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mc:Choice Requires="x15">
      <x15ac:absPath xmlns:x15ac="http://schemas.microsoft.com/office/spreadsheetml/2010/11/ac" url="Z:\mrb\project\M-04-029令和４年度県民アンケート調査\⑤納品\最終納品\2入力データ・集計データ\"/>
    </mc:Choice>
  </mc:AlternateContent>
  <bookViews>
    <workbookView xWindow="-120" yWindow="-120" windowWidth="29040" windowHeight="15840" tabRatio="824"/>
  </bookViews>
  <sheets>
    <sheet name="表紙" sheetId="263" r:id="rId1"/>
    <sheet name="目次" sheetId="527" r:id="rId2"/>
    <sheet name="Q1" sheetId="266" r:id="rId3"/>
    <sheet name="Q2" sheetId="396" r:id="rId4"/>
    <sheet name="Q3" sheetId="397" r:id="rId5"/>
    <sheet name="Q4" sheetId="398" r:id="rId6"/>
    <sheet name="Q5" sheetId="399" r:id="rId7"/>
    <sheet name="Q6" sheetId="400" r:id="rId8"/>
    <sheet name="Q7" sheetId="401" r:id="rId9"/>
    <sheet name="Q8" sheetId="403" r:id="rId10"/>
    <sheet name="Q9" sheetId="404" r:id="rId11"/>
    <sheet name="Q10" sheetId="405" r:id="rId12"/>
    <sheet name="Q11-1" sheetId="528" r:id="rId13"/>
    <sheet name="Q11-2" sheetId="538" r:id="rId14"/>
    <sheet name="Q11-3" sheetId="539" r:id="rId15"/>
    <sheet name="Q11-4" sheetId="540" r:id="rId16"/>
    <sheet name="Q11-5" sheetId="541" r:id="rId17"/>
    <sheet name="Q11-6" sheetId="542" r:id="rId18"/>
    <sheet name="Q11-7" sheetId="543" r:id="rId19"/>
    <sheet name="Q11-8" sheetId="544" r:id="rId20"/>
    <sheet name="Q11-9" sheetId="545" r:id="rId21"/>
    <sheet name="Q11-10" sheetId="546" r:id="rId22"/>
    <sheet name="Q11-11" sheetId="547" r:id="rId23"/>
    <sheet name="Q11-12" sheetId="548" r:id="rId24"/>
    <sheet name="Q11-13" sheetId="549" r:id="rId25"/>
    <sheet name="Q11-14" sheetId="550" r:id="rId26"/>
    <sheet name="Q11-15" sheetId="551" r:id="rId27"/>
    <sheet name="Q11-16" sheetId="552" r:id="rId28"/>
    <sheet name="Q12-1" sheetId="275" r:id="rId29"/>
    <sheet name="Q12-2" sheetId="276" r:id="rId30"/>
    <sheet name="Q12-3" sheetId="277" r:id="rId31"/>
    <sheet name="Q12-4" sheetId="278" r:id="rId32"/>
    <sheet name="Q12-5" sheetId="279" r:id="rId33"/>
    <sheet name="Q12-6" sheetId="280" r:id="rId34"/>
    <sheet name="Q12-7" sheetId="281" r:id="rId35"/>
    <sheet name="Q12-8" sheetId="282" r:id="rId36"/>
    <sheet name="Q12-9" sheetId="283" r:id="rId37"/>
    <sheet name="Q12-10" sheetId="284" r:id="rId38"/>
    <sheet name="Q12-11" sheetId="285" r:id="rId39"/>
    <sheet name="Q12-12" sheetId="286" r:id="rId40"/>
    <sheet name="Q12-13" sheetId="287" r:id="rId41"/>
    <sheet name="Q12-14" sheetId="288" r:id="rId42"/>
    <sheet name="Q12-15" sheetId="289" r:id="rId43"/>
    <sheet name="Q12-16" sheetId="290" r:id="rId44"/>
    <sheet name="Q12-17" sheetId="291" r:id="rId45"/>
    <sheet name="Q12-18" sheetId="292" r:id="rId46"/>
    <sheet name="Q12-19" sheetId="293" r:id="rId47"/>
    <sheet name="Q12-20" sheetId="294" r:id="rId48"/>
    <sheet name="Q12-21" sheetId="366" r:id="rId49"/>
    <sheet name="Q12-22" sheetId="295" r:id="rId50"/>
    <sheet name="Q12-23" sheetId="296" r:id="rId51"/>
    <sheet name="Q12-24" sheetId="297" r:id="rId52"/>
    <sheet name="Q12-25" sheetId="298" r:id="rId53"/>
    <sheet name="Q12-26" sheetId="299" r:id="rId54"/>
    <sheet name="Q12-27" sheetId="300" r:id="rId55"/>
    <sheet name="Q12-28" sheetId="301" r:id="rId56"/>
    <sheet name="Q12-29" sheetId="302" r:id="rId57"/>
    <sheet name="Q12-30" sheetId="303" r:id="rId58"/>
    <sheet name="Q12-31" sheetId="304" r:id="rId59"/>
    <sheet name="Q12-32" sheetId="305" r:id="rId60"/>
    <sheet name="Q12-33" sheetId="306" r:id="rId61"/>
    <sheet name="Q13-1" sheetId="594" r:id="rId62"/>
    <sheet name="Q13-2" sheetId="595" r:id="rId63"/>
    <sheet name="Q14" sheetId="557" r:id="rId64"/>
    <sheet name="Q15" sheetId="495" r:id="rId65"/>
    <sheet name="Q16" sheetId="558" r:id="rId66"/>
    <sheet name="Q17" sheetId="596" r:id="rId67"/>
    <sheet name="Q18" sheetId="597" r:id="rId68"/>
    <sheet name="Q19" sheetId="598" r:id="rId69"/>
    <sheet name="Q20" sheetId="599" r:id="rId70"/>
    <sheet name="Q21" sheetId="559" r:id="rId71"/>
    <sheet name="Q22" sheetId="600" r:id="rId72"/>
    <sheet name="Q23" sheetId="581" r:id="rId73"/>
    <sheet name="Q24" sheetId="582" r:id="rId74"/>
    <sheet name="Q25" sheetId="583" r:id="rId75"/>
    <sheet name="Q26" sheetId="601" r:id="rId76"/>
    <sheet name="Q27" sheetId="493" r:id="rId77"/>
    <sheet name="Q28①" sheetId="602" r:id="rId78"/>
    <sheet name="Q28②" sheetId="603" r:id="rId79"/>
    <sheet name="Q29" sheetId="604" r:id="rId80"/>
    <sheet name="Q30" sheetId="605" r:id="rId81"/>
    <sheet name="Q31" sheetId="588" r:id="rId82"/>
    <sheet name="Q32" sheetId="589" r:id="rId83"/>
    <sheet name="Q33" sheetId="607" r:id="rId84"/>
    <sheet name="Q34" sheetId="408" r:id="rId85"/>
    <sheet name="Q35" sheetId="608" r:id="rId86"/>
    <sheet name="Q36-1" sheetId="609" r:id="rId87"/>
    <sheet name="Q36-2" sheetId="610" r:id="rId88"/>
    <sheet name="Q36-3" sheetId="611" r:id="rId89"/>
    <sheet name="Q36-4" sheetId="612" r:id="rId90"/>
    <sheet name="Q36-5" sheetId="613" r:id="rId91"/>
    <sheet name="Q36-6" sheetId="614" r:id="rId92"/>
    <sheet name="Q37" sheetId="468" r:id="rId93"/>
    <sheet name="Q38-1" sheetId="469" r:id="rId94"/>
    <sheet name="Q38-2" sheetId="470" r:id="rId95"/>
    <sheet name="Q39" sheetId="473" r:id="rId96"/>
    <sheet name="Q40" sheetId="471" r:id="rId97"/>
    <sheet name="Q41" sheetId="472" r:id="rId98"/>
    <sheet name="Q42" sheetId="499" r:id="rId99"/>
    <sheet name="Q43" sheetId="414" r:id="rId100"/>
    <sheet name="Q00" sheetId="474" r:id="rId101"/>
    <sheet name="Q44-1" sheetId="475" r:id="rId102"/>
    <sheet name="Q44-2" sheetId="476" r:id="rId103"/>
    <sheet name="Q45" sheetId="477" r:id="rId104"/>
    <sheet name="Q46-1" sheetId="478" r:id="rId105"/>
    <sheet name="Q46-2" sheetId="479" r:id="rId106"/>
    <sheet name="Q47" sheetId="526" r:id="rId107"/>
    <sheet name="Sheet1" sheetId="480" r:id="rId108"/>
  </sheets>
  <definedNames>
    <definedName name="_xlnm._FilterDatabase" localSheetId="100" hidden="1">Q00!$A$4:$S$70</definedName>
    <definedName name="_xlnm._FilterDatabase" localSheetId="2" hidden="1">'Q1'!$A$4:$T$76</definedName>
    <definedName name="_xlnm._FilterDatabase" localSheetId="11" hidden="1">'Q10'!$A$4:$R$70</definedName>
    <definedName name="_xlnm._FilterDatabase" localSheetId="12" hidden="1">'Q11-1'!$A$4:$S$70</definedName>
    <definedName name="_xlnm._FilterDatabase" localSheetId="21" hidden="1">'Q11-10'!$A$4:$S$70</definedName>
    <definedName name="_xlnm._FilterDatabase" localSheetId="22" hidden="1">'Q11-11'!$A$4:$S$70</definedName>
    <definedName name="_xlnm._FilterDatabase" localSheetId="23" hidden="1">'Q11-12'!$A$4:$S$70</definedName>
    <definedName name="_xlnm._FilterDatabase" localSheetId="24" hidden="1">'Q11-13'!$A$4:$S$70</definedName>
    <definedName name="_xlnm._FilterDatabase" localSheetId="25" hidden="1">'Q11-14'!$A$4:$S$70</definedName>
    <definedName name="_xlnm._FilterDatabase" localSheetId="26" hidden="1">'Q11-15'!$A$4:$S$70</definedName>
    <definedName name="_xlnm._FilterDatabase" localSheetId="27" hidden="1">'Q11-16'!$A$4:$S$70</definedName>
    <definedName name="_xlnm._FilterDatabase" localSheetId="13" hidden="1">'Q11-2'!$A$4:$S$70</definedName>
    <definedName name="_xlnm._FilterDatabase" localSheetId="14" hidden="1">'Q11-3'!$A$4:$S$70</definedName>
    <definedName name="_xlnm._FilterDatabase" localSheetId="15" hidden="1">'Q11-4'!$A$4:$S$70</definedName>
    <definedName name="_xlnm._FilterDatabase" localSheetId="16" hidden="1">'Q11-5'!$A$4:$S$70</definedName>
    <definedName name="_xlnm._FilterDatabase" localSheetId="17" hidden="1">'Q11-6'!$A$4:$S$70</definedName>
    <definedName name="_xlnm._FilterDatabase" localSheetId="18" hidden="1">'Q11-7'!$A$4:$S$70</definedName>
    <definedName name="_xlnm._FilterDatabase" localSheetId="19" hidden="1">'Q11-8'!$A$4:$S$70</definedName>
    <definedName name="_xlnm._FilterDatabase" localSheetId="20" hidden="1">'Q11-9'!$A$4:$S$70</definedName>
    <definedName name="_xlnm._FilterDatabase" localSheetId="28" hidden="1">'Q12-1'!$A$4:$M$70</definedName>
    <definedName name="_xlnm._FilterDatabase" localSheetId="37" hidden="1">'Q12-10'!$A$4:$M$70</definedName>
    <definedName name="_xlnm._FilterDatabase" localSheetId="38" hidden="1">'Q12-11'!$A$4:$M$70</definedName>
    <definedName name="_xlnm._FilterDatabase" localSheetId="39" hidden="1">'Q12-12'!$D$3:$J$70</definedName>
    <definedName name="_xlnm._FilterDatabase" localSheetId="40" hidden="1">'Q12-13'!$A$4:$M$70</definedName>
    <definedName name="_xlnm._FilterDatabase" localSheetId="41" hidden="1">'Q12-14'!$A$4:$M$70</definedName>
    <definedName name="_xlnm._FilterDatabase" localSheetId="42" hidden="1">'Q12-15'!$A$4:$M$70</definedName>
    <definedName name="_xlnm._FilterDatabase" localSheetId="43" hidden="1">'Q12-16'!$A$4:$M$70</definedName>
    <definedName name="_xlnm._FilterDatabase" localSheetId="44" hidden="1">'Q12-17'!$A$4:$M$70</definedName>
    <definedName name="_xlnm._FilterDatabase" localSheetId="45" hidden="1">'Q12-18'!$A$4:$M$70</definedName>
    <definedName name="_xlnm._FilterDatabase" localSheetId="46" hidden="1">'Q12-19'!$A$4:$M$70</definedName>
    <definedName name="_xlnm._FilterDatabase" localSheetId="29" hidden="1">'Q12-2'!$A$4:$M$70</definedName>
    <definedName name="_xlnm._FilterDatabase" localSheetId="47" hidden="1">'Q12-20'!$A$4:$M$70</definedName>
    <definedName name="_xlnm._FilterDatabase" localSheetId="48" hidden="1">'Q12-21'!$A$4:$M$70</definedName>
    <definedName name="_xlnm._FilterDatabase" localSheetId="49" hidden="1">'Q12-22'!$A$4:$M$70</definedName>
    <definedName name="_xlnm._FilterDatabase" localSheetId="50" hidden="1">'Q12-23'!$A$4:$M$70</definedName>
    <definedName name="_xlnm._FilterDatabase" localSheetId="51" hidden="1">'Q12-24'!$A$4:$M$70</definedName>
    <definedName name="_xlnm._FilterDatabase" localSheetId="52" hidden="1">'Q12-25'!$A$4:$M$70</definedName>
    <definedName name="_xlnm._FilterDatabase" localSheetId="53" hidden="1">'Q12-26'!$A$4:$M$70</definedName>
    <definedName name="_xlnm._FilterDatabase" localSheetId="54" hidden="1">'Q12-27'!$A$4:$M$70</definedName>
    <definedName name="_xlnm._FilterDatabase" localSheetId="55" hidden="1">'Q12-28'!$A$4:$M$70</definedName>
    <definedName name="_xlnm._FilterDatabase" localSheetId="56" hidden="1">'Q12-29'!$A$4:$M$70</definedName>
    <definedName name="_xlnm._FilterDatabase" localSheetId="30" hidden="1">'Q12-3'!$A$4:$M$70</definedName>
    <definedName name="_xlnm._FilterDatabase" localSheetId="57" hidden="1">'Q12-30'!$A$4:$M$70</definedName>
    <definedName name="_xlnm._FilterDatabase" localSheetId="58" hidden="1">'Q12-31'!$A$4:$M$70</definedName>
    <definedName name="_xlnm._FilterDatabase" localSheetId="59" hidden="1">'Q12-32'!$A$4:$M$70</definedName>
    <definedName name="_xlnm._FilterDatabase" localSheetId="60" hidden="1">'Q12-33'!$A$4:$M$70</definedName>
    <definedName name="_xlnm._FilterDatabase" localSheetId="31" hidden="1">'Q12-4'!$A$4:$M$70</definedName>
    <definedName name="_xlnm._FilterDatabase" localSheetId="32" hidden="1">'Q12-5'!$A$4:$M$70</definedName>
    <definedName name="_xlnm._FilterDatabase" localSheetId="33" hidden="1">'Q12-6'!$A$4:$M$70</definedName>
    <definedName name="_xlnm._FilterDatabase" localSheetId="34" hidden="1">'Q12-7'!$A$4:$M$70</definedName>
    <definedName name="_xlnm._FilterDatabase" localSheetId="35" hidden="1">'Q12-8'!$A$4:$M$70</definedName>
    <definedName name="_xlnm._FilterDatabase" localSheetId="36" hidden="1">'Q12-9'!$A$4:$M$70</definedName>
    <definedName name="_xlnm._FilterDatabase" localSheetId="61" hidden="1">'Q13-1'!$A$4:$S$70</definedName>
    <definedName name="_xlnm._FilterDatabase" localSheetId="62" hidden="1">'Q13-2'!$A$4:$S$70</definedName>
    <definedName name="_xlnm._FilterDatabase" localSheetId="63" hidden="1">'Q14'!$A$4:$S$70</definedName>
    <definedName name="_xlnm._FilterDatabase" localSheetId="64" hidden="1">'Q15'!$A$4:$S$70</definedName>
    <definedName name="_xlnm._FilterDatabase" localSheetId="65" hidden="1">'Q16'!$A$4:$S$70</definedName>
    <definedName name="_xlnm._FilterDatabase" localSheetId="66" hidden="1">'Q17'!$A$4:$S$70</definedName>
    <definedName name="_xlnm._FilterDatabase" localSheetId="67" hidden="1">'Q18'!$A$4:$S$70</definedName>
    <definedName name="_xlnm._FilterDatabase" localSheetId="68" hidden="1">'Q19'!$A$4:$S$70</definedName>
    <definedName name="_xlnm._FilterDatabase" localSheetId="3" hidden="1">'Q2'!$A$5:$B$76</definedName>
    <definedName name="_xlnm._FilterDatabase" localSheetId="69" hidden="1">'Q20'!$A$4:$O$70</definedName>
    <definedName name="_xlnm._FilterDatabase" localSheetId="70" hidden="1">'Q21'!$A$4:$N$70</definedName>
    <definedName name="_xlnm._FilterDatabase" localSheetId="71" hidden="1">'Q22'!$A$4:$N$70</definedName>
    <definedName name="_xlnm._FilterDatabase" localSheetId="72" hidden="1">'Q23'!$A$4:$S$70</definedName>
    <definedName name="_xlnm._FilterDatabase" localSheetId="73" hidden="1">'Q24'!$A$4:$S$70</definedName>
    <definedName name="_xlnm._FilterDatabase" localSheetId="74" hidden="1">'Q25'!$A$4:$S$70</definedName>
    <definedName name="_xlnm._FilterDatabase" localSheetId="75" hidden="1">'Q26'!$A$4:$O$70</definedName>
    <definedName name="_xlnm._FilterDatabase" localSheetId="76" hidden="1">'Q27'!$A$4:$S$70</definedName>
    <definedName name="_xlnm._FilterDatabase" localSheetId="77" hidden="1">Q28①!$A$4:$S$70</definedName>
    <definedName name="_xlnm._FilterDatabase" localSheetId="78" hidden="1">Q28②!$A$4:$S$70</definedName>
    <definedName name="_xlnm._FilterDatabase" localSheetId="79" hidden="1">'Q29'!$A$4:$S$70</definedName>
    <definedName name="_xlnm._FilterDatabase" localSheetId="4" hidden="1">'Q3'!$A$4:$T$76</definedName>
    <definedName name="_xlnm._FilterDatabase" localSheetId="80" hidden="1">'Q30'!$A$4:$S$70</definedName>
    <definedName name="_xlnm._FilterDatabase" localSheetId="81" hidden="1">'Q31'!$A$4:$S$70</definedName>
    <definedName name="_xlnm._FilterDatabase" localSheetId="82" hidden="1">'Q32'!$A$4:$S$70</definedName>
    <definedName name="_xlnm._FilterDatabase" localSheetId="83" hidden="1">'Q33'!$A$4:$S$70</definedName>
    <definedName name="_xlnm._FilterDatabase" localSheetId="84" hidden="1">'Q34'!$A$4:$S$70</definedName>
    <definedName name="_xlnm._FilterDatabase" localSheetId="85" hidden="1">'Q35'!$A$4:$S$70</definedName>
    <definedName name="_xlnm._FilterDatabase" localSheetId="86" hidden="1">'Q36-1'!$A$4:$S$70</definedName>
    <definedName name="_xlnm._FilterDatabase" localSheetId="87" hidden="1">'Q36-2'!$A$4:$S$70</definedName>
    <definedName name="_xlnm._FilterDatabase" localSheetId="88" hidden="1">'Q36-3'!$A$4:$S$70</definedName>
    <definedName name="_xlnm._FilterDatabase" localSheetId="89" hidden="1">'Q36-4'!$A$4:$S$70</definedName>
    <definedName name="_xlnm._FilterDatabase" localSheetId="90" hidden="1">'Q36-5'!$A$4:$S$70</definedName>
    <definedName name="_xlnm._FilterDatabase" localSheetId="91" hidden="1">'Q36-6'!$A$4:$S$70</definedName>
    <definedName name="_xlnm._FilterDatabase" localSheetId="92" hidden="1">'Q37'!$A$4:$S$70</definedName>
    <definedName name="_xlnm._FilterDatabase" localSheetId="93" hidden="1">'Q38-1'!$A$4:$S$70</definedName>
    <definedName name="_xlnm._FilterDatabase" localSheetId="94" hidden="1">'Q38-2'!$A$4:$S$70</definedName>
    <definedName name="_xlnm._FilterDatabase" localSheetId="95" hidden="1">'Q39'!$A$4:$S$70</definedName>
    <definedName name="_xlnm._FilterDatabase" localSheetId="5" hidden="1">'Q4'!$A$2:$O$76</definedName>
    <definedName name="_xlnm._FilterDatabase" localSheetId="96" hidden="1">'Q40'!$A$4:$S$70</definedName>
    <definedName name="_xlnm._FilterDatabase" localSheetId="97" hidden="1">'Q41'!$A$4:$S$70</definedName>
    <definedName name="_xlnm._FilterDatabase" localSheetId="98" hidden="1">'Q42'!$A$4:$Q$70</definedName>
    <definedName name="_xlnm._FilterDatabase" localSheetId="99" hidden="1">'Q43'!$A$4:$S$70</definedName>
    <definedName name="_xlnm._FilterDatabase" localSheetId="101" hidden="1">'Q44-1'!$A$4:$S$70</definedName>
    <definedName name="_xlnm._FilterDatabase" localSheetId="102" hidden="1">'Q44-2'!$A$4:$BW$64</definedName>
    <definedName name="_xlnm._FilterDatabase" localSheetId="103" hidden="1">'Q45'!$A$4:$S$70</definedName>
    <definedName name="_xlnm._FilterDatabase" localSheetId="104" hidden="1">'Q46-1'!$A$4:$S$70</definedName>
    <definedName name="_xlnm._FilterDatabase" localSheetId="105" hidden="1">'Q46-2'!$A$4:$BE$70</definedName>
    <definedName name="_xlnm._FilterDatabase" localSheetId="106" hidden="1">'Q47'!$A$4:$R$70</definedName>
    <definedName name="_xlnm._FilterDatabase" localSheetId="6" hidden="1">'Q5'!$A$4:$S$70</definedName>
    <definedName name="_xlnm._FilterDatabase" localSheetId="7" hidden="1">'Q6'!$A$4:$S$70</definedName>
    <definedName name="_xlnm._FilterDatabase" localSheetId="8" hidden="1">'Q7'!$A$4:$S$70</definedName>
    <definedName name="_xlnm._FilterDatabase" localSheetId="9" hidden="1">'Q8'!$A$4:$S$70</definedName>
    <definedName name="_xlnm._FilterDatabase" localSheetId="10" hidden="1">'Q9'!$A$4:$T$70</definedName>
    <definedName name="_xlnm.Print_Area" localSheetId="100">Q00!$A$1:$S$77</definedName>
    <definedName name="_xlnm.Print_Area" localSheetId="2">'Q1'!$A$1:$S$77</definedName>
    <definedName name="_xlnm.Print_Area" localSheetId="11">'Q10'!$A$1:$S$77</definedName>
    <definedName name="_xlnm.Print_Area" localSheetId="12">'Q11-1'!$A$1:$S$77</definedName>
    <definedName name="_xlnm.Print_Area" localSheetId="21">'Q11-10'!$A$1:$S$77</definedName>
    <definedName name="_xlnm.Print_Area" localSheetId="22">'Q11-11'!$A$1:$S$77</definedName>
    <definedName name="_xlnm.Print_Area" localSheetId="23">'Q11-12'!$A$1:$S$77</definedName>
    <definedName name="_xlnm.Print_Area" localSheetId="24">'Q11-13'!$A$1:$S$77</definedName>
    <definedName name="_xlnm.Print_Area" localSheetId="25">'Q11-14'!$A$1:$S$77</definedName>
    <definedName name="_xlnm.Print_Area" localSheetId="26">'Q11-15'!$A$1:$S$77</definedName>
    <definedName name="_xlnm.Print_Area" localSheetId="27">'Q11-16'!$A$1:$S$77</definedName>
    <definedName name="_xlnm.Print_Area" localSheetId="13">'Q11-2'!$A$1:$S$77</definedName>
    <definedName name="_xlnm.Print_Area" localSheetId="14">'Q11-3'!$A$1:$S$77</definedName>
    <definedName name="_xlnm.Print_Area" localSheetId="15">'Q11-4'!$A$1:$S$77</definedName>
    <definedName name="_xlnm.Print_Area" localSheetId="16">'Q11-5'!$A$1:$S$77</definedName>
    <definedName name="_xlnm.Print_Area" localSheetId="17">'Q11-6'!$A$1:$S$77</definedName>
    <definedName name="_xlnm.Print_Area" localSheetId="18">'Q11-7'!$A$1:$S$77</definedName>
    <definedName name="_xlnm.Print_Area" localSheetId="19">'Q11-8'!$A$1:$S$77</definedName>
    <definedName name="_xlnm.Print_Area" localSheetId="20">'Q11-9'!$A$1:$S$77</definedName>
    <definedName name="_xlnm.Print_Area" localSheetId="28">'Q12-1'!$A$1:$V$77</definedName>
    <definedName name="_xlnm.Print_Area" localSheetId="37">'Q12-10'!$A$1:$V$77</definedName>
    <definedName name="_xlnm.Print_Area" localSheetId="38">'Q12-11'!$A$1:$V$77</definedName>
    <definedName name="_xlnm.Print_Area" localSheetId="39">'Q12-12'!$A$1:$V$77</definedName>
    <definedName name="_xlnm.Print_Area" localSheetId="40">'Q12-13'!$A$1:$V$77</definedName>
    <definedName name="_xlnm.Print_Area" localSheetId="41">'Q12-14'!$A$1:$V$77</definedName>
    <definedName name="_xlnm.Print_Area" localSheetId="42">'Q12-15'!$A$1:$V$77</definedName>
    <definedName name="_xlnm.Print_Area" localSheetId="43">'Q12-16'!$A$1:$V$77</definedName>
    <definedName name="_xlnm.Print_Area" localSheetId="44">'Q12-17'!$A$1:$V$77</definedName>
    <definedName name="_xlnm.Print_Area" localSheetId="45">'Q12-18'!$A$1:$V$77</definedName>
    <definedName name="_xlnm.Print_Area" localSheetId="46">'Q12-19'!$A$1:$V$77</definedName>
    <definedName name="_xlnm.Print_Area" localSheetId="29">'Q12-2'!$A$1:$V$77</definedName>
    <definedName name="_xlnm.Print_Area" localSheetId="47">'Q12-20'!$A$1:$V$77</definedName>
    <definedName name="_xlnm.Print_Area" localSheetId="48">'Q12-21'!$A$1:$V$77</definedName>
    <definedName name="_xlnm.Print_Area" localSheetId="49">'Q12-22'!$A$1:$V$77</definedName>
    <definedName name="_xlnm.Print_Area" localSheetId="50">'Q12-23'!$A$1:$V$77</definedName>
    <definedName name="_xlnm.Print_Area" localSheetId="51">'Q12-24'!$A$1:$V$77</definedName>
    <definedName name="_xlnm.Print_Area" localSheetId="52">'Q12-25'!$A$1:$V$77</definedName>
    <definedName name="_xlnm.Print_Area" localSheetId="53">'Q12-26'!$A$1:$V$77</definedName>
    <definedName name="_xlnm.Print_Area" localSheetId="54">'Q12-27'!$A$1:$V$77</definedName>
    <definedName name="_xlnm.Print_Area" localSheetId="55">'Q12-28'!$A$1:$V$77</definedName>
    <definedName name="_xlnm.Print_Area" localSheetId="56">'Q12-29'!$A$1:$V$77</definedName>
    <definedName name="_xlnm.Print_Area" localSheetId="30">'Q12-3'!$A$1:$V$77</definedName>
    <definedName name="_xlnm.Print_Area" localSheetId="57">'Q12-30'!$A$1:$V$77</definedName>
    <definedName name="_xlnm.Print_Area" localSheetId="58">'Q12-31'!$A$1:$V$77</definedName>
    <definedName name="_xlnm.Print_Area" localSheetId="59">'Q12-32'!$A$1:$V$77</definedName>
    <definedName name="_xlnm.Print_Area" localSheetId="60">'Q12-33'!$A$1:$V$77</definedName>
    <definedName name="_xlnm.Print_Area" localSheetId="31">'Q12-4'!$A$1:$V$77</definedName>
    <definedName name="_xlnm.Print_Area" localSheetId="32">'Q12-5'!$A$1:$V$77</definedName>
    <definedName name="_xlnm.Print_Area" localSheetId="33">'Q12-6'!$A$1:$V$77</definedName>
    <definedName name="_xlnm.Print_Area" localSheetId="34">'Q12-7'!$A$1:$V$77</definedName>
    <definedName name="_xlnm.Print_Area" localSheetId="35">'Q12-8'!$A$1:$V$77</definedName>
    <definedName name="_xlnm.Print_Area" localSheetId="36">'Q12-9'!$A$1:$V$77</definedName>
    <definedName name="_xlnm.Print_Area" localSheetId="61">'Q13-1'!$A$1:$S$77</definedName>
    <definedName name="_xlnm.Print_Area" localSheetId="62">'Q13-2'!$A$1:$S$77</definedName>
    <definedName name="_xlnm.Print_Area" localSheetId="63">'Q14'!$A$1:$S$77</definedName>
    <definedName name="_xlnm.Print_Area" localSheetId="64">'Q15'!$A$1:$S$77</definedName>
    <definedName name="_xlnm.Print_Area" localSheetId="65">'Q16'!$A$1:$S$77</definedName>
    <definedName name="_xlnm.Print_Area" localSheetId="66">'Q17'!$A$1:$S$77</definedName>
    <definedName name="_xlnm.Print_Area" localSheetId="67">'Q18'!$A$1:$S$77</definedName>
    <definedName name="_xlnm.Print_Area" localSheetId="68">'Q19'!$A$1:$S$77</definedName>
    <definedName name="_xlnm.Print_Area" localSheetId="3">'Q2'!$A$1:$S$77</definedName>
    <definedName name="_xlnm.Print_Area" localSheetId="69">'Q20'!$A$1:$O$77</definedName>
    <definedName name="_xlnm.Print_Area" localSheetId="70">'Q21'!$A$1:$S$77</definedName>
    <definedName name="_xlnm.Print_Area" localSheetId="71">'Q22'!$A$1:$S$77</definedName>
    <definedName name="_xlnm.Print_Area" localSheetId="72">'Q23'!$A$1:$S$77</definedName>
    <definedName name="_xlnm.Print_Area" localSheetId="73">'Q24'!$A$1:$S$77</definedName>
    <definedName name="_xlnm.Print_Area" localSheetId="74">'Q25'!$A$1:$S$77</definedName>
    <definedName name="_xlnm.Print_Area" localSheetId="75">'Q26'!$A$1:$O$77</definedName>
    <definedName name="_xlnm.Print_Area" localSheetId="76">'Q27'!$A$1:$S$77</definedName>
    <definedName name="_xlnm.Print_Area" localSheetId="77">Q28①!$A$1:$S$77</definedName>
    <definedName name="_xlnm.Print_Area" localSheetId="78">Q28②!$A$1:$S$77</definedName>
    <definedName name="_xlnm.Print_Area" localSheetId="79">'Q29'!$A$1:$S$77</definedName>
    <definedName name="_xlnm.Print_Area" localSheetId="4">'Q3'!$A$1:$S$77</definedName>
    <definedName name="_xlnm.Print_Area" localSheetId="80">'Q30'!$A$1:$S$77</definedName>
    <definedName name="_xlnm.Print_Area" localSheetId="81">'Q31'!$A$1:$S$77</definedName>
    <definedName name="_xlnm.Print_Area" localSheetId="82">'Q32'!$A$1:$S$77</definedName>
    <definedName name="_xlnm.Print_Area" localSheetId="83">'Q33'!$A$1:$S$77</definedName>
    <definedName name="_xlnm.Print_Area" localSheetId="84">'Q34'!$A$1:$S$77</definedName>
    <definedName name="_xlnm.Print_Area" localSheetId="85">'Q35'!$A$1:$S$77</definedName>
    <definedName name="_xlnm.Print_Area" localSheetId="86">'Q36-1'!$A$1:$S$77</definedName>
    <definedName name="_xlnm.Print_Area" localSheetId="87">'Q36-2'!$A$1:$S$77</definedName>
    <definedName name="_xlnm.Print_Area" localSheetId="88">'Q36-3'!$A$1:$S$77</definedName>
    <definedName name="_xlnm.Print_Area" localSheetId="89">'Q36-4'!$A$1:$S$77</definedName>
    <definedName name="_xlnm.Print_Area" localSheetId="90">'Q36-5'!$A$1:$S$77</definedName>
    <definedName name="_xlnm.Print_Area" localSheetId="91">'Q36-6'!$A$1:$S$77</definedName>
    <definedName name="_xlnm.Print_Area" localSheetId="92">'Q37'!$A$1:$S$77</definedName>
    <definedName name="_xlnm.Print_Area" localSheetId="93">'Q38-1'!$A$1:$S$77</definedName>
    <definedName name="_xlnm.Print_Area" localSheetId="94">'Q38-2'!$A$1:$S$77</definedName>
    <definedName name="_xlnm.Print_Area" localSheetId="95">'Q39'!$A$1:$S$77</definedName>
    <definedName name="_xlnm.Print_Area" localSheetId="5">'Q4'!$A$1:$S$77</definedName>
    <definedName name="_xlnm.Print_Area" localSheetId="96">'Q40'!$A$1:$S$77</definedName>
    <definedName name="_xlnm.Print_Area" localSheetId="97">'Q41'!$A$1:$S$77</definedName>
    <definedName name="_xlnm.Print_Area" localSheetId="98">'Q42'!$A$1:$S$77</definedName>
    <definedName name="_xlnm.Print_Area" localSheetId="99">'Q43'!$A$1:$S$77</definedName>
    <definedName name="_xlnm.Print_Area" localSheetId="101">'Q44-1'!$A$1:$S$77</definedName>
    <definedName name="_xlnm.Print_Area" localSheetId="102">'Q44-2'!$A$1:$BW$77</definedName>
    <definedName name="_xlnm.Print_Area" localSheetId="103">'Q45'!$A$1:$S$77</definedName>
    <definedName name="_xlnm.Print_Area" localSheetId="104">'Q46-1'!$A$1:$S$77</definedName>
    <definedName name="_xlnm.Print_Area" localSheetId="105">'Q46-2'!$A$1:$BE$77</definedName>
    <definedName name="_xlnm.Print_Area" localSheetId="106">'Q47'!$A$1:$S$77</definedName>
    <definedName name="_xlnm.Print_Area" localSheetId="6">'Q5'!$A$1:$S$77</definedName>
    <definedName name="_xlnm.Print_Area" localSheetId="7">'Q6'!$A$1:$S$77</definedName>
    <definedName name="_xlnm.Print_Area" localSheetId="8">'Q7'!$A$1:$S$77</definedName>
    <definedName name="_xlnm.Print_Area" localSheetId="9">'Q8'!$A$1:$S$77</definedName>
    <definedName name="_xlnm.Print_Area" localSheetId="10">'Q9'!$A$1:$T$77</definedName>
    <definedName name="_xlnm.Print_Area" localSheetId="0">表紙!$A$1:$H$54</definedName>
    <definedName name="_xlnm.Print_Area" localSheetId="1">目次!$A$1:$C$67</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75" i="538" l="1"/>
  <c r="M76" i="538" s="1"/>
  <c r="L75" i="538"/>
  <c r="L76" i="538" s="1"/>
  <c r="M73" i="538"/>
  <c r="M74" i="538" s="1"/>
  <c r="L73" i="538"/>
  <c r="L74" i="538" s="1"/>
  <c r="M71" i="538"/>
  <c r="M72" i="538" s="1"/>
  <c r="L71" i="538"/>
  <c r="L72" i="538" s="1"/>
  <c r="L70" i="538"/>
  <c r="M69" i="538"/>
  <c r="M70" i="538" s="1"/>
  <c r="L69" i="538"/>
  <c r="M67" i="538"/>
  <c r="M68" i="538" s="1"/>
  <c r="L67" i="538"/>
  <c r="L68" i="538" s="1"/>
  <c r="M65" i="538"/>
  <c r="M66" i="538" s="1"/>
  <c r="L65" i="538"/>
  <c r="L66" i="538" s="1"/>
  <c r="L64" i="538"/>
  <c r="M63" i="538"/>
  <c r="M64" i="538" s="1"/>
  <c r="L63" i="538"/>
  <c r="M61" i="538"/>
  <c r="M62" i="538" s="1"/>
  <c r="L61" i="538"/>
  <c r="L62" i="538" s="1"/>
  <c r="M59" i="538"/>
  <c r="M60" i="538" s="1"/>
  <c r="L59" i="538"/>
  <c r="L60" i="538" s="1"/>
  <c r="M57" i="538"/>
  <c r="M58" i="538" s="1"/>
  <c r="L57" i="538"/>
  <c r="L58" i="538" s="1"/>
  <c r="M55" i="538"/>
  <c r="M56" i="538" s="1"/>
  <c r="L55" i="538"/>
  <c r="L56" i="538" s="1"/>
  <c r="L54" i="538"/>
  <c r="M53" i="538"/>
  <c r="M54" i="538" s="1"/>
  <c r="L53" i="538"/>
  <c r="M51" i="538"/>
  <c r="M52" i="538" s="1"/>
  <c r="L51" i="538"/>
  <c r="L52" i="538" s="1"/>
  <c r="M49" i="538"/>
  <c r="M50" i="538" s="1"/>
  <c r="L49" i="538"/>
  <c r="L50" i="538" s="1"/>
  <c r="L48" i="538"/>
  <c r="M47" i="538"/>
  <c r="M48" i="538" s="1"/>
  <c r="L47" i="538"/>
  <c r="L46" i="538"/>
  <c r="M45" i="538"/>
  <c r="M46" i="538" s="1"/>
  <c r="L45" i="538"/>
  <c r="M43" i="538"/>
  <c r="M44" i="538" s="1"/>
  <c r="L43" i="538"/>
  <c r="L44" i="538" s="1"/>
  <c r="M41" i="538"/>
  <c r="M42" i="538" s="1"/>
  <c r="L41" i="538"/>
  <c r="L42" i="538" s="1"/>
  <c r="M39" i="538"/>
  <c r="M40" i="538" s="1"/>
  <c r="L39" i="538"/>
  <c r="L40" i="538" s="1"/>
  <c r="L38" i="538"/>
  <c r="M37" i="538"/>
  <c r="M38" i="538" s="1"/>
  <c r="L37" i="538"/>
  <c r="M35" i="538"/>
  <c r="M36" i="538" s="1"/>
  <c r="L35" i="538"/>
  <c r="L36" i="538" s="1"/>
  <c r="M33" i="538"/>
  <c r="M34" i="538" s="1"/>
  <c r="L33" i="538"/>
  <c r="L34" i="538" s="1"/>
  <c r="L32" i="538"/>
  <c r="M31" i="538"/>
  <c r="M32" i="538" s="1"/>
  <c r="L31" i="538"/>
  <c r="L30" i="538"/>
  <c r="M29" i="538"/>
  <c r="M30" i="538" s="1"/>
  <c r="L29" i="538"/>
  <c r="M27" i="538"/>
  <c r="M28" i="538" s="1"/>
  <c r="L27" i="538"/>
  <c r="L28" i="538" s="1"/>
  <c r="M25" i="538"/>
  <c r="M26" i="538" s="1"/>
  <c r="L25" i="538"/>
  <c r="L26" i="538" s="1"/>
  <c r="M23" i="538"/>
  <c r="M24" i="538" s="1"/>
  <c r="L23" i="538"/>
  <c r="L24" i="538" s="1"/>
  <c r="L22" i="538"/>
  <c r="M21" i="538"/>
  <c r="M22" i="538" s="1"/>
  <c r="L21" i="538"/>
  <c r="M19" i="538"/>
  <c r="M20" i="538" s="1"/>
  <c r="L19" i="538"/>
  <c r="L20" i="538" s="1"/>
  <c r="M17" i="538"/>
  <c r="M18" i="538" s="1"/>
  <c r="L17" i="538"/>
  <c r="L18" i="538" s="1"/>
  <c r="L16" i="538"/>
  <c r="M15" i="538"/>
  <c r="M16" i="538" s="1"/>
  <c r="L15" i="538"/>
  <c r="M13" i="538"/>
  <c r="M14" i="538" s="1"/>
  <c r="L13" i="538"/>
  <c r="L14" i="538" s="1"/>
  <c r="M11" i="538"/>
  <c r="M12" i="538" s="1"/>
  <c r="L11" i="538"/>
  <c r="L12" i="538" s="1"/>
  <c r="M9" i="538"/>
  <c r="M10" i="538" s="1"/>
  <c r="L9" i="538"/>
  <c r="L10" i="538" s="1"/>
  <c r="M7" i="538"/>
  <c r="M8" i="538" s="1"/>
  <c r="L7" i="538"/>
  <c r="L8" i="538" s="1"/>
  <c r="L76" i="539"/>
  <c r="M75" i="539"/>
  <c r="M76" i="539" s="1"/>
  <c r="L75" i="539"/>
  <c r="M73" i="539"/>
  <c r="M74" i="539" s="1"/>
  <c r="L73" i="539"/>
  <c r="L74" i="539" s="1"/>
  <c r="M71" i="539"/>
  <c r="M72" i="539" s="1"/>
  <c r="L71" i="539"/>
  <c r="L72" i="539" s="1"/>
  <c r="L70" i="539"/>
  <c r="M69" i="539"/>
  <c r="M70" i="539" s="1"/>
  <c r="L69" i="539"/>
  <c r="M67" i="539"/>
  <c r="M68" i="539" s="1"/>
  <c r="L67" i="539"/>
  <c r="L68" i="539" s="1"/>
  <c r="M65" i="539"/>
  <c r="M66" i="539" s="1"/>
  <c r="L65" i="539"/>
  <c r="L66" i="539" s="1"/>
  <c r="M63" i="539"/>
  <c r="M64" i="539" s="1"/>
  <c r="L63" i="539"/>
  <c r="L64" i="539" s="1"/>
  <c r="M61" i="539"/>
  <c r="M62" i="539" s="1"/>
  <c r="L61" i="539"/>
  <c r="L62" i="539" s="1"/>
  <c r="L60" i="539"/>
  <c r="M59" i="539"/>
  <c r="M60" i="539" s="1"/>
  <c r="L59" i="539"/>
  <c r="M57" i="539"/>
  <c r="M58" i="539" s="1"/>
  <c r="L57" i="539"/>
  <c r="L58" i="539" s="1"/>
  <c r="M55" i="539"/>
  <c r="M56" i="539" s="1"/>
  <c r="L55" i="539"/>
  <c r="L56" i="539" s="1"/>
  <c r="L54" i="539"/>
  <c r="M53" i="539"/>
  <c r="M54" i="539" s="1"/>
  <c r="L53" i="539"/>
  <c r="L52" i="539"/>
  <c r="M51" i="539"/>
  <c r="M52" i="539" s="1"/>
  <c r="L51" i="539"/>
  <c r="M49" i="539"/>
  <c r="M50" i="539" s="1"/>
  <c r="L49" i="539"/>
  <c r="L50" i="539" s="1"/>
  <c r="M47" i="539"/>
  <c r="M48" i="539" s="1"/>
  <c r="L47" i="539"/>
  <c r="L48" i="539" s="1"/>
  <c r="M45" i="539"/>
  <c r="M46" i="539" s="1"/>
  <c r="L45" i="539"/>
  <c r="L46" i="539" s="1"/>
  <c r="L44" i="539"/>
  <c r="M43" i="539"/>
  <c r="M44" i="539" s="1"/>
  <c r="L43" i="539"/>
  <c r="M41" i="539"/>
  <c r="M42" i="539" s="1"/>
  <c r="L41" i="539"/>
  <c r="L42" i="539" s="1"/>
  <c r="M39" i="539"/>
  <c r="M40" i="539" s="1"/>
  <c r="L39" i="539"/>
  <c r="L40" i="539" s="1"/>
  <c r="L38" i="539"/>
  <c r="M37" i="539"/>
  <c r="M38" i="539" s="1"/>
  <c r="L37" i="539"/>
  <c r="L36" i="539"/>
  <c r="M35" i="539"/>
  <c r="M36" i="539" s="1"/>
  <c r="L35" i="539"/>
  <c r="M33" i="539"/>
  <c r="M34" i="539" s="1"/>
  <c r="L33" i="539"/>
  <c r="L34" i="539" s="1"/>
  <c r="M31" i="539"/>
  <c r="M32" i="539" s="1"/>
  <c r="L31" i="539"/>
  <c r="L32" i="539" s="1"/>
  <c r="M29" i="539"/>
  <c r="M30" i="539" s="1"/>
  <c r="L29" i="539"/>
  <c r="L30" i="539" s="1"/>
  <c r="L28" i="539"/>
  <c r="M27" i="539"/>
  <c r="M28" i="539" s="1"/>
  <c r="L27" i="539"/>
  <c r="M25" i="539"/>
  <c r="M26" i="539" s="1"/>
  <c r="L25" i="539"/>
  <c r="L26" i="539" s="1"/>
  <c r="M23" i="539"/>
  <c r="M24" i="539" s="1"/>
  <c r="L23" i="539"/>
  <c r="L24" i="539" s="1"/>
  <c r="L22" i="539"/>
  <c r="M21" i="539"/>
  <c r="M22" i="539" s="1"/>
  <c r="L21" i="539"/>
  <c r="M19" i="539"/>
  <c r="M20" i="539" s="1"/>
  <c r="L19" i="539"/>
  <c r="L20" i="539" s="1"/>
  <c r="M17" i="539"/>
  <c r="M18" i="539" s="1"/>
  <c r="L17" i="539"/>
  <c r="L18" i="539" s="1"/>
  <c r="M15" i="539"/>
  <c r="M16" i="539" s="1"/>
  <c r="L15" i="539"/>
  <c r="L16" i="539" s="1"/>
  <c r="M13" i="539"/>
  <c r="M14" i="539" s="1"/>
  <c r="L13" i="539"/>
  <c r="L14" i="539" s="1"/>
  <c r="L12" i="539"/>
  <c r="M11" i="539"/>
  <c r="M12" i="539" s="1"/>
  <c r="L11" i="539"/>
  <c r="M9" i="539"/>
  <c r="M10" i="539" s="1"/>
  <c r="L9" i="539"/>
  <c r="L10" i="539" s="1"/>
  <c r="M7" i="539"/>
  <c r="M8" i="539" s="1"/>
  <c r="L7" i="539"/>
  <c r="L8" i="539" s="1"/>
  <c r="L76" i="540"/>
  <c r="M75" i="540"/>
  <c r="M76" i="540" s="1"/>
  <c r="L75" i="540"/>
  <c r="M73" i="540"/>
  <c r="M74" i="540" s="1"/>
  <c r="L73" i="540"/>
  <c r="L74" i="540" s="1"/>
  <c r="M71" i="540"/>
  <c r="M72" i="540" s="1"/>
  <c r="L71" i="540"/>
  <c r="L72" i="540" s="1"/>
  <c r="M69" i="540"/>
  <c r="M70" i="540" s="1"/>
  <c r="L69" i="540"/>
  <c r="L70" i="540" s="1"/>
  <c r="M67" i="540"/>
  <c r="M68" i="540" s="1"/>
  <c r="L67" i="540"/>
  <c r="L68" i="540" s="1"/>
  <c r="L66" i="540"/>
  <c r="M65" i="540"/>
  <c r="M66" i="540" s="1"/>
  <c r="L65" i="540"/>
  <c r="M63" i="540"/>
  <c r="M64" i="540" s="1"/>
  <c r="L63" i="540"/>
  <c r="L64" i="540" s="1"/>
  <c r="M61" i="540"/>
  <c r="M62" i="540" s="1"/>
  <c r="L61" i="540"/>
  <c r="L62" i="540" s="1"/>
  <c r="L60" i="540"/>
  <c r="M59" i="540"/>
  <c r="M60" i="540" s="1"/>
  <c r="L59" i="540"/>
  <c r="L58" i="540"/>
  <c r="M57" i="540"/>
  <c r="M58" i="540" s="1"/>
  <c r="L57" i="540"/>
  <c r="M55" i="540"/>
  <c r="M56" i="540" s="1"/>
  <c r="L55" i="540"/>
  <c r="L56" i="540" s="1"/>
  <c r="M53" i="540"/>
  <c r="M54" i="540" s="1"/>
  <c r="L53" i="540"/>
  <c r="L54" i="540" s="1"/>
  <c r="M51" i="540"/>
  <c r="M52" i="540" s="1"/>
  <c r="L51" i="540"/>
  <c r="L52" i="540" s="1"/>
  <c r="L50" i="540"/>
  <c r="M49" i="540"/>
  <c r="M50" i="540" s="1"/>
  <c r="L49" i="540"/>
  <c r="M47" i="540"/>
  <c r="M48" i="540" s="1"/>
  <c r="L47" i="540"/>
  <c r="L48" i="540" s="1"/>
  <c r="M45" i="540"/>
  <c r="M46" i="540" s="1"/>
  <c r="L45" i="540"/>
  <c r="L46" i="540" s="1"/>
  <c r="M43" i="540"/>
  <c r="M44" i="540" s="1"/>
  <c r="L43" i="540"/>
  <c r="L44" i="540" s="1"/>
  <c r="M41" i="540"/>
  <c r="M42" i="540" s="1"/>
  <c r="L41" i="540"/>
  <c r="L42" i="540" s="1"/>
  <c r="M39" i="540"/>
  <c r="M40" i="540" s="1"/>
  <c r="L39" i="540"/>
  <c r="L40" i="540" s="1"/>
  <c r="M37" i="540"/>
  <c r="M38" i="540" s="1"/>
  <c r="L37" i="540"/>
  <c r="L38" i="540" s="1"/>
  <c r="M35" i="540"/>
  <c r="M36" i="540" s="1"/>
  <c r="L35" i="540"/>
  <c r="L36" i="540" s="1"/>
  <c r="M33" i="540"/>
  <c r="M34" i="540" s="1"/>
  <c r="L33" i="540"/>
  <c r="L34" i="540" s="1"/>
  <c r="M31" i="540"/>
  <c r="M32" i="540" s="1"/>
  <c r="L31" i="540"/>
  <c r="L32" i="540" s="1"/>
  <c r="M29" i="540"/>
  <c r="M30" i="540" s="1"/>
  <c r="L29" i="540"/>
  <c r="L30" i="540" s="1"/>
  <c r="M27" i="540"/>
  <c r="M28" i="540" s="1"/>
  <c r="L27" i="540"/>
  <c r="L28" i="540" s="1"/>
  <c r="M25" i="540"/>
  <c r="M26" i="540" s="1"/>
  <c r="L25" i="540"/>
  <c r="L26" i="540" s="1"/>
  <c r="M23" i="540"/>
  <c r="M24" i="540" s="1"/>
  <c r="L23" i="540"/>
  <c r="L24" i="540" s="1"/>
  <c r="M21" i="540"/>
  <c r="M22" i="540" s="1"/>
  <c r="L21" i="540"/>
  <c r="L22" i="540" s="1"/>
  <c r="M19" i="540"/>
  <c r="M20" i="540" s="1"/>
  <c r="L19" i="540"/>
  <c r="L20" i="540" s="1"/>
  <c r="M17" i="540"/>
  <c r="M18" i="540" s="1"/>
  <c r="L17" i="540"/>
  <c r="L18" i="540" s="1"/>
  <c r="M15" i="540"/>
  <c r="M16" i="540" s="1"/>
  <c r="L15" i="540"/>
  <c r="L16" i="540" s="1"/>
  <c r="M13" i="540"/>
  <c r="M14" i="540" s="1"/>
  <c r="L13" i="540"/>
  <c r="L14" i="540" s="1"/>
  <c r="M11" i="540"/>
  <c r="M12" i="540" s="1"/>
  <c r="L11" i="540"/>
  <c r="L12" i="540" s="1"/>
  <c r="M9" i="540"/>
  <c r="M10" i="540" s="1"/>
  <c r="L9" i="540"/>
  <c r="L10" i="540" s="1"/>
  <c r="M7" i="540"/>
  <c r="M8" i="540" s="1"/>
  <c r="L7" i="540"/>
  <c r="L8" i="540" s="1"/>
  <c r="M75" i="541"/>
  <c r="M76" i="541" s="1"/>
  <c r="L75" i="541"/>
  <c r="L76" i="541" s="1"/>
  <c r="M73" i="541"/>
  <c r="M74" i="541" s="1"/>
  <c r="L73" i="541"/>
  <c r="L74" i="541" s="1"/>
  <c r="M71" i="541"/>
  <c r="M72" i="541" s="1"/>
  <c r="L71" i="541"/>
  <c r="L72" i="541" s="1"/>
  <c r="M69" i="541"/>
  <c r="M70" i="541" s="1"/>
  <c r="L69" i="541"/>
  <c r="L70" i="541" s="1"/>
  <c r="M67" i="541"/>
  <c r="M68" i="541" s="1"/>
  <c r="L67" i="541"/>
  <c r="L68" i="541" s="1"/>
  <c r="M65" i="541"/>
  <c r="M66" i="541" s="1"/>
  <c r="L65" i="541"/>
  <c r="L66" i="541" s="1"/>
  <c r="M63" i="541"/>
  <c r="M64" i="541" s="1"/>
  <c r="L63" i="541"/>
  <c r="L64" i="541" s="1"/>
  <c r="M61" i="541"/>
  <c r="M62" i="541" s="1"/>
  <c r="L61" i="541"/>
  <c r="L62" i="541" s="1"/>
  <c r="M59" i="541"/>
  <c r="M60" i="541" s="1"/>
  <c r="L59" i="541"/>
  <c r="L60" i="541" s="1"/>
  <c r="M57" i="541"/>
  <c r="M58" i="541" s="1"/>
  <c r="L57" i="541"/>
  <c r="L58" i="541" s="1"/>
  <c r="M55" i="541"/>
  <c r="M56" i="541" s="1"/>
  <c r="L55" i="541"/>
  <c r="L56" i="541" s="1"/>
  <c r="M53" i="541"/>
  <c r="M54" i="541" s="1"/>
  <c r="L53" i="541"/>
  <c r="L54" i="541" s="1"/>
  <c r="M51" i="541"/>
  <c r="M52" i="541" s="1"/>
  <c r="L51" i="541"/>
  <c r="L52" i="541" s="1"/>
  <c r="M49" i="541"/>
  <c r="M50" i="541" s="1"/>
  <c r="L49" i="541"/>
  <c r="L50" i="541" s="1"/>
  <c r="M47" i="541"/>
  <c r="M48" i="541" s="1"/>
  <c r="L47" i="541"/>
  <c r="L48" i="541" s="1"/>
  <c r="M45" i="541"/>
  <c r="M46" i="541" s="1"/>
  <c r="L45" i="541"/>
  <c r="L46" i="541" s="1"/>
  <c r="M43" i="541"/>
  <c r="M44" i="541" s="1"/>
  <c r="L43" i="541"/>
  <c r="L44" i="541" s="1"/>
  <c r="M41" i="541"/>
  <c r="M42" i="541" s="1"/>
  <c r="L41" i="541"/>
  <c r="L42" i="541" s="1"/>
  <c r="M39" i="541"/>
  <c r="M40" i="541" s="1"/>
  <c r="L39" i="541"/>
  <c r="L40" i="541" s="1"/>
  <c r="M37" i="541"/>
  <c r="M38" i="541" s="1"/>
  <c r="L37" i="541"/>
  <c r="L38" i="541" s="1"/>
  <c r="M35" i="541"/>
  <c r="M36" i="541" s="1"/>
  <c r="L35" i="541"/>
  <c r="L36" i="541" s="1"/>
  <c r="M33" i="541"/>
  <c r="M34" i="541" s="1"/>
  <c r="L33" i="541"/>
  <c r="L34" i="541" s="1"/>
  <c r="M31" i="541"/>
  <c r="M32" i="541" s="1"/>
  <c r="L31" i="541"/>
  <c r="L32" i="541" s="1"/>
  <c r="M29" i="541"/>
  <c r="M30" i="541" s="1"/>
  <c r="L29" i="541"/>
  <c r="L30" i="541" s="1"/>
  <c r="M27" i="541"/>
  <c r="M28" i="541" s="1"/>
  <c r="L27" i="541"/>
  <c r="L28" i="541" s="1"/>
  <c r="M25" i="541"/>
  <c r="M26" i="541" s="1"/>
  <c r="L25" i="541"/>
  <c r="L26" i="541" s="1"/>
  <c r="M23" i="541"/>
  <c r="M24" i="541" s="1"/>
  <c r="L23" i="541"/>
  <c r="L24" i="541" s="1"/>
  <c r="M21" i="541"/>
  <c r="M22" i="541" s="1"/>
  <c r="L21" i="541"/>
  <c r="L22" i="541" s="1"/>
  <c r="M19" i="541"/>
  <c r="M20" i="541" s="1"/>
  <c r="L19" i="541"/>
  <c r="L20" i="541" s="1"/>
  <c r="M17" i="541"/>
  <c r="M18" i="541" s="1"/>
  <c r="L17" i="541"/>
  <c r="L18" i="541" s="1"/>
  <c r="M15" i="541"/>
  <c r="M16" i="541" s="1"/>
  <c r="L15" i="541"/>
  <c r="L16" i="541" s="1"/>
  <c r="M13" i="541"/>
  <c r="M14" i="541" s="1"/>
  <c r="L13" i="541"/>
  <c r="L14" i="541" s="1"/>
  <c r="M11" i="541"/>
  <c r="M12" i="541" s="1"/>
  <c r="L11" i="541"/>
  <c r="L12" i="541" s="1"/>
  <c r="M9" i="541"/>
  <c r="M10" i="541" s="1"/>
  <c r="L9" i="541"/>
  <c r="L10" i="541" s="1"/>
  <c r="M7" i="541"/>
  <c r="M8" i="541" s="1"/>
  <c r="L7" i="541"/>
  <c r="L8" i="541" s="1"/>
  <c r="M75" i="542"/>
  <c r="M76" i="542" s="1"/>
  <c r="L75" i="542"/>
  <c r="L76" i="542" s="1"/>
  <c r="M73" i="542"/>
  <c r="M74" i="542" s="1"/>
  <c r="L73" i="542"/>
  <c r="L74" i="542" s="1"/>
  <c r="M71" i="542"/>
  <c r="M72" i="542" s="1"/>
  <c r="L71" i="542"/>
  <c r="L72" i="542" s="1"/>
  <c r="M69" i="542"/>
  <c r="M70" i="542" s="1"/>
  <c r="L69" i="542"/>
  <c r="L70" i="542" s="1"/>
  <c r="L68" i="542"/>
  <c r="M67" i="542"/>
  <c r="M68" i="542" s="1"/>
  <c r="L67" i="542"/>
  <c r="M65" i="542"/>
  <c r="M66" i="542" s="1"/>
  <c r="L65" i="542"/>
  <c r="L66" i="542" s="1"/>
  <c r="M63" i="542"/>
  <c r="M64" i="542" s="1"/>
  <c r="L63" i="542"/>
  <c r="L64" i="542" s="1"/>
  <c r="L62" i="542"/>
  <c r="M61" i="542"/>
  <c r="M62" i="542" s="1"/>
  <c r="L61" i="542"/>
  <c r="M59" i="542"/>
  <c r="M60" i="542" s="1"/>
  <c r="L59" i="542"/>
  <c r="L60" i="542" s="1"/>
  <c r="M57" i="542"/>
  <c r="M58" i="542" s="1"/>
  <c r="L57" i="542"/>
  <c r="L58" i="542" s="1"/>
  <c r="L56" i="542"/>
  <c r="M55" i="542"/>
  <c r="M56" i="542" s="1"/>
  <c r="L55" i="542"/>
  <c r="L54" i="542"/>
  <c r="M53" i="542"/>
  <c r="M54" i="542" s="1"/>
  <c r="L53" i="542"/>
  <c r="M51" i="542"/>
  <c r="M52" i="542" s="1"/>
  <c r="L51" i="542"/>
  <c r="L52" i="542" s="1"/>
  <c r="M49" i="542"/>
  <c r="M50" i="542" s="1"/>
  <c r="L49" i="542"/>
  <c r="L50" i="542" s="1"/>
  <c r="L48" i="542"/>
  <c r="M47" i="542"/>
  <c r="M48" i="542" s="1"/>
  <c r="L47" i="542"/>
  <c r="L46" i="542"/>
  <c r="M45" i="542"/>
  <c r="M46" i="542" s="1"/>
  <c r="L45" i="542"/>
  <c r="L44" i="542"/>
  <c r="M43" i="542"/>
  <c r="M44" i="542" s="1"/>
  <c r="L43" i="542"/>
  <c r="M41" i="542"/>
  <c r="M42" i="542" s="1"/>
  <c r="L41" i="542"/>
  <c r="L42" i="542" s="1"/>
  <c r="L40" i="542"/>
  <c r="M39" i="542"/>
  <c r="M40" i="542" s="1"/>
  <c r="L39" i="542"/>
  <c r="L38" i="542"/>
  <c r="M37" i="542"/>
  <c r="M38" i="542" s="1"/>
  <c r="L37" i="542"/>
  <c r="L36" i="542"/>
  <c r="M35" i="542"/>
  <c r="M36" i="542" s="1"/>
  <c r="L35" i="542"/>
  <c r="M33" i="542"/>
  <c r="M34" i="542" s="1"/>
  <c r="L33" i="542"/>
  <c r="L34" i="542" s="1"/>
  <c r="L32" i="542"/>
  <c r="M31" i="542"/>
  <c r="M32" i="542" s="1"/>
  <c r="L31" i="542"/>
  <c r="L30" i="542"/>
  <c r="M29" i="542"/>
  <c r="M30" i="542" s="1"/>
  <c r="L29" i="542"/>
  <c r="M27" i="542"/>
  <c r="M28" i="542" s="1"/>
  <c r="L27" i="542"/>
  <c r="L28" i="542" s="1"/>
  <c r="M25" i="542"/>
  <c r="M26" i="542" s="1"/>
  <c r="L25" i="542"/>
  <c r="L26" i="542" s="1"/>
  <c r="L24" i="542"/>
  <c r="M23" i="542"/>
  <c r="M24" i="542" s="1"/>
  <c r="L23" i="542"/>
  <c r="L22" i="542"/>
  <c r="M21" i="542"/>
  <c r="M22" i="542" s="1"/>
  <c r="L21" i="542"/>
  <c r="M19" i="542"/>
  <c r="M20" i="542" s="1"/>
  <c r="L19" i="542"/>
  <c r="L20" i="542" s="1"/>
  <c r="M17" i="542"/>
  <c r="M18" i="542" s="1"/>
  <c r="L17" i="542"/>
  <c r="L18" i="542" s="1"/>
  <c r="L16" i="542"/>
  <c r="M15" i="542"/>
  <c r="M16" i="542" s="1"/>
  <c r="L15" i="542"/>
  <c r="L14" i="542"/>
  <c r="M13" i="542"/>
  <c r="M14" i="542" s="1"/>
  <c r="L13" i="542"/>
  <c r="L12" i="542"/>
  <c r="M11" i="542"/>
  <c r="M12" i="542" s="1"/>
  <c r="L11" i="542"/>
  <c r="M9" i="542"/>
  <c r="M10" i="542" s="1"/>
  <c r="L9" i="542"/>
  <c r="L10" i="542" s="1"/>
  <c r="L8" i="542"/>
  <c r="M7" i="542"/>
  <c r="M8" i="542" s="1"/>
  <c r="L7" i="542"/>
  <c r="L76" i="543"/>
  <c r="M75" i="543"/>
  <c r="M76" i="543" s="1"/>
  <c r="L75" i="543"/>
  <c r="L74" i="543"/>
  <c r="M73" i="543"/>
  <c r="M74" i="543" s="1"/>
  <c r="L73" i="543"/>
  <c r="M71" i="543"/>
  <c r="M72" i="543" s="1"/>
  <c r="L71" i="543"/>
  <c r="L72" i="543" s="1"/>
  <c r="L70" i="543"/>
  <c r="M69" i="543"/>
  <c r="M70" i="543" s="1"/>
  <c r="L69" i="543"/>
  <c r="L68" i="543"/>
  <c r="M67" i="543"/>
  <c r="M68" i="543" s="1"/>
  <c r="L67" i="543"/>
  <c r="M65" i="543"/>
  <c r="M66" i="543" s="1"/>
  <c r="L65" i="543"/>
  <c r="L66" i="543" s="1"/>
  <c r="M63" i="543"/>
  <c r="M64" i="543" s="1"/>
  <c r="L63" i="543"/>
  <c r="L64" i="543" s="1"/>
  <c r="L62" i="543"/>
  <c r="M61" i="543"/>
  <c r="M62" i="543" s="1"/>
  <c r="L61" i="543"/>
  <c r="L60" i="543"/>
  <c r="M59" i="543"/>
  <c r="M60" i="543" s="1"/>
  <c r="L59" i="543"/>
  <c r="M57" i="543"/>
  <c r="M58" i="543" s="1"/>
  <c r="L57" i="543"/>
  <c r="L58" i="543" s="1"/>
  <c r="M55" i="543"/>
  <c r="M56" i="543" s="1"/>
  <c r="L55" i="543"/>
  <c r="L56" i="543" s="1"/>
  <c r="L54" i="543"/>
  <c r="M53" i="543"/>
  <c r="M54" i="543" s="1"/>
  <c r="L53" i="543"/>
  <c r="L52" i="543"/>
  <c r="M51" i="543"/>
  <c r="M52" i="543" s="1"/>
  <c r="L51" i="543"/>
  <c r="L50" i="543"/>
  <c r="M49" i="543"/>
  <c r="M50" i="543" s="1"/>
  <c r="L49" i="543"/>
  <c r="M47" i="543"/>
  <c r="M48" i="543" s="1"/>
  <c r="L47" i="543"/>
  <c r="L48" i="543" s="1"/>
  <c r="L46" i="543"/>
  <c r="M45" i="543"/>
  <c r="M46" i="543" s="1"/>
  <c r="L45" i="543"/>
  <c r="L44" i="543"/>
  <c r="M43" i="543"/>
  <c r="M44" i="543" s="1"/>
  <c r="L43" i="543"/>
  <c r="L42" i="543"/>
  <c r="M41" i="543"/>
  <c r="M42" i="543" s="1"/>
  <c r="L41" i="543"/>
  <c r="M39" i="543"/>
  <c r="M40" i="543" s="1"/>
  <c r="L39" i="543"/>
  <c r="L40" i="543" s="1"/>
  <c r="L38" i="543"/>
  <c r="M37" i="543"/>
  <c r="M38" i="543" s="1"/>
  <c r="L37" i="543"/>
  <c r="L36" i="543"/>
  <c r="M35" i="543"/>
  <c r="M36" i="543" s="1"/>
  <c r="L35" i="543"/>
  <c r="M33" i="543"/>
  <c r="M34" i="543" s="1"/>
  <c r="L33" i="543"/>
  <c r="L34" i="543" s="1"/>
  <c r="M31" i="543"/>
  <c r="M32" i="543" s="1"/>
  <c r="L31" i="543"/>
  <c r="L32" i="543" s="1"/>
  <c r="L30" i="543"/>
  <c r="M29" i="543"/>
  <c r="M30" i="543" s="1"/>
  <c r="L29" i="543"/>
  <c r="L28" i="543"/>
  <c r="M27" i="543"/>
  <c r="M28" i="543" s="1"/>
  <c r="L27" i="543"/>
  <c r="M25" i="543"/>
  <c r="M26" i="543" s="1"/>
  <c r="L25" i="543"/>
  <c r="L26" i="543" s="1"/>
  <c r="M23" i="543"/>
  <c r="M24" i="543" s="1"/>
  <c r="L23" i="543"/>
  <c r="L24" i="543" s="1"/>
  <c r="L22" i="543"/>
  <c r="M21" i="543"/>
  <c r="M22" i="543" s="1"/>
  <c r="L21" i="543"/>
  <c r="L20" i="543"/>
  <c r="M19" i="543"/>
  <c r="M20" i="543" s="1"/>
  <c r="L19" i="543"/>
  <c r="L18" i="543"/>
  <c r="M17" i="543"/>
  <c r="M18" i="543" s="1"/>
  <c r="L17" i="543"/>
  <c r="M15" i="543"/>
  <c r="M16" i="543" s="1"/>
  <c r="L15" i="543"/>
  <c r="L16" i="543" s="1"/>
  <c r="L14" i="543"/>
  <c r="M13" i="543"/>
  <c r="M14" i="543" s="1"/>
  <c r="L13" i="543"/>
  <c r="L12" i="543"/>
  <c r="M11" i="543"/>
  <c r="M12" i="543" s="1"/>
  <c r="L11" i="543"/>
  <c r="L10" i="543"/>
  <c r="M9" i="543"/>
  <c r="M10" i="543" s="1"/>
  <c r="L9" i="543"/>
  <c r="M7" i="543"/>
  <c r="M8" i="543" s="1"/>
  <c r="L7" i="543"/>
  <c r="L8" i="543" s="1"/>
  <c r="L76" i="544"/>
  <c r="M75" i="544"/>
  <c r="M76" i="544" s="1"/>
  <c r="L75" i="544"/>
  <c r="L74" i="544"/>
  <c r="M73" i="544"/>
  <c r="M74" i="544" s="1"/>
  <c r="L73" i="544"/>
  <c r="M71" i="544"/>
  <c r="M72" i="544" s="1"/>
  <c r="L71" i="544"/>
  <c r="L72" i="544" s="1"/>
  <c r="M69" i="544"/>
  <c r="M70" i="544" s="1"/>
  <c r="L69" i="544"/>
  <c r="L70" i="544" s="1"/>
  <c r="L68" i="544"/>
  <c r="M67" i="544"/>
  <c r="M68" i="544" s="1"/>
  <c r="L67" i="544"/>
  <c r="L66" i="544"/>
  <c r="M65" i="544"/>
  <c r="M66" i="544" s="1"/>
  <c r="L65" i="544"/>
  <c r="M63" i="544"/>
  <c r="M64" i="544" s="1"/>
  <c r="L63" i="544"/>
  <c r="L64" i="544" s="1"/>
  <c r="M61" i="544"/>
  <c r="M62" i="544" s="1"/>
  <c r="L61" i="544"/>
  <c r="L62" i="544" s="1"/>
  <c r="L60" i="544"/>
  <c r="M59" i="544"/>
  <c r="M60" i="544" s="1"/>
  <c r="L59" i="544"/>
  <c r="L58" i="544"/>
  <c r="M57" i="544"/>
  <c r="M58" i="544" s="1"/>
  <c r="L57" i="544"/>
  <c r="L56" i="544"/>
  <c r="M55" i="544"/>
  <c r="M56" i="544" s="1"/>
  <c r="L55" i="544"/>
  <c r="M53" i="544"/>
  <c r="M54" i="544" s="1"/>
  <c r="L53" i="544"/>
  <c r="L54" i="544" s="1"/>
  <c r="L52" i="544"/>
  <c r="M51" i="544"/>
  <c r="M52" i="544" s="1"/>
  <c r="L51" i="544"/>
  <c r="L50" i="544"/>
  <c r="M49" i="544"/>
  <c r="M50" i="544" s="1"/>
  <c r="L49" i="544"/>
  <c r="L48" i="544"/>
  <c r="M47" i="544"/>
  <c r="M48" i="544" s="1"/>
  <c r="L47" i="544"/>
  <c r="M45" i="544"/>
  <c r="M46" i="544" s="1"/>
  <c r="L45" i="544"/>
  <c r="L46" i="544" s="1"/>
  <c r="L44" i="544"/>
  <c r="M43" i="544"/>
  <c r="M44" i="544" s="1"/>
  <c r="L43" i="544"/>
  <c r="L42" i="544"/>
  <c r="M41" i="544"/>
  <c r="M42" i="544" s="1"/>
  <c r="L41" i="544"/>
  <c r="M39" i="544"/>
  <c r="M40" i="544" s="1"/>
  <c r="L39" i="544"/>
  <c r="L40" i="544" s="1"/>
  <c r="M37" i="544"/>
  <c r="M38" i="544" s="1"/>
  <c r="L37" i="544"/>
  <c r="L38" i="544" s="1"/>
  <c r="L36" i="544"/>
  <c r="M35" i="544"/>
  <c r="M36" i="544" s="1"/>
  <c r="L35" i="544"/>
  <c r="L34" i="544"/>
  <c r="M33" i="544"/>
  <c r="M34" i="544" s="1"/>
  <c r="L33" i="544"/>
  <c r="M31" i="544"/>
  <c r="M32" i="544" s="1"/>
  <c r="L31" i="544"/>
  <c r="L32" i="544" s="1"/>
  <c r="M29" i="544"/>
  <c r="M30" i="544" s="1"/>
  <c r="L29" i="544"/>
  <c r="L30" i="544" s="1"/>
  <c r="L28" i="544"/>
  <c r="M27" i="544"/>
  <c r="M28" i="544" s="1"/>
  <c r="L27" i="544"/>
  <c r="L26" i="544"/>
  <c r="M25" i="544"/>
  <c r="M26" i="544" s="1"/>
  <c r="L25" i="544"/>
  <c r="L24" i="544"/>
  <c r="M23" i="544"/>
  <c r="M24" i="544" s="1"/>
  <c r="L23" i="544"/>
  <c r="M21" i="544"/>
  <c r="M22" i="544" s="1"/>
  <c r="L21" i="544"/>
  <c r="L22" i="544" s="1"/>
  <c r="L20" i="544"/>
  <c r="M19" i="544"/>
  <c r="M20" i="544" s="1"/>
  <c r="L19" i="544"/>
  <c r="L18" i="544"/>
  <c r="M17" i="544"/>
  <c r="M18" i="544" s="1"/>
  <c r="L17" i="544"/>
  <c r="L16" i="544"/>
  <c r="M15" i="544"/>
  <c r="M16" i="544" s="1"/>
  <c r="L15" i="544"/>
  <c r="M13" i="544"/>
  <c r="M14" i="544" s="1"/>
  <c r="L13" i="544"/>
  <c r="L14" i="544" s="1"/>
  <c r="L12" i="544"/>
  <c r="M11" i="544"/>
  <c r="M12" i="544" s="1"/>
  <c r="L11" i="544"/>
  <c r="L10" i="544"/>
  <c r="M9" i="544"/>
  <c r="M10" i="544" s="1"/>
  <c r="L9" i="544"/>
  <c r="M7" i="544"/>
  <c r="M8" i="544" s="1"/>
  <c r="L7" i="544"/>
  <c r="L8" i="544" s="1"/>
  <c r="M75" i="545"/>
  <c r="M76" i="545" s="1"/>
  <c r="L75" i="545"/>
  <c r="L76" i="545" s="1"/>
  <c r="L74" i="545"/>
  <c r="M73" i="545"/>
  <c r="M74" i="545" s="1"/>
  <c r="L73" i="545"/>
  <c r="L72" i="545"/>
  <c r="M71" i="545"/>
  <c r="M72" i="545" s="1"/>
  <c r="L71" i="545"/>
  <c r="M69" i="545"/>
  <c r="M70" i="545" s="1"/>
  <c r="L69" i="545"/>
  <c r="L70" i="545" s="1"/>
  <c r="M67" i="545"/>
  <c r="M68" i="545" s="1"/>
  <c r="L67" i="545"/>
  <c r="L68" i="545" s="1"/>
  <c r="L66" i="545"/>
  <c r="M65" i="545"/>
  <c r="M66" i="545" s="1"/>
  <c r="L65" i="545"/>
  <c r="L64" i="545"/>
  <c r="M63" i="545"/>
  <c r="M64" i="545" s="1"/>
  <c r="L63" i="545"/>
  <c r="L62" i="545"/>
  <c r="M61" i="545"/>
  <c r="M62" i="545" s="1"/>
  <c r="L61" i="545"/>
  <c r="M59" i="545"/>
  <c r="M60" i="545" s="1"/>
  <c r="L59" i="545"/>
  <c r="L60" i="545" s="1"/>
  <c r="L58" i="545"/>
  <c r="M57" i="545"/>
  <c r="M58" i="545" s="1"/>
  <c r="L57" i="545"/>
  <c r="L56" i="545"/>
  <c r="M55" i="545"/>
  <c r="M56" i="545" s="1"/>
  <c r="L55" i="545"/>
  <c r="L54" i="545"/>
  <c r="M53" i="545"/>
  <c r="M54" i="545" s="1"/>
  <c r="L53" i="545"/>
  <c r="M51" i="545"/>
  <c r="M52" i="545" s="1"/>
  <c r="L51" i="545"/>
  <c r="L52" i="545" s="1"/>
  <c r="L50" i="545"/>
  <c r="M49" i="545"/>
  <c r="M50" i="545" s="1"/>
  <c r="L49" i="545"/>
  <c r="L48" i="545"/>
  <c r="M47" i="545"/>
  <c r="M48" i="545" s="1"/>
  <c r="L47" i="545"/>
  <c r="M45" i="545"/>
  <c r="M46" i="545" s="1"/>
  <c r="L45" i="545"/>
  <c r="L46" i="545" s="1"/>
  <c r="M43" i="545"/>
  <c r="M44" i="545" s="1"/>
  <c r="L43" i="545"/>
  <c r="L44" i="545" s="1"/>
  <c r="L42" i="545"/>
  <c r="M41" i="545"/>
  <c r="M42" i="545" s="1"/>
  <c r="L41" i="545"/>
  <c r="L40" i="545"/>
  <c r="M39" i="545"/>
  <c r="M40" i="545" s="1"/>
  <c r="L39" i="545"/>
  <c r="M37" i="545"/>
  <c r="M38" i="545" s="1"/>
  <c r="L37" i="545"/>
  <c r="L38" i="545" s="1"/>
  <c r="M35" i="545"/>
  <c r="M36" i="545" s="1"/>
  <c r="L35" i="545"/>
  <c r="L36" i="545" s="1"/>
  <c r="L34" i="545"/>
  <c r="M33" i="545"/>
  <c r="M34" i="545" s="1"/>
  <c r="L33" i="545"/>
  <c r="L32" i="545"/>
  <c r="M31" i="545"/>
  <c r="M32" i="545" s="1"/>
  <c r="L31" i="545"/>
  <c r="L30" i="545"/>
  <c r="M29" i="545"/>
  <c r="M30" i="545" s="1"/>
  <c r="L29" i="545"/>
  <c r="M27" i="545"/>
  <c r="M28" i="545" s="1"/>
  <c r="L27" i="545"/>
  <c r="L28" i="545" s="1"/>
  <c r="L26" i="545"/>
  <c r="M25" i="545"/>
  <c r="M26" i="545" s="1"/>
  <c r="L25" i="545"/>
  <c r="L24" i="545"/>
  <c r="M23" i="545"/>
  <c r="M24" i="545" s="1"/>
  <c r="L23" i="545"/>
  <c r="L22" i="545"/>
  <c r="M21" i="545"/>
  <c r="M22" i="545" s="1"/>
  <c r="L21" i="545"/>
  <c r="M19" i="545"/>
  <c r="M20" i="545" s="1"/>
  <c r="L19" i="545"/>
  <c r="L20" i="545" s="1"/>
  <c r="L18" i="545"/>
  <c r="M17" i="545"/>
  <c r="M18" i="545" s="1"/>
  <c r="L17" i="545"/>
  <c r="L16" i="545"/>
  <c r="M15" i="545"/>
  <c r="M16" i="545" s="1"/>
  <c r="L15" i="545"/>
  <c r="M13" i="545"/>
  <c r="M14" i="545" s="1"/>
  <c r="L13" i="545"/>
  <c r="L14" i="545" s="1"/>
  <c r="M11" i="545"/>
  <c r="M12" i="545" s="1"/>
  <c r="L11" i="545"/>
  <c r="L12" i="545" s="1"/>
  <c r="L10" i="545"/>
  <c r="M9" i="545"/>
  <c r="M10" i="545" s="1"/>
  <c r="L9" i="545"/>
  <c r="L8" i="545"/>
  <c r="M7" i="545"/>
  <c r="M8" i="545" s="1"/>
  <c r="L7" i="545"/>
  <c r="M75" i="546"/>
  <c r="M76" i="546" s="1"/>
  <c r="L75" i="546"/>
  <c r="L76" i="546" s="1"/>
  <c r="M73" i="546"/>
  <c r="M74" i="546" s="1"/>
  <c r="L73" i="546"/>
  <c r="L74" i="546" s="1"/>
  <c r="L72" i="546"/>
  <c r="M71" i="546"/>
  <c r="M72" i="546" s="1"/>
  <c r="L71" i="546"/>
  <c r="L70" i="546"/>
  <c r="M69" i="546"/>
  <c r="M70" i="546" s="1"/>
  <c r="L69" i="546"/>
  <c r="L68" i="546"/>
  <c r="M67" i="546"/>
  <c r="M68" i="546" s="1"/>
  <c r="L67" i="546"/>
  <c r="M65" i="546"/>
  <c r="M66" i="546" s="1"/>
  <c r="L65" i="546"/>
  <c r="L66" i="546" s="1"/>
  <c r="L64" i="546"/>
  <c r="M63" i="546"/>
  <c r="M64" i="546" s="1"/>
  <c r="L63" i="546"/>
  <c r="L62" i="546"/>
  <c r="M61" i="546"/>
  <c r="M62" i="546" s="1"/>
  <c r="L61" i="546"/>
  <c r="L60" i="546"/>
  <c r="M59" i="546"/>
  <c r="M60" i="546" s="1"/>
  <c r="L59" i="546"/>
  <c r="M57" i="546"/>
  <c r="M58" i="546" s="1"/>
  <c r="L57" i="546"/>
  <c r="L58" i="546" s="1"/>
  <c r="L56" i="546"/>
  <c r="M55" i="546"/>
  <c r="M56" i="546" s="1"/>
  <c r="L55" i="546"/>
  <c r="L54" i="546"/>
  <c r="M53" i="546"/>
  <c r="M54" i="546" s="1"/>
  <c r="L53" i="546"/>
  <c r="M51" i="546"/>
  <c r="M52" i="546" s="1"/>
  <c r="L51" i="546"/>
  <c r="L52" i="546" s="1"/>
  <c r="M49" i="546"/>
  <c r="M50" i="546" s="1"/>
  <c r="L49" i="546"/>
  <c r="L50" i="546" s="1"/>
  <c r="L48" i="546"/>
  <c r="M47" i="546"/>
  <c r="M48" i="546" s="1"/>
  <c r="L47" i="546"/>
  <c r="L46" i="546"/>
  <c r="M45" i="546"/>
  <c r="M46" i="546" s="1"/>
  <c r="L45" i="546"/>
  <c r="M43" i="546"/>
  <c r="M44" i="546" s="1"/>
  <c r="L43" i="546"/>
  <c r="L44" i="546" s="1"/>
  <c r="M41" i="546"/>
  <c r="M42" i="546" s="1"/>
  <c r="L41" i="546"/>
  <c r="L42" i="546" s="1"/>
  <c r="L40" i="546"/>
  <c r="M39" i="546"/>
  <c r="M40" i="546" s="1"/>
  <c r="L39" i="546"/>
  <c r="L38" i="546"/>
  <c r="M37" i="546"/>
  <c r="M38" i="546" s="1"/>
  <c r="L37" i="546"/>
  <c r="L36" i="546"/>
  <c r="M35" i="546"/>
  <c r="M36" i="546" s="1"/>
  <c r="L35" i="546"/>
  <c r="M33" i="546"/>
  <c r="M34" i="546" s="1"/>
  <c r="L33" i="546"/>
  <c r="L34" i="546" s="1"/>
  <c r="L32" i="546"/>
  <c r="M31" i="546"/>
  <c r="M32" i="546" s="1"/>
  <c r="L31" i="546"/>
  <c r="L30" i="546"/>
  <c r="M29" i="546"/>
  <c r="M30" i="546" s="1"/>
  <c r="L29" i="546"/>
  <c r="L28" i="546"/>
  <c r="M27" i="546"/>
  <c r="M28" i="546" s="1"/>
  <c r="L27" i="546"/>
  <c r="M25" i="546"/>
  <c r="M26" i="546" s="1"/>
  <c r="L25" i="546"/>
  <c r="L26" i="546" s="1"/>
  <c r="L24" i="546"/>
  <c r="M23" i="546"/>
  <c r="M24" i="546" s="1"/>
  <c r="L23" i="546"/>
  <c r="L22" i="546"/>
  <c r="M21" i="546"/>
  <c r="M22" i="546" s="1"/>
  <c r="L21" i="546"/>
  <c r="M19" i="546"/>
  <c r="M20" i="546" s="1"/>
  <c r="L19" i="546"/>
  <c r="L20" i="546" s="1"/>
  <c r="M17" i="546"/>
  <c r="M18" i="546" s="1"/>
  <c r="L17" i="546"/>
  <c r="L18" i="546" s="1"/>
  <c r="L16" i="546"/>
  <c r="M15" i="546"/>
  <c r="M16" i="546" s="1"/>
  <c r="L15" i="546"/>
  <c r="L14" i="546"/>
  <c r="M13" i="546"/>
  <c r="M14" i="546" s="1"/>
  <c r="L13" i="546"/>
  <c r="M11" i="546"/>
  <c r="M12" i="546" s="1"/>
  <c r="L11" i="546"/>
  <c r="L12" i="546" s="1"/>
  <c r="M9" i="546"/>
  <c r="M10" i="546" s="1"/>
  <c r="L9" i="546"/>
  <c r="L10" i="546" s="1"/>
  <c r="L8" i="546"/>
  <c r="M7" i="546"/>
  <c r="M8" i="546" s="1"/>
  <c r="L7" i="546"/>
  <c r="L76" i="547"/>
  <c r="M75" i="547"/>
  <c r="M76" i="547" s="1"/>
  <c r="L75" i="547"/>
  <c r="L74" i="547"/>
  <c r="M73" i="547"/>
  <c r="M74" i="547" s="1"/>
  <c r="L73" i="547"/>
  <c r="M71" i="547"/>
  <c r="M72" i="547" s="1"/>
  <c r="L71" i="547"/>
  <c r="L72" i="547" s="1"/>
  <c r="L70" i="547"/>
  <c r="M69" i="547"/>
  <c r="M70" i="547" s="1"/>
  <c r="L69" i="547"/>
  <c r="L68" i="547"/>
  <c r="M67" i="547"/>
  <c r="M68" i="547" s="1"/>
  <c r="L67" i="547"/>
  <c r="L66" i="547"/>
  <c r="M65" i="547"/>
  <c r="M66" i="547" s="1"/>
  <c r="L65" i="547"/>
  <c r="M63" i="547"/>
  <c r="M64" i="547" s="1"/>
  <c r="L63" i="547"/>
  <c r="L64" i="547" s="1"/>
  <c r="L62" i="547"/>
  <c r="M61" i="547"/>
  <c r="M62" i="547" s="1"/>
  <c r="L61" i="547"/>
  <c r="L60" i="547"/>
  <c r="M59" i="547"/>
  <c r="M60" i="547" s="1"/>
  <c r="L59" i="547"/>
  <c r="M57" i="547"/>
  <c r="M58" i="547" s="1"/>
  <c r="L57" i="547"/>
  <c r="L58" i="547" s="1"/>
  <c r="M55" i="547"/>
  <c r="M56" i="547" s="1"/>
  <c r="L55" i="547"/>
  <c r="L56" i="547" s="1"/>
  <c r="L54" i="547"/>
  <c r="M53" i="547"/>
  <c r="M54" i="547" s="1"/>
  <c r="L53" i="547"/>
  <c r="L52" i="547"/>
  <c r="M51" i="547"/>
  <c r="M52" i="547" s="1"/>
  <c r="L51" i="547"/>
  <c r="M49" i="547"/>
  <c r="M50" i="547" s="1"/>
  <c r="L49" i="547"/>
  <c r="L50" i="547" s="1"/>
  <c r="M47" i="547"/>
  <c r="M48" i="547" s="1"/>
  <c r="L47" i="547"/>
  <c r="L48" i="547" s="1"/>
  <c r="L46" i="547"/>
  <c r="M45" i="547"/>
  <c r="M46" i="547" s="1"/>
  <c r="L45" i="547"/>
  <c r="L44" i="547"/>
  <c r="M43" i="547"/>
  <c r="M44" i="547" s="1"/>
  <c r="L43" i="547"/>
  <c r="L42" i="547"/>
  <c r="M41" i="547"/>
  <c r="M42" i="547" s="1"/>
  <c r="L41" i="547"/>
  <c r="M39" i="547"/>
  <c r="M40" i="547" s="1"/>
  <c r="L39" i="547"/>
  <c r="L40" i="547" s="1"/>
  <c r="L38" i="547"/>
  <c r="M37" i="547"/>
  <c r="M38" i="547" s="1"/>
  <c r="L37" i="547"/>
  <c r="L36" i="547"/>
  <c r="M35" i="547"/>
  <c r="M36" i="547" s="1"/>
  <c r="L35" i="547"/>
  <c r="L34" i="547"/>
  <c r="M33" i="547"/>
  <c r="M34" i="547" s="1"/>
  <c r="L33" i="547"/>
  <c r="M31" i="547"/>
  <c r="M32" i="547" s="1"/>
  <c r="L31" i="547"/>
  <c r="L32" i="547" s="1"/>
  <c r="L30" i="547"/>
  <c r="M29" i="547"/>
  <c r="M30" i="547" s="1"/>
  <c r="L29" i="547"/>
  <c r="L28" i="547"/>
  <c r="M27" i="547"/>
  <c r="M28" i="547" s="1"/>
  <c r="L27" i="547"/>
  <c r="M25" i="547"/>
  <c r="M26" i="547" s="1"/>
  <c r="L25" i="547"/>
  <c r="L26" i="547" s="1"/>
  <c r="M23" i="547"/>
  <c r="M24" i="547" s="1"/>
  <c r="L23" i="547"/>
  <c r="L24" i="547" s="1"/>
  <c r="L22" i="547"/>
  <c r="M21" i="547"/>
  <c r="M22" i="547" s="1"/>
  <c r="L21" i="547"/>
  <c r="L20" i="547"/>
  <c r="M19" i="547"/>
  <c r="M20" i="547" s="1"/>
  <c r="L19" i="547"/>
  <c r="M17" i="547"/>
  <c r="M18" i="547" s="1"/>
  <c r="L17" i="547"/>
  <c r="L18" i="547" s="1"/>
  <c r="M15" i="547"/>
  <c r="M16" i="547" s="1"/>
  <c r="L15" i="547"/>
  <c r="L16" i="547" s="1"/>
  <c r="L14" i="547"/>
  <c r="M13" i="547"/>
  <c r="M14" i="547" s="1"/>
  <c r="L13" i="547"/>
  <c r="L12" i="547"/>
  <c r="M11" i="547"/>
  <c r="M12" i="547" s="1"/>
  <c r="L11" i="547"/>
  <c r="L10" i="547"/>
  <c r="M9" i="547"/>
  <c r="M10" i="547" s="1"/>
  <c r="L9" i="547"/>
  <c r="M7" i="547"/>
  <c r="M8" i="547" s="1"/>
  <c r="L7" i="547"/>
  <c r="L8" i="547" s="1"/>
  <c r="L76" i="548"/>
  <c r="M75" i="548"/>
  <c r="M76" i="548" s="1"/>
  <c r="L75" i="548"/>
  <c r="L74" i="548"/>
  <c r="M73" i="548"/>
  <c r="M74" i="548" s="1"/>
  <c r="L73" i="548"/>
  <c r="L72" i="548"/>
  <c r="M71" i="548"/>
  <c r="M72" i="548" s="1"/>
  <c r="L71" i="548"/>
  <c r="M69" i="548"/>
  <c r="M70" i="548" s="1"/>
  <c r="L69" i="548"/>
  <c r="L70" i="548" s="1"/>
  <c r="L68" i="548"/>
  <c r="M67" i="548"/>
  <c r="M68" i="548" s="1"/>
  <c r="L67" i="548"/>
  <c r="L66" i="548"/>
  <c r="M65" i="548"/>
  <c r="M66" i="548" s="1"/>
  <c r="L65" i="548"/>
  <c r="M63" i="548"/>
  <c r="M64" i="548" s="1"/>
  <c r="L63" i="548"/>
  <c r="L64" i="548" s="1"/>
  <c r="M61" i="548"/>
  <c r="M62" i="548" s="1"/>
  <c r="L61" i="548"/>
  <c r="L62" i="548" s="1"/>
  <c r="L60" i="548"/>
  <c r="M59" i="548"/>
  <c r="M60" i="548" s="1"/>
  <c r="L59" i="548"/>
  <c r="L58" i="548"/>
  <c r="M57" i="548"/>
  <c r="M58" i="548" s="1"/>
  <c r="L57" i="548"/>
  <c r="M55" i="548"/>
  <c r="M56" i="548" s="1"/>
  <c r="L55" i="548"/>
  <c r="L56" i="548" s="1"/>
  <c r="M53" i="548"/>
  <c r="M54" i="548" s="1"/>
  <c r="L53" i="548"/>
  <c r="L54" i="548" s="1"/>
  <c r="L52" i="548"/>
  <c r="M51" i="548"/>
  <c r="M52" i="548" s="1"/>
  <c r="L51" i="548"/>
  <c r="L50" i="548"/>
  <c r="M49" i="548"/>
  <c r="M50" i="548" s="1"/>
  <c r="L49" i="548"/>
  <c r="L48" i="548"/>
  <c r="M47" i="548"/>
  <c r="M48" i="548" s="1"/>
  <c r="L47" i="548"/>
  <c r="M45" i="548"/>
  <c r="M46" i="548" s="1"/>
  <c r="L45" i="548"/>
  <c r="L46" i="548" s="1"/>
  <c r="L44" i="548"/>
  <c r="M43" i="548"/>
  <c r="M44" i="548" s="1"/>
  <c r="L43" i="548"/>
  <c r="L42" i="548"/>
  <c r="M41" i="548"/>
  <c r="M42" i="548" s="1"/>
  <c r="L41" i="548"/>
  <c r="L40" i="548"/>
  <c r="M39" i="548"/>
  <c r="M40" i="548" s="1"/>
  <c r="L39" i="548"/>
  <c r="M37" i="548"/>
  <c r="M38" i="548" s="1"/>
  <c r="L37" i="548"/>
  <c r="L38" i="548" s="1"/>
  <c r="L36" i="548"/>
  <c r="M35" i="548"/>
  <c r="M36" i="548" s="1"/>
  <c r="L35" i="548"/>
  <c r="L34" i="548"/>
  <c r="M33" i="548"/>
  <c r="M34" i="548" s="1"/>
  <c r="L33" i="548"/>
  <c r="M31" i="548"/>
  <c r="M32" i="548" s="1"/>
  <c r="L31" i="548"/>
  <c r="L32" i="548" s="1"/>
  <c r="M29" i="548"/>
  <c r="M30" i="548" s="1"/>
  <c r="L29" i="548"/>
  <c r="L30" i="548" s="1"/>
  <c r="L28" i="548"/>
  <c r="M27" i="548"/>
  <c r="M28" i="548" s="1"/>
  <c r="L27" i="548"/>
  <c r="L26" i="548"/>
  <c r="M25" i="548"/>
  <c r="M26" i="548" s="1"/>
  <c r="L25" i="548"/>
  <c r="M23" i="548"/>
  <c r="M24" i="548" s="1"/>
  <c r="L23" i="548"/>
  <c r="L24" i="548" s="1"/>
  <c r="M21" i="548"/>
  <c r="M22" i="548" s="1"/>
  <c r="L21" i="548"/>
  <c r="L22" i="548" s="1"/>
  <c r="L20" i="548"/>
  <c r="M19" i="548"/>
  <c r="M20" i="548" s="1"/>
  <c r="L19" i="548"/>
  <c r="L18" i="548"/>
  <c r="M17" i="548"/>
  <c r="M18" i="548" s="1"/>
  <c r="L17" i="548"/>
  <c r="L16" i="548"/>
  <c r="M15" i="548"/>
  <c r="M16" i="548" s="1"/>
  <c r="L15" i="548"/>
  <c r="M13" i="548"/>
  <c r="M14" i="548" s="1"/>
  <c r="L13" i="548"/>
  <c r="L14" i="548" s="1"/>
  <c r="L12" i="548"/>
  <c r="M11" i="548"/>
  <c r="M12" i="548" s="1"/>
  <c r="L11" i="548"/>
  <c r="L10" i="548"/>
  <c r="M9" i="548"/>
  <c r="M10" i="548" s="1"/>
  <c r="L9" i="548"/>
  <c r="L8" i="548"/>
  <c r="M7" i="548"/>
  <c r="M8" i="548" s="1"/>
  <c r="L7" i="548"/>
  <c r="M75" i="549"/>
  <c r="M76" i="549" s="1"/>
  <c r="L75" i="549"/>
  <c r="L76" i="549" s="1"/>
  <c r="L74" i="549"/>
  <c r="M73" i="549"/>
  <c r="M74" i="549" s="1"/>
  <c r="L73" i="549"/>
  <c r="L72" i="549"/>
  <c r="M71" i="549"/>
  <c r="M72" i="549" s="1"/>
  <c r="L71" i="549"/>
  <c r="M69" i="549"/>
  <c r="M70" i="549" s="1"/>
  <c r="L69" i="549"/>
  <c r="L70" i="549" s="1"/>
  <c r="M67" i="549"/>
  <c r="M68" i="549" s="1"/>
  <c r="L67" i="549"/>
  <c r="L68" i="549" s="1"/>
  <c r="L66" i="549"/>
  <c r="M65" i="549"/>
  <c r="M66" i="549" s="1"/>
  <c r="L65" i="549"/>
  <c r="L64" i="549"/>
  <c r="M63" i="549"/>
  <c r="M64" i="549" s="1"/>
  <c r="L63" i="549"/>
  <c r="M61" i="549"/>
  <c r="M62" i="549" s="1"/>
  <c r="L61" i="549"/>
  <c r="L62" i="549" s="1"/>
  <c r="M59" i="549"/>
  <c r="M60" i="549" s="1"/>
  <c r="L59" i="549"/>
  <c r="L60" i="549" s="1"/>
  <c r="L58" i="549"/>
  <c r="M57" i="549"/>
  <c r="M58" i="549" s="1"/>
  <c r="L57" i="549"/>
  <c r="L56" i="549"/>
  <c r="M55" i="549"/>
  <c r="M56" i="549" s="1"/>
  <c r="L55" i="549"/>
  <c r="L54" i="549"/>
  <c r="M53" i="549"/>
  <c r="M54" i="549" s="1"/>
  <c r="L53" i="549"/>
  <c r="M51" i="549"/>
  <c r="M52" i="549" s="1"/>
  <c r="L51" i="549"/>
  <c r="L52" i="549" s="1"/>
  <c r="L50" i="549"/>
  <c r="M49" i="549"/>
  <c r="M50" i="549" s="1"/>
  <c r="L49" i="549"/>
  <c r="L48" i="549"/>
  <c r="M47" i="549"/>
  <c r="M48" i="549" s="1"/>
  <c r="L47" i="549"/>
  <c r="L46" i="549"/>
  <c r="M45" i="549"/>
  <c r="M46" i="549" s="1"/>
  <c r="L45" i="549"/>
  <c r="M43" i="549"/>
  <c r="M44" i="549" s="1"/>
  <c r="L43" i="549"/>
  <c r="L44" i="549" s="1"/>
  <c r="L42" i="549"/>
  <c r="M41" i="549"/>
  <c r="M42" i="549" s="1"/>
  <c r="L41" i="549"/>
  <c r="L40" i="549"/>
  <c r="M39" i="549"/>
  <c r="M40" i="549" s="1"/>
  <c r="L39" i="549"/>
  <c r="M37" i="549"/>
  <c r="M38" i="549" s="1"/>
  <c r="L37" i="549"/>
  <c r="L38" i="549" s="1"/>
  <c r="M35" i="549"/>
  <c r="M36" i="549" s="1"/>
  <c r="L35" i="549"/>
  <c r="L36" i="549" s="1"/>
  <c r="L34" i="549"/>
  <c r="M33" i="549"/>
  <c r="M34" i="549" s="1"/>
  <c r="L33" i="549"/>
  <c r="L32" i="549"/>
  <c r="M31" i="549"/>
  <c r="M32" i="549" s="1"/>
  <c r="L31" i="549"/>
  <c r="M29" i="549"/>
  <c r="M30" i="549" s="1"/>
  <c r="L29" i="549"/>
  <c r="L30" i="549" s="1"/>
  <c r="M27" i="549"/>
  <c r="M28" i="549" s="1"/>
  <c r="L27" i="549"/>
  <c r="L28" i="549" s="1"/>
  <c r="L26" i="549"/>
  <c r="M25" i="549"/>
  <c r="M26" i="549" s="1"/>
  <c r="L25" i="549"/>
  <c r="L24" i="549"/>
  <c r="M23" i="549"/>
  <c r="M24" i="549" s="1"/>
  <c r="L23" i="549"/>
  <c r="L22" i="549"/>
  <c r="M21" i="549"/>
  <c r="M22" i="549" s="1"/>
  <c r="L21" i="549"/>
  <c r="M19" i="549"/>
  <c r="M20" i="549" s="1"/>
  <c r="L19" i="549"/>
  <c r="L20" i="549" s="1"/>
  <c r="L18" i="549"/>
  <c r="M17" i="549"/>
  <c r="M18" i="549" s="1"/>
  <c r="L17" i="549"/>
  <c r="L16" i="549"/>
  <c r="M15" i="549"/>
  <c r="M16" i="549" s="1"/>
  <c r="L15" i="549"/>
  <c r="L14" i="549"/>
  <c r="M13" i="549"/>
  <c r="M14" i="549" s="1"/>
  <c r="L13" i="549"/>
  <c r="M11" i="549"/>
  <c r="M12" i="549" s="1"/>
  <c r="L11" i="549"/>
  <c r="L12" i="549" s="1"/>
  <c r="L10" i="549"/>
  <c r="M9" i="549"/>
  <c r="M10" i="549" s="1"/>
  <c r="L9" i="549"/>
  <c r="L8" i="549"/>
  <c r="M7" i="549"/>
  <c r="M8" i="549" s="1"/>
  <c r="L7" i="549"/>
  <c r="M75" i="550"/>
  <c r="M76" i="550" s="1"/>
  <c r="L75" i="550"/>
  <c r="L76" i="550" s="1"/>
  <c r="M73" i="550"/>
  <c r="M74" i="550" s="1"/>
  <c r="L73" i="550"/>
  <c r="L74" i="550" s="1"/>
  <c r="L72" i="550"/>
  <c r="M71" i="550"/>
  <c r="M72" i="550" s="1"/>
  <c r="L71" i="550"/>
  <c r="L70" i="550"/>
  <c r="M69" i="550"/>
  <c r="M70" i="550" s="1"/>
  <c r="L69" i="550"/>
  <c r="M67" i="550"/>
  <c r="M68" i="550" s="1"/>
  <c r="L67" i="550"/>
  <c r="L68" i="550" s="1"/>
  <c r="M65" i="550"/>
  <c r="M66" i="550" s="1"/>
  <c r="L65" i="550"/>
  <c r="L66" i="550" s="1"/>
  <c r="L64" i="550"/>
  <c r="M63" i="550"/>
  <c r="M64" i="550" s="1"/>
  <c r="L63" i="550"/>
  <c r="L62" i="550"/>
  <c r="M61" i="550"/>
  <c r="M62" i="550" s="1"/>
  <c r="L61" i="550"/>
  <c r="L60" i="550"/>
  <c r="M59" i="550"/>
  <c r="M60" i="550" s="1"/>
  <c r="L59" i="550"/>
  <c r="M57" i="550"/>
  <c r="M58" i="550" s="1"/>
  <c r="L57" i="550"/>
  <c r="L58" i="550" s="1"/>
  <c r="L56" i="550"/>
  <c r="M55" i="550"/>
  <c r="M56" i="550" s="1"/>
  <c r="L55" i="550"/>
  <c r="L54" i="550"/>
  <c r="M53" i="550"/>
  <c r="M54" i="550" s="1"/>
  <c r="L53" i="550"/>
  <c r="L52" i="550"/>
  <c r="M51" i="550"/>
  <c r="M52" i="550" s="1"/>
  <c r="L51" i="550"/>
  <c r="M49" i="550"/>
  <c r="M50" i="550" s="1"/>
  <c r="L49" i="550"/>
  <c r="L50" i="550" s="1"/>
  <c r="L48" i="550"/>
  <c r="M47" i="550"/>
  <c r="M48" i="550" s="1"/>
  <c r="L47" i="550"/>
  <c r="L46" i="550"/>
  <c r="M45" i="550"/>
  <c r="M46" i="550" s="1"/>
  <c r="L45" i="550"/>
  <c r="M43" i="550"/>
  <c r="M44" i="550" s="1"/>
  <c r="L43" i="550"/>
  <c r="L44" i="550" s="1"/>
  <c r="M41" i="550"/>
  <c r="M42" i="550" s="1"/>
  <c r="L41" i="550"/>
  <c r="L42" i="550" s="1"/>
  <c r="L40" i="550"/>
  <c r="M39" i="550"/>
  <c r="M40" i="550" s="1"/>
  <c r="L39" i="550"/>
  <c r="M37" i="550"/>
  <c r="M38" i="550" s="1"/>
  <c r="L37" i="550"/>
  <c r="L38" i="550" s="1"/>
  <c r="M35" i="550"/>
  <c r="M36" i="550" s="1"/>
  <c r="L35" i="550"/>
  <c r="L36" i="550" s="1"/>
  <c r="L34" i="550"/>
  <c r="M33" i="550"/>
  <c r="M34" i="550" s="1"/>
  <c r="L33" i="550"/>
  <c r="L32" i="550"/>
  <c r="M31" i="550"/>
  <c r="M32" i="550" s="1"/>
  <c r="L31" i="550"/>
  <c r="M29" i="550"/>
  <c r="M30" i="550" s="1"/>
  <c r="L29" i="550"/>
  <c r="L30" i="550" s="1"/>
  <c r="M27" i="550"/>
  <c r="M28" i="550" s="1"/>
  <c r="L27" i="550"/>
  <c r="L28" i="550" s="1"/>
  <c r="L26" i="550"/>
  <c r="M25" i="550"/>
  <c r="M26" i="550" s="1"/>
  <c r="L25" i="550"/>
  <c r="L24" i="550"/>
  <c r="M23" i="550"/>
  <c r="M24" i="550" s="1"/>
  <c r="L23" i="550"/>
  <c r="M21" i="550"/>
  <c r="M22" i="550" s="1"/>
  <c r="L21" i="550"/>
  <c r="L22" i="550" s="1"/>
  <c r="M19" i="550"/>
  <c r="M20" i="550" s="1"/>
  <c r="L19" i="550"/>
  <c r="L20" i="550" s="1"/>
  <c r="L18" i="550"/>
  <c r="M17" i="550"/>
  <c r="M18" i="550" s="1"/>
  <c r="L17" i="550"/>
  <c r="L16" i="550"/>
  <c r="M15" i="550"/>
  <c r="M16" i="550" s="1"/>
  <c r="L15" i="550"/>
  <c r="M13" i="550"/>
  <c r="M14" i="550" s="1"/>
  <c r="L13" i="550"/>
  <c r="L14" i="550" s="1"/>
  <c r="M11" i="550"/>
  <c r="M12" i="550" s="1"/>
  <c r="L11" i="550"/>
  <c r="L12" i="550" s="1"/>
  <c r="L10" i="550"/>
  <c r="M9" i="550"/>
  <c r="M10" i="550" s="1"/>
  <c r="L9" i="550"/>
  <c r="L8" i="550"/>
  <c r="M7" i="550"/>
  <c r="M8" i="550" s="1"/>
  <c r="L7" i="550"/>
  <c r="M75" i="551"/>
  <c r="M76" i="551" s="1"/>
  <c r="L75" i="551"/>
  <c r="L76" i="551" s="1"/>
  <c r="M73" i="551"/>
  <c r="M74" i="551" s="1"/>
  <c r="L73" i="551"/>
  <c r="L74" i="551" s="1"/>
  <c r="L72" i="551"/>
  <c r="M71" i="551"/>
  <c r="M72" i="551" s="1"/>
  <c r="L71" i="551"/>
  <c r="M69" i="551"/>
  <c r="M70" i="551" s="1"/>
  <c r="L69" i="551"/>
  <c r="L70" i="551" s="1"/>
  <c r="M67" i="551"/>
  <c r="M68" i="551" s="1"/>
  <c r="L67" i="551"/>
  <c r="L68" i="551" s="1"/>
  <c r="M65" i="551"/>
  <c r="M66" i="551" s="1"/>
  <c r="L65" i="551"/>
  <c r="L66" i="551" s="1"/>
  <c r="M63" i="551"/>
  <c r="M64" i="551" s="1"/>
  <c r="L63" i="551"/>
  <c r="L64" i="551" s="1"/>
  <c r="M61" i="551"/>
  <c r="M62" i="551" s="1"/>
  <c r="L61" i="551"/>
  <c r="L62" i="551" s="1"/>
  <c r="L60" i="551"/>
  <c r="M59" i="551"/>
  <c r="M60" i="551" s="1"/>
  <c r="L59" i="551"/>
  <c r="M57" i="551"/>
  <c r="M58" i="551" s="1"/>
  <c r="L57" i="551"/>
  <c r="L58" i="551" s="1"/>
  <c r="M55" i="551"/>
  <c r="M56" i="551" s="1"/>
  <c r="L55" i="551"/>
  <c r="L56" i="551" s="1"/>
  <c r="M53" i="551"/>
  <c r="M54" i="551" s="1"/>
  <c r="L53" i="551"/>
  <c r="L54" i="551" s="1"/>
  <c r="M51" i="551"/>
  <c r="M52" i="551" s="1"/>
  <c r="L51" i="551"/>
  <c r="L52" i="551" s="1"/>
  <c r="M49" i="551"/>
  <c r="M50" i="551" s="1"/>
  <c r="L49" i="551"/>
  <c r="L50" i="551" s="1"/>
  <c r="M47" i="551"/>
  <c r="M48" i="551" s="1"/>
  <c r="L47" i="551"/>
  <c r="L48" i="551" s="1"/>
  <c r="M45" i="551"/>
  <c r="M46" i="551" s="1"/>
  <c r="L45" i="551"/>
  <c r="L46" i="551" s="1"/>
  <c r="M43" i="551"/>
  <c r="M44" i="551" s="1"/>
  <c r="L43" i="551"/>
  <c r="L44" i="551" s="1"/>
  <c r="M41" i="551"/>
  <c r="M42" i="551" s="1"/>
  <c r="L41" i="551"/>
  <c r="L42" i="551" s="1"/>
  <c r="M39" i="551"/>
  <c r="M40" i="551" s="1"/>
  <c r="L39" i="551"/>
  <c r="L40" i="551" s="1"/>
  <c r="M37" i="551"/>
  <c r="M38" i="551" s="1"/>
  <c r="L37" i="551"/>
  <c r="L38" i="551" s="1"/>
  <c r="M35" i="551"/>
  <c r="M36" i="551" s="1"/>
  <c r="L35" i="551"/>
  <c r="L36" i="551" s="1"/>
  <c r="M33" i="551"/>
  <c r="M34" i="551" s="1"/>
  <c r="L33" i="551"/>
  <c r="L34" i="551" s="1"/>
  <c r="M31" i="551"/>
  <c r="M32" i="551" s="1"/>
  <c r="L31" i="551"/>
  <c r="L32" i="551" s="1"/>
  <c r="M29" i="551"/>
  <c r="M30" i="551" s="1"/>
  <c r="L29" i="551"/>
  <c r="L30" i="551" s="1"/>
  <c r="M27" i="551"/>
  <c r="M28" i="551" s="1"/>
  <c r="L27" i="551"/>
  <c r="L28" i="551" s="1"/>
  <c r="M25" i="551"/>
  <c r="M26" i="551" s="1"/>
  <c r="L25" i="551"/>
  <c r="L26" i="551" s="1"/>
  <c r="M23" i="551"/>
  <c r="M24" i="551" s="1"/>
  <c r="L23" i="551"/>
  <c r="L24" i="551" s="1"/>
  <c r="M21" i="551"/>
  <c r="M22" i="551" s="1"/>
  <c r="L21" i="551"/>
  <c r="L22" i="551" s="1"/>
  <c r="M19" i="551"/>
  <c r="M20" i="551" s="1"/>
  <c r="L19" i="551"/>
  <c r="L20" i="551" s="1"/>
  <c r="M17" i="551"/>
  <c r="M18" i="551" s="1"/>
  <c r="L17" i="551"/>
  <c r="L18" i="551" s="1"/>
  <c r="M15" i="551"/>
  <c r="M16" i="551" s="1"/>
  <c r="L15" i="551"/>
  <c r="L16" i="551" s="1"/>
  <c r="M13" i="551"/>
  <c r="M14" i="551" s="1"/>
  <c r="L13" i="551"/>
  <c r="L14" i="551" s="1"/>
  <c r="M11" i="551"/>
  <c r="M12" i="551" s="1"/>
  <c r="L11" i="551"/>
  <c r="L12" i="551" s="1"/>
  <c r="M9" i="551"/>
  <c r="M10" i="551" s="1"/>
  <c r="L9" i="551"/>
  <c r="L10" i="551" s="1"/>
  <c r="M7" i="551"/>
  <c r="M8" i="551" s="1"/>
  <c r="L7" i="551"/>
  <c r="L8" i="551" s="1"/>
  <c r="M75" i="552"/>
  <c r="M76" i="552" s="1"/>
  <c r="L75" i="552"/>
  <c r="L76" i="552" s="1"/>
  <c r="M73" i="552"/>
  <c r="M74" i="552" s="1"/>
  <c r="L73" i="552"/>
  <c r="L74" i="552" s="1"/>
  <c r="M71" i="552"/>
  <c r="M72" i="552" s="1"/>
  <c r="L71" i="552"/>
  <c r="L72" i="552" s="1"/>
  <c r="M69" i="552"/>
  <c r="M70" i="552" s="1"/>
  <c r="L69" i="552"/>
  <c r="L70" i="552" s="1"/>
  <c r="M67" i="552"/>
  <c r="M68" i="552" s="1"/>
  <c r="L67" i="552"/>
  <c r="L68" i="552" s="1"/>
  <c r="M65" i="552"/>
  <c r="M66" i="552" s="1"/>
  <c r="L65" i="552"/>
  <c r="L66" i="552" s="1"/>
  <c r="M63" i="552"/>
  <c r="M64" i="552" s="1"/>
  <c r="L63" i="552"/>
  <c r="L64" i="552" s="1"/>
  <c r="M61" i="552"/>
  <c r="M62" i="552" s="1"/>
  <c r="L61" i="552"/>
  <c r="L62" i="552" s="1"/>
  <c r="M59" i="552"/>
  <c r="M60" i="552" s="1"/>
  <c r="L59" i="552"/>
  <c r="L60" i="552" s="1"/>
  <c r="M57" i="552"/>
  <c r="M58" i="552" s="1"/>
  <c r="L57" i="552"/>
  <c r="L58" i="552" s="1"/>
  <c r="M55" i="552"/>
  <c r="M56" i="552" s="1"/>
  <c r="L55" i="552"/>
  <c r="L56" i="552" s="1"/>
  <c r="M53" i="552"/>
  <c r="M54" i="552" s="1"/>
  <c r="L53" i="552"/>
  <c r="L54" i="552" s="1"/>
  <c r="M51" i="552"/>
  <c r="M52" i="552" s="1"/>
  <c r="L51" i="552"/>
  <c r="L52" i="552" s="1"/>
  <c r="M49" i="552"/>
  <c r="M50" i="552" s="1"/>
  <c r="L49" i="552"/>
  <c r="L50" i="552" s="1"/>
  <c r="M47" i="552"/>
  <c r="M48" i="552" s="1"/>
  <c r="L47" i="552"/>
  <c r="L48" i="552" s="1"/>
  <c r="M45" i="552"/>
  <c r="M46" i="552" s="1"/>
  <c r="L45" i="552"/>
  <c r="L46" i="552" s="1"/>
  <c r="M43" i="552"/>
  <c r="M44" i="552" s="1"/>
  <c r="L43" i="552"/>
  <c r="L44" i="552" s="1"/>
  <c r="M41" i="552"/>
  <c r="M42" i="552" s="1"/>
  <c r="L41" i="552"/>
  <c r="L42" i="552" s="1"/>
  <c r="M39" i="552"/>
  <c r="M40" i="552" s="1"/>
  <c r="L39" i="552"/>
  <c r="L40" i="552" s="1"/>
  <c r="M37" i="552"/>
  <c r="M38" i="552" s="1"/>
  <c r="L37" i="552"/>
  <c r="L38" i="552" s="1"/>
  <c r="M35" i="552"/>
  <c r="M36" i="552" s="1"/>
  <c r="L35" i="552"/>
  <c r="L36" i="552" s="1"/>
  <c r="M33" i="552"/>
  <c r="M34" i="552" s="1"/>
  <c r="L33" i="552"/>
  <c r="L34" i="552" s="1"/>
  <c r="M31" i="552"/>
  <c r="M32" i="552" s="1"/>
  <c r="L31" i="552"/>
  <c r="L32" i="552" s="1"/>
  <c r="M29" i="552"/>
  <c r="M30" i="552" s="1"/>
  <c r="L29" i="552"/>
  <c r="L30" i="552" s="1"/>
  <c r="M27" i="552"/>
  <c r="M28" i="552" s="1"/>
  <c r="L27" i="552"/>
  <c r="L28" i="552" s="1"/>
  <c r="M25" i="552"/>
  <c r="M26" i="552" s="1"/>
  <c r="L25" i="552"/>
  <c r="L26" i="552" s="1"/>
  <c r="M23" i="552"/>
  <c r="M24" i="552" s="1"/>
  <c r="L23" i="552"/>
  <c r="L24" i="552" s="1"/>
  <c r="M21" i="552"/>
  <c r="M22" i="552" s="1"/>
  <c r="L21" i="552"/>
  <c r="L22" i="552" s="1"/>
  <c r="M19" i="552"/>
  <c r="M20" i="552" s="1"/>
  <c r="L19" i="552"/>
  <c r="L20" i="552" s="1"/>
  <c r="M17" i="552"/>
  <c r="M18" i="552" s="1"/>
  <c r="L17" i="552"/>
  <c r="L18" i="552" s="1"/>
  <c r="M15" i="552"/>
  <c r="M16" i="552" s="1"/>
  <c r="L15" i="552"/>
  <c r="L16" i="552" s="1"/>
  <c r="M13" i="552"/>
  <c r="M14" i="552" s="1"/>
  <c r="L13" i="552"/>
  <c r="L14" i="552" s="1"/>
  <c r="M11" i="552"/>
  <c r="M12" i="552" s="1"/>
  <c r="L11" i="552"/>
  <c r="L12" i="552" s="1"/>
  <c r="M9" i="552"/>
  <c r="M10" i="552" s="1"/>
  <c r="L9" i="552"/>
  <c r="L10" i="552" s="1"/>
  <c r="M7" i="552"/>
  <c r="M8" i="552" s="1"/>
  <c r="L7" i="552"/>
  <c r="L8" i="552" s="1"/>
  <c r="M75" i="528"/>
  <c r="M76" i="528" s="1"/>
  <c r="L75" i="528"/>
  <c r="L76" i="528" s="1"/>
  <c r="M73" i="528"/>
  <c r="M74" i="528" s="1"/>
  <c r="L73" i="528"/>
  <c r="L74" i="528" s="1"/>
  <c r="M72" i="528"/>
  <c r="M71" i="528"/>
  <c r="L71" i="528"/>
  <c r="L72" i="528" s="1"/>
  <c r="M69" i="528"/>
  <c r="M70" i="528" s="1"/>
  <c r="L69" i="528"/>
  <c r="L70" i="528" s="1"/>
  <c r="M67" i="528"/>
  <c r="M68" i="528" s="1"/>
  <c r="L67" i="528"/>
  <c r="L68" i="528" s="1"/>
  <c r="M65" i="528"/>
  <c r="M66" i="528" s="1"/>
  <c r="L65" i="528"/>
  <c r="L66" i="528" s="1"/>
  <c r="M63" i="528"/>
  <c r="M64" i="528" s="1"/>
  <c r="L63" i="528"/>
  <c r="L64" i="528" s="1"/>
  <c r="M61" i="528"/>
  <c r="M62" i="528" s="1"/>
  <c r="L61" i="528"/>
  <c r="L62" i="528" s="1"/>
  <c r="M59" i="528"/>
  <c r="M60" i="528" s="1"/>
  <c r="L59" i="528"/>
  <c r="L60" i="528" s="1"/>
  <c r="M57" i="528"/>
  <c r="M58" i="528" s="1"/>
  <c r="L57" i="528"/>
  <c r="L58" i="528" s="1"/>
  <c r="M55" i="528"/>
  <c r="M56" i="528" s="1"/>
  <c r="L55" i="528"/>
  <c r="L56" i="528" s="1"/>
  <c r="M53" i="528"/>
  <c r="M54" i="528" s="1"/>
  <c r="L53" i="528"/>
  <c r="L54" i="528" s="1"/>
  <c r="M51" i="528"/>
  <c r="M52" i="528" s="1"/>
  <c r="L51" i="528"/>
  <c r="L52" i="528" s="1"/>
  <c r="M49" i="528"/>
  <c r="M50" i="528" s="1"/>
  <c r="L49" i="528"/>
  <c r="L50" i="528" s="1"/>
  <c r="M47" i="528"/>
  <c r="M48" i="528" s="1"/>
  <c r="L47" i="528"/>
  <c r="L48" i="528" s="1"/>
  <c r="M45" i="528"/>
  <c r="M46" i="528" s="1"/>
  <c r="L45" i="528"/>
  <c r="L46" i="528" s="1"/>
  <c r="M43" i="528"/>
  <c r="M44" i="528" s="1"/>
  <c r="L43" i="528"/>
  <c r="L44" i="528" s="1"/>
  <c r="M41" i="528"/>
  <c r="M42" i="528" s="1"/>
  <c r="L41" i="528"/>
  <c r="L42" i="528" s="1"/>
  <c r="M39" i="528"/>
  <c r="M40" i="528" s="1"/>
  <c r="L39" i="528"/>
  <c r="L40" i="528" s="1"/>
  <c r="M37" i="528"/>
  <c r="M38" i="528" s="1"/>
  <c r="L37" i="528"/>
  <c r="L38" i="528" s="1"/>
  <c r="M35" i="528"/>
  <c r="M36" i="528" s="1"/>
  <c r="L35" i="528"/>
  <c r="L36" i="528" s="1"/>
  <c r="M33" i="528"/>
  <c r="M34" i="528" s="1"/>
  <c r="L33" i="528"/>
  <c r="L34" i="528" s="1"/>
  <c r="M31" i="528"/>
  <c r="M32" i="528" s="1"/>
  <c r="L31" i="528"/>
  <c r="L32" i="528" s="1"/>
  <c r="M29" i="528"/>
  <c r="M30" i="528" s="1"/>
  <c r="L29" i="528"/>
  <c r="L30" i="528" s="1"/>
  <c r="M27" i="528"/>
  <c r="M28" i="528" s="1"/>
  <c r="L27" i="528"/>
  <c r="L28" i="528" s="1"/>
  <c r="M25" i="528"/>
  <c r="M26" i="528" s="1"/>
  <c r="L25" i="528"/>
  <c r="L26" i="528" s="1"/>
  <c r="M23" i="528"/>
  <c r="M24" i="528" s="1"/>
  <c r="L23" i="528"/>
  <c r="L24" i="528" s="1"/>
  <c r="M21" i="528"/>
  <c r="M22" i="528" s="1"/>
  <c r="L21" i="528"/>
  <c r="L22" i="528" s="1"/>
  <c r="M19" i="528"/>
  <c r="M20" i="528" s="1"/>
  <c r="L19" i="528"/>
  <c r="L20" i="528" s="1"/>
  <c r="M17" i="528"/>
  <c r="M18" i="528" s="1"/>
  <c r="L17" i="528"/>
  <c r="L18" i="528" s="1"/>
  <c r="M15" i="528"/>
  <c r="M16" i="528" s="1"/>
  <c r="L15" i="528"/>
  <c r="L16" i="528" s="1"/>
  <c r="M13" i="528"/>
  <c r="M14" i="528" s="1"/>
  <c r="L13" i="528"/>
  <c r="L14" i="528" s="1"/>
  <c r="M11" i="528"/>
  <c r="M12" i="528" s="1"/>
  <c r="L11" i="528"/>
  <c r="L12" i="528" s="1"/>
  <c r="M9" i="528"/>
  <c r="M10" i="528" s="1"/>
  <c r="L9" i="528"/>
  <c r="L10" i="528" s="1"/>
  <c r="M7" i="528"/>
  <c r="M8" i="528" s="1"/>
  <c r="L7" i="528"/>
  <c r="L8" i="528" s="1"/>
  <c r="M5" i="538"/>
  <c r="L5" i="538"/>
  <c r="M5" i="539"/>
  <c r="L5" i="539"/>
  <c r="M5" i="540"/>
  <c r="L5" i="540"/>
  <c r="M5" i="541"/>
  <c r="L5" i="541"/>
  <c r="M5" i="542"/>
  <c r="L5" i="542"/>
  <c r="M5" i="543"/>
  <c r="L5" i="543"/>
  <c r="M5" i="544"/>
  <c r="L5" i="544"/>
  <c r="M5" i="545"/>
  <c r="L5" i="545"/>
  <c r="M5" i="546"/>
  <c r="L5" i="546"/>
  <c r="M5" i="547"/>
  <c r="L5" i="547"/>
  <c r="M5" i="548"/>
  <c r="L5" i="548"/>
  <c r="M5" i="549"/>
  <c r="L5" i="549"/>
  <c r="M5" i="550"/>
  <c r="L5" i="550"/>
  <c r="M5" i="551"/>
  <c r="L5" i="551"/>
  <c r="M5" i="552"/>
  <c r="L5" i="552"/>
  <c r="M5" i="528"/>
  <c r="L5" i="528"/>
  <c r="M6" i="538"/>
  <c r="L6" i="538"/>
  <c r="M6" i="539"/>
  <c r="L6" i="539"/>
  <c r="M6" i="540"/>
  <c r="L6" i="540"/>
  <c r="M6" i="541"/>
  <c r="L6" i="541"/>
  <c r="M6" i="542"/>
  <c r="L6" i="542"/>
  <c r="M6" i="543"/>
  <c r="L6" i="543"/>
  <c r="M6" i="544"/>
  <c r="L6" i="544"/>
  <c r="M6" i="545"/>
  <c r="L6" i="545"/>
  <c r="M6" i="546"/>
  <c r="L6" i="546"/>
  <c r="M6" i="547"/>
  <c r="L6" i="547"/>
  <c r="M6" i="548"/>
  <c r="L6" i="548"/>
  <c r="M6" i="549"/>
  <c r="L6" i="549"/>
  <c r="M6" i="550"/>
  <c r="L6" i="550"/>
  <c r="M6" i="551"/>
  <c r="L6" i="551"/>
  <c r="M6" i="552"/>
  <c r="L6" i="552"/>
  <c r="M6" i="528"/>
  <c r="L6" i="528"/>
  <c r="N75" i="540" l="1"/>
  <c r="N73" i="540"/>
  <c r="N71" i="540"/>
  <c r="N69" i="540"/>
  <c r="N67" i="540"/>
  <c r="N65" i="540"/>
  <c r="N63" i="540"/>
  <c r="N61" i="540"/>
  <c r="N59" i="540"/>
  <c r="N57" i="540"/>
  <c r="N55" i="540"/>
  <c r="N53" i="540"/>
  <c r="N51" i="540"/>
  <c r="N49" i="540"/>
  <c r="N47" i="540"/>
  <c r="N45" i="540"/>
  <c r="N43" i="540"/>
  <c r="N41" i="540"/>
  <c r="N39" i="540"/>
  <c r="N37" i="540"/>
  <c r="N35" i="540"/>
  <c r="N33" i="540"/>
  <c r="N31" i="540"/>
  <c r="N29" i="540"/>
  <c r="N27" i="540"/>
  <c r="N25" i="540"/>
  <c r="N23" i="540"/>
  <c r="N21" i="540"/>
  <c r="N19" i="540"/>
  <c r="N17" i="540"/>
  <c r="N15" i="540"/>
  <c r="N13" i="540"/>
  <c r="N11" i="540"/>
  <c r="N9" i="540"/>
  <c r="N7" i="540"/>
  <c r="N5" i="540"/>
  <c r="N75" i="552" l="1"/>
  <c r="N73" i="552"/>
  <c r="N71" i="552"/>
  <c r="N69" i="552"/>
  <c r="N67" i="552"/>
  <c r="N65" i="552"/>
  <c r="N63" i="552"/>
  <c r="N61" i="552"/>
  <c r="N59" i="552"/>
  <c r="N57" i="552"/>
  <c r="N55" i="552"/>
  <c r="N53" i="552"/>
  <c r="N51" i="552"/>
  <c r="N49" i="552"/>
  <c r="N47" i="552"/>
  <c r="N45" i="552"/>
  <c r="N43" i="552"/>
  <c r="N41" i="552"/>
  <c r="N39" i="552"/>
  <c r="N37" i="552"/>
  <c r="N35" i="552"/>
  <c r="N33" i="552"/>
  <c r="N31" i="552"/>
  <c r="N29" i="552"/>
  <c r="N27" i="552"/>
  <c r="N25" i="552"/>
  <c r="N23" i="552"/>
  <c r="N21" i="552"/>
  <c r="N19" i="552"/>
  <c r="N17" i="552"/>
  <c r="N15" i="552"/>
  <c r="N13" i="552"/>
  <c r="N11" i="552"/>
  <c r="N9" i="552"/>
  <c r="N7" i="552"/>
  <c r="N5" i="552"/>
  <c r="N75" i="551"/>
  <c r="N73" i="551"/>
  <c r="N71" i="551"/>
  <c r="N69" i="551"/>
  <c r="N67" i="551"/>
  <c r="N65" i="551"/>
  <c r="N63" i="551"/>
  <c r="N61" i="551"/>
  <c r="N59" i="551"/>
  <c r="N57" i="551"/>
  <c r="N55" i="551"/>
  <c r="N53" i="551"/>
  <c r="N51" i="551"/>
  <c r="N49" i="551"/>
  <c r="N47" i="551"/>
  <c r="N45" i="551"/>
  <c r="N43" i="551"/>
  <c r="N41" i="551"/>
  <c r="N39" i="551"/>
  <c r="N37" i="551"/>
  <c r="N35" i="551"/>
  <c r="N33" i="551"/>
  <c r="N31" i="551"/>
  <c r="N29" i="551"/>
  <c r="N27" i="551"/>
  <c r="N25" i="551"/>
  <c r="N23" i="551"/>
  <c r="N21" i="551"/>
  <c r="N19" i="551"/>
  <c r="N17" i="551"/>
  <c r="N15" i="551"/>
  <c r="N13" i="551"/>
  <c r="N11" i="551"/>
  <c r="N9" i="551"/>
  <c r="N7" i="551"/>
  <c r="N5" i="551"/>
  <c r="N75" i="550"/>
  <c r="N73" i="550"/>
  <c r="N71" i="550"/>
  <c r="N69" i="550"/>
  <c r="N67" i="550"/>
  <c r="N65" i="550"/>
  <c r="N63" i="550"/>
  <c r="N61" i="550"/>
  <c r="N59" i="550"/>
  <c r="N57" i="550"/>
  <c r="N55" i="550"/>
  <c r="N53" i="550"/>
  <c r="N51" i="550"/>
  <c r="N49" i="550"/>
  <c r="N47" i="550"/>
  <c r="N45" i="550"/>
  <c r="N43" i="550"/>
  <c r="N41" i="550"/>
  <c r="N39" i="550"/>
  <c r="N37" i="550"/>
  <c r="N35" i="550"/>
  <c r="N33" i="550"/>
  <c r="N31" i="550"/>
  <c r="N29" i="550"/>
  <c r="N27" i="550"/>
  <c r="N25" i="550"/>
  <c r="N23" i="550"/>
  <c r="N21" i="550"/>
  <c r="N19" i="550"/>
  <c r="N17" i="550"/>
  <c r="N15" i="550"/>
  <c r="N13" i="550"/>
  <c r="N11" i="550"/>
  <c r="N9" i="550"/>
  <c r="N7" i="550"/>
  <c r="N5" i="550"/>
  <c r="N75" i="549"/>
  <c r="N73" i="549"/>
  <c r="N71" i="549"/>
  <c r="N69" i="549"/>
  <c r="N67" i="549"/>
  <c r="N65" i="549"/>
  <c r="N63" i="549"/>
  <c r="N61" i="549"/>
  <c r="N59" i="549"/>
  <c r="N57" i="549"/>
  <c r="N55" i="549"/>
  <c r="N53" i="549"/>
  <c r="N51" i="549"/>
  <c r="N49" i="549"/>
  <c r="N47" i="549"/>
  <c r="N45" i="549"/>
  <c r="N43" i="549"/>
  <c r="N41" i="549"/>
  <c r="N39" i="549"/>
  <c r="N37" i="549"/>
  <c r="N35" i="549"/>
  <c r="N33" i="549"/>
  <c r="N31" i="549"/>
  <c r="N29" i="549"/>
  <c r="N27" i="549"/>
  <c r="N25" i="549"/>
  <c r="N23" i="549"/>
  <c r="N21" i="549"/>
  <c r="N19" i="549"/>
  <c r="N17" i="549"/>
  <c r="N15" i="549"/>
  <c r="N13" i="549"/>
  <c r="N11" i="549"/>
  <c r="N9" i="549"/>
  <c r="N7" i="549"/>
  <c r="N5" i="549"/>
  <c r="N75" i="548"/>
  <c r="N73" i="548"/>
  <c r="N71" i="548"/>
  <c r="N69" i="548"/>
  <c r="N67" i="548"/>
  <c r="N65" i="548"/>
  <c r="N63" i="548"/>
  <c r="N61" i="548"/>
  <c r="N59" i="548"/>
  <c r="N57" i="548"/>
  <c r="N55" i="548"/>
  <c r="N53" i="548"/>
  <c r="N51" i="548"/>
  <c r="N49" i="548"/>
  <c r="N47" i="548"/>
  <c r="N45" i="548"/>
  <c r="N43" i="548"/>
  <c r="N41" i="548"/>
  <c r="N39" i="548"/>
  <c r="N37" i="548"/>
  <c r="N35" i="548"/>
  <c r="N33" i="548"/>
  <c r="N31" i="548"/>
  <c r="N29" i="548"/>
  <c r="N27" i="548"/>
  <c r="N25" i="548"/>
  <c r="N23" i="548"/>
  <c r="N21" i="548"/>
  <c r="N19" i="548"/>
  <c r="N17" i="548"/>
  <c r="N15" i="548"/>
  <c r="N13" i="548"/>
  <c r="N11" i="548"/>
  <c r="N9" i="548"/>
  <c r="N7" i="548"/>
  <c r="N5" i="548"/>
  <c r="N75" i="547"/>
  <c r="N73" i="547"/>
  <c r="N71" i="547"/>
  <c r="N69" i="547"/>
  <c r="N67" i="547"/>
  <c r="N65" i="547"/>
  <c r="N63" i="547"/>
  <c r="N61" i="547"/>
  <c r="N59" i="547"/>
  <c r="N57" i="547"/>
  <c r="N55" i="547"/>
  <c r="N53" i="547"/>
  <c r="N51" i="547"/>
  <c r="N49" i="547"/>
  <c r="N47" i="547"/>
  <c r="N45" i="547"/>
  <c r="N43" i="547"/>
  <c r="N41" i="547"/>
  <c r="N39" i="547"/>
  <c r="N37" i="547"/>
  <c r="N35" i="547"/>
  <c r="N33" i="547"/>
  <c r="N31" i="547"/>
  <c r="N29" i="547"/>
  <c r="N27" i="547"/>
  <c r="N25" i="547"/>
  <c r="N23" i="547"/>
  <c r="N21" i="547"/>
  <c r="N19" i="547"/>
  <c r="N17" i="547"/>
  <c r="N15" i="547"/>
  <c r="N13" i="547"/>
  <c r="N11" i="547"/>
  <c r="N9" i="547"/>
  <c r="N7" i="547"/>
  <c r="N5" i="547"/>
  <c r="N75" i="546"/>
  <c r="N73" i="546"/>
  <c r="N71" i="546"/>
  <c r="N69" i="546"/>
  <c r="N67" i="546"/>
  <c r="N65" i="546"/>
  <c r="N63" i="546"/>
  <c r="N61" i="546"/>
  <c r="N59" i="546"/>
  <c r="N57" i="546"/>
  <c r="N55" i="546"/>
  <c r="N53" i="546"/>
  <c r="N51" i="546"/>
  <c r="N49" i="546"/>
  <c r="N47" i="546"/>
  <c r="N45" i="546"/>
  <c r="N43" i="546"/>
  <c r="N41" i="546"/>
  <c r="N39" i="546"/>
  <c r="N37" i="546"/>
  <c r="N35" i="546"/>
  <c r="N33" i="546"/>
  <c r="N31" i="546"/>
  <c r="N29" i="546"/>
  <c r="N27" i="546"/>
  <c r="N25" i="546"/>
  <c r="N23" i="546"/>
  <c r="N21" i="546"/>
  <c r="N19" i="546"/>
  <c r="N17" i="546"/>
  <c r="N15" i="546"/>
  <c r="N13" i="546"/>
  <c r="N11" i="546"/>
  <c r="N9" i="546"/>
  <c r="N7" i="546"/>
  <c r="N5" i="546"/>
  <c r="N75" i="545"/>
  <c r="N73" i="545"/>
  <c r="N71" i="545"/>
  <c r="N69" i="545"/>
  <c r="N67" i="545"/>
  <c r="N65" i="545"/>
  <c r="N63" i="545"/>
  <c r="N61" i="545"/>
  <c r="N59" i="545"/>
  <c r="N57" i="545"/>
  <c r="N55" i="545"/>
  <c r="N53" i="545"/>
  <c r="N51" i="545"/>
  <c r="N49" i="545"/>
  <c r="N47" i="545"/>
  <c r="N45" i="545"/>
  <c r="N43" i="545"/>
  <c r="N41" i="545"/>
  <c r="N39" i="545"/>
  <c r="N37" i="545"/>
  <c r="N35" i="545"/>
  <c r="N33" i="545"/>
  <c r="N31" i="545"/>
  <c r="N29" i="545"/>
  <c r="N27" i="545"/>
  <c r="N25" i="545"/>
  <c r="N23" i="545"/>
  <c r="N21" i="545"/>
  <c r="N19" i="545"/>
  <c r="N17" i="545"/>
  <c r="N15" i="545"/>
  <c r="N13" i="545"/>
  <c r="N11" i="545"/>
  <c r="N9" i="545"/>
  <c r="N7" i="545"/>
  <c r="N5" i="545"/>
  <c r="N75" i="544"/>
  <c r="N73" i="544"/>
  <c r="N71" i="544"/>
  <c r="N69" i="544"/>
  <c r="N67" i="544"/>
  <c r="N65" i="544"/>
  <c r="N63" i="544"/>
  <c r="N61" i="544"/>
  <c r="N59" i="544"/>
  <c r="N57" i="544"/>
  <c r="N55" i="544"/>
  <c r="N53" i="544"/>
  <c r="N51" i="544"/>
  <c r="N49" i="544"/>
  <c r="N47" i="544"/>
  <c r="N45" i="544"/>
  <c r="N43" i="544"/>
  <c r="N41" i="544"/>
  <c r="N39" i="544"/>
  <c r="N37" i="544"/>
  <c r="N35" i="544"/>
  <c r="N33" i="544"/>
  <c r="N31" i="544"/>
  <c r="N29" i="544"/>
  <c r="N27" i="544"/>
  <c r="N25" i="544"/>
  <c r="N23" i="544"/>
  <c r="N21" i="544"/>
  <c r="N19" i="544"/>
  <c r="N17" i="544"/>
  <c r="N15" i="544"/>
  <c r="N13" i="544"/>
  <c r="N11" i="544"/>
  <c r="N9" i="544"/>
  <c r="N7" i="544"/>
  <c r="N5" i="544"/>
  <c r="N75" i="543"/>
  <c r="N73" i="543"/>
  <c r="N71" i="543"/>
  <c r="N69" i="543"/>
  <c r="N67" i="543"/>
  <c r="N65" i="543"/>
  <c r="N63" i="543"/>
  <c r="N61" i="543"/>
  <c r="N59" i="543"/>
  <c r="N57" i="543"/>
  <c r="N55" i="543"/>
  <c r="N53" i="543"/>
  <c r="N51" i="543"/>
  <c r="N49" i="543"/>
  <c r="N47" i="543"/>
  <c r="N45" i="543"/>
  <c r="N43" i="543"/>
  <c r="N41" i="543"/>
  <c r="N39" i="543"/>
  <c r="N37" i="543"/>
  <c r="N35" i="543"/>
  <c r="N33" i="543"/>
  <c r="N31" i="543"/>
  <c r="N29" i="543"/>
  <c r="N27" i="543"/>
  <c r="N25" i="543"/>
  <c r="N23" i="543"/>
  <c r="N21" i="543"/>
  <c r="N19" i="543"/>
  <c r="N17" i="543"/>
  <c r="N15" i="543"/>
  <c r="N13" i="543"/>
  <c r="N11" i="543"/>
  <c r="N9" i="543"/>
  <c r="N7" i="543"/>
  <c r="N5" i="543"/>
  <c r="N75" i="542"/>
  <c r="N73" i="542"/>
  <c r="N71" i="542"/>
  <c r="N69" i="542"/>
  <c r="N67" i="542"/>
  <c r="N65" i="542"/>
  <c r="N63" i="542"/>
  <c r="N61" i="542"/>
  <c r="N59" i="542"/>
  <c r="N57" i="542"/>
  <c r="N55" i="542"/>
  <c r="N53" i="542"/>
  <c r="N51" i="542"/>
  <c r="N49" i="542"/>
  <c r="N47" i="542"/>
  <c r="N45" i="542"/>
  <c r="N43" i="542"/>
  <c r="N41" i="542"/>
  <c r="N39" i="542"/>
  <c r="N37" i="542"/>
  <c r="N35" i="542"/>
  <c r="N33" i="542"/>
  <c r="N31" i="542"/>
  <c r="N29" i="542"/>
  <c r="N27" i="542"/>
  <c r="N25" i="542"/>
  <c r="N23" i="542"/>
  <c r="N21" i="542"/>
  <c r="N19" i="542"/>
  <c r="N17" i="542"/>
  <c r="N15" i="542"/>
  <c r="N13" i="542"/>
  <c r="N11" i="542"/>
  <c r="N9" i="542"/>
  <c r="N7" i="542"/>
  <c r="N5" i="542"/>
  <c r="N75" i="541"/>
  <c r="N73" i="541"/>
  <c r="N71" i="541"/>
  <c r="N69" i="541"/>
  <c r="N67" i="541"/>
  <c r="N65" i="541"/>
  <c r="N63" i="541"/>
  <c r="N61" i="541"/>
  <c r="N59" i="541"/>
  <c r="N57" i="541"/>
  <c r="N55" i="541"/>
  <c r="N53" i="541"/>
  <c r="N51" i="541"/>
  <c r="N49" i="541"/>
  <c r="N47" i="541"/>
  <c r="N45" i="541"/>
  <c r="N43" i="541"/>
  <c r="N41" i="541"/>
  <c r="N39" i="541"/>
  <c r="N37" i="541"/>
  <c r="N35" i="541"/>
  <c r="N33" i="541"/>
  <c r="N31" i="541"/>
  <c r="N29" i="541"/>
  <c r="N27" i="541"/>
  <c r="N25" i="541"/>
  <c r="N23" i="541"/>
  <c r="N21" i="541"/>
  <c r="N19" i="541"/>
  <c r="N17" i="541"/>
  <c r="N15" i="541"/>
  <c r="N13" i="541"/>
  <c r="N11" i="541"/>
  <c r="N9" i="541"/>
  <c r="N7" i="541"/>
  <c r="N5" i="541"/>
  <c r="N75" i="539"/>
  <c r="N73" i="539"/>
  <c r="N71" i="539"/>
  <c r="N69" i="539"/>
  <c r="N67" i="539"/>
  <c r="N65" i="539"/>
  <c r="N63" i="539"/>
  <c r="N61" i="539"/>
  <c r="N59" i="539"/>
  <c r="N57" i="539"/>
  <c r="N55" i="539"/>
  <c r="N53" i="539"/>
  <c r="N51" i="539"/>
  <c r="N49" i="539"/>
  <c r="N47" i="539"/>
  <c r="N45" i="539"/>
  <c r="N43" i="539"/>
  <c r="N41" i="539"/>
  <c r="N39" i="539"/>
  <c r="N37" i="539"/>
  <c r="N35" i="539"/>
  <c r="N33" i="539"/>
  <c r="N31" i="539"/>
  <c r="N29" i="539"/>
  <c r="N27" i="539"/>
  <c r="N25" i="539"/>
  <c r="N23" i="539"/>
  <c r="N21" i="539"/>
  <c r="N19" i="539"/>
  <c r="N17" i="539"/>
  <c r="N15" i="539"/>
  <c r="N13" i="539"/>
  <c r="N11" i="539"/>
  <c r="N9" i="539"/>
  <c r="N7" i="539"/>
  <c r="N5" i="539"/>
  <c r="N75" i="538"/>
  <c r="N73" i="538"/>
  <c r="N71" i="538"/>
  <c r="N69" i="538"/>
  <c r="N67" i="538"/>
  <c r="N65" i="538"/>
  <c r="N63" i="538"/>
  <c r="N61" i="538"/>
  <c r="N59" i="538"/>
  <c r="N57" i="538"/>
  <c r="N55" i="538"/>
  <c r="N53" i="538"/>
  <c r="N51" i="538"/>
  <c r="N49" i="538"/>
  <c r="N47" i="538"/>
  <c r="N45" i="538"/>
  <c r="N43" i="538"/>
  <c r="N41" i="538"/>
  <c r="N39" i="538"/>
  <c r="N37" i="538"/>
  <c r="N35" i="538"/>
  <c r="N33" i="538"/>
  <c r="N31" i="538"/>
  <c r="N29" i="538"/>
  <c r="N27" i="538"/>
  <c r="N25" i="538"/>
  <c r="N23" i="538"/>
  <c r="N21" i="538"/>
  <c r="N19" i="538"/>
  <c r="N17" i="538"/>
  <c r="N15" i="538"/>
  <c r="N13" i="538"/>
  <c r="N11" i="538"/>
  <c r="N9" i="538"/>
  <c r="N7" i="538"/>
  <c r="N5" i="538"/>
  <c r="N7" i="528"/>
  <c r="N9" i="528"/>
  <c r="N11" i="528"/>
  <c r="N13" i="528"/>
  <c r="N15" i="528"/>
  <c r="N17" i="528"/>
  <c r="N19" i="528"/>
  <c r="N21" i="528"/>
  <c r="N23" i="528"/>
  <c r="N25" i="528"/>
  <c r="N27" i="528"/>
  <c r="N29" i="528"/>
  <c r="N31" i="528"/>
  <c r="N33" i="528"/>
  <c r="N35" i="528"/>
  <c r="N37" i="528"/>
  <c r="N39" i="528"/>
  <c r="N41" i="528"/>
  <c r="N43" i="528"/>
  <c r="N45" i="528"/>
  <c r="N47" i="528"/>
  <c r="N49" i="528"/>
  <c r="N51" i="528"/>
  <c r="N53" i="528"/>
  <c r="N55" i="528"/>
  <c r="N57" i="528"/>
  <c r="N59" i="528"/>
  <c r="N61" i="528"/>
  <c r="N63" i="528"/>
  <c r="N65" i="528"/>
  <c r="N67" i="528"/>
  <c r="N69" i="528"/>
  <c r="N71" i="528"/>
  <c r="N73" i="528"/>
  <c r="N75" i="528"/>
  <c r="N5" i="528"/>
  <c r="L5" i="275"/>
  <c r="N5" i="610"/>
  <c r="M75" i="607" l="1"/>
  <c r="M76" i="607" s="1"/>
  <c r="L75" i="607"/>
  <c r="L76" i="607" s="1"/>
  <c r="K75" i="607"/>
  <c r="K76" i="607" s="1"/>
  <c r="M73" i="607"/>
  <c r="M74" i="607" s="1"/>
  <c r="L73" i="607"/>
  <c r="L74" i="607" s="1"/>
  <c r="K73" i="607"/>
  <c r="K74" i="607" s="1"/>
  <c r="M71" i="607"/>
  <c r="M72" i="607" s="1"/>
  <c r="L71" i="607"/>
  <c r="L72" i="607" s="1"/>
  <c r="K71" i="607"/>
  <c r="K72" i="607" s="1"/>
  <c r="M69" i="607"/>
  <c r="M70" i="607" s="1"/>
  <c r="L69" i="607"/>
  <c r="L70" i="607" s="1"/>
  <c r="K69" i="607"/>
  <c r="K70" i="607" s="1"/>
  <c r="M67" i="607"/>
  <c r="M68" i="607" s="1"/>
  <c r="L67" i="607"/>
  <c r="L68" i="607" s="1"/>
  <c r="K67" i="607"/>
  <c r="K68" i="607" s="1"/>
  <c r="M65" i="607"/>
  <c r="M66" i="607" s="1"/>
  <c r="L65" i="607"/>
  <c r="L66" i="607" s="1"/>
  <c r="K65" i="607"/>
  <c r="K66" i="607" s="1"/>
  <c r="M63" i="607"/>
  <c r="M64" i="607" s="1"/>
  <c r="L63" i="607"/>
  <c r="L64" i="607" s="1"/>
  <c r="K63" i="607"/>
  <c r="K64" i="607" s="1"/>
  <c r="M61" i="607"/>
  <c r="M62" i="607" s="1"/>
  <c r="L61" i="607"/>
  <c r="L62" i="607" s="1"/>
  <c r="K61" i="607"/>
  <c r="K62" i="607" s="1"/>
  <c r="M59" i="607"/>
  <c r="M60" i="607" s="1"/>
  <c r="L59" i="607"/>
  <c r="L60" i="607" s="1"/>
  <c r="K59" i="607"/>
  <c r="K60" i="607" s="1"/>
  <c r="M57" i="607"/>
  <c r="M58" i="607" s="1"/>
  <c r="L57" i="607"/>
  <c r="L58" i="607" s="1"/>
  <c r="K57" i="607"/>
  <c r="K58" i="607" s="1"/>
  <c r="M55" i="607"/>
  <c r="M56" i="607" s="1"/>
  <c r="L55" i="607"/>
  <c r="L56" i="607" s="1"/>
  <c r="K55" i="607"/>
  <c r="K56" i="607" s="1"/>
  <c r="M53" i="607"/>
  <c r="M54" i="607" s="1"/>
  <c r="L53" i="607"/>
  <c r="L54" i="607" s="1"/>
  <c r="K53" i="607"/>
  <c r="K54" i="607" s="1"/>
  <c r="M51" i="607"/>
  <c r="M52" i="607" s="1"/>
  <c r="L51" i="607"/>
  <c r="L52" i="607" s="1"/>
  <c r="K51" i="607"/>
  <c r="K52" i="607" s="1"/>
  <c r="M49" i="607"/>
  <c r="M50" i="607" s="1"/>
  <c r="L49" i="607"/>
  <c r="L50" i="607" s="1"/>
  <c r="K49" i="607"/>
  <c r="K50" i="607" s="1"/>
  <c r="M47" i="607"/>
  <c r="M48" i="607" s="1"/>
  <c r="L47" i="607"/>
  <c r="L48" i="607" s="1"/>
  <c r="K47" i="607"/>
  <c r="K48" i="607" s="1"/>
  <c r="M45" i="607"/>
  <c r="M46" i="607" s="1"/>
  <c r="L45" i="607"/>
  <c r="L46" i="607" s="1"/>
  <c r="K45" i="607"/>
  <c r="K46" i="607" s="1"/>
  <c r="M43" i="607"/>
  <c r="M44" i="607" s="1"/>
  <c r="L43" i="607"/>
  <c r="L44" i="607" s="1"/>
  <c r="K43" i="607"/>
  <c r="K44" i="607" s="1"/>
  <c r="M41" i="607"/>
  <c r="M42" i="607" s="1"/>
  <c r="L41" i="607"/>
  <c r="L42" i="607" s="1"/>
  <c r="K41" i="607"/>
  <c r="K42" i="607" s="1"/>
  <c r="M39" i="607"/>
  <c r="M40" i="607" s="1"/>
  <c r="L39" i="607"/>
  <c r="L40" i="607" s="1"/>
  <c r="K39" i="607"/>
  <c r="K40" i="607" s="1"/>
  <c r="M37" i="607"/>
  <c r="M38" i="607" s="1"/>
  <c r="L37" i="607"/>
  <c r="L38" i="607" s="1"/>
  <c r="K37" i="607"/>
  <c r="K38" i="607" s="1"/>
  <c r="M35" i="607"/>
  <c r="M36" i="607" s="1"/>
  <c r="L35" i="607"/>
  <c r="L36" i="607" s="1"/>
  <c r="K35" i="607"/>
  <c r="K36" i="607" s="1"/>
  <c r="M33" i="607"/>
  <c r="M34" i="607" s="1"/>
  <c r="L33" i="607"/>
  <c r="L34" i="607" s="1"/>
  <c r="K33" i="607"/>
  <c r="K34" i="607" s="1"/>
  <c r="M31" i="607"/>
  <c r="M32" i="607" s="1"/>
  <c r="L31" i="607"/>
  <c r="L32" i="607" s="1"/>
  <c r="K31" i="607"/>
  <c r="K32" i="607" s="1"/>
  <c r="M29" i="607"/>
  <c r="M30" i="607" s="1"/>
  <c r="L29" i="607"/>
  <c r="L30" i="607" s="1"/>
  <c r="K29" i="607"/>
  <c r="K30" i="607" s="1"/>
  <c r="M27" i="607"/>
  <c r="M28" i="607" s="1"/>
  <c r="L27" i="607"/>
  <c r="L28" i="607" s="1"/>
  <c r="K27" i="607"/>
  <c r="K28" i="607" s="1"/>
  <c r="M25" i="607"/>
  <c r="M26" i="607" s="1"/>
  <c r="L25" i="607"/>
  <c r="L26" i="607" s="1"/>
  <c r="K25" i="607"/>
  <c r="K26" i="607" s="1"/>
  <c r="M23" i="607"/>
  <c r="M24" i="607" s="1"/>
  <c r="L23" i="607"/>
  <c r="L24" i="607" s="1"/>
  <c r="K23" i="607"/>
  <c r="K24" i="607" s="1"/>
  <c r="M21" i="607"/>
  <c r="M22" i="607" s="1"/>
  <c r="L21" i="607"/>
  <c r="L22" i="607" s="1"/>
  <c r="K21" i="607"/>
  <c r="K22" i="607" s="1"/>
  <c r="M19" i="607"/>
  <c r="M20" i="607" s="1"/>
  <c r="L19" i="607"/>
  <c r="L20" i="607" s="1"/>
  <c r="K19" i="607"/>
  <c r="K20" i="607" s="1"/>
  <c r="M17" i="607"/>
  <c r="M18" i="607" s="1"/>
  <c r="L17" i="607"/>
  <c r="L18" i="607" s="1"/>
  <c r="K17" i="607"/>
  <c r="K18" i="607" s="1"/>
  <c r="M15" i="607"/>
  <c r="M16" i="607" s="1"/>
  <c r="L15" i="607"/>
  <c r="L16" i="607" s="1"/>
  <c r="K15" i="607"/>
  <c r="K16" i="607" s="1"/>
  <c r="M13" i="607"/>
  <c r="M14" i="607" s="1"/>
  <c r="L13" i="607"/>
  <c r="L14" i="607" s="1"/>
  <c r="K13" i="607"/>
  <c r="K14" i="607" s="1"/>
  <c r="M11" i="607"/>
  <c r="M12" i="607" s="1"/>
  <c r="L11" i="607"/>
  <c r="L12" i="607" s="1"/>
  <c r="K11" i="607"/>
  <c r="K12" i="607" s="1"/>
  <c r="M9" i="607"/>
  <c r="M10" i="607" s="1"/>
  <c r="L9" i="607"/>
  <c r="L10" i="607" s="1"/>
  <c r="K9" i="607"/>
  <c r="K10" i="607" s="1"/>
  <c r="M7" i="607"/>
  <c r="M8" i="607" s="1"/>
  <c r="L7" i="607"/>
  <c r="L8" i="607" s="1"/>
  <c r="K7" i="607"/>
  <c r="K8" i="607" s="1"/>
  <c r="M5" i="607"/>
  <c r="M6" i="607" s="1"/>
  <c r="L5" i="607"/>
  <c r="L6" i="607" s="1"/>
  <c r="K5" i="607"/>
  <c r="K6" i="607" s="1"/>
  <c r="K75" i="558" l="1"/>
  <c r="K76" i="558" s="1"/>
  <c r="K73" i="558"/>
  <c r="K74" i="558" s="1"/>
  <c r="K71" i="558"/>
  <c r="K72" i="558" s="1"/>
  <c r="K69" i="558"/>
  <c r="K70" i="558" s="1"/>
  <c r="K67" i="558"/>
  <c r="K68" i="558" s="1"/>
  <c r="K65" i="558"/>
  <c r="K66" i="558" s="1"/>
  <c r="K63" i="558"/>
  <c r="K64" i="558" s="1"/>
  <c r="K61" i="558"/>
  <c r="K62" i="558" s="1"/>
  <c r="K59" i="558"/>
  <c r="K60" i="558" s="1"/>
  <c r="K57" i="558"/>
  <c r="K58" i="558" s="1"/>
  <c r="K55" i="558"/>
  <c r="K56" i="558" s="1"/>
  <c r="K53" i="558"/>
  <c r="K54" i="558" s="1"/>
  <c r="K51" i="558"/>
  <c r="K52" i="558" s="1"/>
  <c r="K49" i="558"/>
  <c r="K50" i="558" s="1"/>
  <c r="K47" i="558"/>
  <c r="K48" i="558" s="1"/>
  <c r="K45" i="558"/>
  <c r="K46" i="558" s="1"/>
  <c r="K43" i="558"/>
  <c r="K44" i="558" s="1"/>
  <c r="K41" i="558"/>
  <c r="K42" i="558" s="1"/>
  <c r="K39" i="558"/>
  <c r="K40" i="558" s="1"/>
  <c r="K37" i="558"/>
  <c r="K38" i="558" s="1"/>
  <c r="K35" i="558"/>
  <c r="K36" i="558" s="1"/>
  <c r="K33" i="558"/>
  <c r="K34" i="558" s="1"/>
  <c r="K31" i="558"/>
  <c r="K32" i="558" s="1"/>
  <c r="K29" i="558"/>
  <c r="K30" i="558" s="1"/>
  <c r="K27" i="558"/>
  <c r="K28" i="558" s="1"/>
  <c r="K25" i="558"/>
  <c r="K26" i="558" s="1"/>
  <c r="K23" i="558"/>
  <c r="K24" i="558" s="1"/>
  <c r="K21" i="558"/>
  <c r="K22" i="558" s="1"/>
  <c r="K19" i="558"/>
  <c r="K20" i="558" s="1"/>
  <c r="K17" i="558"/>
  <c r="K18" i="558" s="1"/>
  <c r="K15" i="558"/>
  <c r="K16" i="558" s="1"/>
  <c r="K13" i="558"/>
  <c r="K14" i="558" s="1"/>
  <c r="K11" i="558"/>
  <c r="K12" i="558" s="1"/>
  <c r="K9" i="558"/>
  <c r="K10" i="558" s="1"/>
  <c r="K7" i="558"/>
  <c r="K8" i="558" s="1"/>
  <c r="K5" i="558"/>
  <c r="K6" i="558" s="1"/>
  <c r="L75" i="557"/>
  <c r="L76" i="557" s="1"/>
  <c r="L73" i="557"/>
  <c r="L74" i="557" s="1"/>
  <c r="L71" i="557"/>
  <c r="L72" i="557" s="1"/>
  <c r="L69" i="557"/>
  <c r="L70" i="557" s="1"/>
  <c r="L67" i="557"/>
  <c r="L68" i="557" s="1"/>
  <c r="L65" i="557"/>
  <c r="L66" i="557" s="1"/>
  <c r="L63" i="557"/>
  <c r="L64" i="557" s="1"/>
  <c r="L61" i="557"/>
  <c r="L62" i="557" s="1"/>
  <c r="L59" i="557"/>
  <c r="L60" i="557" s="1"/>
  <c r="L57" i="557"/>
  <c r="L58" i="557" s="1"/>
  <c r="L55" i="557"/>
  <c r="L56" i="557" s="1"/>
  <c r="L53" i="557"/>
  <c r="L54" i="557" s="1"/>
  <c r="L51" i="557"/>
  <c r="L52" i="557" s="1"/>
  <c r="L49" i="557"/>
  <c r="L50" i="557" s="1"/>
  <c r="L47" i="557"/>
  <c r="L48" i="557" s="1"/>
  <c r="L45" i="557"/>
  <c r="L46" i="557" s="1"/>
  <c r="L43" i="557"/>
  <c r="L44" i="557" s="1"/>
  <c r="L41" i="557"/>
  <c r="L42" i="557" s="1"/>
  <c r="L39" i="557"/>
  <c r="L40" i="557" s="1"/>
  <c r="L37" i="557"/>
  <c r="L38" i="557" s="1"/>
  <c r="L35" i="557"/>
  <c r="L36" i="557" s="1"/>
  <c r="L33" i="557"/>
  <c r="L34" i="557" s="1"/>
  <c r="L31" i="557"/>
  <c r="L32" i="557" s="1"/>
  <c r="L29" i="557"/>
  <c r="L30" i="557" s="1"/>
  <c r="L27" i="557"/>
  <c r="L28" i="557" s="1"/>
  <c r="L25" i="557"/>
  <c r="L26" i="557" s="1"/>
  <c r="L23" i="557"/>
  <c r="L24" i="557" s="1"/>
  <c r="L21" i="557"/>
  <c r="L22" i="557" s="1"/>
  <c r="L19" i="557"/>
  <c r="L20" i="557" s="1"/>
  <c r="L17" i="557"/>
  <c r="L18" i="557" s="1"/>
  <c r="L15" i="557"/>
  <c r="L16" i="557" s="1"/>
  <c r="L13" i="557"/>
  <c r="L14" i="557" s="1"/>
  <c r="L11" i="557"/>
  <c r="L12" i="557" s="1"/>
  <c r="L9" i="557"/>
  <c r="L10" i="557" s="1"/>
  <c r="L7" i="557"/>
  <c r="L8" i="557" s="1"/>
  <c r="L5" i="557"/>
  <c r="L6" i="557" s="1"/>
  <c r="J75" i="581" l="1"/>
  <c r="J76" i="581" s="1"/>
  <c r="J73" i="581"/>
  <c r="J74" i="581" s="1"/>
  <c r="J71" i="581"/>
  <c r="J72" i="581" s="1"/>
  <c r="J69" i="581"/>
  <c r="J70" i="581" s="1"/>
  <c r="J67" i="581"/>
  <c r="J68" i="581" s="1"/>
  <c r="J65" i="581"/>
  <c r="J66" i="581" s="1"/>
  <c r="J63" i="581"/>
  <c r="J64" i="581" s="1"/>
  <c r="J61" i="581"/>
  <c r="J62" i="581" s="1"/>
  <c r="J59" i="581"/>
  <c r="J60" i="581" s="1"/>
  <c r="J57" i="581"/>
  <c r="J58" i="581" s="1"/>
  <c r="J55" i="581"/>
  <c r="J56" i="581" s="1"/>
  <c r="J53" i="581"/>
  <c r="J54" i="581" s="1"/>
  <c r="J51" i="581"/>
  <c r="J52" i="581" s="1"/>
  <c r="J49" i="581"/>
  <c r="J50" i="581" s="1"/>
  <c r="J47" i="581"/>
  <c r="J48" i="581" s="1"/>
  <c r="J45" i="581"/>
  <c r="J46" i="581" s="1"/>
  <c r="J43" i="581"/>
  <c r="J44" i="581" s="1"/>
  <c r="J41" i="581"/>
  <c r="J42" i="581" s="1"/>
  <c r="J39" i="581"/>
  <c r="J40" i="581" s="1"/>
  <c r="J37" i="581"/>
  <c r="J38" i="581" s="1"/>
  <c r="J35" i="581"/>
  <c r="J36" i="581" s="1"/>
  <c r="J33" i="581"/>
  <c r="J34" i="581" s="1"/>
  <c r="J31" i="581"/>
  <c r="J32" i="581" s="1"/>
  <c r="J29" i="581"/>
  <c r="J30" i="581" s="1"/>
  <c r="J27" i="581"/>
  <c r="J28" i="581" s="1"/>
  <c r="J25" i="581"/>
  <c r="J26" i="581" s="1"/>
  <c r="J23" i="581"/>
  <c r="J24" i="581" s="1"/>
  <c r="J21" i="581"/>
  <c r="J22" i="581" s="1"/>
  <c r="J19" i="581"/>
  <c r="J20" i="581" s="1"/>
  <c r="J17" i="581"/>
  <c r="J18" i="581" s="1"/>
  <c r="J15" i="581"/>
  <c r="J16" i="581" s="1"/>
  <c r="J13" i="581"/>
  <c r="J14" i="581" s="1"/>
  <c r="J11" i="581"/>
  <c r="J12" i="581" s="1"/>
  <c r="J9" i="581"/>
  <c r="J10" i="581" s="1"/>
  <c r="J7" i="581"/>
  <c r="J8" i="581" s="1"/>
  <c r="J5" i="581"/>
  <c r="J6" i="581" s="1"/>
  <c r="K75" i="600"/>
  <c r="K76" i="600" s="1"/>
  <c r="K73" i="600"/>
  <c r="K74" i="600" s="1"/>
  <c r="K71" i="600"/>
  <c r="K72" i="600" s="1"/>
  <c r="K69" i="600"/>
  <c r="K70" i="600" s="1"/>
  <c r="K67" i="600"/>
  <c r="K68" i="600" s="1"/>
  <c r="K65" i="600"/>
  <c r="K66" i="600" s="1"/>
  <c r="K63" i="600"/>
  <c r="K64" i="600" s="1"/>
  <c r="K61" i="600"/>
  <c r="K62" i="600" s="1"/>
  <c r="K59" i="600"/>
  <c r="K60" i="600" s="1"/>
  <c r="K57" i="600"/>
  <c r="K58" i="600" s="1"/>
  <c r="K55" i="600"/>
  <c r="K56" i="600" s="1"/>
  <c r="K53" i="600"/>
  <c r="K54" i="600" s="1"/>
  <c r="K51" i="600"/>
  <c r="K52" i="600" s="1"/>
  <c r="K49" i="600"/>
  <c r="K50" i="600" s="1"/>
  <c r="K47" i="600"/>
  <c r="K48" i="600" s="1"/>
  <c r="K45" i="600"/>
  <c r="K46" i="600" s="1"/>
  <c r="K43" i="600"/>
  <c r="K44" i="600" s="1"/>
  <c r="K41" i="600"/>
  <c r="K42" i="600" s="1"/>
  <c r="K39" i="600"/>
  <c r="K40" i="600" s="1"/>
  <c r="K37" i="600"/>
  <c r="K38" i="600" s="1"/>
  <c r="K35" i="600"/>
  <c r="K36" i="600" s="1"/>
  <c r="K33" i="600"/>
  <c r="K34" i="600" s="1"/>
  <c r="K31" i="600"/>
  <c r="K32" i="600" s="1"/>
  <c r="K29" i="600"/>
  <c r="K30" i="600" s="1"/>
  <c r="K27" i="600"/>
  <c r="K28" i="600" s="1"/>
  <c r="K25" i="600"/>
  <c r="K26" i="600" s="1"/>
  <c r="K23" i="600"/>
  <c r="K24" i="600" s="1"/>
  <c r="K21" i="600"/>
  <c r="K22" i="600" s="1"/>
  <c r="K19" i="600"/>
  <c r="K20" i="600" s="1"/>
  <c r="K17" i="600"/>
  <c r="K18" i="600" s="1"/>
  <c r="K15" i="600"/>
  <c r="K16" i="600" s="1"/>
  <c r="K13" i="600"/>
  <c r="K14" i="600" s="1"/>
  <c r="K11" i="600"/>
  <c r="K12" i="600" s="1"/>
  <c r="K9" i="600"/>
  <c r="K10" i="600" s="1"/>
  <c r="K7" i="600"/>
  <c r="K8" i="600" s="1"/>
  <c r="K5" i="600"/>
  <c r="K6" i="600" s="1"/>
  <c r="J75" i="597"/>
  <c r="J76" i="597" s="1"/>
  <c r="J73" i="597"/>
  <c r="J74" i="597" s="1"/>
  <c r="J71" i="597"/>
  <c r="J72" i="597" s="1"/>
  <c r="J69" i="597"/>
  <c r="J70" i="597" s="1"/>
  <c r="J67" i="597"/>
  <c r="J68" i="597" s="1"/>
  <c r="J65" i="597"/>
  <c r="J66" i="597" s="1"/>
  <c r="J63" i="597"/>
  <c r="J64" i="597" s="1"/>
  <c r="J61" i="597"/>
  <c r="J62" i="597" s="1"/>
  <c r="J59" i="597"/>
  <c r="J60" i="597" s="1"/>
  <c r="J57" i="597"/>
  <c r="J58" i="597" s="1"/>
  <c r="J55" i="597"/>
  <c r="J56" i="597" s="1"/>
  <c r="J53" i="597"/>
  <c r="J54" i="597" s="1"/>
  <c r="J51" i="597"/>
  <c r="J52" i="597" s="1"/>
  <c r="J49" i="597"/>
  <c r="J50" i="597" s="1"/>
  <c r="J47" i="597"/>
  <c r="J48" i="597" s="1"/>
  <c r="J45" i="597"/>
  <c r="J46" i="597" s="1"/>
  <c r="J43" i="597"/>
  <c r="J44" i="597" s="1"/>
  <c r="J41" i="597"/>
  <c r="J42" i="597" s="1"/>
  <c r="J39" i="597"/>
  <c r="J40" i="597" s="1"/>
  <c r="J37" i="597"/>
  <c r="J38" i="597" s="1"/>
  <c r="J35" i="597"/>
  <c r="J36" i="597" s="1"/>
  <c r="J33" i="597"/>
  <c r="J34" i="597" s="1"/>
  <c r="J31" i="597"/>
  <c r="J32" i="597" s="1"/>
  <c r="J29" i="597"/>
  <c r="J30" i="597" s="1"/>
  <c r="J27" i="597"/>
  <c r="J28" i="597" s="1"/>
  <c r="J25" i="597"/>
  <c r="J26" i="597" s="1"/>
  <c r="J23" i="597"/>
  <c r="J24" i="597" s="1"/>
  <c r="J21" i="597"/>
  <c r="J22" i="597" s="1"/>
  <c r="J19" i="597"/>
  <c r="J20" i="597" s="1"/>
  <c r="J17" i="597"/>
  <c r="J18" i="597" s="1"/>
  <c r="J15" i="597"/>
  <c r="J16" i="597" s="1"/>
  <c r="J13" i="597"/>
  <c r="J14" i="597" s="1"/>
  <c r="J11" i="597"/>
  <c r="J12" i="597" s="1"/>
  <c r="J9" i="597"/>
  <c r="J10" i="597" s="1"/>
  <c r="J7" i="597"/>
  <c r="J8" i="597" s="1"/>
  <c r="J5" i="597"/>
  <c r="J6" i="597" s="1"/>
  <c r="M76" i="614" l="1"/>
  <c r="L76" i="614"/>
  <c r="N75" i="614"/>
  <c r="M75" i="614"/>
  <c r="L75" i="614"/>
  <c r="M74" i="614"/>
  <c r="L74" i="614"/>
  <c r="N73" i="614"/>
  <c r="M73" i="614"/>
  <c r="L73" i="614"/>
  <c r="M72" i="614"/>
  <c r="L72" i="614"/>
  <c r="N71" i="614"/>
  <c r="M71" i="614"/>
  <c r="L71" i="614"/>
  <c r="M70" i="614"/>
  <c r="L70" i="614"/>
  <c r="N69" i="614"/>
  <c r="M69" i="614"/>
  <c r="L69" i="614"/>
  <c r="M68" i="614"/>
  <c r="L68" i="614"/>
  <c r="N67" i="614"/>
  <c r="M67" i="614"/>
  <c r="L67" i="614"/>
  <c r="M66" i="614"/>
  <c r="L66" i="614"/>
  <c r="N65" i="614"/>
  <c r="M65" i="614"/>
  <c r="L65" i="614"/>
  <c r="M64" i="614"/>
  <c r="L64" i="614"/>
  <c r="N63" i="614"/>
  <c r="M63" i="614"/>
  <c r="L63" i="614"/>
  <c r="M62" i="614"/>
  <c r="L62" i="614"/>
  <c r="N61" i="614"/>
  <c r="M61" i="614"/>
  <c r="L61" i="614"/>
  <c r="M60" i="614"/>
  <c r="L60" i="614"/>
  <c r="N59" i="614"/>
  <c r="M59" i="614"/>
  <c r="L59" i="614"/>
  <c r="M58" i="614"/>
  <c r="L58" i="614"/>
  <c r="N57" i="614"/>
  <c r="M57" i="614"/>
  <c r="L57" i="614"/>
  <c r="M56" i="614"/>
  <c r="L56" i="614"/>
  <c r="N55" i="614"/>
  <c r="M55" i="614"/>
  <c r="L55" i="614"/>
  <c r="M54" i="614"/>
  <c r="L54" i="614"/>
  <c r="N53" i="614"/>
  <c r="M53" i="614"/>
  <c r="L53" i="614"/>
  <c r="M52" i="614"/>
  <c r="L52" i="614"/>
  <c r="N51" i="614"/>
  <c r="M51" i="614"/>
  <c r="L51" i="614"/>
  <c r="M50" i="614"/>
  <c r="L50" i="614"/>
  <c r="N49" i="614"/>
  <c r="M49" i="614"/>
  <c r="L49" i="614"/>
  <c r="M48" i="614"/>
  <c r="L48" i="614"/>
  <c r="N47" i="614"/>
  <c r="M47" i="614"/>
  <c r="L47" i="614"/>
  <c r="M46" i="614"/>
  <c r="L46" i="614"/>
  <c r="N45" i="614"/>
  <c r="M45" i="614"/>
  <c r="L45" i="614"/>
  <c r="M44" i="614"/>
  <c r="L44" i="614"/>
  <c r="N43" i="614"/>
  <c r="M43" i="614"/>
  <c r="L43" i="614"/>
  <c r="M42" i="614"/>
  <c r="L42" i="614"/>
  <c r="N41" i="614"/>
  <c r="M41" i="614"/>
  <c r="L41" i="614"/>
  <c r="M40" i="614"/>
  <c r="L40" i="614"/>
  <c r="N39" i="614"/>
  <c r="M39" i="614"/>
  <c r="L39" i="614"/>
  <c r="M38" i="614"/>
  <c r="L38" i="614"/>
  <c r="N37" i="614"/>
  <c r="M37" i="614"/>
  <c r="L37" i="614"/>
  <c r="M36" i="614"/>
  <c r="L36" i="614"/>
  <c r="N35" i="614"/>
  <c r="M35" i="614"/>
  <c r="L35" i="614"/>
  <c r="M34" i="614"/>
  <c r="L34" i="614"/>
  <c r="N33" i="614"/>
  <c r="M33" i="614"/>
  <c r="L33" i="614"/>
  <c r="M32" i="614"/>
  <c r="L32" i="614"/>
  <c r="N31" i="614"/>
  <c r="M31" i="614"/>
  <c r="L31" i="614"/>
  <c r="M30" i="614"/>
  <c r="L30" i="614"/>
  <c r="N29" i="614"/>
  <c r="M29" i="614"/>
  <c r="L29" i="614"/>
  <c r="M28" i="614"/>
  <c r="L28" i="614"/>
  <c r="N27" i="614"/>
  <c r="M27" i="614"/>
  <c r="L27" i="614"/>
  <c r="M26" i="614"/>
  <c r="L26" i="614"/>
  <c r="N25" i="614"/>
  <c r="M25" i="614"/>
  <c r="L25" i="614"/>
  <c r="M24" i="614"/>
  <c r="L24" i="614"/>
  <c r="N23" i="614"/>
  <c r="M23" i="614"/>
  <c r="L23" i="614"/>
  <c r="M22" i="614"/>
  <c r="L22" i="614"/>
  <c r="N21" i="614"/>
  <c r="M21" i="614"/>
  <c r="L21" i="614"/>
  <c r="M20" i="614"/>
  <c r="L20" i="614"/>
  <c r="N19" i="614"/>
  <c r="M19" i="614"/>
  <c r="L19" i="614"/>
  <c r="M18" i="614"/>
  <c r="L18" i="614"/>
  <c r="N17" i="614"/>
  <c r="M17" i="614"/>
  <c r="L17" i="614"/>
  <c r="M16" i="614"/>
  <c r="L16" i="614"/>
  <c r="N15" i="614"/>
  <c r="M15" i="614"/>
  <c r="L15" i="614"/>
  <c r="M14" i="614"/>
  <c r="L14" i="614"/>
  <c r="N13" i="614"/>
  <c r="M13" i="614"/>
  <c r="L13" i="614"/>
  <c r="M12" i="614"/>
  <c r="L12" i="614"/>
  <c r="N11" i="614"/>
  <c r="M11" i="614"/>
  <c r="L11" i="614"/>
  <c r="M10" i="614"/>
  <c r="L10" i="614"/>
  <c r="N9" i="614"/>
  <c r="M9" i="614"/>
  <c r="L9" i="614"/>
  <c r="M8" i="614"/>
  <c r="L8" i="614"/>
  <c r="N7" i="614"/>
  <c r="M7" i="614"/>
  <c r="L7" i="614"/>
  <c r="M6" i="614"/>
  <c r="L6" i="614"/>
  <c r="N5" i="614"/>
  <c r="M5" i="614"/>
  <c r="L5" i="614"/>
  <c r="M76" i="613"/>
  <c r="L76" i="613"/>
  <c r="N75" i="613"/>
  <c r="M75" i="613"/>
  <c r="L75" i="613"/>
  <c r="M74" i="613"/>
  <c r="L74" i="613"/>
  <c r="N73" i="613"/>
  <c r="M73" i="613"/>
  <c r="L73" i="613"/>
  <c r="M72" i="613"/>
  <c r="L72" i="613"/>
  <c r="N71" i="613"/>
  <c r="M71" i="613"/>
  <c r="L71" i="613"/>
  <c r="M70" i="613"/>
  <c r="L70" i="613"/>
  <c r="N69" i="613"/>
  <c r="M69" i="613"/>
  <c r="L69" i="613"/>
  <c r="M68" i="613"/>
  <c r="L68" i="613"/>
  <c r="N67" i="613"/>
  <c r="M67" i="613"/>
  <c r="L67" i="613"/>
  <c r="M66" i="613"/>
  <c r="L66" i="613"/>
  <c r="N65" i="613"/>
  <c r="M65" i="613"/>
  <c r="L65" i="613"/>
  <c r="M64" i="613"/>
  <c r="L64" i="613"/>
  <c r="N63" i="613"/>
  <c r="M63" i="613"/>
  <c r="L63" i="613"/>
  <c r="M62" i="613"/>
  <c r="L62" i="613"/>
  <c r="N61" i="613"/>
  <c r="M61" i="613"/>
  <c r="L61" i="613"/>
  <c r="M60" i="613"/>
  <c r="L60" i="613"/>
  <c r="N59" i="613"/>
  <c r="M59" i="613"/>
  <c r="L59" i="613"/>
  <c r="M58" i="613"/>
  <c r="L58" i="613"/>
  <c r="N57" i="613"/>
  <c r="M57" i="613"/>
  <c r="L57" i="613"/>
  <c r="M56" i="613"/>
  <c r="L56" i="613"/>
  <c r="N55" i="613"/>
  <c r="M55" i="613"/>
  <c r="L55" i="613"/>
  <c r="M54" i="613"/>
  <c r="L54" i="613"/>
  <c r="N53" i="613"/>
  <c r="M53" i="613"/>
  <c r="L53" i="613"/>
  <c r="M52" i="613"/>
  <c r="L52" i="613"/>
  <c r="N51" i="613"/>
  <c r="M51" i="613"/>
  <c r="L51" i="613"/>
  <c r="M50" i="613"/>
  <c r="L50" i="613"/>
  <c r="N49" i="613"/>
  <c r="M49" i="613"/>
  <c r="L49" i="613"/>
  <c r="M48" i="613"/>
  <c r="L48" i="613"/>
  <c r="N47" i="613"/>
  <c r="M47" i="613"/>
  <c r="L47" i="613"/>
  <c r="M46" i="613"/>
  <c r="L46" i="613"/>
  <c r="N45" i="613"/>
  <c r="M45" i="613"/>
  <c r="L45" i="613"/>
  <c r="M44" i="613"/>
  <c r="L44" i="613"/>
  <c r="N43" i="613"/>
  <c r="M43" i="613"/>
  <c r="L43" i="613"/>
  <c r="M42" i="613"/>
  <c r="L42" i="613"/>
  <c r="N41" i="613"/>
  <c r="M41" i="613"/>
  <c r="L41" i="613"/>
  <c r="M40" i="613"/>
  <c r="L40" i="613"/>
  <c r="N39" i="613"/>
  <c r="M39" i="613"/>
  <c r="L39" i="613"/>
  <c r="M38" i="613"/>
  <c r="L38" i="613"/>
  <c r="N37" i="613"/>
  <c r="M37" i="613"/>
  <c r="L37" i="613"/>
  <c r="M36" i="613"/>
  <c r="L36" i="613"/>
  <c r="N35" i="613"/>
  <c r="M35" i="613"/>
  <c r="L35" i="613"/>
  <c r="M34" i="613"/>
  <c r="L34" i="613"/>
  <c r="N33" i="613"/>
  <c r="M33" i="613"/>
  <c r="L33" i="613"/>
  <c r="M32" i="613"/>
  <c r="L32" i="613"/>
  <c r="N31" i="613"/>
  <c r="M31" i="613"/>
  <c r="L31" i="613"/>
  <c r="M30" i="613"/>
  <c r="L30" i="613"/>
  <c r="N29" i="613"/>
  <c r="M29" i="613"/>
  <c r="L29" i="613"/>
  <c r="M28" i="613"/>
  <c r="L28" i="613"/>
  <c r="N27" i="613"/>
  <c r="M27" i="613"/>
  <c r="L27" i="613"/>
  <c r="M26" i="613"/>
  <c r="L26" i="613"/>
  <c r="N25" i="613"/>
  <c r="M25" i="613"/>
  <c r="L25" i="613"/>
  <c r="M24" i="613"/>
  <c r="L24" i="613"/>
  <c r="N23" i="613"/>
  <c r="M23" i="613"/>
  <c r="L23" i="613"/>
  <c r="M22" i="613"/>
  <c r="L22" i="613"/>
  <c r="N21" i="613"/>
  <c r="M21" i="613"/>
  <c r="L21" i="613"/>
  <c r="M20" i="613"/>
  <c r="L20" i="613"/>
  <c r="N19" i="613"/>
  <c r="M19" i="613"/>
  <c r="L19" i="613"/>
  <c r="M18" i="613"/>
  <c r="L18" i="613"/>
  <c r="N17" i="613"/>
  <c r="M17" i="613"/>
  <c r="L17" i="613"/>
  <c r="M16" i="613"/>
  <c r="L16" i="613"/>
  <c r="N15" i="613"/>
  <c r="M15" i="613"/>
  <c r="L15" i="613"/>
  <c r="M14" i="613"/>
  <c r="L14" i="613"/>
  <c r="N13" i="613"/>
  <c r="M13" i="613"/>
  <c r="L13" i="613"/>
  <c r="M12" i="613"/>
  <c r="L12" i="613"/>
  <c r="N11" i="613"/>
  <c r="M11" i="613"/>
  <c r="L11" i="613"/>
  <c r="M10" i="613"/>
  <c r="L10" i="613"/>
  <c r="N9" i="613"/>
  <c r="M9" i="613"/>
  <c r="L9" i="613"/>
  <c r="M8" i="613"/>
  <c r="L8" i="613"/>
  <c r="N7" i="613"/>
  <c r="M7" i="613"/>
  <c r="L7" i="613"/>
  <c r="M6" i="613"/>
  <c r="L6" i="613"/>
  <c r="N5" i="613"/>
  <c r="M5" i="613"/>
  <c r="L5" i="613"/>
  <c r="M76" i="612"/>
  <c r="L76" i="612"/>
  <c r="N75" i="612"/>
  <c r="M75" i="612"/>
  <c r="L75" i="612"/>
  <c r="M74" i="612"/>
  <c r="L74" i="612"/>
  <c r="N73" i="612"/>
  <c r="M73" i="612"/>
  <c r="L73" i="612"/>
  <c r="M72" i="612"/>
  <c r="L72" i="612"/>
  <c r="N71" i="612"/>
  <c r="M71" i="612"/>
  <c r="L71" i="612"/>
  <c r="M70" i="612"/>
  <c r="L70" i="612"/>
  <c r="N69" i="612"/>
  <c r="M69" i="612"/>
  <c r="L69" i="612"/>
  <c r="M68" i="612"/>
  <c r="L68" i="612"/>
  <c r="N67" i="612"/>
  <c r="M67" i="612"/>
  <c r="L67" i="612"/>
  <c r="M66" i="612"/>
  <c r="L66" i="612"/>
  <c r="N65" i="612"/>
  <c r="M65" i="612"/>
  <c r="L65" i="612"/>
  <c r="M64" i="612"/>
  <c r="L64" i="612"/>
  <c r="N63" i="612"/>
  <c r="M63" i="612"/>
  <c r="L63" i="612"/>
  <c r="M62" i="612"/>
  <c r="L62" i="612"/>
  <c r="N61" i="612"/>
  <c r="M61" i="612"/>
  <c r="L61" i="612"/>
  <c r="M60" i="612"/>
  <c r="L60" i="612"/>
  <c r="N59" i="612"/>
  <c r="M59" i="612"/>
  <c r="L59" i="612"/>
  <c r="M58" i="612"/>
  <c r="L58" i="612"/>
  <c r="N57" i="612"/>
  <c r="M57" i="612"/>
  <c r="L57" i="612"/>
  <c r="M56" i="612"/>
  <c r="L56" i="612"/>
  <c r="N55" i="612"/>
  <c r="M55" i="612"/>
  <c r="L55" i="612"/>
  <c r="M54" i="612"/>
  <c r="L54" i="612"/>
  <c r="N53" i="612"/>
  <c r="M53" i="612"/>
  <c r="L53" i="612"/>
  <c r="M52" i="612"/>
  <c r="L52" i="612"/>
  <c r="N51" i="612"/>
  <c r="M51" i="612"/>
  <c r="L51" i="612"/>
  <c r="M50" i="612"/>
  <c r="L50" i="612"/>
  <c r="N49" i="612"/>
  <c r="M49" i="612"/>
  <c r="L49" i="612"/>
  <c r="M48" i="612"/>
  <c r="L48" i="612"/>
  <c r="N47" i="612"/>
  <c r="M47" i="612"/>
  <c r="L47" i="612"/>
  <c r="M46" i="612"/>
  <c r="L46" i="612"/>
  <c r="N45" i="612"/>
  <c r="M45" i="612"/>
  <c r="L45" i="612"/>
  <c r="M44" i="612"/>
  <c r="L44" i="612"/>
  <c r="N43" i="612"/>
  <c r="M43" i="612"/>
  <c r="L43" i="612"/>
  <c r="M42" i="612"/>
  <c r="L42" i="612"/>
  <c r="N41" i="612"/>
  <c r="M41" i="612"/>
  <c r="L41" i="612"/>
  <c r="M40" i="612"/>
  <c r="L40" i="612"/>
  <c r="N39" i="612"/>
  <c r="M39" i="612"/>
  <c r="L39" i="612"/>
  <c r="M38" i="612"/>
  <c r="L38" i="612"/>
  <c r="N37" i="612"/>
  <c r="M37" i="612"/>
  <c r="L37" i="612"/>
  <c r="M36" i="612"/>
  <c r="L36" i="612"/>
  <c r="N35" i="612"/>
  <c r="M35" i="612"/>
  <c r="L35" i="612"/>
  <c r="M34" i="612"/>
  <c r="L34" i="612"/>
  <c r="N33" i="612"/>
  <c r="M33" i="612"/>
  <c r="L33" i="612"/>
  <c r="M32" i="612"/>
  <c r="L32" i="612"/>
  <c r="N31" i="612"/>
  <c r="M31" i="612"/>
  <c r="L31" i="612"/>
  <c r="M30" i="612"/>
  <c r="L30" i="612"/>
  <c r="N29" i="612"/>
  <c r="M29" i="612"/>
  <c r="L29" i="612"/>
  <c r="M28" i="612"/>
  <c r="L28" i="612"/>
  <c r="N27" i="612"/>
  <c r="M27" i="612"/>
  <c r="L27" i="612"/>
  <c r="M26" i="612"/>
  <c r="L26" i="612"/>
  <c r="N25" i="612"/>
  <c r="M25" i="612"/>
  <c r="L25" i="612"/>
  <c r="M24" i="612"/>
  <c r="L24" i="612"/>
  <c r="N23" i="612"/>
  <c r="M23" i="612"/>
  <c r="L23" i="612"/>
  <c r="M22" i="612"/>
  <c r="L22" i="612"/>
  <c r="N21" i="612"/>
  <c r="M21" i="612"/>
  <c r="L21" i="612"/>
  <c r="M20" i="612"/>
  <c r="L20" i="612"/>
  <c r="N19" i="612"/>
  <c r="M19" i="612"/>
  <c r="L19" i="612"/>
  <c r="M18" i="612"/>
  <c r="L18" i="612"/>
  <c r="N17" i="612"/>
  <c r="M17" i="612"/>
  <c r="L17" i="612"/>
  <c r="M16" i="612"/>
  <c r="L16" i="612"/>
  <c r="N15" i="612"/>
  <c r="M15" i="612"/>
  <c r="L15" i="612"/>
  <c r="M14" i="612"/>
  <c r="L14" i="612"/>
  <c r="N13" i="612"/>
  <c r="M13" i="612"/>
  <c r="L13" i="612"/>
  <c r="M12" i="612"/>
  <c r="L12" i="612"/>
  <c r="N11" i="612"/>
  <c r="M11" i="612"/>
  <c r="L11" i="612"/>
  <c r="M10" i="612"/>
  <c r="L10" i="612"/>
  <c r="N9" i="612"/>
  <c r="M9" i="612"/>
  <c r="L9" i="612"/>
  <c r="M8" i="612"/>
  <c r="L8" i="612"/>
  <c r="N7" i="612"/>
  <c r="M7" i="612"/>
  <c r="L7" i="612"/>
  <c r="M6" i="612"/>
  <c r="L6" i="612"/>
  <c r="N5" i="612"/>
  <c r="M5" i="612"/>
  <c r="L5" i="612"/>
  <c r="M76" i="611"/>
  <c r="L76" i="611"/>
  <c r="N75" i="611"/>
  <c r="M75" i="611"/>
  <c r="L75" i="611"/>
  <c r="M74" i="611"/>
  <c r="L74" i="611"/>
  <c r="N73" i="611"/>
  <c r="M73" i="611"/>
  <c r="L73" i="611"/>
  <c r="M72" i="611"/>
  <c r="L72" i="611"/>
  <c r="N71" i="611"/>
  <c r="M71" i="611"/>
  <c r="L71" i="611"/>
  <c r="M70" i="611"/>
  <c r="L70" i="611"/>
  <c r="N69" i="611"/>
  <c r="M69" i="611"/>
  <c r="L69" i="611"/>
  <c r="M68" i="611"/>
  <c r="L68" i="611"/>
  <c r="N67" i="611"/>
  <c r="M67" i="611"/>
  <c r="L67" i="611"/>
  <c r="M66" i="611"/>
  <c r="L66" i="611"/>
  <c r="N65" i="611"/>
  <c r="M65" i="611"/>
  <c r="L65" i="611"/>
  <c r="M64" i="611"/>
  <c r="L64" i="611"/>
  <c r="N63" i="611"/>
  <c r="M63" i="611"/>
  <c r="L63" i="611"/>
  <c r="M62" i="611"/>
  <c r="L62" i="611"/>
  <c r="N61" i="611"/>
  <c r="M61" i="611"/>
  <c r="L61" i="611"/>
  <c r="M60" i="611"/>
  <c r="L60" i="611"/>
  <c r="N59" i="611"/>
  <c r="M59" i="611"/>
  <c r="L59" i="611"/>
  <c r="M58" i="611"/>
  <c r="L58" i="611"/>
  <c r="N57" i="611"/>
  <c r="M57" i="611"/>
  <c r="L57" i="611"/>
  <c r="M56" i="611"/>
  <c r="L56" i="611"/>
  <c r="N55" i="611"/>
  <c r="M55" i="611"/>
  <c r="L55" i="611"/>
  <c r="M54" i="611"/>
  <c r="L54" i="611"/>
  <c r="N53" i="611"/>
  <c r="M53" i="611"/>
  <c r="L53" i="611"/>
  <c r="M52" i="611"/>
  <c r="L52" i="611"/>
  <c r="N51" i="611"/>
  <c r="M51" i="611"/>
  <c r="L51" i="611"/>
  <c r="M50" i="611"/>
  <c r="L50" i="611"/>
  <c r="N49" i="611"/>
  <c r="M49" i="611"/>
  <c r="L49" i="611"/>
  <c r="M48" i="611"/>
  <c r="L48" i="611"/>
  <c r="N47" i="611"/>
  <c r="M47" i="611"/>
  <c r="L47" i="611"/>
  <c r="M46" i="611"/>
  <c r="L46" i="611"/>
  <c r="N45" i="611"/>
  <c r="M45" i="611"/>
  <c r="L45" i="611"/>
  <c r="M44" i="611"/>
  <c r="L44" i="611"/>
  <c r="N43" i="611"/>
  <c r="M43" i="611"/>
  <c r="L43" i="611"/>
  <c r="M42" i="611"/>
  <c r="L42" i="611"/>
  <c r="N41" i="611"/>
  <c r="M41" i="611"/>
  <c r="L41" i="611"/>
  <c r="M40" i="611"/>
  <c r="L40" i="611"/>
  <c r="N39" i="611"/>
  <c r="M39" i="611"/>
  <c r="L39" i="611"/>
  <c r="M38" i="611"/>
  <c r="L38" i="611"/>
  <c r="N37" i="611"/>
  <c r="M37" i="611"/>
  <c r="L37" i="611"/>
  <c r="M36" i="611"/>
  <c r="L36" i="611"/>
  <c r="N35" i="611"/>
  <c r="M35" i="611"/>
  <c r="L35" i="611"/>
  <c r="M34" i="611"/>
  <c r="L34" i="611"/>
  <c r="N33" i="611"/>
  <c r="M33" i="611"/>
  <c r="L33" i="611"/>
  <c r="M32" i="611"/>
  <c r="L32" i="611"/>
  <c r="N31" i="611"/>
  <c r="M31" i="611"/>
  <c r="L31" i="611"/>
  <c r="M30" i="611"/>
  <c r="L30" i="611"/>
  <c r="N29" i="611"/>
  <c r="M29" i="611"/>
  <c r="L29" i="611"/>
  <c r="M28" i="611"/>
  <c r="L28" i="611"/>
  <c r="N27" i="611"/>
  <c r="M27" i="611"/>
  <c r="L27" i="611"/>
  <c r="M26" i="611"/>
  <c r="L26" i="611"/>
  <c r="N25" i="611"/>
  <c r="M25" i="611"/>
  <c r="L25" i="611"/>
  <c r="M24" i="611"/>
  <c r="L24" i="611"/>
  <c r="N23" i="611"/>
  <c r="M23" i="611"/>
  <c r="L23" i="611"/>
  <c r="M22" i="611"/>
  <c r="L22" i="611"/>
  <c r="N21" i="611"/>
  <c r="M21" i="611"/>
  <c r="L21" i="611"/>
  <c r="M20" i="611"/>
  <c r="L20" i="611"/>
  <c r="N19" i="611"/>
  <c r="M19" i="611"/>
  <c r="L19" i="611"/>
  <c r="M18" i="611"/>
  <c r="L18" i="611"/>
  <c r="N17" i="611"/>
  <c r="M17" i="611"/>
  <c r="L17" i="611"/>
  <c r="M16" i="611"/>
  <c r="L16" i="611"/>
  <c r="N15" i="611"/>
  <c r="M15" i="611"/>
  <c r="L15" i="611"/>
  <c r="M14" i="611"/>
  <c r="L14" i="611"/>
  <c r="N13" i="611"/>
  <c r="M13" i="611"/>
  <c r="L13" i="611"/>
  <c r="M12" i="611"/>
  <c r="L12" i="611"/>
  <c r="N11" i="611"/>
  <c r="M11" i="611"/>
  <c r="L11" i="611"/>
  <c r="M10" i="611"/>
  <c r="L10" i="611"/>
  <c r="N9" i="611"/>
  <c r="M9" i="611"/>
  <c r="L9" i="611"/>
  <c r="M8" i="611"/>
  <c r="L8" i="611"/>
  <c r="N7" i="611"/>
  <c r="M7" i="611"/>
  <c r="L7" i="611"/>
  <c r="M6" i="611"/>
  <c r="L6" i="611"/>
  <c r="N5" i="611"/>
  <c r="M5" i="611"/>
  <c r="L5" i="611"/>
  <c r="M76" i="610"/>
  <c r="L76" i="610"/>
  <c r="N75" i="610"/>
  <c r="M75" i="610"/>
  <c r="L75" i="610"/>
  <c r="M74" i="610"/>
  <c r="L74" i="610"/>
  <c r="N73" i="610"/>
  <c r="M73" i="610"/>
  <c r="L73" i="610"/>
  <c r="M72" i="610"/>
  <c r="L72" i="610"/>
  <c r="N71" i="610"/>
  <c r="M71" i="610"/>
  <c r="L71" i="610"/>
  <c r="M70" i="610"/>
  <c r="L70" i="610"/>
  <c r="N69" i="610"/>
  <c r="M69" i="610"/>
  <c r="L69" i="610"/>
  <c r="M68" i="610"/>
  <c r="L68" i="610"/>
  <c r="N67" i="610"/>
  <c r="M67" i="610"/>
  <c r="L67" i="610"/>
  <c r="M66" i="610"/>
  <c r="L66" i="610"/>
  <c r="N65" i="610"/>
  <c r="M65" i="610"/>
  <c r="L65" i="610"/>
  <c r="M64" i="610"/>
  <c r="L64" i="610"/>
  <c r="N63" i="610"/>
  <c r="M63" i="610"/>
  <c r="L63" i="610"/>
  <c r="M62" i="610"/>
  <c r="L62" i="610"/>
  <c r="N61" i="610"/>
  <c r="M61" i="610"/>
  <c r="L61" i="610"/>
  <c r="M60" i="610"/>
  <c r="L60" i="610"/>
  <c r="N59" i="610"/>
  <c r="M59" i="610"/>
  <c r="L59" i="610"/>
  <c r="M58" i="610"/>
  <c r="L58" i="610"/>
  <c r="N57" i="610"/>
  <c r="M57" i="610"/>
  <c r="L57" i="610"/>
  <c r="M56" i="610"/>
  <c r="L56" i="610"/>
  <c r="N55" i="610"/>
  <c r="M55" i="610"/>
  <c r="L55" i="610"/>
  <c r="M54" i="610"/>
  <c r="L54" i="610"/>
  <c r="N53" i="610"/>
  <c r="M53" i="610"/>
  <c r="L53" i="610"/>
  <c r="M52" i="610"/>
  <c r="L52" i="610"/>
  <c r="N51" i="610"/>
  <c r="M51" i="610"/>
  <c r="L51" i="610"/>
  <c r="M50" i="610"/>
  <c r="L50" i="610"/>
  <c r="N49" i="610"/>
  <c r="M49" i="610"/>
  <c r="L49" i="610"/>
  <c r="M48" i="610"/>
  <c r="L48" i="610"/>
  <c r="N47" i="610"/>
  <c r="M47" i="610"/>
  <c r="L47" i="610"/>
  <c r="M46" i="610"/>
  <c r="L46" i="610"/>
  <c r="N45" i="610"/>
  <c r="M45" i="610"/>
  <c r="L45" i="610"/>
  <c r="M44" i="610"/>
  <c r="L44" i="610"/>
  <c r="N43" i="610"/>
  <c r="M43" i="610"/>
  <c r="L43" i="610"/>
  <c r="M42" i="610"/>
  <c r="L42" i="610"/>
  <c r="N41" i="610"/>
  <c r="M41" i="610"/>
  <c r="L41" i="610"/>
  <c r="M40" i="610"/>
  <c r="L40" i="610"/>
  <c r="N39" i="610"/>
  <c r="M39" i="610"/>
  <c r="L39" i="610"/>
  <c r="M38" i="610"/>
  <c r="L38" i="610"/>
  <c r="N37" i="610"/>
  <c r="M37" i="610"/>
  <c r="L37" i="610"/>
  <c r="M36" i="610"/>
  <c r="L36" i="610"/>
  <c r="N35" i="610"/>
  <c r="M35" i="610"/>
  <c r="L35" i="610"/>
  <c r="M34" i="610"/>
  <c r="L34" i="610"/>
  <c r="N33" i="610"/>
  <c r="M33" i="610"/>
  <c r="L33" i="610"/>
  <c r="M32" i="610"/>
  <c r="L32" i="610"/>
  <c r="N31" i="610"/>
  <c r="M31" i="610"/>
  <c r="L31" i="610"/>
  <c r="M30" i="610"/>
  <c r="L30" i="610"/>
  <c r="N29" i="610"/>
  <c r="M29" i="610"/>
  <c r="L29" i="610"/>
  <c r="M28" i="610"/>
  <c r="L28" i="610"/>
  <c r="N27" i="610"/>
  <c r="M27" i="610"/>
  <c r="L27" i="610"/>
  <c r="M26" i="610"/>
  <c r="L26" i="610"/>
  <c r="N25" i="610"/>
  <c r="M25" i="610"/>
  <c r="L25" i="610"/>
  <c r="M24" i="610"/>
  <c r="L24" i="610"/>
  <c r="N23" i="610"/>
  <c r="M23" i="610"/>
  <c r="L23" i="610"/>
  <c r="M22" i="610"/>
  <c r="L22" i="610"/>
  <c r="N21" i="610"/>
  <c r="M21" i="610"/>
  <c r="L21" i="610"/>
  <c r="M20" i="610"/>
  <c r="L20" i="610"/>
  <c r="N19" i="610"/>
  <c r="M19" i="610"/>
  <c r="L19" i="610"/>
  <c r="M18" i="610"/>
  <c r="L18" i="610"/>
  <c r="N17" i="610"/>
  <c r="M17" i="610"/>
  <c r="L17" i="610"/>
  <c r="M16" i="610"/>
  <c r="L16" i="610"/>
  <c r="N15" i="610"/>
  <c r="M15" i="610"/>
  <c r="L15" i="610"/>
  <c r="M14" i="610"/>
  <c r="L14" i="610"/>
  <c r="N13" i="610"/>
  <c r="M13" i="610"/>
  <c r="L13" i="610"/>
  <c r="M12" i="610"/>
  <c r="L12" i="610"/>
  <c r="N11" i="610"/>
  <c r="M11" i="610"/>
  <c r="L11" i="610"/>
  <c r="M10" i="610"/>
  <c r="L10" i="610"/>
  <c r="N9" i="610"/>
  <c r="M9" i="610"/>
  <c r="L9" i="610"/>
  <c r="M8" i="610"/>
  <c r="L8" i="610"/>
  <c r="N7" i="610"/>
  <c r="M7" i="610"/>
  <c r="L7" i="610"/>
  <c r="M6" i="610"/>
  <c r="L6" i="610"/>
  <c r="M5" i="610"/>
  <c r="L5" i="610"/>
  <c r="M76" i="609"/>
  <c r="L76" i="609"/>
  <c r="N75" i="609"/>
  <c r="M75" i="609"/>
  <c r="L75" i="609"/>
  <c r="M74" i="609"/>
  <c r="L74" i="609"/>
  <c r="N73" i="609"/>
  <c r="M73" i="609"/>
  <c r="L73" i="609"/>
  <c r="M72" i="609"/>
  <c r="L72" i="609"/>
  <c r="N71" i="609"/>
  <c r="M71" i="609"/>
  <c r="L71" i="609"/>
  <c r="M70" i="609"/>
  <c r="L70" i="609"/>
  <c r="N69" i="609"/>
  <c r="M69" i="609"/>
  <c r="L69" i="609"/>
  <c r="M68" i="609"/>
  <c r="L68" i="609"/>
  <c r="N67" i="609"/>
  <c r="M67" i="609"/>
  <c r="L67" i="609"/>
  <c r="M66" i="609"/>
  <c r="L66" i="609"/>
  <c r="N65" i="609"/>
  <c r="M65" i="609"/>
  <c r="L65" i="609"/>
  <c r="M64" i="609"/>
  <c r="L64" i="609"/>
  <c r="N63" i="609"/>
  <c r="M63" i="609"/>
  <c r="L63" i="609"/>
  <c r="M62" i="609"/>
  <c r="L62" i="609"/>
  <c r="N61" i="609"/>
  <c r="M61" i="609"/>
  <c r="L61" i="609"/>
  <c r="M60" i="609"/>
  <c r="L60" i="609"/>
  <c r="N59" i="609"/>
  <c r="M59" i="609"/>
  <c r="L59" i="609"/>
  <c r="M58" i="609"/>
  <c r="L58" i="609"/>
  <c r="N57" i="609"/>
  <c r="M57" i="609"/>
  <c r="L57" i="609"/>
  <c r="M56" i="609"/>
  <c r="L56" i="609"/>
  <c r="N55" i="609"/>
  <c r="M55" i="609"/>
  <c r="L55" i="609"/>
  <c r="M54" i="609"/>
  <c r="L54" i="609"/>
  <c r="N53" i="609"/>
  <c r="M53" i="609"/>
  <c r="L53" i="609"/>
  <c r="M52" i="609"/>
  <c r="L52" i="609"/>
  <c r="N51" i="609"/>
  <c r="M51" i="609"/>
  <c r="L51" i="609"/>
  <c r="M50" i="609"/>
  <c r="L50" i="609"/>
  <c r="N49" i="609"/>
  <c r="M49" i="609"/>
  <c r="L49" i="609"/>
  <c r="M48" i="609"/>
  <c r="L48" i="609"/>
  <c r="N47" i="609"/>
  <c r="M47" i="609"/>
  <c r="L47" i="609"/>
  <c r="M46" i="609"/>
  <c r="L46" i="609"/>
  <c r="N45" i="609"/>
  <c r="M45" i="609"/>
  <c r="L45" i="609"/>
  <c r="M44" i="609"/>
  <c r="L44" i="609"/>
  <c r="N43" i="609"/>
  <c r="M43" i="609"/>
  <c r="L43" i="609"/>
  <c r="M42" i="609"/>
  <c r="L42" i="609"/>
  <c r="N41" i="609"/>
  <c r="M41" i="609"/>
  <c r="L41" i="609"/>
  <c r="M40" i="609"/>
  <c r="L40" i="609"/>
  <c r="N39" i="609"/>
  <c r="M39" i="609"/>
  <c r="L39" i="609"/>
  <c r="M38" i="609"/>
  <c r="L38" i="609"/>
  <c r="N37" i="609"/>
  <c r="M37" i="609"/>
  <c r="L37" i="609"/>
  <c r="M36" i="609"/>
  <c r="L36" i="609"/>
  <c r="N35" i="609"/>
  <c r="M35" i="609"/>
  <c r="L35" i="609"/>
  <c r="M34" i="609"/>
  <c r="L34" i="609"/>
  <c r="N33" i="609"/>
  <c r="M33" i="609"/>
  <c r="L33" i="609"/>
  <c r="M32" i="609"/>
  <c r="L32" i="609"/>
  <c r="N31" i="609"/>
  <c r="M31" i="609"/>
  <c r="L31" i="609"/>
  <c r="M30" i="609"/>
  <c r="L30" i="609"/>
  <c r="N29" i="609"/>
  <c r="M29" i="609"/>
  <c r="L29" i="609"/>
  <c r="M28" i="609"/>
  <c r="L28" i="609"/>
  <c r="N27" i="609"/>
  <c r="M27" i="609"/>
  <c r="L27" i="609"/>
  <c r="M26" i="609"/>
  <c r="L26" i="609"/>
  <c r="N25" i="609"/>
  <c r="M25" i="609"/>
  <c r="L25" i="609"/>
  <c r="M24" i="609"/>
  <c r="L24" i="609"/>
  <c r="N23" i="609"/>
  <c r="M23" i="609"/>
  <c r="L23" i="609"/>
  <c r="M22" i="609"/>
  <c r="L22" i="609"/>
  <c r="N21" i="609"/>
  <c r="M21" i="609"/>
  <c r="L21" i="609"/>
  <c r="M20" i="609"/>
  <c r="L20" i="609"/>
  <c r="N19" i="609"/>
  <c r="M19" i="609"/>
  <c r="L19" i="609"/>
  <c r="M18" i="609"/>
  <c r="L18" i="609"/>
  <c r="N17" i="609"/>
  <c r="M17" i="609"/>
  <c r="L17" i="609"/>
  <c r="M16" i="609"/>
  <c r="L16" i="609"/>
  <c r="N15" i="609"/>
  <c r="M15" i="609"/>
  <c r="L15" i="609"/>
  <c r="M14" i="609"/>
  <c r="L14" i="609"/>
  <c r="N13" i="609"/>
  <c r="M13" i="609"/>
  <c r="L13" i="609"/>
  <c r="M12" i="609"/>
  <c r="L12" i="609"/>
  <c r="N11" i="609"/>
  <c r="M11" i="609"/>
  <c r="L11" i="609"/>
  <c r="M10" i="609"/>
  <c r="L10" i="609"/>
  <c r="N9" i="609"/>
  <c r="M9" i="609"/>
  <c r="L9" i="609"/>
  <c r="M8" i="609"/>
  <c r="L8" i="609"/>
  <c r="N7" i="609"/>
  <c r="M7" i="609"/>
  <c r="L7" i="609"/>
  <c r="M6" i="609"/>
  <c r="L6" i="609"/>
  <c r="N5" i="609"/>
  <c r="M5" i="609"/>
  <c r="L5" i="609"/>
  <c r="J75" i="608"/>
  <c r="J76" i="608" s="1"/>
  <c r="J73" i="608"/>
  <c r="J74" i="608" s="1"/>
  <c r="J71" i="608"/>
  <c r="J72" i="608" s="1"/>
  <c r="J69" i="608"/>
  <c r="J70" i="608" s="1"/>
  <c r="J67" i="608"/>
  <c r="J68" i="608" s="1"/>
  <c r="J65" i="608"/>
  <c r="J66" i="608" s="1"/>
  <c r="J63" i="608"/>
  <c r="J64" i="608" s="1"/>
  <c r="J61" i="608"/>
  <c r="J62" i="608" s="1"/>
  <c r="J59" i="608"/>
  <c r="J60" i="608" s="1"/>
  <c r="J57" i="608"/>
  <c r="J58" i="608" s="1"/>
  <c r="J55" i="608"/>
  <c r="J56" i="608" s="1"/>
  <c r="J53" i="608"/>
  <c r="J54" i="608" s="1"/>
  <c r="J51" i="608"/>
  <c r="J52" i="608" s="1"/>
  <c r="J49" i="608"/>
  <c r="J50" i="608" s="1"/>
  <c r="J47" i="608"/>
  <c r="J48" i="608" s="1"/>
  <c r="J45" i="608"/>
  <c r="J46" i="608" s="1"/>
  <c r="J43" i="608"/>
  <c r="J44" i="608" s="1"/>
  <c r="J41" i="608"/>
  <c r="J42" i="608" s="1"/>
  <c r="J39" i="608"/>
  <c r="J40" i="608" s="1"/>
  <c r="J37" i="608"/>
  <c r="J38" i="608" s="1"/>
  <c r="J35" i="608"/>
  <c r="J36" i="608" s="1"/>
  <c r="J33" i="608"/>
  <c r="J34" i="608" s="1"/>
  <c r="J31" i="608"/>
  <c r="J32" i="608" s="1"/>
  <c r="J29" i="608"/>
  <c r="J30" i="608" s="1"/>
  <c r="J27" i="608"/>
  <c r="J28" i="608" s="1"/>
  <c r="J25" i="608"/>
  <c r="J26" i="608" s="1"/>
  <c r="J23" i="608"/>
  <c r="J24" i="608" s="1"/>
  <c r="J21" i="608"/>
  <c r="J22" i="608" s="1"/>
  <c r="J19" i="608"/>
  <c r="J20" i="608" s="1"/>
  <c r="J17" i="608"/>
  <c r="J18" i="608" s="1"/>
  <c r="J15" i="608"/>
  <c r="J16" i="608" s="1"/>
  <c r="J13" i="608"/>
  <c r="J14" i="608" s="1"/>
  <c r="J11" i="608"/>
  <c r="J12" i="608" s="1"/>
  <c r="J9" i="608"/>
  <c r="J10" i="608" s="1"/>
  <c r="J7" i="608"/>
  <c r="J8" i="608" s="1"/>
  <c r="J5" i="608"/>
  <c r="J6" i="608" s="1"/>
  <c r="J75" i="408"/>
  <c r="J76" i="408" s="1"/>
  <c r="J73" i="408"/>
  <c r="J74" i="408" s="1"/>
  <c r="J71" i="408"/>
  <c r="J72" i="408" s="1"/>
  <c r="J69" i="408"/>
  <c r="J70" i="408" s="1"/>
  <c r="J67" i="408"/>
  <c r="J68" i="408" s="1"/>
  <c r="J65" i="408"/>
  <c r="J66" i="408" s="1"/>
  <c r="J63" i="408"/>
  <c r="J64" i="408" s="1"/>
  <c r="J61" i="408"/>
  <c r="J62" i="408" s="1"/>
  <c r="J59" i="408"/>
  <c r="J60" i="408" s="1"/>
  <c r="J57" i="408"/>
  <c r="J58" i="408" s="1"/>
  <c r="J55" i="408"/>
  <c r="J56" i="408" s="1"/>
  <c r="J53" i="408"/>
  <c r="J54" i="408" s="1"/>
  <c r="J51" i="408"/>
  <c r="J52" i="408" s="1"/>
  <c r="J49" i="408"/>
  <c r="J50" i="408" s="1"/>
  <c r="J47" i="408"/>
  <c r="J48" i="408" s="1"/>
  <c r="J45" i="408"/>
  <c r="J46" i="408" s="1"/>
  <c r="J43" i="408"/>
  <c r="J44" i="408" s="1"/>
  <c r="J41" i="408"/>
  <c r="J42" i="408" s="1"/>
  <c r="J39" i="408"/>
  <c r="J40" i="408" s="1"/>
  <c r="J37" i="408"/>
  <c r="J38" i="408" s="1"/>
  <c r="J35" i="408"/>
  <c r="J36" i="408" s="1"/>
  <c r="J33" i="408"/>
  <c r="J34" i="408" s="1"/>
  <c r="J31" i="408"/>
  <c r="J32" i="408" s="1"/>
  <c r="J29" i="408"/>
  <c r="J30" i="408" s="1"/>
  <c r="J27" i="408"/>
  <c r="J28" i="408" s="1"/>
  <c r="J25" i="408"/>
  <c r="J26" i="408" s="1"/>
  <c r="J23" i="408"/>
  <c r="J24" i="408" s="1"/>
  <c r="J21" i="408"/>
  <c r="J22" i="408" s="1"/>
  <c r="J19" i="408"/>
  <c r="J20" i="408" s="1"/>
  <c r="J17" i="408"/>
  <c r="J18" i="408" s="1"/>
  <c r="J15" i="408"/>
  <c r="J16" i="408" s="1"/>
  <c r="J13" i="408"/>
  <c r="J14" i="408" s="1"/>
  <c r="J11" i="408"/>
  <c r="J12" i="408" s="1"/>
  <c r="J9" i="408"/>
  <c r="J10" i="408" s="1"/>
  <c r="J7" i="408"/>
  <c r="J8" i="408" s="1"/>
  <c r="J5" i="408"/>
  <c r="J6" i="408" s="1"/>
  <c r="M75" i="604"/>
  <c r="M76" i="604" s="1"/>
  <c r="L75" i="604"/>
  <c r="L76" i="604" s="1"/>
  <c r="M73" i="604"/>
  <c r="M74" i="604" s="1"/>
  <c r="L73" i="604"/>
  <c r="L74" i="604" s="1"/>
  <c r="M71" i="604"/>
  <c r="M72" i="604" s="1"/>
  <c r="L71" i="604"/>
  <c r="L72" i="604" s="1"/>
  <c r="M69" i="604"/>
  <c r="M70" i="604" s="1"/>
  <c r="L69" i="604"/>
  <c r="L70" i="604" s="1"/>
  <c r="M67" i="604"/>
  <c r="M68" i="604" s="1"/>
  <c r="L67" i="604"/>
  <c r="L68" i="604" s="1"/>
  <c r="M65" i="604"/>
  <c r="M66" i="604" s="1"/>
  <c r="L65" i="604"/>
  <c r="L66" i="604" s="1"/>
  <c r="M63" i="604"/>
  <c r="M64" i="604" s="1"/>
  <c r="L63" i="604"/>
  <c r="L64" i="604" s="1"/>
  <c r="M61" i="604"/>
  <c r="M62" i="604" s="1"/>
  <c r="L61" i="604"/>
  <c r="L62" i="604" s="1"/>
  <c r="M59" i="604"/>
  <c r="M60" i="604" s="1"/>
  <c r="L59" i="604"/>
  <c r="L60" i="604" s="1"/>
  <c r="M57" i="604"/>
  <c r="M58" i="604" s="1"/>
  <c r="L57" i="604"/>
  <c r="L58" i="604" s="1"/>
  <c r="M55" i="604"/>
  <c r="M56" i="604" s="1"/>
  <c r="L55" i="604"/>
  <c r="L56" i="604" s="1"/>
  <c r="M53" i="604"/>
  <c r="M54" i="604" s="1"/>
  <c r="L53" i="604"/>
  <c r="L54" i="604" s="1"/>
  <c r="M51" i="604"/>
  <c r="M52" i="604" s="1"/>
  <c r="L51" i="604"/>
  <c r="L52" i="604" s="1"/>
  <c r="M49" i="604"/>
  <c r="M50" i="604" s="1"/>
  <c r="L49" i="604"/>
  <c r="L50" i="604" s="1"/>
  <c r="M47" i="604"/>
  <c r="M48" i="604" s="1"/>
  <c r="L47" i="604"/>
  <c r="L48" i="604" s="1"/>
  <c r="M45" i="604"/>
  <c r="M46" i="604" s="1"/>
  <c r="L45" i="604"/>
  <c r="L46" i="604" s="1"/>
  <c r="M43" i="604"/>
  <c r="M44" i="604" s="1"/>
  <c r="L43" i="604"/>
  <c r="L44" i="604" s="1"/>
  <c r="M41" i="604"/>
  <c r="M42" i="604" s="1"/>
  <c r="L41" i="604"/>
  <c r="L42" i="604" s="1"/>
  <c r="M39" i="604"/>
  <c r="M40" i="604" s="1"/>
  <c r="L39" i="604"/>
  <c r="L40" i="604" s="1"/>
  <c r="M37" i="604"/>
  <c r="M38" i="604" s="1"/>
  <c r="L37" i="604"/>
  <c r="L38" i="604" s="1"/>
  <c r="M35" i="604"/>
  <c r="M36" i="604" s="1"/>
  <c r="L35" i="604"/>
  <c r="L36" i="604" s="1"/>
  <c r="M33" i="604"/>
  <c r="M34" i="604" s="1"/>
  <c r="L33" i="604"/>
  <c r="L34" i="604" s="1"/>
  <c r="M31" i="604"/>
  <c r="M32" i="604" s="1"/>
  <c r="L31" i="604"/>
  <c r="L32" i="604" s="1"/>
  <c r="M29" i="604"/>
  <c r="M30" i="604" s="1"/>
  <c r="L29" i="604"/>
  <c r="L30" i="604" s="1"/>
  <c r="M27" i="604"/>
  <c r="M28" i="604" s="1"/>
  <c r="L27" i="604"/>
  <c r="L28" i="604" s="1"/>
  <c r="M25" i="604"/>
  <c r="M26" i="604" s="1"/>
  <c r="L25" i="604"/>
  <c r="L26" i="604" s="1"/>
  <c r="M23" i="604"/>
  <c r="M24" i="604" s="1"/>
  <c r="L23" i="604"/>
  <c r="L24" i="604" s="1"/>
  <c r="M21" i="604"/>
  <c r="M22" i="604" s="1"/>
  <c r="L21" i="604"/>
  <c r="L22" i="604" s="1"/>
  <c r="M19" i="604"/>
  <c r="M20" i="604" s="1"/>
  <c r="L19" i="604"/>
  <c r="L20" i="604" s="1"/>
  <c r="M17" i="604"/>
  <c r="M18" i="604" s="1"/>
  <c r="L17" i="604"/>
  <c r="L18" i="604" s="1"/>
  <c r="M15" i="604"/>
  <c r="M16" i="604" s="1"/>
  <c r="L15" i="604"/>
  <c r="L16" i="604" s="1"/>
  <c r="M13" i="604"/>
  <c r="M14" i="604" s="1"/>
  <c r="L13" i="604"/>
  <c r="L14" i="604" s="1"/>
  <c r="M11" i="604"/>
  <c r="M12" i="604" s="1"/>
  <c r="L11" i="604"/>
  <c r="L12" i="604" s="1"/>
  <c r="M9" i="604"/>
  <c r="M10" i="604" s="1"/>
  <c r="L9" i="604"/>
  <c r="L10" i="604" s="1"/>
  <c r="M7" i="604"/>
  <c r="M8" i="604" s="1"/>
  <c r="L7" i="604"/>
  <c r="L8" i="604" s="1"/>
  <c r="M5" i="604"/>
  <c r="M6" i="604" s="1"/>
  <c r="L5" i="604"/>
  <c r="L6" i="604" s="1"/>
  <c r="M75" i="493"/>
  <c r="M76" i="493" s="1"/>
  <c r="L75" i="493"/>
  <c r="L76" i="493" s="1"/>
  <c r="M73" i="493"/>
  <c r="M74" i="493" s="1"/>
  <c r="L73" i="493"/>
  <c r="L74" i="493" s="1"/>
  <c r="M71" i="493"/>
  <c r="M72" i="493" s="1"/>
  <c r="L71" i="493"/>
  <c r="L72" i="493" s="1"/>
  <c r="M69" i="493"/>
  <c r="M70" i="493" s="1"/>
  <c r="L69" i="493"/>
  <c r="L70" i="493" s="1"/>
  <c r="M67" i="493"/>
  <c r="M68" i="493" s="1"/>
  <c r="L67" i="493"/>
  <c r="L68" i="493" s="1"/>
  <c r="M65" i="493"/>
  <c r="M66" i="493" s="1"/>
  <c r="L65" i="493"/>
  <c r="L66" i="493" s="1"/>
  <c r="M63" i="493"/>
  <c r="M64" i="493" s="1"/>
  <c r="L63" i="493"/>
  <c r="L64" i="493" s="1"/>
  <c r="M61" i="493"/>
  <c r="M62" i="493" s="1"/>
  <c r="L61" i="493"/>
  <c r="L62" i="493" s="1"/>
  <c r="M59" i="493"/>
  <c r="M60" i="493" s="1"/>
  <c r="L59" i="493"/>
  <c r="L60" i="493" s="1"/>
  <c r="M57" i="493"/>
  <c r="M58" i="493" s="1"/>
  <c r="L57" i="493"/>
  <c r="L58" i="493" s="1"/>
  <c r="M55" i="493"/>
  <c r="M56" i="493" s="1"/>
  <c r="L55" i="493"/>
  <c r="L56" i="493" s="1"/>
  <c r="M53" i="493"/>
  <c r="M54" i="493" s="1"/>
  <c r="L53" i="493"/>
  <c r="L54" i="493" s="1"/>
  <c r="M51" i="493"/>
  <c r="M52" i="493" s="1"/>
  <c r="L51" i="493"/>
  <c r="L52" i="493" s="1"/>
  <c r="M49" i="493"/>
  <c r="M50" i="493" s="1"/>
  <c r="L49" i="493"/>
  <c r="L50" i="493" s="1"/>
  <c r="M47" i="493"/>
  <c r="M48" i="493" s="1"/>
  <c r="L47" i="493"/>
  <c r="L48" i="493" s="1"/>
  <c r="M45" i="493"/>
  <c r="M46" i="493" s="1"/>
  <c r="L45" i="493"/>
  <c r="L46" i="493" s="1"/>
  <c r="M43" i="493"/>
  <c r="M44" i="493" s="1"/>
  <c r="L43" i="493"/>
  <c r="L44" i="493" s="1"/>
  <c r="M41" i="493"/>
  <c r="M42" i="493" s="1"/>
  <c r="L41" i="493"/>
  <c r="L42" i="493" s="1"/>
  <c r="M39" i="493"/>
  <c r="M40" i="493" s="1"/>
  <c r="L39" i="493"/>
  <c r="L40" i="493" s="1"/>
  <c r="M37" i="493"/>
  <c r="M38" i="493" s="1"/>
  <c r="L37" i="493"/>
  <c r="L38" i="493" s="1"/>
  <c r="M35" i="493"/>
  <c r="M36" i="493" s="1"/>
  <c r="L35" i="493"/>
  <c r="L36" i="493" s="1"/>
  <c r="M33" i="493"/>
  <c r="M34" i="493" s="1"/>
  <c r="L33" i="493"/>
  <c r="L34" i="493" s="1"/>
  <c r="M31" i="493"/>
  <c r="M32" i="493" s="1"/>
  <c r="L31" i="493"/>
  <c r="L32" i="493" s="1"/>
  <c r="M29" i="493"/>
  <c r="M30" i="493" s="1"/>
  <c r="L29" i="493"/>
  <c r="L30" i="493" s="1"/>
  <c r="M27" i="493"/>
  <c r="M28" i="493" s="1"/>
  <c r="L27" i="493"/>
  <c r="L28" i="493" s="1"/>
  <c r="M25" i="493"/>
  <c r="M26" i="493" s="1"/>
  <c r="L25" i="493"/>
  <c r="L26" i="493" s="1"/>
  <c r="M23" i="493"/>
  <c r="M24" i="493" s="1"/>
  <c r="L23" i="493"/>
  <c r="L24" i="493" s="1"/>
  <c r="M21" i="493"/>
  <c r="M22" i="493" s="1"/>
  <c r="L21" i="493"/>
  <c r="L22" i="493" s="1"/>
  <c r="M19" i="493"/>
  <c r="M20" i="493" s="1"/>
  <c r="L19" i="493"/>
  <c r="L20" i="493" s="1"/>
  <c r="M17" i="493"/>
  <c r="M18" i="493" s="1"/>
  <c r="L17" i="493"/>
  <c r="L18" i="493" s="1"/>
  <c r="M15" i="493"/>
  <c r="M16" i="493" s="1"/>
  <c r="L15" i="493"/>
  <c r="L16" i="493" s="1"/>
  <c r="M13" i="493"/>
  <c r="M14" i="493" s="1"/>
  <c r="L13" i="493"/>
  <c r="L14" i="493" s="1"/>
  <c r="M11" i="493"/>
  <c r="M12" i="493" s="1"/>
  <c r="L11" i="493"/>
  <c r="L12" i="493" s="1"/>
  <c r="M9" i="493"/>
  <c r="M10" i="493" s="1"/>
  <c r="L9" i="493"/>
  <c r="L10" i="493" s="1"/>
  <c r="M7" i="493"/>
  <c r="M8" i="493" s="1"/>
  <c r="L7" i="493"/>
  <c r="L8" i="493" s="1"/>
  <c r="M5" i="493"/>
  <c r="L5" i="493"/>
  <c r="L6" i="493" s="1"/>
  <c r="C7" i="527" l="1"/>
  <c r="C8" i="527" s="1"/>
  <c r="C9" i="527" s="1"/>
  <c r="C10" i="527" s="1"/>
  <c r="C11" i="527" s="1"/>
  <c r="C12" i="527" s="1"/>
  <c r="C13" i="527" s="1"/>
  <c r="C14" i="527" s="1"/>
  <c r="C15" i="527" s="1"/>
  <c r="C17" i="527" s="1"/>
  <c r="C19" i="527" s="1"/>
  <c r="C21" i="527" s="1"/>
  <c r="C22" i="527" s="1"/>
  <c r="N75" i="588"/>
  <c r="N76" i="588" s="1"/>
  <c r="N73" i="588"/>
  <c r="N74" i="588" s="1"/>
  <c r="N71" i="588"/>
  <c r="N72" i="588" s="1"/>
  <c r="N69" i="588"/>
  <c r="N70" i="588" s="1"/>
  <c r="N67" i="588"/>
  <c r="N68" i="588" s="1"/>
  <c r="N65" i="588"/>
  <c r="N66" i="588" s="1"/>
  <c r="N63" i="588"/>
  <c r="N64" i="588" s="1"/>
  <c r="N61" i="588"/>
  <c r="N62" i="588" s="1"/>
  <c r="N59" i="588"/>
  <c r="N60" i="588" s="1"/>
  <c r="N57" i="588"/>
  <c r="N58" i="588" s="1"/>
  <c r="N55" i="588"/>
  <c r="N56" i="588" s="1"/>
  <c r="N53" i="588"/>
  <c r="N54" i="588" s="1"/>
  <c r="N51" i="588"/>
  <c r="N52" i="588" s="1"/>
  <c r="N49" i="588"/>
  <c r="N50" i="588" s="1"/>
  <c r="N47" i="588"/>
  <c r="N48" i="588" s="1"/>
  <c r="N45" i="588"/>
  <c r="N46" i="588" s="1"/>
  <c r="N43" i="588"/>
  <c r="N44" i="588" s="1"/>
  <c r="N41" i="588"/>
  <c r="N42" i="588" s="1"/>
  <c r="N39" i="588"/>
  <c r="N40" i="588" s="1"/>
  <c r="N37" i="588"/>
  <c r="N38" i="588" s="1"/>
  <c r="N35" i="588"/>
  <c r="N36" i="588" s="1"/>
  <c r="N33" i="588"/>
  <c r="N34" i="588" s="1"/>
  <c r="N31" i="588"/>
  <c r="N32" i="588" s="1"/>
  <c r="N29" i="588"/>
  <c r="N30" i="588" s="1"/>
  <c r="N27" i="588"/>
  <c r="N28" i="588" s="1"/>
  <c r="N25" i="588"/>
  <c r="N26" i="588" s="1"/>
  <c r="N23" i="588"/>
  <c r="N24" i="588" s="1"/>
  <c r="N21" i="588"/>
  <c r="N22" i="588" s="1"/>
  <c r="N19" i="588"/>
  <c r="N20" i="588" s="1"/>
  <c r="N17" i="588"/>
  <c r="N18" i="588" s="1"/>
  <c r="N15" i="588"/>
  <c r="N16" i="588" s="1"/>
  <c r="N13" i="588"/>
  <c r="N14" i="588" s="1"/>
  <c r="N11" i="588"/>
  <c r="N12" i="588" s="1"/>
  <c r="N9" i="588"/>
  <c r="N10" i="588" s="1"/>
  <c r="N7" i="588"/>
  <c r="N8" i="588" s="1"/>
  <c r="N5" i="588"/>
  <c r="N6" i="588" s="1"/>
  <c r="C23" i="527" l="1"/>
  <c r="C24" i="527" s="1"/>
  <c r="C25" i="527" s="1"/>
  <c r="C26" i="527" s="1"/>
  <c r="C27" i="527" s="1"/>
  <c r="C28" i="527" s="1"/>
  <c r="C30" i="527" s="1"/>
  <c r="C31" i="527" s="1"/>
  <c r="M75" i="266"/>
  <c r="M76" i="266" s="1"/>
  <c r="L75" i="266"/>
  <c r="L76" i="266" s="1"/>
  <c r="M73" i="266"/>
  <c r="M74" i="266" s="1"/>
  <c r="L73" i="266"/>
  <c r="L74" i="266" s="1"/>
  <c r="M71" i="266"/>
  <c r="M72" i="266" s="1"/>
  <c r="L71" i="266"/>
  <c r="L72" i="266" s="1"/>
  <c r="M75" i="396"/>
  <c r="M76" i="396" s="1"/>
  <c r="L75" i="396"/>
  <c r="L76" i="396" s="1"/>
  <c r="M73" i="396"/>
  <c r="M74" i="396" s="1"/>
  <c r="L73" i="396"/>
  <c r="L74" i="396" s="1"/>
  <c r="M71" i="396"/>
  <c r="M72" i="396" s="1"/>
  <c r="L71" i="396"/>
  <c r="L72" i="396" s="1"/>
  <c r="M75" i="401"/>
  <c r="M76" i="401" s="1"/>
  <c r="L75" i="401"/>
  <c r="L76" i="401" s="1"/>
  <c r="M73" i="401"/>
  <c r="M74" i="401" s="1"/>
  <c r="L73" i="401"/>
  <c r="L74" i="401" s="1"/>
  <c r="M71" i="401"/>
  <c r="M72" i="401" s="1"/>
  <c r="L71" i="401"/>
  <c r="L72" i="401" s="1"/>
  <c r="K75" i="403"/>
  <c r="K76" i="403" s="1"/>
  <c r="K73" i="403"/>
  <c r="K74" i="403" s="1"/>
  <c r="K71" i="403"/>
  <c r="K72" i="403" s="1"/>
  <c r="U75" i="275"/>
  <c r="L75" i="275"/>
  <c r="U73" i="275"/>
  <c r="L73" i="275"/>
  <c r="U71" i="275"/>
  <c r="L71" i="275"/>
  <c r="U75" i="276"/>
  <c r="L75" i="276"/>
  <c r="U73" i="276"/>
  <c r="L73" i="276"/>
  <c r="U71" i="276"/>
  <c r="L71" i="276"/>
  <c r="U75" i="277"/>
  <c r="L75" i="277"/>
  <c r="U73" i="277"/>
  <c r="L73" i="277"/>
  <c r="U71" i="277"/>
  <c r="L71" i="277"/>
  <c r="U75" i="278"/>
  <c r="L75" i="278"/>
  <c r="U73" i="278"/>
  <c r="L73" i="278"/>
  <c r="U71" i="278"/>
  <c r="L71" i="278"/>
  <c r="U75" i="279"/>
  <c r="L75" i="279"/>
  <c r="U73" i="279"/>
  <c r="L73" i="279"/>
  <c r="U71" i="279"/>
  <c r="L71" i="279"/>
  <c r="U75" i="280"/>
  <c r="L75" i="280"/>
  <c r="U73" i="280"/>
  <c r="L73" i="280"/>
  <c r="U71" i="280"/>
  <c r="L71" i="280"/>
  <c r="U75" i="281"/>
  <c r="L75" i="281"/>
  <c r="U73" i="281"/>
  <c r="L73" i="281"/>
  <c r="U71" i="281"/>
  <c r="L71" i="281"/>
  <c r="U75" i="282"/>
  <c r="L75" i="282"/>
  <c r="U73" i="282"/>
  <c r="L73" i="282"/>
  <c r="U71" i="282"/>
  <c r="L71" i="282"/>
  <c r="U75" i="283"/>
  <c r="L75" i="283"/>
  <c r="U73" i="283"/>
  <c r="L73" i="283"/>
  <c r="U71" i="283"/>
  <c r="L71" i="283"/>
  <c r="U75" i="284"/>
  <c r="L75" i="284"/>
  <c r="U73" i="284"/>
  <c r="L73" i="284"/>
  <c r="U71" i="284"/>
  <c r="L71" i="284"/>
  <c r="U75" i="285"/>
  <c r="L75" i="285"/>
  <c r="U73" i="285"/>
  <c r="L73" i="285"/>
  <c r="U71" i="285"/>
  <c r="L71" i="285"/>
  <c r="U75" i="286"/>
  <c r="L75" i="286"/>
  <c r="U73" i="286"/>
  <c r="L73" i="286"/>
  <c r="U71" i="286"/>
  <c r="L71" i="286"/>
  <c r="U75" i="287"/>
  <c r="L75" i="287"/>
  <c r="U73" i="287"/>
  <c r="L73" i="287"/>
  <c r="U71" i="287"/>
  <c r="L71" i="287"/>
  <c r="U75" i="288"/>
  <c r="L75" i="288"/>
  <c r="U73" i="288"/>
  <c r="L73" i="288"/>
  <c r="U71" i="288"/>
  <c r="L71" i="288"/>
  <c r="U75" i="289"/>
  <c r="L75" i="289"/>
  <c r="U73" i="289"/>
  <c r="L73" i="289"/>
  <c r="U71" i="289"/>
  <c r="L71" i="289"/>
  <c r="U75" i="290"/>
  <c r="L75" i="290"/>
  <c r="U73" i="290"/>
  <c r="L73" i="290"/>
  <c r="U71" i="290"/>
  <c r="L71" i="290"/>
  <c r="U75" i="291"/>
  <c r="L75" i="291"/>
  <c r="U73" i="291"/>
  <c r="L73" i="291"/>
  <c r="U71" i="291"/>
  <c r="L71" i="291"/>
  <c r="U75" i="292"/>
  <c r="L75" i="292"/>
  <c r="U73" i="292"/>
  <c r="L73" i="292"/>
  <c r="U71" i="292"/>
  <c r="L71" i="292"/>
  <c r="U75" i="293"/>
  <c r="L75" i="293"/>
  <c r="U73" i="293"/>
  <c r="L73" i="293"/>
  <c r="U71" i="293"/>
  <c r="L71" i="293"/>
  <c r="U75" i="294"/>
  <c r="L75" i="294"/>
  <c r="U73" i="294"/>
  <c r="L73" i="294"/>
  <c r="U71" i="294"/>
  <c r="L71" i="294"/>
  <c r="U75" i="366"/>
  <c r="L75" i="366"/>
  <c r="U73" i="366"/>
  <c r="L73" i="366"/>
  <c r="U71" i="366"/>
  <c r="L71" i="366"/>
  <c r="U75" i="295"/>
  <c r="L75" i="295"/>
  <c r="U73" i="295"/>
  <c r="L73" i="295"/>
  <c r="U71" i="295"/>
  <c r="L71" i="295"/>
  <c r="U75" i="296"/>
  <c r="L75" i="296"/>
  <c r="U73" i="296"/>
  <c r="L73" i="296"/>
  <c r="U71" i="296"/>
  <c r="L71" i="296"/>
  <c r="U75" i="297"/>
  <c r="L75" i="297"/>
  <c r="U73" i="297"/>
  <c r="L73" i="297"/>
  <c r="U71" i="297"/>
  <c r="L71" i="297"/>
  <c r="U75" i="298"/>
  <c r="L75" i="298"/>
  <c r="U73" i="298"/>
  <c r="L73" i="298"/>
  <c r="U71" i="298"/>
  <c r="L71" i="298"/>
  <c r="U75" i="299"/>
  <c r="L75" i="299"/>
  <c r="U73" i="299"/>
  <c r="L73" i="299"/>
  <c r="U71" i="299"/>
  <c r="L71" i="299"/>
  <c r="U75" i="300"/>
  <c r="L75" i="300"/>
  <c r="U73" i="300"/>
  <c r="L73" i="300"/>
  <c r="U71" i="300"/>
  <c r="L71" i="300"/>
  <c r="U75" i="301"/>
  <c r="L75" i="301"/>
  <c r="U73" i="301"/>
  <c r="L73" i="301"/>
  <c r="U71" i="301"/>
  <c r="L71" i="301"/>
  <c r="U75" i="302"/>
  <c r="L75" i="302"/>
  <c r="U73" i="302"/>
  <c r="L73" i="302"/>
  <c r="U71" i="302"/>
  <c r="L71" i="302"/>
  <c r="U75" i="303"/>
  <c r="L75" i="303"/>
  <c r="U73" i="303"/>
  <c r="L73" i="303"/>
  <c r="U71" i="303"/>
  <c r="L71" i="303"/>
  <c r="U75" i="304"/>
  <c r="L75" i="304"/>
  <c r="U73" i="304"/>
  <c r="L73" i="304"/>
  <c r="U71" i="304"/>
  <c r="L71" i="304"/>
  <c r="U75" i="305"/>
  <c r="L75" i="305"/>
  <c r="U73" i="305"/>
  <c r="L73" i="305"/>
  <c r="U71" i="305"/>
  <c r="L71" i="305"/>
  <c r="U75" i="306"/>
  <c r="L75" i="306"/>
  <c r="U73" i="306"/>
  <c r="L73" i="306"/>
  <c r="U71" i="306"/>
  <c r="L71" i="306"/>
  <c r="J75" i="526"/>
  <c r="J76" i="526" s="1"/>
  <c r="J73" i="526"/>
  <c r="J74" i="526" s="1"/>
  <c r="J71" i="526"/>
  <c r="J72" i="526" s="1"/>
  <c r="N69" i="414"/>
  <c r="N70" i="414" s="1"/>
  <c r="N67" i="414"/>
  <c r="N68" i="414" s="1"/>
  <c r="N65" i="414"/>
  <c r="N66" i="414" s="1"/>
  <c r="N63" i="414"/>
  <c r="N64" i="414" s="1"/>
  <c r="N61" i="414"/>
  <c r="N62" i="414" s="1"/>
  <c r="N59" i="414"/>
  <c r="N60" i="414" s="1"/>
  <c r="N57" i="414"/>
  <c r="N58" i="414" s="1"/>
  <c r="N55" i="414"/>
  <c r="N56" i="414" s="1"/>
  <c r="N53" i="414"/>
  <c r="N54" i="414" s="1"/>
  <c r="N51" i="414"/>
  <c r="N52" i="414" s="1"/>
  <c r="N49" i="414"/>
  <c r="N50" i="414" s="1"/>
  <c r="N47" i="414"/>
  <c r="N48" i="414" s="1"/>
  <c r="N45" i="414"/>
  <c r="N46" i="414" s="1"/>
  <c r="N43" i="414"/>
  <c r="N44" i="414" s="1"/>
  <c r="N41" i="414"/>
  <c r="N42" i="414" s="1"/>
  <c r="N39" i="414"/>
  <c r="N40" i="414" s="1"/>
  <c r="N37" i="414"/>
  <c r="N38" i="414" s="1"/>
  <c r="N35" i="414"/>
  <c r="N36" i="414" s="1"/>
  <c r="N33" i="414"/>
  <c r="N34" i="414" s="1"/>
  <c r="N31" i="414"/>
  <c r="N32" i="414" s="1"/>
  <c r="N29" i="414"/>
  <c r="N30" i="414" s="1"/>
  <c r="N27" i="414"/>
  <c r="N28" i="414" s="1"/>
  <c r="N25" i="414"/>
  <c r="N26" i="414" s="1"/>
  <c r="N23" i="414"/>
  <c r="N24" i="414" s="1"/>
  <c r="N21" i="414"/>
  <c r="N22" i="414" s="1"/>
  <c r="N19" i="414"/>
  <c r="N20" i="414" s="1"/>
  <c r="N17" i="414"/>
  <c r="N18" i="414" s="1"/>
  <c r="N15" i="414"/>
  <c r="N16" i="414" s="1"/>
  <c r="N13" i="414"/>
  <c r="N14" i="414" s="1"/>
  <c r="N11" i="414"/>
  <c r="N12" i="414" s="1"/>
  <c r="N9" i="414"/>
  <c r="N10" i="414" s="1"/>
  <c r="N7" i="414"/>
  <c r="N8" i="414" s="1"/>
  <c r="C33" i="527" l="1"/>
  <c r="C34" i="527" s="1"/>
  <c r="C35" i="527" s="1"/>
  <c r="C36" i="527" s="1"/>
  <c r="C38" i="527" s="1"/>
  <c r="C39" i="527" s="1"/>
  <c r="C40" i="527" s="1"/>
  <c r="C41" i="527" s="1"/>
  <c r="C42" i="527" s="1"/>
  <c r="N5" i="414"/>
  <c r="N6" i="414" s="1"/>
  <c r="C44" i="527" l="1"/>
  <c r="C45" i="527" s="1"/>
  <c r="C47" i="527" s="1"/>
  <c r="C48" i="527" s="1"/>
  <c r="C49" i="527" s="1"/>
  <c r="C51" i="527" s="1"/>
  <c r="C53" i="527" s="1"/>
  <c r="C54" i="527" s="1"/>
  <c r="C55" i="527" s="1"/>
  <c r="C56" i="527" s="1"/>
  <c r="C57" i="527" s="1"/>
  <c r="C58" i="527" s="1"/>
  <c r="C59" i="527" s="1"/>
  <c r="C60" i="527" s="1"/>
  <c r="C61" i="527" s="1"/>
  <c r="C62" i="527" s="1"/>
  <c r="C63" i="527" s="1"/>
  <c r="C64" i="527" s="1"/>
  <c r="C65" i="527" s="1"/>
  <c r="C66" i="527" s="1"/>
  <c r="C67" i="527" s="1"/>
  <c r="M49" i="396" l="1"/>
  <c r="M50" i="396" s="1"/>
  <c r="L49" i="396"/>
  <c r="L50" i="396" s="1"/>
  <c r="M49" i="401"/>
  <c r="M50" i="401" s="1"/>
  <c r="L49" i="401"/>
  <c r="L50" i="401" s="1"/>
  <c r="K49" i="403"/>
  <c r="K50" i="403" s="1"/>
  <c r="U49" i="275"/>
  <c r="L49" i="275"/>
  <c r="U49" i="276"/>
  <c r="L49" i="276"/>
  <c r="U49" i="277"/>
  <c r="L49" i="277"/>
  <c r="U49" i="278"/>
  <c r="L49" i="278"/>
  <c r="U49" i="279"/>
  <c r="L49" i="279"/>
  <c r="U49" i="280"/>
  <c r="L49" i="280"/>
  <c r="U49" i="281"/>
  <c r="L49" i="281"/>
  <c r="U49" i="282"/>
  <c r="L49" i="282"/>
  <c r="U49" i="283"/>
  <c r="L49" i="283"/>
  <c r="U49" i="284"/>
  <c r="L49" i="284"/>
  <c r="U49" i="285"/>
  <c r="L49" i="285"/>
  <c r="U49" i="286"/>
  <c r="L49" i="286"/>
  <c r="U49" i="287"/>
  <c r="L49" i="287"/>
  <c r="U49" i="288"/>
  <c r="L49" i="288"/>
  <c r="U49" i="289"/>
  <c r="L49" i="289"/>
  <c r="U49" i="290"/>
  <c r="L49" i="290"/>
  <c r="U49" i="291"/>
  <c r="L49" i="291"/>
  <c r="U49" i="292"/>
  <c r="L49" i="292"/>
  <c r="U49" i="293"/>
  <c r="L49" i="293"/>
  <c r="U49" i="294"/>
  <c r="L49" i="294"/>
  <c r="U49" i="366"/>
  <c r="L49" i="366"/>
  <c r="U49" i="295"/>
  <c r="L49" i="295"/>
  <c r="U49" i="296"/>
  <c r="L49" i="296"/>
  <c r="U49" i="297"/>
  <c r="L49" i="297"/>
  <c r="U49" i="298"/>
  <c r="L49" i="298"/>
  <c r="U49" i="299"/>
  <c r="L49" i="299"/>
  <c r="U49" i="300"/>
  <c r="L49" i="300"/>
  <c r="U49" i="301"/>
  <c r="L49" i="301"/>
  <c r="U49" i="302"/>
  <c r="L49" i="302"/>
  <c r="U49" i="303"/>
  <c r="L49" i="303"/>
  <c r="U49" i="304"/>
  <c r="L49" i="304"/>
  <c r="U49" i="305"/>
  <c r="L49" i="305"/>
  <c r="U49" i="306"/>
  <c r="L49" i="306"/>
  <c r="J49" i="526"/>
  <c r="J50" i="526" s="1"/>
  <c r="M49" i="266"/>
  <c r="M50" i="266" s="1"/>
  <c r="L49" i="266"/>
  <c r="L50" i="266" s="1"/>
  <c r="J69" i="526" l="1"/>
  <c r="J70" i="526" s="1"/>
  <c r="J67" i="526"/>
  <c r="J68" i="526" s="1"/>
  <c r="J65" i="526"/>
  <c r="J66" i="526" s="1"/>
  <c r="J63" i="526"/>
  <c r="J64" i="526" s="1"/>
  <c r="J61" i="526"/>
  <c r="J62" i="526" s="1"/>
  <c r="J59" i="526"/>
  <c r="J60" i="526" s="1"/>
  <c r="J57" i="526"/>
  <c r="J58" i="526" s="1"/>
  <c r="J55" i="526"/>
  <c r="J56" i="526" s="1"/>
  <c r="J53" i="526"/>
  <c r="J54" i="526" s="1"/>
  <c r="J51" i="526"/>
  <c r="J52" i="526" s="1"/>
  <c r="J47" i="526"/>
  <c r="J48" i="526" s="1"/>
  <c r="J45" i="526"/>
  <c r="J46" i="526" s="1"/>
  <c r="J43" i="526"/>
  <c r="J44" i="526" s="1"/>
  <c r="J41" i="526"/>
  <c r="J42" i="526" s="1"/>
  <c r="J39" i="526"/>
  <c r="J40" i="526" s="1"/>
  <c r="J37" i="526"/>
  <c r="J38" i="526" s="1"/>
  <c r="J35" i="526"/>
  <c r="J36" i="526" s="1"/>
  <c r="J33" i="526"/>
  <c r="J34" i="526" s="1"/>
  <c r="J31" i="526"/>
  <c r="J32" i="526" s="1"/>
  <c r="J29" i="526"/>
  <c r="J30" i="526" s="1"/>
  <c r="J27" i="526"/>
  <c r="J28" i="526" s="1"/>
  <c r="J25" i="526"/>
  <c r="J26" i="526" s="1"/>
  <c r="J23" i="526"/>
  <c r="J24" i="526" s="1"/>
  <c r="J21" i="526"/>
  <c r="J22" i="526" s="1"/>
  <c r="J19" i="526"/>
  <c r="J20" i="526" s="1"/>
  <c r="J17" i="526"/>
  <c r="J18" i="526" s="1"/>
  <c r="J15" i="526"/>
  <c r="J16" i="526" s="1"/>
  <c r="J13" i="526"/>
  <c r="J14" i="526" s="1"/>
  <c r="J11" i="526"/>
  <c r="J12" i="526" s="1"/>
  <c r="J9" i="526"/>
  <c r="J10" i="526" s="1"/>
  <c r="J7" i="526"/>
  <c r="J8" i="526" s="1"/>
  <c r="J5" i="526"/>
  <c r="J6" i="526" s="1"/>
  <c r="M6" i="493"/>
  <c r="U69" i="306"/>
  <c r="L69" i="306"/>
  <c r="U67" i="306"/>
  <c r="L67" i="306"/>
  <c r="U65" i="306"/>
  <c r="L65" i="306"/>
  <c r="U63" i="306"/>
  <c r="L63" i="306"/>
  <c r="U61" i="306"/>
  <c r="L61" i="306"/>
  <c r="U59" i="306"/>
  <c r="L59" i="306"/>
  <c r="U57" i="306"/>
  <c r="L57" i="306"/>
  <c r="U55" i="306"/>
  <c r="L55" i="306"/>
  <c r="U53" i="306"/>
  <c r="L53" i="306"/>
  <c r="U51" i="306"/>
  <c r="L51" i="306"/>
  <c r="U47" i="306"/>
  <c r="L47" i="306"/>
  <c r="U45" i="306"/>
  <c r="L45" i="306"/>
  <c r="U43" i="306"/>
  <c r="L43" i="306"/>
  <c r="U41" i="306"/>
  <c r="L41" i="306"/>
  <c r="U39" i="306"/>
  <c r="L39" i="306"/>
  <c r="U37" i="306"/>
  <c r="L37" i="306"/>
  <c r="U35" i="306"/>
  <c r="L35" i="306"/>
  <c r="U33" i="306"/>
  <c r="L33" i="306"/>
  <c r="U31" i="306"/>
  <c r="L31" i="306"/>
  <c r="U29" i="306"/>
  <c r="L29" i="306"/>
  <c r="U27" i="306"/>
  <c r="L27" i="306"/>
  <c r="U25" i="306"/>
  <c r="L25" i="306"/>
  <c r="U23" i="306"/>
  <c r="L23" i="306"/>
  <c r="U21" i="306"/>
  <c r="L21" i="306"/>
  <c r="U19" i="306"/>
  <c r="L19" i="306"/>
  <c r="U17" i="306"/>
  <c r="L17" i="306"/>
  <c r="U15" i="306"/>
  <c r="L15" i="306"/>
  <c r="U13" i="306"/>
  <c r="L13" i="306"/>
  <c r="U11" i="306"/>
  <c r="L11" i="306"/>
  <c r="U9" i="306"/>
  <c r="L9" i="306"/>
  <c r="U7" i="306"/>
  <c r="L7" i="306"/>
  <c r="U5" i="306"/>
  <c r="L5" i="306"/>
  <c r="U69" i="305"/>
  <c r="L69" i="305"/>
  <c r="U67" i="305"/>
  <c r="L67" i="305"/>
  <c r="U65" i="305"/>
  <c r="L65" i="305"/>
  <c r="U63" i="305"/>
  <c r="L63" i="305"/>
  <c r="U61" i="305"/>
  <c r="L61" i="305"/>
  <c r="U59" i="305"/>
  <c r="L59" i="305"/>
  <c r="U57" i="305"/>
  <c r="L57" i="305"/>
  <c r="U55" i="305"/>
  <c r="L55" i="305"/>
  <c r="U53" i="305"/>
  <c r="L53" i="305"/>
  <c r="U51" i="305"/>
  <c r="L51" i="305"/>
  <c r="U47" i="305"/>
  <c r="L47" i="305"/>
  <c r="U45" i="305"/>
  <c r="L45" i="305"/>
  <c r="U43" i="305"/>
  <c r="L43" i="305"/>
  <c r="U41" i="305"/>
  <c r="L41" i="305"/>
  <c r="U39" i="305"/>
  <c r="L39" i="305"/>
  <c r="U37" i="305"/>
  <c r="L37" i="305"/>
  <c r="U35" i="305"/>
  <c r="L35" i="305"/>
  <c r="U33" i="305"/>
  <c r="L33" i="305"/>
  <c r="U31" i="305"/>
  <c r="L31" i="305"/>
  <c r="U29" i="305"/>
  <c r="L29" i="305"/>
  <c r="U27" i="305"/>
  <c r="L27" i="305"/>
  <c r="U25" i="305"/>
  <c r="L25" i="305"/>
  <c r="U23" i="305"/>
  <c r="L23" i="305"/>
  <c r="U21" i="305"/>
  <c r="L21" i="305"/>
  <c r="U19" i="305"/>
  <c r="L19" i="305"/>
  <c r="U17" i="305"/>
  <c r="L17" i="305"/>
  <c r="U15" i="305"/>
  <c r="L15" i="305"/>
  <c r="U13" i="305"/>
  <c r="L13" i="305"/>
  <c r="U11" i="305"/>
  <c r="L11" i="305"/>
  <c r="U9" i="305"/>
  <c r="L9" i="305"/>
  <c r="U7" i="305"/>
  <c r="L7" i="305"/>
  <c r="U5" i="305"/>
  <c r="L5" i="305"/>
  <c r="U69" i="304"/>
  <c r="L69" i="304"/>
  <c r="U67" i="304"/>
  <c r="L67" i="304"/>
  <c r="U65" i="304"/>
  <c r="L65" i="304"/>
  <c r="U63" i="304"/>
  <c r="L63" i="304"/>
  <c r="U61" i="304"/>
  <c r="L61" i="304"/>
  <c r="U59" i="304"/>
  <c r="L59" i="304"/>
  <c r="U57" i="304"/>
  <c r="L57" i="304"/>
  <c r="U55" i="304"/>
  <c r="L55" i="304"/>
  <c r="U53" i="304"/>
  <c r="L53" i="304"/>
  <c r="U51" i="304"/>
  <c r="L51" i="304"/>
  <c r="U47" i="304"/>
  <c r="L47" i="304"/>
  <c r="U45" i="304"/>
  <c r="L45" i="304"/>
  <c r="U43" i="304"/>
  <c r="L43" i="304"/>
  <c r="U41" i="304"/>
  <c r="L41" i="304"/>
  <c r="U39" i="304"/>
  <c r="L39" i="304"/>
  <c r="U37" i="304"/>
  <c r="L37" i="304"/>
  <c r="U35" i="304"/>
  <c r="L35" i="304"/>
  <c r="U33" i="304"/>
  <c r="L33" i="304"/>
  <c r="U31" i="304"/>
  <c r="L31" i="304"/>
  <c r="U29" i="304"/>
  <c r="L29" i="304"/>
  <c r="U27" i="304"/>
  <c r="L27" i="304"/>
  <c r="U25" i="304"/>
  <c r="L25" i="304"/>
  <c r="U23" i="304"/>
  <c r="L23" i="304"/>
  <c r="U21" i="304"/>
  <c r="L21" i="304"/>
  <c r="U19" i="304"/>
  <c r="L19" i="304"/>
  <c r="U17" i="304"/>
  <c r="L17" i="304"/>
  <c r="U15" i="304"/>
  <c r="L15" i="304"/>
  <c r="U13" i="304"/>
  <c r="L13" i="304"/>
  <c r="U11" i="304"/>
  <c r="L11" i="304"/>
  <c r="U9" i="304"/>
  <c r="L9" i="304"/>
  <c r="U7" i="304"/>
  <c r="L7" i="304"/>
  <c r="U5" i="304"/>
  <c r="L5" i="304"/>
  <c r="U69" i="303"/>
  <c r="L69" i="303"/>
  <c r="U67" i="303"/>
  <c r="L67" i="303"/>
  <c r="U65" i="303"/>
  <c r="L65" i="303"/>
  <c r="U63" i="303"/>
  <c r="L63" i="303"/>
  <c r="U61" i="303"/>
  <c r="L61" i="303"/>
  <c r="U59" i="303"/>
  <c r="L59" i="303"/>
  <c r="U57" i="303"/>
  <c r="L57" i="303"/>
  <c r="U55" i="303"/>
  <c r="L55" i="303"/>
  <c r="U53" i="303"/>
  <c r="L53" i="303"/>
  <c r="U51" i="303"/>
  <c r="L51" i="303"/>
  <c r="U47" i="303"/>
  <c r="L47" i="303"/>
  <c r="U45" i="303"/>
  <c r="L45" i="303"/>
  <c r="U43" i="303"/>
  <c r="L43" i="303"/>
  <c r="U41" i="303"/>
  <c r="L41" i="303"/>
  <c r="U39" i="303"/>
  <c r="L39" i="303"/>
  <c r="U37" i="303"/>
  <c r="L37" i="303"/>
  <c r="U35" i="303"/>
  <c r="L35" i="303"/>
  <c r="U33" i="303"/>
  <c r="L33" i="303"/>
  <c r="U31" i="303"/>
  <c r="L31" i="303"/>
  <c r="U29" i="303"/>
  <c r="L29" i="303"/>
  <c r="U27" i="303"/>
  <c r="L27" i="303"/>
  <c r="U25" i="303"/>
  <c r="L25" i="303"/>
  <c r="U23" i="303"/>
  <c r="L23" i="303"/>
  <c r="U21" i="303"/>
  <c r="L21" i="303"/>
  <c r="U19" i="303"/>
  <c r="L19" i="303"/>
  <c r="U17" i="303"/>
  <c r="L17" i="303"/>
  <c r="U15" i="303"/>
  <c r="L15" i="303"/>
  <c r="U13" i="303"/>
  <c r="L13" i="303"/>
  <c r="U11" i="303"/>
  <c r="L11" i="303"/>
  <c r="U9" i="303"/>
  <c r="L9" i="303"/>
  <c r="U7" i="303"/>
  <c r="L7" i="303"/>
  <c r="U5" i="303"/>
  <c r="L5" i="303"/>
  <c r="U69" i="302"/>
  <c r="L69" i="302"/>
  <c r="U67" i="302"/>
  <c r="L67" i="302"/>
  <c r="U65" i="302"/>
  <c r="L65" i="302"/>
  <c r="U63" i="302"/>
  <c r="L63" i="302"/>
  <c r="U61" i="302"/>
  <c r="L61" i="302"/>
  <c r="U59" i="302"/>
  <c r="L59" i="302"/>
  <c r="U57" i="302"/>
  <c r="L57" i="302"/>
  <c r="U55" i="302"/>
  <c r="L55" i="302"/>
  <c r="U53" i="302"/>
  <c r="L53" i="302"/>
  <c r="U51" i="302"/>
  <c r="L51" i="302"/>
  <c r="U47" i="302"/>
  <c r="L47" i="302"/>
  <c r="U45" i="302"/>
  <c r="L45" i="302"/>
  <c r="U43" i="302"/>
  <c r="L43" i="302"/>
  <c r="U41" i="302"/>
  <c r="L41" i="302"/>
  <c r="U39" i="302"/>
  <c r="L39" i="302"/>
  <c r="U37" i="302"/>
  <c r="L37" i="302"/>
  <c r="U35" i="302"/>
  <c r="L35" i="302"/>
  <c r="U33" i="302"/>
  <c r="L33" i="302"/>
  <c r="U31" i="302"/>
  <c r="L31" i="302"/>
  <c r="U29" i="302"/>
  <c r="L29" i="302"/>
  <c r="U27" i="302"/>
  <c r="L27" i="302"/>
  <c r="U25" i="302"/>
  <c r="L25" i="302"/>
  <c r="U23" i="302"/>
  <c r="L23" i="302"/>
  <c r="U21" i="302"/>
  <c r="L21" i="302"/>
  <c r="U19" i="302"/>
  <c r="L19" i="302"/>
  <c r="U17" i="302"/>
  <c r="L17" i="302"/>
  <c r="U15" i="302"/>
  <c r="L15" i="302"/>
  <c r="U13" i="302"/>
  <c r="L13" i="302"/>
  <c r="U11" i="302"/>
  <c r="L11" i="302"/>
  <c r="U9" i="302"/>
  <c r="L9" i="302"/>
  <c r="U7" i="302"/>
  <c r="L7" i="302"/>
  <c r="U5" i="302"/>
  <c r="L5" i="302"/>
  <c r="U69" i="301"/>
  <c r="L69" i="301"/>
  <c r="U67" i="301"/>
  <c r="L67" i="301"/>
  <c r="U65" i="301"/>
  <c r="L65" i="301"/>
  <c r="U63" i="301"/>
  <c r="L63" i="301"/>
  <c r="U61" i="301"/>
  <c r="L61" i="301"/>
  <c r="U59" i="301"/>
  <c r="L59" i="301"/>
  <c r="U57" i="301"/>
  <c r="L57" i="301"/>
  <c r="U55" i="301"/>
  <c r="L55" i="301"/>
  <c r="U53" i="301"/>
  <c r="L53" i="301"/>
  <c r="U51" i="301"/>
  <c r="L51" i="301"/>
  <c r="U47" i="301"/>
  <c r="L47" i="301"/>
  <c r="U45" i="301"/>
  <c r="L45" i="301"/>
  <c r="U43" i="301"/>
  <c r="L43" i="301"/>
  <c r="U41" i="301"/>
  <c r="L41" i="301"/>
  <c r="U39" i="301"/>
  <c r="L39" i="301"/>
  <c r="U37" i="301"/>
  <c r="L37" i="301"/>
  <c r="U35" i="301"/>
  <c r="L35" i="301"/>
  <c r="U33" i="301"/>
  <c r="L33" i="301"/>
  <c r="U31" i="301"/>
  <c r="L31" i="301"/>
  <c r="U29" i="301"/>
  <c r="L29" i="301"/>
  <c r="U27" i="301"/>
  <c r="L27" i="301"/>
  <c r="U25" i="301"/>
  <c r="L25" i="301"/>
  <c r="U23" i="301"/>
  <c r="L23" i="301"/>
  <c r="U21" i="301"/>
  <c r="L21" i="301"/>
  <c r="U19" i="301"/>
  <c r="L19" i="301"/>
  <c r="U17" i="301"/>
  <c r="L17" i="301"/>
  <c r="U15" i="301"/>
  <c r="L15" i="301"/>
  <c r="U13" i="301"/>
  <c r="L13" i="301"/>
  <c r="U11" i="301"/>
  <c r="L11" i="301"/>
  <c r="U9" i="301"/>
  <c r="L9" i="301"/>
  <c r="U7" i="301"/>
  <c r="L7" i="301"/>
  <c r="U5" i="301"/>
  <c r="L5" i="301"/>
  <c r="U69" i="300"/>
  <c r="L69" i="300"/>
  <c r="U67" i="300"/>
  <c r="L67" i="300"/>
  <c r="U65" i="300"/>
  <c r="L65" i="300"/>
  <c r="U63" i="300"/>
  <c r="L63" i="300"/>
  <c r="U61" i="300"/>
  <c r="L61" i="300"/>
  <c r="U59" i="300"/>
  <c r="L59" i="300"/>
  <c r="U57" i="300"/>
  <c r="L57" i="300"/>
  <c r="U55" i="300"/>
  <c r="L55" i="300"/>
  <c r="U53" i="300"/>
  <c r="L53" i="300"/>
  <c r="U51" i="300"/>
  <c r="L51" i="300"/>
  <c r="U47" i="300"/>
  <c r="L47" i="300"/>
  <c r="U45" i="300"/>
  <c r="L45" i="300"/>
  <c r="U43" i="300"/>
  <c r="L43" i="300"/>
  <c r="U41" i="300"/>
  <c r="L41" i="300"/>
  <c r="U39" i="300"/>
  <c r="L39" i="300"/>
  <c r="U37" i="300"/>
  <c r="L37" i="300"/>
  <c r="U35" i="300"/>
  <c r="L35" i="300"/>
  <c r="U33" i="300"/>
  <c r="L33" i="300"/>
  <c r="U31" i="300"/>
  <c r="L31" i="300"/>
  <c r="U29" i="300"/>
  <c r="L29" i="300"/>
  <c r="U27" i="300"/>
  <c r="L27" i="300"/>
  <c r="U25" i="300"/>
  <c r="L25" i="300"/>
  <c r="U23" i="300"/>
  <c r="L23" i="300"/>
  <c r="U21" i="300"/>
  <c r="L21" i="300"/>
  <c r="U19" i="300"/>
  <c r="L19" i="300"/>
  <c r="U17" i="300"/>
  <c r="L17" i="300"/>
  <c r="U15" i="300"/>
  <c r="L15" i="300"/>
  <c r="U13" i="300"/>
  <c r="L13" i="300"/>
  <c r="U11" i="300"/>
  <c r="L11" i="300"/>
  <c r="U9" i="300"/>
  <c r="L9" i="300"/>
  <c r="U7" i="300"/>
  <c r="L7" i="300"/>
  <c r="U5" i="300"/>
  <c r="L5" i="300"/>
  <c r="U69" i="299"/>
  <c r="L69" i="299"/>
  <c r="U67" i="299"/>
  <c r="L67" i="299"/>
  <c r="U65" i="299"/>
  <c r="L65" i="299"/>
  <c r="U63" i="299"/>
  <c r="L63" i="299"/>
  <c r="U61" i="299"/>
  <c r="L61" i="299"/>
  <c r="U59" i="299"/>
  <c r="L59" i="299"/>
  <c r="U57" i="299"/>
  <c r="L57" i="299"/>
  <c r="U55" i="299"/>
  <c r="L55" i="299"/>
  <c r="U53" i="299"/>
  <c r="L53" i="299"/>
  <c r="U51" i="299"/>
  <c r="L51" i="299"/>
  <c r="U47" i="299"/>
  <c r="L47" i="299"/>
  <c r="U45" i="299"/>
  <c r="L45" i="299"/>
  <c r="U43" i="299"/>
  <c r="L43" i="299"/>
  <c r="U41" i="299"/>
  <c r="L41" i="299"/>
  <c r="U39" i="299"/>
  <c r="L39" i="299"/>
  <c r="U37" i="299"/>
  <c r="L37" i="299"/>
  <c r="U35" i="299"/>
  <c r="L35" i="299"/>
  <c r="U33" i="299"/>
  <c r="L33" i="299"/>
  <c r="U31" i="299"/>
  <c r="L31" i="299"/>
  <c r="U29" i="299"/>
  <c r="L29" i="299"/>
  <c r="U27" i="299"/>
  <c r="L27" i="299"/>
  <c r="U25" i="299"/>
  <c r="L25" i="299"/>
  <c r="U23" i="299"/>
  <c r="L23" i="299"/>
  <c r="U21" i="299"/>
  <c r="L21" i="299"/>
  <c r="U19" i="299"/>
  <c r="L19" i="299"/>
  <c r="U17" i="299"/>
  <c r="L17" i="299"/>
  <c r="U15" i="299"/>
  <c r="L15" i="299"/>
  <c r="U13" i="299"/>
  <c r="L13" i="299"/>
  <c r="U11" i="299"/>
  <c r="L11" i="299"/>
  <c r="U9" i="299"/>
  <c r="L9" i="299"/>
  <c r="U7" i="299"/>
  <c r="L7" i="299"/>
  <c r="U5" i="299"/>
  <c r="L5" i="299"/>
  <c r="U69" i="298"/>
  <c r="L69" i="298"/>
  <c r="U67" i="298"/>
  <c r="L67" i="298"/>
  <c r="U65" i="298"/>
  <c r="L65" i="298"/>
  <c r="U63" i="298"/>
  <c r="L63" i="298"/>
  <c r="U61" i="298"/>
  <c r="L61" i="298"/>
  <c r="U59" i="298"/>
  <c r="L59" i="298"/>
  <c r="U57" i="298"/>
  <c r="L57" i="298"/>
  <c r="U55" i="298"/>
  <c r="L55" i="298"/>
  <c r="U53" i="298"/>
  <c r="L53" i="298"/>
  <c r="U51" i="298"/>
  <c r="L51" i="298"/>
  <c r="U47" i="298"/>
  <c r="L47" i="298"/>
  <c r="U45" i="298"/>
  <c r="L45" i="298"/>
  <c r="U43" i="298"/>
  <c r="L43" i="298"/>
  <c r="U41" i="298"/>
  <c r="L41" i="298"/>
  <c r="U39" i="298"/>
  <c r="L39" i="298"/>
  <c r="U37" i="298"/>
  <c r="L37" i="298"/>
  <c r="U35" i="298"/>
  <c r="L35" i="298"/>
  <c r="U33" i="298"/>
  <c r="L33" i="298"/>
  <c r="U31" i="298"/>
  <c r="L31" i="298"/>
  <c r="U29" i="298"/>
  <c r="L29" i="298"/>
  <c r="U27" i="298"/>
  <c r="L27" i="298"/>
  <c r="U25" i="298"/>
  <c r="L25" i="298"/>
  <c r="U23" i="298"/>
  <c r="L23" i="298"/>
  <c r="U21" i="298"/>
  <c r="L21" i="298"/>
  <c r="U19" i="298"/>
  <c r="L19" i="298"/>
  <c r="U17" i="298"/>
  <c r="L17" i="298"/>
  <c r="U15" i="298"/>
  <c r="L15" i="298"/>
  <c r="U13" i="298"/>
  <c r="L13" i="298"/>
  <c r="U11" i="298"/>
  <c r="L11" i="298"/>
  <c r="U9" i="298"/>
  <c r="L9" i="298"/>
  <c r="U7" i="298"/>
  <c r="L7" i="298"/>
  <c r="U5" i="298"/>
  <c r="L5" i="298"/>
  <c r="U69" i="297"/>
  <c r="L69" i="297"/>
  <c r="U67" i="297"/>
  <c r="L67" i="297"/>
  <c r="U65" i="297"/>
  <c r="L65" i="297"/>
  <c r="U63" i="297"/>
  <c r="L63" i="297"/>
  <c r="U61" i="297"/>
  <c r="L61" i="297"/>
  <c r="U59" i="297"/>
  <c r="L59" i="297"/>
  <c r="U57" i="297"/>
  <c r="L57" i="297"/>
  <c r="U55" i="297"/>
  <c r="L55" i="297"/>
  <c r="U53" i="297"/>
  <c r="L53" i="297"/>
  <c r="U51" i="297"/>
  <c r="L51" i="297"/>
  <c r="U47" i="297"/>
  <c r="L47" i="297"/>
  <c r="U45" i="297"/>
  <c r="L45" i="297"/>
  <c r="U43" i="297"/>
  <c r="L43" i="297"/>
  <c r="U41" i="297"/>
  <c r="L41" i="297"/>
  <c r="U39" i="297"/>
  <c r="L39" i="297"/>
  <c r="U37" i="297"/>
  <c r="L37" i="297"/>
  <c r="U35" i="297"/>
  <c r="L35" i="297"/>
  <c r="U33" i="297"/>
  <c r="L33" i="297"/>
  <c r="U31" i="297"/>
  <c r="L31" i="297"/>
  <c r="U29" i="297"/>
  <c r="L29" i="297"/>
  <c r="U27" i="297"/>
  <c r="L27" i="297"/>
  <c r="U25" i="297"/>
  <c r="L25" i="297"/>
  <c r="U23" i="297"/>
  <c r="L23" i="297"/>
  <c r="U21" i="297"/>
  <c r="L21" i="297"/>
  <c r="U19" i="297"/>
  <c r="L19" i="297"/>
  <c r="U17" i="297"/>
  <c r="L17" i="297"/>
  <c r="U15" i="297"/>
  <c r="L15" i="297"/>
  <c r="U13" i="297"/>
  <c r="L13" i="297"/>
  <c r="U11" i="297"/>
  <c r="L11" i="297"/>
  <c r="U9" i="297"/>
  <c r="L9" i="297"/>
  <c r="U7" i="297"/>
  <c r="L7" i="297"/>
  <c r="U5" i="297"/>
  <c r="L5" i="297"/>
  <c r="U69" i="296"/>
  <c r="L69" i="296"/>
  <c r="U67" i="296"/>
  <c r="L67" i="296"/>
  <c r="U65" i="296"/>
  <c r="L65" i="296"/>
  <c r="U63" i="296"/>
  <c r="L63" i="296"/>
  <c r="U61" i="296"/>
  <c r="L61" i="296"/>
  <c r="U59" i="296"/>
  <c r="L59" i="296"/>
  <c r="U57" i="296"/>
  <c r="L57" i="296"/>
  <c r="U55" i="296"/>
  <c r="L55" i="296"/>
  <c r="U53" i="296"/>
  <c r="L53" i="296"/>
  <c r="U51" i="296"/>
  <c r="L51" i="296"/>
  <c r="U47" i="296"/>
  <c r="L47" i="296"/>
  <c r="U45" i="296"/>
  <c r="L45" i="296"/>
  <c r="U43" i="296"/>
  <c r="L43" i="296"/>
  <c r="U41" i="296"/>
  <c r="L41" i="296"/>
  <c r="U39" i="296"/>
  <c r="L39" i="296"/>
  <c r="U37" i="296"/>
  <c r="L37" i="296"/>
  <c r="U35" i="296"/>
  <c r="L35" i="296"/>
  <c r="U33" i="296"/>
  <c r="L33" i="296"/>
  <c r="U31" i="296"/>
  <c r="L31" i="296"/>
  <c r="U29" i="296"/>
  <c r="L29" i="296"/>
  <c r="U27" i="296"/>
  <c r="L27" i="296"/>
  <c r="U25" i="296"/>
  <c r="L25" i="296"/>
  <c r="U23" i="296"/>
  <c r="L23" i="296"/>
  <c r="U21" i="296"/>
  <c r="L21" i="296"/>
  <c r="U19" i="296"/>
  <c r="L19" i="296"/>
  <c r="U17" i="296"/>
  <c r="L17" i="296"/>
  <c r="U15" i="296"/>
  <c r="L15" i="296"/>
  <c r="U13" i="296"/>
  <c r="L13" i="296"/>
  <c r="U11" i="296"/>
  <c r="L11" i="296"/>
  <c r="U9" i="296"/>
  <c r="L9" i="296"/>
  <c r="U7" i="296"/>
  <c r="L7" i="296"/>
  <c r="U5" i="296"/>
  <c r="L5" i="296"/>
  <c r="U69" i="295"/>
  <c r="L69" i="295"/>
  <c r="U67" i="295"/>
  <c r="L67" i="295"/>
  <c r="U65" i="295"/>
  <c r="L65" i="295"/>
  <c r="U63" i="295"/>
  <c r="L63" i="295"/>
  <c r="U61" i="295"/>
  <c r="L61" i="295"/>
  <c r="U59" i="295"/>
  <c r="L59" i="295"/>
  <c r="U57" i="295"/>
  <c r="L57" i="295"/>
  <c r="U55" i="295"/>
  <c r="L55" i="295"/>
  <c r="U53" i="295"/>
  <c r="L53" i="295"/>
  <c r="U51" i="295"/>
  <c r="L51" i="295"/>
  <c r="U47" i="295"/>
  <c r="L47" i="295"/>
  <c r="U45" i="295"/>
  <c r="L45" i="295"/>
  <c r="U43" i="295"/>
  <c r="L43" i="295"/>
  <c r="U41" i="295"/>
  <c r="L41" i="295"/>
  <c r="U39" i="295"/>
  <c r="L39" i="295"/>
  <c r="U37" i="295"/>
  <c r="L37" i="295"/>
  <c r="U35" i="295"/>
  <c r="L35" i="295"/>
  <c r="U33" i="295"/>
  <c r="L33" i="295"/>
  <c r="U31" i="295"/>
  <c r="L31" i="295"/>
  <c r="U29" i="295"/>
  <c r="L29" i="295"/>
  <c r="U27" i="295"/>
  <c r="L27" i="295"/>
  <c r="U25" i="295"/>
  <c r="L25" i="295"/>
  <c r="U23" i="295"/>
  <c r="L23" i="295"/>
  <c r="U21" i="295"/>
  <c r="L21" i="295"/>
  <c r="U19" i="295"/>
  <c r="L19" i="295"/>
  <c r="U17" i="295"/>
  <c r="L17" i="295"/>
  <c r="U15" i="295"/>
  <c r="L15" i="295"/>
  <c r="U13" i="295"/>
  <c r="L13" i="295"/>
  <c r="U11" i="295"/>
  <c r="L11" i="295"/>
  <c r="U9" i="295"/>
  <c r="L9" i="295"/>
  <c r="U7" i="295"/>
  <c r="L7" i="295"/>
  <c r="U5" i="295"/>
  <c r="L5" i="295"/>
  <c r="U69" i="366"/>
  <c r="L69" i="366"/>
  <c r="U67" i="366"/>
  <c r="L67" i="366"/>
  <c r="U65" i="366"/>
  <c r="L65" i="366"/>
  <c r="U63" i="366"/>
  <c r="L63" i="366"/>
  <c r="U61" i="366"/>
  <c r="L61" i="366"/>
  <c r="U59" i="366"/>
  <c r="L59" i="366"/>
  <c r="U57" i="366"/>
  <c r="L57" i="366"/>
  <c r="U55" i="366"/>
  <c r="L55" i="366"/>
  <c r="U53" i="366"/>
  <c r="L53" i="366"/>
  <c r="U51" i="366"/>
  <c r="L51" i="366"/>
  <c r="U47" i="366"/>
  <c r="L47" i="366"/>
  <c r="U45" i="366"/>
  <c r="L45" i="366"/>
  <c r="U43" i="366"/>
  <c r="L43" i="366"/>
  <c r="U41" i="366"/>
  <c r="L41" i="366"/>
  <c r="U39" i="366"/>
  <c r="L39" i="366"/>
  <c r="U37" i="366"/>
  <c r="L37" i="366"/>
  <c r="U35" i="366"/>
  <c r="L35" i="366"/>
  <c r="U33" i="366"/>
  <c r="L33" i="366"/>
  <c r="U31" i="366"/>
  <c r="L31" i="366"/>
  <c r="U29" i="366"/>
  <c r="L29" i="366"/>
  <c r="U27" i="366"/>
  <c r="L27" i="366"/>
  <c r="U25" i="366"/>
  <c r="L25" i="366"/>
  <c r="U23" i="366"/>
  <c r="L23" i="366"/>
  <c r="U21" i="366"/>
  <c r="L21" i="366"/>
  <c r="U19" i="366"/>
  <c r="L19" i="366"/>
  <c r="U17" i="366"/>
  <c r="L17" i="366"/>
  <c r="U15" i="366"/>
  <c r="L15" i="366"/>
  <c r="U13" i="366"/>
  <c r="L13" i="366"/>
  <c r="U11" i="366"/>
  <c r="L11" i="366"/>
  <c r="U9" i="366"/>
  <c r="L9" i="366"/>
  <c r="U7" i="366"/>
  <c r="L7" i="366"/>
  <c r="U5" i="366"/>
  <c r="L5" i="366"/>
  <c r="U69" i="294"/>
  <c r="L69" i="294"/>
  <c r="U67" i="294"/>
  <c r="L67" i="294"/>
  <c r="U65" i="294"/>
  <c r="L65" i="294"/>
  <c r="U63" i="294"/>
  <c r="L63" i="294"/>
  <c r="U61" i="294"/>
  <c r="L61" i="294"/>
  <c r="U59" i="294"/>
  <c r="L59" i="294"/>
  <c r="U57" i="294"/>
  <c r="L57" i="294"/>
  <c r="U55" i="294"/>
  <c r="L55" i="294"/>
  <c r="U53" i="294"/>
  <c r="L53" i="294"/>
  <c r="U51" i="294"/>
  <c r="L51" i="294"/>
  <c r="U47" i="294"/>
  <c r="L47" i="294"/>
  <c r="U45" i="294"/>
  <c r="L45" i="294"/>
  <c r="U43" i="294"/>
  <c r="L43" i="294"/>
  <c r="U41" i="294"/>
  <c r="L41" i="294"/>
  <c r="U39" i="294"/>
  <c r="L39" i="294"/>
  <c r="U37" i="294"/>
  <c r="L37" i="294"/>
  <c r="U35" i="294"/>
  <c r="L35" i="294"/>
  <c r="U33" i="294"/>
  <c r="L33" i="294"/>
  <c r="U31" i="294"/>
  <c r="L31" i="294"/>
  <c r="U29" i="294"/>
  <c r="L29" i="294"/>
  <c r="U27" i="294"/>
  <c r="L27" i="294"/>
  <c r="U25" i="294"/>
  <c r="L25" i="294"/>
  <c r="U23" i="294"/>
  <c r="L23" i="294"/>
  <c r="U21" i="294"/>
  <c r="L21" i="294"/>
  <c r="U19" i="294"/>
  <c r="L19" i="294"/>
  <c r="U17" i="294"/>
  <c r="L17" i="294"/>
  <c r="U15" i="294"/>
  <c r="L15" i="294"/>
  <c r="U13" i="294"/>
  <c r="L13" i="294"/>
  <c r="U11" i="294"/>
  <c r="L11" i="294"/>
  <c r="U9" i="294"/>
  <c r="L9" i="294"/>
  <c r="U7" i="294"/>
  <c r="L7" i="294"/>
  <c r="U5" i="294"/>
  <c r="L5" i="294"/>
  <c r="U69" i="293"/>
  <c r="L69" i="293"/>
  <c r="U67" i="293"/>
  <c r="L67" i="293"/>
  <c r="U65" i="293"/>
  <c r="L65" i="293"/>
  <c r="U63" i="293"/>
  <c r="L63" i="293"/>
  <c r="U61" i="293"/>
  <c r="L61" i="293"/>
  <c r="U59" i="293"/>
  <c r="L59" i="293"/>
  <c r="U57" i="293"/>
  <c r="L57" i="293"/>
  <c r="U55" i="293"/>
  <c r="L55" i="293"/>
  <c r="U53" i="293"/>
  <c r="L53" i="293"/>
  <c r="U51" i="293"/>
  <c r="L51" i="293"/>
  <c r="U47" i="293"/>
  <c r="L47" i="293"/>
  <c r="U45" i="293"/>
  <c r="L45" i="293"/>
  <c r="U43" i="293"/>
  <c r="L43" i="293"/>
  <c r="U41" i="293"/>
  <c r="L41" i="293"/>
  <c r="U39" i="293"/>
  <c r="L39" i="293"/>
  <c r="U37" i="293"/>
  <c r="L37" i="293"/>
  <c r="U35" i="293"/>
  <c r="L35" i="293"/>
  <c r="U33" i="293"/>
  <c r="L33" i="293"/>
  <c r="U31" i="293"/>
  <c r="L31" i="293"/>
  <c r="U29" i="293"/>
  <c r="L29" i="293"/>
  <c r="U27" i="293"/>
  <c r="L27" i="293"/>
  <c r="U25" i="293"/>
  <c r="L25" i="293"/>
  <c r="U23" i="293"/>
  <c r="L23" i="293"/>
  <c r="U21" i="293"/>
  <c r="L21" i="293"/>
  <c r="U19" i="293"/>
  <c r="L19" i="293"/>
  <c r="U17" i="293"/>
  <c r="L17" i="293"/>
  <c r="U15" i="293"/>
  <c r="L15" i="293"/>
  <c r="U13" i="293"/>
  <c r="L13" i="293"/>
  <c r="U11" i="293"/>
  <c r="L11" i="293"/>
  <c r="U9" i="293"/>
  <c r="L9" i="293"/>
  <c r="U7" i="293"/>
  <c r="L7" i="293"/>
  <c r="U5" i="293"/>
  <c r="L5" i="293"/>
  <c r="U69" i="292"/>
  <c r="L69" i="292"/>
  <c r="U67" i="292"/>
  <c r="L67" i="292"/>
  <c r="U65" i="292"/>
  <c r="L65" i="292"/>
  <c r="U63" i="292"/>
  <c r="L63" i="292"/>
  <c r="U61" i="292"/>
  <c r="L61" i="292"/>
  <c r="U59" i="292"/>
  <c r="L59" i="292"/>
  <c r="U57" i="292"/>
  <c r="L57" i="292"/>
  <c r="U55" i="292"/>
  <c r="L55" i="292"/>
  <c r="U53" i="292"/>
  <c r="L53" i="292"/>
  <c r="U51" i="292"/>
  <c r="L51" i="292"/>
  <c r="U47" i="292"/>
  <c r="L47" i="292"/>
  <c r="U45" i="292"/>
  <c r="L45" i="292"/>
  <c r="U43" i="292"/>
  <c r="L43" i="292"/>
  <c r="U41" i="292"/>
  <c r="L41" i="292"/>
  <c r="U39" i="292"/>
  <c r="L39" i="292"/>
  <c r="U37" i="292"/>
  <c r="L37" i="292"/>
  <c r="U35" i="292"/>
  <c r="L35" i="292"/>
  <c r="U33" i="292"/>
  <c r="L33" i="292"/>
  <c r="U31" i="292"/>
  <c r="L31" i="292"/>
  <c r="U29" i="292"/>
  <c r="L29" i="292"/>
  <c r="U27" i="292"/>
  <c r="L27" i="292"/>
  <c r="U25" i="292"/>
  <c r="L25" i="292"/>
  <c r="U23" i="292"/>
  <c r="L23" i="292"/>
  <c r="U21" i="292"/>
  <c r="L21" i="292"/>
  <c r="U19" i="292"/>
  <c r="L19" i="292"/>
  <c r="U17" i="292"/>
  <c r="L17" i="292"/>
  <c r="U15" i="292"/>
  <c r="L15" i="292"/>
  <c r="U13" i="292"/>
  <c r="L13" i="292"/>
  <c r="U11" i="292"/>
  <c r="L11" i="292"/>
  <c r="U9" i="292"/>
  <c r="L9" i="292"/>
  <c r="U7" i="292"/>
  <c r="L7" i="292"/>
  <c r="U5" i="292"/>
  <c r="L5" i="292"/>
  <c r="U69" i="291"/>
  <c r="L69" i="291"/>
  <c r="U67" i="291"/>
  <c r="L67" i="291"/>
  <c r="U65" i="291"/>
  <c r="L65" i="291"/>
  <c r="U63" i="291"/>
  <c r="L63" i="291"/>
  <c r="U61" i="291"/>
  <c r="L61" i="291"/>
  <c r="U59" i="291"/>
  <c r="L59" i="291"/>
  <c r="U57" i="291"/>
  <c r="L57" i="291"/>
  <c r="U55" i="291"/>
  <c r="L55" i="291"/>
  <c r="U53" i="291"/>
  <c r="L53" i="291"/>
  <c r="U51" i="291"/>
  <c r="L51" i="291"/>
  <c r="U47" i="291"/>
  <c r="L47" i="291"/>
  <c r="U45" i="291"/>
  <c r="L45" i="291"/>
  <c r="U43" i="291"/>
  <c r="L43" i="291"/>
  <c r="U41" i="291"/>
  <c r="L41" i="291"/>
  <c r="U39" i="291"/>
  <c r="L39" i="291"/>
  <c r="U37" i="291"/>
  <c r="L37" i="291"/>
  <c r="U35" i="291"/>
  <c r="L35" i="291"/>
  <c r="U33" i="291"/>
  <c r="L33" i="291"/>
  <c r="U31" i="291"/>
  <c r="L31" i="291"/>
  <c r="U29" i="291"/>
  <c r="L29" i="291"/>
  <c r="U27" i="291"/>
  <c r="L27" i="291"/>
  <c r="U25" i="291"/>
  <c r="L25" i="291"/>
  <c r="U23" i="291"/>
  <c r="L23" i="291"/>
  <c r="U21" i="291"/>
  <c r="L21" i="291"/>
  <c r="U19" i="291"/>
  <c r="L19" i="291"/>
  <c r="U17" i="291"/>
  <c r="L17" i="291"/>
  <c r="U15" i="291"/>
  <c r="L15" i="291"/>
  <c r="U13" i="291"/>
  <c r="L13" i="291"/>
  <c r="U11" i="291"/>
  <c r="L11" i="291"/>
  <c r="U9" i="291"/>
  <c r="L9" i="291"/>
  <c r="U7" i="291"/>
  <c r="L7" i="291"/>
  <c r="U5" i="291"/>
  <c r="L5" i="291"/>
  <c r="U69" i="290"/>
  <c r="L69" i="290"/>
  <c r="U67" i="290"/>
  <c r="L67" i="290"/>
  <c r="U65" i="290"/>
  <c r="L65" i="290"/>
  <c r="U63" i="290"/>
  <c r="L63" i="290"/>
  <c r="U61" i="290"/>
  <c r="L61" i="290"/>
  <c r="U59" i="290"/>
  <c r="L59" i="290"/>
  <c r="U57" i="290"/>
  <c r="L57" i="290"/>
  <c r="U55" i="290"/>
  <c r="L55" i="290"/>
  <c r="U53" i="290"/>
  <c r="L53" i="290"/>
  <c r="U51" i="290"/>
  <c r="L51" i="290"/>
  <c r="U47" i="290"/>
  <c r="L47" i="290"/>
  <c r="U45" i="290"/>
  <c r="L45" i="290"/>
  <c r="U43" i="290"/>
  <c r="L43" i="290"/>
  <c r="U41" i="290"/>
  <c r="L41" i="290"/>
  <c r="U39" i="290"/>
  <c r="L39" i="290"/>
  <c r="U37" i="290"/>
  <c r="L37" i="290"/>
  <c r="U35" i="290"/>
  <c r="L35" i="290"/>
  <c r="U33" i="290"/>
  <c r="L33" i="290"/>
  <c r="U31" i="290"/>
  <c r="L31" i="290"/>
  <c r="U29" i="290"/>
  <c r="L29" i="290"/>
  <c r="U27" i="290"/>
  <c r="L27" i="290"/>
  <c r="U25" i="290"/>
  <c r="L25" i="290"/>
  <c r="U23" i="290"/>
  <c r="L23" i="290"/>
  <c r="U21" i="290"/>
  <c r="L21" i="290"/>
  <c r="U19" i="290"/>
  <c r="L19" i="290"/>
  <c r="U17" i="290"/>
  <c r="L17" i="290"/>
  <c r="U15" i="290"/>
  <c r="L15" i="290"/>
  <c r="U13" i="290"/>
  <c r="L13" i="290"/>
  <c r="U11" i="290"/>
  <c r="L11" i="290"/>
  <c r="U9" i="290"/>
  <c r="L9" i="290"/>
  <c r="U7" i="290"/>
  <c r="L7" i="290"/>
  <c r="U5" i="290"/>
  <c r="L5" i="290"/>
  <c r="U69" i="289"/>
  <c r="L69" i="289"/>
  <c r="U67" i="289"/>
  <c r="L67" i="289"/>
  <c r="U65" i="289"/>
  <c r="L65" i="289"/>
  <c r="U63" i="289"/>
  <c r="L63" i="289"/>
  <c r="U61" i="289"/>
  <c r="L61" i="289"/>
  <c r="U59" i="289"/>
  <c r="L59" i="289"/>
  <c r="U57" i="289"/>
  <c r="L57" i="289"/>
  <c r="U55" i="289"/>
  <c r="L55" i="289"/>
  <c r="U53" i="289"/>
  <c r="L53" i="289"/>
  <c r="U51" i="289"/>
  <c r="L51" i="289"/>
  <c r="U47" i="289"/>
  <c r="L47" i="289"/>
  <c r="U45" i="289"/>
  <c r="L45" i="289"/>
  <c r="U43" i="289"/>
  <c r="L43" i="289"/>
  <c r="U41" i="289"/>
  <c r="L41" i="289"/>
  <c r="U39" i="289"/>
  <c r="L39" i="289"/>
  <c r="U37" i="289"/>
  <c r="L37" i="289"/>
  <c r="U35" i="289"/>
  <c r="L35" i="289"/>
  <c r="U33" i="289"/>
  <c r="L33" i="289"/>
  <c r="U31" i="289"/>
  <c r="L31" i="289"/>
  <c r="U29" i="289"/>
  <c r="L29" i="289"/>
  <c r="U27" i="289"/>
  <c r="L27" i="289"/>
  <c r="U25" i="289"/>
  <c r="L25" i="289"/>
  <c r="U23" i="289"/>
  <c r="L23" i="289"/>
  <c r="U21" i="289"/>
  <c r="L21" i="289"/>
  <c r="U19" i="289"/>
  <c r="L19" i="289"/>
  <c r="U17" i="289"/>
  <c r="L17" i="289"/>
  <c r="U15" i="289"/>
  <c r="L15" i="289"/>
  <c r="U13" i="289"/>
  <c r="L13" i="289"/>
  <c r="U11" i="289"/>
  <c r="L11" i="289"/>
  <c r="U9" i="289"/>
  <c r="L9" i="289"/>
  <c r="U7" i="289"/>
  <c r="L7" i="289"/>
  <c r="U5" i="289"/>
  <c r="L5" i="289"/>
  <c r="U69" i="288"/>
  <c r="L69" i="288"/>
  <c r="U67" i="288"/>
  <c r="L67" i="288"/>
  <c r="U65" i="288"/>
  <c r="L65" i="288"/>
  <c r="U63" i="288"/>
  <c r="L63" i="288"/>
  <c r="U61" i="288"/>
  <c r="L61" i="288"/>
  <c r="U59" i="288"/>
  <c r="L59" i="288"/>
  <c r="U57" i="288"/>
  <c r="L57" i="288"/>
  <c r="U55" i="288"/>
  <c r="L55" i="288"/>
  <c r="U53" i="288"/>
  <c r="L53" i="288"/>
  <c r="U51" i="288"/>
  <c r="L51" i="288"/>
  <c r="U47" i="288"/>
  <c r="L47" i="288"/>
  <c r="U45" i="288"/>
  <c r="L45" i="288"/>
  <c r="U43" i="288"/>
  <c r="L43" i="288"/>
  <c r="U41" i="288"/>
  <c r="L41" i="288"/>
  <c r="U39" i="288"/>
  <c r="L39" i="288"/>
  <c r="U37" i="288"/>
  <c r="L37" i="288"/>
  <c r="U35" i="288"/>
  <c r="L35" i="288"/>
  <c r="U33" i="288"/>
  <c r="L33" i="288"/>
  <c r="U31" i="288"/>
  <c r="L31" i="288"/>
  <c r="U29" i="288"/>
  <c r="L29" i="288"/>
  <c r="U27" i="288"/>
  <c r="L27" i="288"/>
  <c r="U25" i="288"/>
  <c r="L25" i="288"/>
  <c r="U23" i="288"/>
  <c r="L23" i="288"/>
  <c r="U21" i="288"/>
  <c r="L21" i="288"/>
  <c r="U19" i="288"/>
  <c r="L19" i="288"/>
  <c r="U17" i="288"/>
  <c r="L17" i="288"/>
  <c r="U15" i="288"/>
  <c r="L15" i="288"/>
  <c r="U13" i="288"/>
  <c r="L13" i="288"/>
  <c r="U11" i="288"/>
  <c r="L11" i="288"/>
  <c r="U9" i="288"/>
  <c r="L9" i="288"/>
  <c r="U7" i="288"/>
  <c r="L7" i="288"/>
  <c r="U5" i="288"/>
  <c r="L5" i="288"/>
  <c r="U69" i="287"/>
  <c r="L69" i="287"/>
  <c r="U67" i="287"/>
  <c r="L67" i="287"/>
  <c r="U65" i="287"/>
  <c r="L65" i="287"/>
  <c r="U63" i="287"/>
  <c r="L63" i="287"/>
  <c r="U61" i="287"/>
  <c r="L61" i="287"/>
  <c r="U59" i="287"/>
  <c r="L59" i="287"/>
  <c r="U57" i="287"/>
  <c r="L57" i="287"/>
  <c r="U55" i="287"/>
  <c r="L55" i="287"/>
  <c r="U53" i="287"/>
  <c r="L53" i="287"/>
  <c r="U51" i="287"/>
  <c r="L51" i="287"/>
  <c r="U47" i="287"/>
  <c r="L47" i="287"/>
  <c r="U45" i="287"/>
  <c r="L45" i="287"/>
  <c r="U43" i="287"/>
  <c r="L43" i="287"/>
  <c r="U41" i="287"/>
  <c r="L41" i="287"/>
  <c r="U39" i="287"/>
  <c r="L39" i="287"/>
  <c r="U37" i="287"/>
  <c r="L37" i="287"/>
  <c r="U35" i="287"/>
  <c r="L35" i="287"/>
  <c r="U33" i="287"/>
  <c r="L33" i="287"/>
  <c r="U31" i="287"/>
  <c r="L31" i="287"/>
  <c r="U29" i="287"/>
  <c r="L29" i="287"/>
  <c r="U27" i="287"/>
  <c r="L27" i="287"/>
  <c r="U25" i="287"/>
  <c r="L25" i="287"/>
  <c r="U23" i="287"/>
  <c r="L23" i="287"/>
  <c r="U21" i="287"/>
  <c r="L21" i="287"/>
  <c r="U19" i="287"/>
  <c r="L19" i="287"/>
  <c r="U17" i="287"/>
  <c r="L17" i="287"/>
  <c r="U15" i="287"/>
  <c r="L15" i="287"/>
  <c r="U13" i="287"/>
  <c r="L13" i="287"/>
  <c r="U11" i="287"/>
  <c r="L11" i="287"/>
  <c r="U9" i="287"/>
  <c r="L9" i="287"/>
  <c r="U7" i="287"/>
  <c r="L7" i="287"/>
  <c r="U5" i="287"/>
  <c r="L5" i="287"/>
  <c r="U69" i="286"/>
  <c r="L69" i="286"/>
  <c r="U67" i="286"/>
  <c r="L67" i="286"/>
  <c r="U65" i="286"/>
  <c r="L65" i="286"/>
  <c r="U63" i="286"/>
  <c r="L63" i="286"/>
  <c r="U61" i="286"/>
  <c r="L61" i="286"/>
  <c r="U59" i="286"/>
  <c r="L59" i="286"/>
  <c r="U57" i="286"/>
  <c r="L57" i="286"/>
  <c r="U55" i="286"/>
  <c r="L55" i="286"/>
  <c r="U53" i="286"/>
  <c r="L53" i="286"/>
  <c r="U51" i="286"/>
  <c r="L51" i="286"/>
  <c r="U47" i="286"/>
  <c r="L47" i="286"/>
  <c r="U45" i="286"/>
  <c r="L45" i="286"/>
  <c r="U43" i="286"/>
  <c r="L43" i="286"/>
  <c r="U41" i="286"/>
  <c r="L41" i="286"/>
  <c r="U39" i="286"/>
  <c r="L39" i="286"/>
  <c r="U37" i="286"/>
  <c r="L37" i="286"/>
  <c r="U35" i="286"/>
  <c r="L35" i="286"/>
  <c r="U33" i="286"/>
  <c r="L33" i="286"/>
  <c r="U31" i="286"/>
  <c r="L31" i="286"/>
  <c r="U29" i="286"/>
  <c r="L29" i="286"/>
  <c r="U27" i="286"/>
  <c r="L27" i="286"/>
  <c r="U25" i="286"/>
  <c r="L25" i="286"/>
  <c r="U23" i="286"/>
  <c r="L23" i="286"/>
  <c r="U21" i="286"/>
  <c r="L21" i="286"/>
  <c r="U19" i="286"/>
  <c r="L19" i="286"/>
  <c r="U17" i="286"/>
  <c r="L17" i="286"/>
  <c r="U15" i="286"/>
  <c r="L15" i="286"/>
  <c r="U13" i="286"/>
  <c r="L13" i="286"/>
  <c r="U11" i="286"/>
  <c r="L11" i="286"/>
  <c r="U9" i="286"/>
  <c r="L9" i="286"/>
  <c r="U7" i="286"/>
  <c r="L7" i="286"/>
  <c r="U5" i="286"/>
  <c r="L5" i="286"/>
  <c r="U69" i="285"/>
  <c r="L69" i="285"/>
  <c r="U67" i="285"/>
  <c r="L67" i="285"/>
  <c r="U65" i="285"/>
  <c r="L65" i="285"/>
  <c r="U63" i="285"/>
  <c r="L63" i="285"/>
  <c r="U61" i="285"/>
  <c r="L61" i="285"/>
  <c r="U59" i="285"/>
  <c r="L59" i="285"/>
  <c r="U57" i="285"/>
  <c r="L57" i="285"/>
  <c r="U55" i="285"/>
  <c r="L55" i="285"/>
  <c r="U53" i="285"/>
  <c r="L53" i="285"/>
  <c r="U51" i="285"/>
  <c r="L51" i="285"/>
  <c r="U47" i="285"/>
  <c r="L47" i="285"/>
  <c r="U45" i="285"/>
  <c r="L45" i="285"/>
  <c r="U43" i="285"/>
  <c r="L43" i="285"/>
  <c r="U41" i="285"/>
  <c r="L41" i="285"/>
  <c r="U39" i="285"/>
  <c r="L39" i="285"/>
  <c r="U37" i="285"/>
  <c r="L37" i="285"/>
  <c r="U35" i="285"/>
  <c r="L35" i="285"/>
  <c r="U33" i="285"/>
  <c r="L33" i="285"/>
  <c r="U31" i="285"/>
  <c r="L31" i="285"/>
  <c r="U29" i="285"/>
  <c r="L29" i="285"/>
  <c r="U27" i="285"/>
  <c r="L27" i="285"/>
  <c r="U25" i="285"/>
  <c r="L25" i="285"/>
  <c r="U23" i="285"/>
  <c r="L23" i="285"/>
  <c r="U21" i="285"/>
  <c r="L21" i="285"/>
  <c r="U19" i="285"/>
  <c r="L19" i="285"/>
  <c r="U17" i="285"/>
  <c r="L17" i="285"/>
  <c r="U15" i="285"/>
  <c r="L15" i="285"/>
  <c r="U13" i="285"/>
  <c r="L13" i="285"/>
  <c r="U11" i="285"/>
  <c r="L11" i="285"/>
  <c r="U9" i="285"/>
  <c r="L9" i="285"/>
  <c r="U7" i="285"/>
  <c r="L7" i="285"/>
  <c r="U5" i="285"/>
  <c r="L5" i="285"/>
  <c r="U69" i="284"/>
  <c r="L69" i="284"/>
  <c r="U67" i="284"/>
  <c r="L67" i="284"/>
  <c r="U65" i="284"/>
  <c r="L65" i="284"/>
  <c r="U63" i="284"/>
  <c r="L63" i="284"/>
  <c r="U61" i="284"/>
  <c r="L61" i="284"/>
  <c r="U59" i="284"/>
  <c r="L59" i="284"/>
  <c r="U57" i="284"/>
  <c r="L57" i="284"/>
  <c r="U55" i="284"/>
  <c r="L55" i="284"/>
  <c r="U53" i="284"/>
  <c r="L53" i="284"/>
  <c r="U51" i="284"/>
  <c r="L51" i="284"/>
  <c r="U47" i="284"/>
  <c r="L47" i="284"/>
  <c r="U45" i="284"/>
  <c r="L45" i="284"/>
  <c r="U43" i="284"/>
  <c r="L43" i="284"/>
  <c r="U41" i="284"/>
  <c r="L41" i="284"/>
  <c r="U39" i="284"/>
  <c r="L39" i="284"/>
  <c r="U37" i="284"/>
  <c r="L37" i="284"/>
  <c r="U35" i="284"/>
  <c r="L35" i="284"/>
  <c r="U33" i="284"/>
  <c r="L33" i="284"/>
  <c r="U31" i="284"/>
  <c r="L31" i="284"/>
  <c r="U29" i="284"/>
  <c r="L29" i="284"/>
  <c r="U27" i="284"/>
  <c r="L27" i="284"/>
  <c r="U25" i="284"/>
  <c r="L25" i="284"/>
  <c r="U23" i="284"/>
  <c r="L23" i="284"/>
  <c r="U21" i="284"/>
  <c r="L21" i="284"/>
  <c r="U19" i="284"/>
  <c r="L19" i="284"/>
  <c r="U17" i="284"/>
  <c r="L17" i="284"/>
  <c r="U15" i="284"/>
  <c r="L15" i="284"/>
  <c r="U13" i="284"/>
  <c r="L13" i="284"/>
  <c r="U11" i="284"/>
  <c r="L11" i="284"/>
  <c r="U9" i="284"/>
  <c r="L9" i="284"/>
  <c r="U7" i="284"/>
  <c r="L7" i="284"/>
  <c r="U5" i="284"/>
  <c r="L5" i="284"/>
  <c r="U69" i="283"/>
  <c r="L69" i="283"/>
  <c r="U67" i="283"/>
  <c r="L67" i="283"/>
  <c r="U65" i="283"/>
  <c r="L65" i="283"/>
  <c r="U63" i="283"/>
  <c r="L63" i="283"/>
  <c r="U61" i="283"/>
  <c r="L61" i="283"/>
  <c r="U59" i="283"/>
  <c r="L59" i="283"/>
  <c r="U57" i="283"/>
  <c r="L57" i="283"/>
  <c r="U55" i="283"/>
  <c r="L55" i="283"/>
  <c r="U53" i="283"/>
  <c r="L53" i="283"/>
  <c r="U51" i="283"/>
  <c r="L51" i="283"/>
  <c r="U47" i="283"/>
  <c r="L47" i="283"/>
  <c r="U45" i="283"/>
  <c r="L45" i="283"/>
  <c r="U43" i="283"/>
  <c r="L43" i="283"/>
  <c r="U41" i="283"/>
  <c r="L41" i="283"/>
  <c r="U39" i="283"/>
  <c r="L39" i="283"/>
  <c r="U37" i="283"/>
  <c r="L37" i="283"/>
  <c r="U35" i="283"/>
  <c r="L35" i="283"/>
  <c r="U33" i="283"/>
  <c r="L33" i="283"/>
  <c r="U31" i="283"/>
  <c r="L31" i="283"/>
  <c r="U29" i="283"/>
  <c r="L29" i="283"/>
  <c r="U27" i="283"/>
  <c r="L27" i="283"/>
  <c r="U25" i="283"/>
  <c r="L25" i="283"/>
  <c r="U23" i="283"/>
  <c r="L23" i="283"/>
  <c r="U21" i="283"/>
  <c r="L21" i="283"/>
  <c r="U19" i="283"/>
  <c r="L19" i="283"/>
  <c r="U17" i="283"/>
  <c r="L17" i="283"/>
  <c r="U15" i="283"/>
  <c r="L15" i="283"/>
  <c r="U13" i="283"/>
  <c r="L13" i="283"/>
  <c r="U11" i="283"/>
  <c r="L11" i="283"/>
  <c r="U9" i="283"/>
  <c r="L9" i="283"/>
  <c r="U7" i="283"/>
  <c r="L7" i="283"/>
  <c r="U5" i="283"/>
  <c r="L5" i="283"/>
  <c r="U69" i="282"/>
  <c r="L69" i="282"/>
  <c r="U67" i="282"/>
  <c r="L67" i="282"/>
  <c r="U65" i="282"/>
  <c r="L65" i="282"/>
  <c r="U63" i="282"/>
  <c r="L63" i="282"/>
  <c r="U61" i="282"/>
  <c r="L61" i="282"/>
  <c r="U59" i="282"/>
  <c r="L59" i="282"/>
  <c r="U57" i="282"/>
  <c r="L57" i="282"/>
  <c r="U55" i="282"/>
  <c r="L55" i="282"/>
  <c r="U53" i="282"/>
  <c r="L53" i="282"/>
  <c r="U51" i="282"/>
  <c r="L51" i="282"/>
  <c r="U47" i="282"/>
  <c r="L47" i="282"/>
  <c r="U45" i="282"/>
  <c r="L45" i="282"/>
  <c r="U43" i="282"/>
  <c r="L43" i="282"/>
  <c r="U41" i="282"/>
  <c r="L41" i="282"/>
  <c r="U39" i="282"/>
  <c r="L39" i="282"/>
  <c r="U37" i="282"/>
  <c r="L37" i="282"/>
  <c r="U35" i="282"/>
  <c r="L35" i="282"/>
  <c r="U33" i="282"/>
  <c r="L33" i="282"/>
  <c r="U31" i="282"/>
  <c r="L31" i="282"/>
  <c r="U29" i="282"/>
  <c r="L29" i="282"/>
  <c r="U27" i="282"/>
  <c r="L27" i="282"/>
  <c r="U25" i="282"/>
  <c r="L25" i="282"/>
  <c r="U23" i="282"/>
  <c r="L23" i="282"/>
  <c r="U21" i="282"/>
  <c r="L21" i="282"/>
  <c r="U19" i="282"/>
  <c r="L19" i="282"/>
  <c r="U17" i="282"/>
  <c r="L17" i="282"/>
  <c r="U15" i="282"/>
  <c r="L15" i="282"/>
  <c r="U13" i="282"/>
  <c r="L13" i="282"/>
  <c r="U11" i="282"/>
  <c r="L11" i="282"/>
  <c r="U9" i="282"/>
  <c r="L9" i="282"/>
  <c r="U7" i="282"/>
  <c r="L7" i="282"/>
  <c r="U5" i="282"/>
  <c r="L5" i="282"/>
  <c r="U69" i="281"/>
  <c r="L69" i="281"/>
  <c r="U67" i="281"/>
  <c r="L67" i="281"/>
  <c r="U65" i="281"/>
  <c r="L65" i="281"/>
  <c r="U63" i="281"/>
  <c r="L63" i="281"/>
  <c r="U61" i="281"/>
  <c r="L61" i="281"/>
  <c r="U59" i="281"/>
  <c r="L59" i="281"/>
  <c r="U57" i="281"/>
  <c r="L57" i="281"/>
  <c r="U55" i="281"/>
  <c r="L55" i="281"/>
  <c r="U53" i="281"/>
  <c r="L53" i="281"/>
  <c r="U51" i="281"/>
  <c r="L51" i="281"/>
  <c r="U47" i="281"/>
  <c r="L47" i="281"/>
  <c r="U45" i="281"/>
  <c r="L45" i="281"/>
  <c r="U43" i="281"/>
  <c r="L43" i="281"/>
  <c r="U41" i="281"/>
  <c r="L41" i="281"/>
  <c r="U39" i="281"/>
  <c r="L39" i="281"/>
  <c r="U37" i="281"/>
  <c r="L37" i="281"/>
  <c r="U35" i="281"/>
  <c r="L35" i="281"/>
  <c r="U33" i="281"/>
  <c r="L33" i="281"/>
  <c r="U31" i="281"/>
  <c r="L31" i="281"/>
  <c r="U29" i="281"/>
  <c r="L29" i="281"/>
  <c r="U27" i="281"/>
  <c r="L27" i="281"/>
  <c r="U25" i="281"/>
  <c r="L25" i="281"/>
  <c r="U23" i="281"/>
  <c r="L23" i="281"/>
  <c r="U21" i="281"/>
  <c r="L21" i="281"/>
  <c r="U19" i="281"/>
  <c r="L19" i="281"/>
  <c r="U17" i="281"/>
  <c r="L17" i="281"/>
  <c r="U15" i="281"/>
  <c r="L15" i="281"/>
  <c r="U13" i="281"/>
  <c r="L13" i="281"/>
  <c r="U11" i="281"/>
  <c r="L11" i="281"/>
  <c r="U9" i="281"/>
  <c r="L9" i="281"/>
  <c r="U7" i="281"/>
  <c r="L7" i="281"/>
  <c r="U5" i="281"/>
  <c r="L5" i="281"/>
  <c r="U69" i="280"/>
  <c r="L69" i="280"/>
  <c r="U67" i="280"/>
  <c r="L67" i="280"/>
  <c r="U65" i="280"/>
  <c r="L65" i="280"/>
  <c r="U63" i="280"/>
  <c r="L63" i="280"/>
  <c r="U61" i="280"/>
  <c r="L61" i="280"/>
  <c r="U59" i="280"/>
  <c r="L59" i="280"/>
  <c r="U57" i="280"/>
  <c r="L57" i="280"/>
  <c r="U55" i="280"/>
  <c r="L55" i="280"/>
  <c r="U53" i="280"/>
  <c r="L53" i="280"/>
  <c r="U51" i="280"/>
  <c r="L51" i="280"/>
  <c r="U47" i="280"/>
  <c r="L47" i="280"/>
  <c r="U45" i="280"/>
  <c r="L45" i="280"/>
  <c r="U43" i="280"/>
  <c r="L43" i="280"/>
  <c r="U41" i="280"/>
  <c r="L41" i="280"/>
  <c r="U39" i="280"/>
  <c r="L39" i="280"/>
  <c r="U37" i="280"/>
  <c r="L37" i="280"/>
  <c r="U35" i="280"/>
  <c r="L35" i="280"/>
  <c r="U33" i="280"/>
  <c r="L33" i="280"/>
  <c r="U31" i="280"/>
  <c r="L31" i="280"/>
  <c r="U29" i="280"/>
  <c r="L29" i="280"/>
  <c r="U27" i="280"/>
  <c r="L27" i="280"/>
  <c r="U25" i="280"/>
  <c r="L25" i="280"/>
  <c r="U23" i="280"/>
  <c r="L23" i="280"/>
  <c r="U21" i="280"/>
  <c r="L21" i="280"/>
  <c r="U19" i="280"/>
  <c r="L19" i="280"/>
  <c r="U17" i="280"/>
  <c r="L17" i="280"/>
  <c r="U15" i="280"/>
  <c r="L15" i="280"/>
  <c r="U13" i="280"/>
  <c r="L13" i="280"/>
  <c r="U11" i="280"/>
  <c r="L11" i="280"/>
  <c r="U9" i="280"/>
  <c r="L9" i="280"/>
  <c r="U7" i="280"/>
  <c r="L7" i="280"/>
  <c r="U5" i="280"/>
  <c r="L5" i="280"/>
  <c r="U69" i="279"/>
  <c r="L69" i="279"/>
  <c r="U67" i="279"/>
  <c r="L67" i="279"/>
  <c r="U65" i="279"/>
  <c r="L65" i="279"/>
  <c r="U63" i="279"/>
  <c r="L63" i="279"/>
  <c r="U61" i="279"/>
  <c r="L61" i="279"/>
  <c r="U59" i="279"/>
  <c r="L59" i="279"/>
  <c r="U57" i="279"/>
  <c r="L57" i="279"/>
  <c r="U55" i="279"/>
  <c r="L55" i="279"/>
  <c r="U53" i="279"/>
  <c r="L53" i="279"/>
  <c r="U51" i="279"/>
  <c r="L51" i="279"/>
  <c r="U47" i="279"/>
  <c r="L47" i="279"/>
  <c r="U45" i="279"/>
  <c r="L45" i="279"/>
  <c r="U43" i="279"/>
  <c r="L43" i="279"/>
  <c r="U41" i="279"/>
  <c r="L41" i="279"/>
  <c r="U39" i="279"/>
  <c r="L39" i="279"/>
  <c r="U37" i="279"/>
  <c r="L37" i="279"/>
  <c r="U35" i="279"/>
  <c r="L35" i="279"/>
  <c r="U33" i="279"/>
  <c r="L33" i="279"/>
  <c r="U31" i="279"/>
  <c r="L31" i="279"/>
  <c r="U29" i="279"/>
  <c r="L29" i="279"/>
  <c r="U27" i="279"/>
  <c r="L27" i="279"/>
  <c r="U25" i="279"/>
  <c r="L25" i="279"/>
  <c r="U23" i="279"/>
  <c r="L23" i="279"/>
  <c r="U21" i="279"/>
  <c r="L21" i="279"/>
  <c r="U19" i="279"/>
  <c r="L19" i="279"/>
  <c r="U17" i="279"/>
  <c r="L17" i="279"/>
  <c r="U15" i="279"/>
  <c r="L15" i="279"/>
  <c r="U13" i="279"/>
  <c r="L13" i="279"/>
  <c r="U11" i="279"/>
  <c r="L11" i="279"/>
  <c r="U9" i="279"/>
  <c r="L9" i="279"/>
  <c r="U7" i="279"/>
  <c r="L7" i="279"/>
  <c r="U5" i="279"/>
  <c r="L5" i="279"/>
  <c r="U69" i="278"/>
  <c r="L69" i="278"/>
  <c r="U67" i="278"/>
  <c r="L67" i="278"/>
  <c r="U65" i="278"/>
  <c r="L65" i="278"/>
  <c r="U63" i="278"/>
  <c r="L63" i="278"/>
  <c r="U61" i="278"/>
  <c r="L61" i="278"/>
  <c r="U59" i="278"/>
  <c r="L59" i="278"/>
  <c r="U57" i="278"/>
  <c r="L57" i="278"/>
  <c r="U55" i="278"/>
  <c r="L55" i="278"/>
  <c r="U53" i="278"/>
  <c r="L53" i="278"/>
  <c r="U51" i="278"/>
  <c r="L51" i="278"/>
  <c r="U47" i="278"/>
  <c r="L47" i="278"/>
  <c r="U45" i="278"/>
  <c r="L45" i="278"/>
  <c r="U43" i="278"/>
  <c r="L43" i="278"/>
  <c r="U41" i="278"/>
  <c r="L41" i="278"/>
  <c r="U39" i="278"/>
  <c r="L39" i="278"/>
  <c r="U37" i="278"/>
  <c r="L37" i="278"/>
  <c r="U35" i="278"/>
  <c r="L35" i="278"/>
  <c r="U33" i="278"/>
  <c r="L33" i="278"/>
  <c r="U31" i="278"/>
  <c r="L31" i="278"/>
  <c r="U29" i="278"/>
  <c r="L29" i="278"/>
  <c r="U27" i="278"/>
  <c r="L27" i="278"/>
  <c r="U25" i="278"/>
  <c r="L25" i="278"/>
  <c r="U23" i="278"/>
  <c r="L23" i="278"/>
  <c r="U21" i="278"/>
  <c r="L21" i="278"/>
  <c r="U19" i="278"/>
  <c r="L19" i="278"/>
  <c r="U17" i="278"/>
  <c r="L17" i="278"/>
  <c r="U15" i="278"/>
  <c r="L15" i="278"/>
  <c r="U13" i="278"/>
  <c r="L13" i="278"/>
  <c r="U11" i="278"/>
  <c r="L11" i="278"/>
  <c r="U9" i="278"/>
  <c r="L9" i="278"/>
  <c r="U7" i="278"/>
  <c r="L7" i="278"/>
  <c r="U5" i="278"/>
  <c r="L5" i="278"/>
  <c r="U69" i="277"/>
  <c r="L69" i="277"/>
  <c r="U67" i="277"/>
  <c r="L67" i="277"/>
  <c r="U65" i="277"/>
  <c r="L65" i="277"/>
  <c r="U63" i="277"/>
  <c r="L63" i="277"/>
  <c r="U61" i="277"/>
  <c r="L61" i="277"/>
  <c r="U59" i="277"/>
  <c r="L59" i="277"/>
  <c r="U57" i="277"/>
  <c r="L57" i="277"/>
  <c r="U55" i="277"/>
  <c r="L55" i="277"/>
  <c r="U53" i="277"/>
  <c r="L53" i="277"/>
  <c r="U51" i="277"/>
  <c r="L51" i="277"/>
  <c r="U47" i="277"/>
  <c r="L47" i="277"/>
  <c r="U45" i="277"/>
  <c r="L45" i="277"/>
  <c r="U43" i="277"/>
  <c r="L43" i="277"/>
  <c r="U41" i="277"/>
  <c r="L41" i="277"/>
  <c r="U39" i="277"/>
  <c r="L39" i="277"/>
  <c r="U37" i="277"/>
  <c r="L37" i="277"/>
  <c r="U35" i="277"/>
  <c r="L35" i="277"/>
  <c r="U33" i="277"/>
  <c r="L33" i="277"/>
  <c r="U31" i="277"/>
  <c r="L31" i="277"/>
  <c r="U29" i="277"/>
  <c r="L29" i="277"/>
  <c r="U27" i="277"/>
  <c r="L27" i="277"/>
  <c r="U25" i="277"/>
  <c r="L25" i="277"/>
  <c r="U23" i="277"/>
  <c r="L23" i="277"/>
  <c r="U21" i="277"/>
  <c r="L21" i="277"/>
  <c r="U19" i="277"/>
  <c r="L19" i="277"/>
  <c r="U17" i="277"/>
  <c r="L17" i="277"/>
  <c r="U15" i="277"/>
  <c r="L15" i="277"/>
  <c r="U13" i="277"/>
  <c r="L13" i="277"/>
  <c r="U11" i="277"/>
  <c r="L11" i="277"/>
  <c r="U9" i="277"/>
  <c r="L9" i="277"/>
  <c r="U7" i="277"/>
  <c r="L7" i="277"/>
  <c r="U5" i="277"/>
  <c r="L5" i="277"/>
  <c r="U69" i="276"/>
  <c r="L69" i="276"/>
  <c r="U67" i="276"/>
  <c r="L67" i="276"/>
  <c r="U65" i="276"/>
  <c r="L65" i="276"/>
  <c r="U63" i="276"/>
  <c r="L63" i="276"/>
  <c r="U61" i="276"/>
  <c r="L61" i="276"/>
  <c r="U59" i="276"/>
  <c r="L59" i="276"/>
  <c r="U57" i="276"/>
  <c r="L57" i="276"/>
  <c r="U55" i="276"/>
  <c r="L55" i="276"/>
  <c r="U53" i="276"/>
  <c r="L53" i="276"/>
  <c r="U51" i="276"/>
  <c r="L51" i="276"/>
  <c r="U47" i="276"/>
  <c r="L47" i="276"/>
  <c r="U45" i="276"/>
  <c r="L45" i="276"/>
  <c r="U43" i="276"/>
  <c r="L43" i="276"/>
  <c r="U41" i="276"/>
  <c r="L41" i="276"/>
  <c r="U39" i="276"/>
  <c r="L39" i="276"/>
  <c r="U37" i="276"/>
  <c r="L37" i="276"/>
  <c r="U35" i="276"/>
  <c r="L35" i="276"/>
  <c r="U33" i="276"/>
  <c r="L33" i="276"/>
  <c r="U31" i="276"/>
  <c r="L31" i="276"/>
  <c r="U29" i="276"/>
  <c r="L29" i="276"/>
  <c r="U27" i="276"/>
  <c r="L27" i="276"/>
  <c r="U25" i="276"/>
  <c r="L25" i="276"/>
  <c r="U23" i="276"/>
  <c r="L23" i="276"/>
  <c r="U21" i="276"/>
  <c r="L21" i="276"/>
  <c r="U19" i="276"/>
  <c r="L19" i="276"/>
  <c r="U17" i="276"/>
  <c r="L17" i="276"/>
  <c r="U15" i="276"/>
  <c r="L15" i="276"/>
  <c r="U13" i="276"/>
  <c r="L13" i="276"/>
  <c r="U11" i="276"/>
  <c r="L11" i="276"/>
  <c r="U9" i="276"/>
  <c r="L9" i="276"/>
  <c r="U7" i="276"/>
  <c r="L7" i="276"/>
  <c r="U5" i="276"/>
  <c r="L5" i="276"/>
  <c r="U69" i="275"/>
  <c r="L69" i="275"/>
  <c r="U67" i="275"/>
  <c r="L67" i="275"/>
  <c r="U65" i="275"/>
  <c r="L65" i="275"/>
  <c r="U63" i="275"/>
  <c r="L63" i="275"/>
  <c r="U61" i="275"/>
  <c r="L61" i="275"/>
  <c r="U59" i="275"/>
  <c r="L59" i="275"/>
  <c r="U57" i="275"/>
  <c r="L57" i="275"/>
  <c r="U55" i="275"/>
  <c r="L55" i="275"/>
  <c r="U53" i="275"/>
  <c r="L53" i="275"/>
  <c r="U51" i="275"/>
  <c r="L51" i="275"/>
  <c r="U47" i="275"/>
  <c r="L47" i="275"/>
  <c r="U45" i="275"/>
  <c r="L45" i="275"/>
  <c r="U43" i="275"/>
  <c r="L43" i="275"/>
  <c r="U41" i="275"/>
  <c r="L41" i="275"/>
  <c r="U39" i="275"/>
  <c r="L39" i="275"/>
  <c r="U37" i="275"/>
  <c r="L37" i="275"/>
  <c r="U35" i="275"/>
  <c r="L35" i="275"/>
  <c r="U33" i="275"/>
  <c r="L33" i="275"/>
  <c r="U31" i="275"/>
  <c r="L31" i="275"/>
  <c r="U29" i="275"/>
  <c r="L29" i="275"/>
  <c r="U27" i="275"/>
  <c r="L27" i="275"/>
  <c r="U25" i="275"/>
  <c r="L25" i="275"/>
  <c r="U23" i="275"/>
  <c r="L23" i="275"/>
  <c r="U21" i="275"/>
  <c r="L21" i="275"/>
  <c r="U19" i="275"/>
  <c r="L19" i="275"/>
  <c r="U17" i="275"/>
  <c r="L17" i="275"/>
  <c r="U15" i="275"/>
  <c r="L15" i="275"/>
  <c r="U13" i="275"/>
  <c r="L13" i="275"/>
  <c r="U11" i="275"/>
  <c r="L11" i="275"/>
  <c r="U9" i="275"/>
  <c r="L9" i="275"/>
  <c r="U7" i="275"/>
  <c r="L7" i="275"/>
  <c r="U5" i="275"/>
  <c r="K69" i="403"/>
  <c r="K70" i="403" s="1"/>
  <c r="K67" i="403"/>
  <c r="K68" i="403" s="1"/>
  <c r="K65" i="403"/>
  <c r="K66" i="403" s="1"/>
  <c r="K63" i="403"/>
  <c r="K64" i="403" s="1"/>
  <c r="K61" i="403"/>
  <c r="K62" i="403" s="1"/>
  <c r="K59" i="403"/>
  <c r="K60" i="403" s="1"/>
  <c r="K57" i="403"/>
  <c r="K58" i="403" s="1"/>
  <c r="K55" i="403"/>
  <c r="K56" i="403" s="1"/>
  <c r="K53" i="403"/>
  <c r="K54" i="403" s="1"/>
  <c r="K51" i="403"/>
  <c r="K52" i="403" s="1"/>
  <c r="K47" i="403"/>
  <c r="K48" i="403" s="1"/>
  <c r="K45" i="403"/>
  <c r="K46" i="403" s="1"/>
  <c r="K43" i="403"/>
  <c r="K44" i="403" s="1"/>
  <c r="K41" i="403"/>
  <c r="K42" i="403" s="1"/>
  <c r="K39" i="403"/>
  <c r="K40" i="403" s="1"/>
  <c r="K37" i="403"/>
  <c r="K38" i="403" s="1"/>
  <c r="K35" i="403"/>
  <c r="K36" i="403" s="1"/>
  <c r="K33" i="403"/>
  <c r="K34" i="403" s="1"/>
  <c r="K31" i="403"/>
  <c r="K32" i="403" s="1"/>
  <c r="K29" i="403"/>
  <c r="K30" i="403" s="1"/>
  <c r="K27" i="403"/>
  <c r="K28" i="403" s="1"/>
  <c r="K25" i="403"/>
  <c r="K26" i="403" s="1"/>
  <c r="K23" i="403"/>
  <c r="K24" i="403" s="1"/>
  <c r="K21" i="403"/>
  <c r="K22" i="403" s="1"/>
  <c r="K19" i="403"/>
  <c r="K20" i="403" s="1"/>
  <c r="K17" i="403"/>
  <c r="K18" i="403" s="1"/>
  <c r="K15" i="403"/>
  <c r="K16" i="403" s="1"/>
  <c r="K13" i="403"/>
  <c r="K14" i="403" s="1"/>
  <c r="K11" i="403"/>
  <c r="K12" i="403" s="1"/>
  <c r="K9" i="403"/>
  <c r="K10" i="403" s="1"/>
  <c r="K7" i="403"/>
  <c r="K8" i="403" s="1"/>
  <c r="K5" i="403"/>
  <c r="K6" i="403" s="1"/>
  <c r="M69" i="401"/>
  <c r="M70" i="401" s="1"/>
  <c r="L69" i="401"/>
  <c r="L70" i="401" s="1"/>
  <c r="M67" i="401"/>
  <c r="M68" i="401" s="1"/>
  <c r="L67" i="401"/>
  <c r="L68" i="401" s="1"/>
  <c r="M65" i="401"/>
  <c r="M66" i="401" s="1"/>
  <c r="L65" i="401"/>
  <c r="L66" i="401" s="1"/>
  <c r="M63" i="401"/>
  <c r="M64" i="401" s="1"/>
  <c r="L63" i="401"/>
  <c r="L64" i="401" s="1"/>
  <c r="M61" i="401"/>
  <c r="M62" i="401" s="1"/>
  <c r="L61" i="401"/>
  <c r="L62" i="401" s="1"/>
  <c r="M59" i="401"/>
  <c r="M60" i="401" s="1"/>
  <c r="L59" i="401"/>
  <c r="L60" i="401" s="1"/>
  <c r="M57" i="401"/>
  <c r="M58" i="401" s="1"/>
  <c r="L57" i="401"/>
  <c r="L58" i="401" s="1"/>
  <c r="M55" i="401"/>
  <c r="M56" i="401" s="1"/>
  <c r="L55" i="401"/>
  <c r="L56" i="401" s="1"/>
  <c r="M53" i="401"/>
  <c r="M54" i="401" s="1"/>
  <c r="L53" i="401"/>
  <c r="L54" i="401" s="1"/>
  <c r="M51" i="401"/>
  <c r="M52" i="401" s="1"/>
  <c r="L51" i="401"/>
  <c r="L52" i="401" s="1"/>
  <c r="M47" i="401"/>
  <c r="M48" i="401" s="1"/>
  <c r="L47" i="401"/>
  <c r="L48" i="401" s="1"/>
  <c r="M45" i="401"/>
  <c r="M46" i="401" s="1"/>
  <c r="L45" i="401"/>
  <c r="L46" i="401" s="1"/>
  <c r="M43" i="401"/>
  <c r="M44" i="401" s="1"/>
  <c r="L43" i="401"/>
  <c r="L44" i="401" s="1"/>
  <c r="M41" i="401"/>
  <c r="M42" i="401" s="1"/>
  <c r="L41" i="401"/>
  <c r="L42" i="401" s="1"/>
  <c r="M39" i="401"/>
  <c r="M40" i="401" s="1"/>
  <c r="L39" i="401"/>
  <c r="L40" i="401" s="1"/>
  <c r="M37" i="401"/>
  <c r="M38" i="401" s="1"/>
  <c r="L37" i="401"/>
  <c r="L38" i="401" s="1"/>
  <c r="M35" i="401"/>
  <c r="M36" i="401" s="1"/>
  <c r="L35" i="401"/>
  <c r="L36" i="401" s="1"/>
  <c r="M33" i="401"/>
  <c r="M34" i="401" s="1"/>
  <c r="L33" i="401"/>
  <c r="L34" i="401" s="1"/>
  <c r="M31" i="401"/>
  <c r="M32" i="401" s="1"/>
  <c r="L31" i="401"/>
  <c r="L32" i="401" s="1"/>
  <c r="M29" i="401"/>
  <c r="M30" i="401" s="1"/>
  <c r="L29" i="401"/>
  <c r="L30" i="401" s="1"/>
  <c r="M27" i="401"/>
  <c r="M28" i="401" s="1"/>
  <c r="L27" i="401"/>
  <c r="L28" i="401" s="1"/>
  <c r="M25" i="401"/>
  <c r="M26" i="401" s="1"/>
  <c r="L25" i="401"/>
  <c r="L26" i="401" s="1"/>
  <c r="M23" i="401"/>
  <c r="M24" i="401" s="1"/>
  <c r="L23" i="401"/>
  <c r="L24" i="401" s="1"/>
  <c r="M21" i="401"/>
  <c r="M22" i="401" s="1"/>
  <c r="L21" i="401"/>
  <c r="L22" i="401" s="1"/>
  <c r="M19" i="401"/>
  <c r="M20" i="401" s="1"/>
  <c r="L19" i="401"/>
  <c r="L20" i="401" s="1"/>
  <c r="M17" i="401"/>
  <c r="M18" i="401" s="1"/>
  <c r="L17" i="401"/>
  <c r="L18" i="401" s="1"/>
  <c r="M15" i="401"/>
  <c r="M16" i="401" s="1"/>
  <c r="L15" i="401"/>
  <c r="L16" i="401" s="1"/>
  <c r="M13" i="401"/>
  <c r="M14" i="401" s="1"/>
  <c r="L13" i="401"/>
  <c r="L14" i="401" s="1"/>
  <c r="M11" i="401"/>
  <c r="M12" i="401" s="1"/>
  <c r="L11" i="401"/>
  <c r="L12" i="401" s="1"/>
  <c r="M9" i="401"/>
  <c r="M10" i="401" s="1"/>
  <c r="L9" i="401"/>
  <c r="L10" i="401" s="1"/>
  <c r="M7" i="401"/>
  <c r="M8" i="401" s="1"/>
  <c r="L7" i="401"/>
  <c r="L8" i="401" s="1"/>
  <c r="M5" i="401"/>
  <c r="M6" i="401" s="1"/>
  <c r="L5" i="401"/>
  <c r="L6" i="401" s="1"/>
  <c r="M69" i="396"/>
  <c r="M70" i="396" s="1"/>
  <c r="L69" i="396"/>
  <c r="L70" i="396" s="1"/>
  <c r="M67" i="396"/>
  <c r="M68" i="396" s="1"/>
  <c r="L67" i="396"/>
  <c r="L68" i="396" s="1"/>
  <c r="M65" i="396"/>
  <c r="M66" i="396" s="1"/>
  <c r="L65" i="396"/>
  <c r="L66" i="396" s="1"/>
  <c r="M63" i="396"/>
  <c r="M64" i="396" s="1"/>
  <c r="L63" i="396"/>
  <c r="L64" i="396" s="1"/>
  <c r="M61" i="396"/>
  <c r="M62" i="396" s="1"/>
  <c r="L61" i="396"/>
  <c r="L62" i="396" s="1"/>
  <c r="M59" i="396"/>
  <c r="M60" i="396" s="1"/>
  <c r="L59" i="396"/>
  <c r="L60" i="396" s="1"/>
  <c r="M57" i="396"/>
  <c r="M58" i="396" s="1"/>
  <c r="L57" i="396"/>
  <c r="L58" i="396" s="1"/>
  <c r="M55" i="396"/>
  <c r="M56" i="396" s="1"/>
  <c r="L55" i="396"/>
  <c r="L56" i="396" s="1"/>
  <c r="M53" i="396"/>
  <c r="M54" i="396" s="1"/>
  <c r="L53" i="396"/>
  <c r="L54" i="396" s="1"/>
  <c r="M51" i="396"/>
  <c r="M52" i="396" s="1"/>
  <c r="L51" i="396"/>
  <c r="L52" i="396" s="1"/>
  <c r="M47" i="396"/>
  <c r="M48" i="396" s="1"/>
  <c r="L47" i="396"/>
  <c r="L48" i="396" s="1"/>
  <c r="M45" i="396"/>
  <c r="M46" i="396" s="1"/>
  <c r="L45" i="396"/>
  <c r="L46" i="396" s="1"/>
  <c r="M43" i="396"/>
  <c r="M44" i="396" s="1"/>
  <c r="L43" i="396"/>
  <c r="L44" i="396" s="1"/>
  <c r="M41" i="396"/>
  <c r="M42" i="396" s="1"/>
  <c r="L41" i="396"/>
  <c r="L42" i="396" s="1"/>
  <c r="M39" i="396"/>
  <c r="M40" i="396" s="1"/>
  <c r="L39" i="396"/>
  <c r="L40" i="396" s="1"/>
  <c r="M37" i="396"/>
  <c r="M38" i="396" s="1"/>
  <c r="L37" i="396"/>
  <c r="L38" i="396" s="1"/>
  <c r="M35" i="396"/>
  <c r="M36" i="396" s="1"/>
  <c r="L35" i="396"/>
  <c r="L36" i="396" s="1"/>
  <c r="M33" i="396"/>
  <c r="M34" i="396" s="1"/>
  <c r="L33" i="396"/>
  <c r="L34" i="396" s="1"/>
  <c r="M31" i="396"/>
  <c r="M32" i="396" s="1"/>
  <c r="L31" i="396"/>
  <c r="L32" i="396" s="1"/>
  <c r="M29" i="396"/>
  <c r="M30" i="396" s="1"/>
  <c r="L29" i="396"/>
  <c r="L30" i="396" s="1"/>
  <c r="M27" i="396"/>
  <c r="M28" i="396" s="1"/>
  <c r="L27" i="396"/>
  <c r="L28" i="396" s="1"/>
  <c r="M25" i="396"/>
  <c r="M26" i="396" s="1"/>
  <c r="L25" i="396"/>
  <c r="L26" i="396" s="1"/>
  <c r="M23" i="396"/>
  <c r="M24" i="396" s="1"/>
  <c r="L23" i="396"/>
  <c r="L24" i="396" s="1"/>
  <c r="M21" i="396"/>
  <c r="M22" i="396" s="1"/>
  <c r="L21" i="396"/>
  <c r="L22" i="396" s="1"/>
  <c r="M19" i="396"/>
  <c r="M20" i="396" s="1"/>
  <c r="L19" i="396"/>
  <c r="L20" i="396" s="1"/>
  <c r="M17" i="396"/>
  <c r="M18" i="396" s="1"/>
  <c r="L17" i="396"/>
  <c r="L18" i="396" s="1"/>
  <c r="M15" i="396"/>
  <c r="M16" i="396" s="1"/>
  <c r="L15" i="396"/>
  <c r="L16" i="396" s="1"/>
  <c r="M13" i="396"/>
  <c r="M14" i="396" s="1"/>
  <c r="L13" i="396"/>
  <c r="L14" i="396" s="1"/>
  <c r="M11" i="396"/>
  <c r="M12" i="396" s="1"/>
  <c r="L11" i="396"/>
  <c r="L12" i="396" s="1"/>
  <c r="M9" i="396"/>
  <c r="M10" i="396" s="1"/>
  <c r="L9" i="396"/>
  <c r="L10" i="396" s="1"/>
  <c r="M7" i="396"/>
  <c r="M8" i="396" s="1"/>
  <c r="L7" i="396"/>
  <c r="L8" i="396" s="1"/>
  <c r="M5" i="396"/>
  <c r="M6" i="396" s="1"/>
  <c r="L5" i="396"/>
  <c r="L6" i="396" s="1"/>
  <c r="M69" i="266"/>
  <c r="M70" i="266" s="1"/>
  <c r="L69" i="266"/>
  <c r="L70" i="266" s="1"/>
  <c r="M67" i="266"/>
  <c r="M68" i="266" s="1"/>
  <c r="L67" i="266"/>
  <c r="L68" i="266" s="1"/>
  <c r="M65" i="266"/>
  <c r="M66" i="266" s="1"/>
  <c r="L65" i="266"/>
  <c r="L66" i="266" s="1"/>
  <c r="M63" i="266"/>
  <c r="M64" i="266" s="1"/>
  <c r="L63" i="266"/>
  <c r="L64" i="266" s="1"/>
  <c r="M61" i="266"/>
  <c r="M62" i="266" s="1"/>
  <c r="L61" i="266"/>
  <c r="L62" i="266" s="1"/>
  <c r="M59" i="266"/>
  <c r="M60" i="266" s="1"/>
  <c r="L59" i="266"/>
  <c r="L60" i="266" s="1"/>
  <c r="M57" i="266"/>
  <c r="M58" i="266" s="1"/>
  <c r="L57" i="266"/>
  <c r="L58" i="266" s="1"/>
  <c r="M55" i="266"/>
  <c r="M56" i="266" s="1"/>
  <c r="L55" i="266"/>
  <c r="L56" i="266" s="1"/>
  <c r="M53" i="266"/>
  <c r="M54" i="266" s="1"/>
  <c r="L53" i="266"/>
  <c r="L54" i="266" s="1"/>
  <c r="M51" i="266"/>
  <c r="M52" i="266" s="1"/>
  <c r="L51" i="266"/>
  <c r="L52" i="266" s="1"/>
  <c r="M47" i="266"/>
  <c r="M48" i="266" s="1"/>
  <c r="L47" i="266"/>
  <c r="L48" i="266" s="1"/>
  <c r="M45" i="266"/>
  <c r="M46" i="266" s="1"/>
  <c r="L45" i="266"/>
  <c r="L46" i="266" s="1"/>
  <c r="M43" i="266"/>
  <c r="M44" i="266" s="1"/>
  <c r="L43" i="266"/>
  <c r="L44" i="266" s="1"/>
  <c r="M41" i="266"/>
  <c r="M42" i="266" s="1"/>
  <c r="L41" i="266"/>
  <c r="L42" i="266" s="1"/>
  <c r="M39" i="266"/>
  <c r="M40" i="266" s="1"/>
  <c r="L39" i="266"/>
  <c r="L40" i="266" s="1"/>
  <c r="M37" i="266"/>
  <c r="M38" i="266" s="1"/>
  <c r="L37" i="266"/>
  <c r="L38" i="266" s="1"/>
  <c r="M35" i="266"/>
  <c r="M36" i="266" s="1"/>
  <c r="L35" i="266"/>
  <c r="L36" i="266" s="1"/>
  <c r="M33" i="266"/>
  <c r="M34" i="266" s="1"/>
  <c r="L33" i="266"/>
  <c r="L34" i="266" s="1"/>
  <c r="M31" i="266"/>
  <c r="M32" i="266" s="1"/>
  <c r="L31" i="266"/>
  <c r="L32" i="266" s="1"/>
  <c r="M29" i="266"/>
  <c r="M30" i="266" s="1"/>
  <c r="L29" i="266"/>
  <c r="L30" i="266" s="1"/>
  <c r="M27" i="266"/>
  <c r="M28" i="266" s="1"/>
  <c r="L27" i="266"/>
  <c r="L28" i="266" s="1"/>
  <c r="M25" i="266"/>
  <c r="M26" i="266" s="1"/>
  <c r="L25" i="266"/>
  <c r="L26" i="266" s="1"/>
  <c r="M23" i="266"/>
  <c r="M24" i="266" s="1"/>
  <c r="L23" i="266"/>
  <c r="L24" i="266" s="1"/>
  <c r="M21" i="266"/>
  <c r="M22" i="266" s="1"/>
  <c r="L21" i="266"/>
  <c r="L22" i="266" s="1"/>
  <c r="M19" i="266"/>
  <c r="M20" i="266" s="1"/>
  <c r="L19" i="266"/>
  <c r="L20" i="266" s="1"/>
  <c r="M17" i="266"/>
  <c r="M18" i="266" s="1"/>
  <c r="L17" i="266"/>
  <c r="L18" i="266" s="1"/>
  <c r="M15" i="266"/>
  <c r="M16" i="266" s="1"/>
  <c r="L15" i="266"/>
  <c r="L16" i="266" s="1"/>
  <c r="M13" i="266"/>
  <c r="M14" i="266" s="1"/>
  <c r="L13" i="266"/>
  <c r="L14" i="266" s="1"/>
  <c r="M11" i="266"/>
  <c r="M12" i="266" s="1"/>
  <c r="L11" i="266"/>
  <c r="L12" i="266" s="1"/>
  <c r="M9" i="266"/>
  <c r="M10" i="266" s="1"/>
  <c r="L9" i="266"/>
  <c r="L10" i="266" s="1"/>
  <c r="M7" i="266"/>
  <c r="M8" i="266" s="1"/>
  <c r="L7" i="266"/>
  <c r="L8" i="266" s="1"/>
  <c r="M5" i="266"/>
  <c r="M6" i="266" s="1"/>
  <c r="L5" i="266"/>
  <c r="L6" i="266" s="1"/>
</calcChain>
</file>

<file path=xl/sharedStrings.xml><?xml version="1.0" encoding="utf-8"?>
<sst xmlns="http://schemas.openxmlformats.org/spreadsheetml/2006/main" count="7127" uniqueCount="783">
  <si>
    <t>性別</t>
    <rPh sb="0" eb="2">
      <t>セイベツ</t>
    </rPh>
    <phoneticPr fontId="7"/>
  </si>
  <si>
    <t>男性</t>
    <rPh sb="0" eb="2">
      <t>ダンセイ</t>
    </rPh>
    <phoneticPr fontId="7"/>
  </si>
  <si>
    <t>女性</t>
    <rPh sb="0" eb="2">
      <t>ジョセイ</t>
    </rPh>
    <phoneticPr fontId="7"/>
  </si>
  <si>
    <t>20歳代</t>
    <rPh sb="2" eb="4">
      <t>サイダイ</t>
    </rPh>
    <phoneticPr fontId="7"/>
  </si>
  <si>
    <t>30歳代</t>
    <rPh sb="2" eb="4">
      <t>サイダイ</t>
    </rPh>
    <phoneticPr fontId="7"/>
  </si>
  <si>
    <t>40歳代</t>
    <rPh sb="2" eb="4">
      <t>サイダイ</t>
    </rPh>
    <phoneticPr fontId="7"/>
  </si>
  <si>
    <t>50歳代</t>
    <rPh sb="2" eb="4">
      <t>サイダイ</t>
    </rPh>
    <phoneticPr fontId="7"/>
  </si>
  <si>
    <t>60歳代</t>
    <rPh sb="2" eb="4">
      <t>サイダイ</t>
    </rPh>
    <phoneticPr fontId="7"/>
  </si>
  <si>
    <t>わからない</t>
  </si>
  <si>
    <t>その他</t>
  </si>
  <si>
    <t>知らない</t>
  </si>
  <si>
    <t>知っている</t>
  </si>
  <si>
    <t/>
  </si>
  <si>
    <t>目　　次</t>
    <rPh sb="0" eb="1">
      <t>メ</t>
    </rPh>
    <rPh sb="3" eb="4">
      <t>ツギ</t>
    </rPh>
    <phoneticPr fontId="7"/>
  </si>
  <si>
    <t>設　問</t>
    <rPh sb="0" eb="1">
      <t>セツ</t>
    </rPh>
    <rPh sb="2" eb="3">
      <t>モン</t>
    </rPh>
    <phoneticPr fontId="7"/>
  </si>
  <si>
    <t>シート名</t>
    <rPh sb="3" eb="4">
      <t>メイ</t>
    </rPh>
    <phoneticPr fontId="7"/>
  </si>
  <si>
    <t>問１</t>
  </si>
  <si>
    <t>問２</t>
  </si>
  <si>
    <t>問３</t>
  </si>
  <si>
    <t>問４</t>
  </si>
  <si>
    <t>問５</t>
  </si>
  <si>
    <t>問６</t>
  </si>
  <si>
    <t>問７</t>
  </si>
  <si>
    <t>問８</t>
  </si>
  <si>
    <t>性別</t>
  </si>
  <si>
    <t>年齢（５歳刻み）</t>
  </si>
  <si>
    <t>年齢（10歳刻み）</t>
  </si>
  <si>
    <t>婚姻状況</t>
  </si>
  <si>
    <t>世帯構成</t>
  </si>
  <si>
    <t>Q10</t>
    <phoneticPr fontId="2"/>
  </si>
  <si>
    <t>県　全　体</t>
    <rPh sb="0" eb="1">
      <t>ケン</t>
    </rPh>
    <rPh sb="2" eb="3">
      <t>ゼン</t>
    </rPh>
    <rPh sb="4" eb="5">
      <t>カラダ</t>
    </rPh>
    <phoneticPr fontId="7"/>
  </si>
  <si>
    <t>地域別</t>
    <rPh sb="0" eb="3">
      <t>チイキベツ</t>
    </rPh>
    <phoneticPr fontId="7"/>
  </si>
  <si>
    <t>地域１（北部）</t>
  </si>
  <si>
    <t>地域１（北部）</t>
    <rPh sb="0" eb="2">
      <t>チイキ</t>
    </rPh>
    <rPh sb="4" eb="6">
      <t>ホクブ</t>
    </rPh>
    <phoneticPr fontId="12"/>
  </si>
  <si>
    <t>地域２（西部）</t>
  </si>
  <si>
    <t>地域２（西部）</t>
    <rPh sb="0" eb="2">
      <t>チイキ</t>
    </rPh>
    <rPh sb="4" eb="6">
      <t>セイブ</t>
    </rPh>
    <phoneticPr fontId="2"/>
  </si>
  <si>
    <t>地域３（中部）</t>
  </si>
  <si>
    <t>地域３（中部）</t>
    <rPh sb="0" eb="2">
      <t>チイキ</t>
    </rPh>
    <rPh sb="4" eb="6">
      <t>チュウブ</t>
    </rPh>
    <phoneticPr fontId="12"/>
  </si>
  <si>
    <t>地域４（東部）</t>
  </si>
  <si>
    <t>地域４（東部）</t>
    <rPh sb="0" eb="2">
      <t>チイキ</t>
    </rPh>
    <rPh sb="4" eb="6">
      <t>トウブ</t>
    </rPh>
    <phoneticPr fontId="12"/>
  </si>
  <si>
    <t>地域５（南東部）</t>
  </si>
  <si>
    <t>地域５（南東部）</t>
    <rPh sb="0" eb="2">
      <t>チイキ</t>
    </rPh>
    <rPh sb="4" eb="7">
      <t>ナントウブ</t>
    </rPh>
    <phoneticPr fontId="12"/>
  </si>
  <si>
    <t>地域６（南西部）</t>
  </si>
  <si>
    <t>地域６（南西部）</t>
    <rPh sb="0" eb="2">
      <t>チイキ</t>
    </rPh>
    <rPh sb="4" eb="7">
      <t>ナンセイブ</t>
    </rPh>
    <phoneticPr fontId="12"/>
  </si>
  <si>
    <t>年齢別</t>
    <rPh sb="0" eb="3">
      <t>ネンレイベツ</t>
    </rPh>
    <phoneticPr fontId="7"/>
  </si>
  <si>
    <t>70歳代以上</t>
    <rPh sb="2" eb="4">
      <t>サイダイ</t>
    </rPh>
    <rPh sb="4" eb="6">
      <t>イジョウ</t>
    </rPh>
    <phoneticPr fontId="7"/>
  </si>
  <si>
    <t>無回答</t>
    <rPh sb="0" eb="3">
      <t>ムカイトウ</t>
    </rPh>
    <phoneticPr fontId="7"/>
  </si>
  <si>
    <t>婚姻状況別</t>
    <rPh sb="0" eb="2">
      <t>コンイン</t>
    </rPh>
    <rPh sb="2" eb="4">
      <t>ジョウキョウ</t>
    </rPh>
    <rPh sb="4" eb="5">
      <t>ベツ</t>
    </rPh>
    <phoneticPr fontId="7"/>
  </si>
  <si>
    <t>未婚</t>
  </si>
  <si>
    <t>未婚</t>
    <rPh sb="0" eb="2">
      <t>ミコン</t>
    </rPh>
    <phoneticPr fontId="12"/>
  </si>
  <si>
    <t>既婚</t>
  </si>
  <si>
    <t>既婚</t>
    <rPh sb="0" eb="2">
      <t>キコン</t>
    </rPh>
    <phoneticPr fontId="2"/>
  </si>
  <si>
    <t>離別・死別</t>
    <rPh sb="0" eb="2">
      <t>リベツ</t>
    </rPh>
    <rPh sb="3" eb="5">
      <t>シベツ</t>
    </rPh>
    <phoneticPr fontId="12"/>
  </si>
  <si>
    <t>若者</t>
  </si>
  <si>
    <t>若者</t>
    <rPh sb="0" eb="2">
      <t>ワカモノ</t>
    </rPh>
    <phoneticPr fontId="12"/>
  </si>
  <si>
    <t>夫婦</t>
  </si>
  <si>
    <t>夫婦</t>
    <rPh sb="0" eb="2">
      <t>フウフ</t>
    </rPh>
    <phoneticPr fontId="2"/>
  </si>
  <si>
    <t>育児期</t>
  </si>
  <si>
    <t>育児期</t>
    <rPh sb="0" eb="2">
      <t>イクジ</t>
    </rPh>
    <phoneticPr fontId="12"/>
  </si>
  <si>
    <t>教育期前期</t>
  </si>
  <si>
    <t>教育期前期</t>
    <rPh sb="0" eb="2">
      <t>キョウイク</t>
    </rPh>
    <rPh sb="2" eb="3">
      <t>キ</t>
    </rPh>
    <rPh sb="3" eb="5">
      <t>ゼンキ</t>
    </rPh>
    <phoneticPr fontId="12"/>
  </si>
  <si>
    <t>教育期後期</t>
  </si>
  <si>
    <t>教育期後期</t>
    <rPh sb="0" eb="2">
      <t>キョウイク</t>
    </rPh>
    <rPh sb="2" eb="3">
      <t>キ</t>
    </rPh>
    <rPh sb="3" eb="5">
      <t>コウキ</t>
    </rPh>
    <phoneticPr fontId="12"/>
  </si>
  <si>
    <t>単身高齢者</t>
  </si>
  <si>
    <t>単身高齢者</t>
    <rPh sb="0" eb="2">
      <t>タンシン</t>
    </rPh>
    <rPh sb="2" eb="5">
      <t>コウレイシャ</t>
    </rPh>
    <phoneticPr fontId="12"/>
  </si>
  <si>
    <t>高齢者夫婦</t>
  </si>
  <si>
    <t>高齢者夫婦</t>
    <rPh sb="0" eb="3">
      <t>コウレイシャ</t>
    </rPh>
    <rPh sb="3" eb="5">
      <t>フウフ</t>
    </rPh>
    <phoneticPr fontId="12"/>
  </si>
  <si>
    <t>非該当・無回答</t>
    <rPh sb="0" eb="3">
      <t>ヒガイトウ</t>
    </rPh>
    <phoneticPr fontId="7"/>
  </si>
  <si>
    <t>奈良県にずっと</t>
    <rPh sb="0" eb="3">
      <t>ナラケン</t>
    </rPh>
    <phoneticPr fontId="7"/>
  </si>
  <si>
    <t>住んでいる人</t>
    <rPh sb="0" eb="1">
      <t>ス</t>
    </rPh>
    <rPh sb="5" eb="6">
      <t>ヒト</t>
    </rPh>
    <phoneticPr fontId="2"/>
  </si>
  <si>
    <t>奈良県に新しく</t>
    <rPh sb="0" eb="3">
      <t>ナラケン</t>
    </rPh>
    <rPh sb="4" eb="5">
      <t>アタラ</t>
    </rPh>
    <phoneticPr fontId="7"/>
  </si>
  <si>
    <t>きた人</t>
    <rPh sb="2" eb="3">
      <t>ヒト</t>
    </rPh>
    <phoneticPr fontId="2"/>
  </si>
  <si>
    <t>無回答</t>
    <phoneticPr fontId="7"/>
  </si>
  <si>
    <t>旧住民・
新住民別</t>
    <rPh sb="0" eb="1">
      <t>キュウ</t>
    </rPh>
    <rPh sb="1" eb="3">
      <t>ジュウミン</t>
    </rPh>
    <rPh sb="5" eb="8">
      <t>シンジュウミン</t>
    </rPh>
    <rPh sb="8" eb="9">
      <t>ベツ</t>
    </rPh>
    <phoneticPr fontId="2"/>
  </si>
  <si>
    <t>（4+5）</t>
    <phoneticPr fontId="2"/>
  </si>
  <si>
    <t>満足している</t>
  </si>
  <si>
    <t>十分とはいえないが一応満足している</t>
  </si>
  <si>
    <t>どちらともいえない</t>
  </si>
  <si>
    <t>やや不満である</t>
  </si>
  <si>
    <t>不満である</t>
  </si>
  <si>
    <t>（1+2）</t>
    <phoneticPr fontId="2"/>
  </si>
  <si>
    <t>『満足』</t>
    <rPh sb="1" eb="3">
      <t>マンゾク</t>
    </rPh>
    <phoneticPr fontId="2"/>
  </si>
  <si>
    <t>『不満』</t>
    <rPh sb="1" eb="3">
      <t>フマン</t>
    </rPh>
    <phoneticPr fontId="2"/>
  </si>
  <si>
    <t>※</t>
    <phoneticPr fontId="3"/>
  </si>
  <si>
    <t>とても楽になった</t>
  </si>
  <si>
    <t>少し楽になった</t>
  </si>
  <si>
    <t>変わらない</t>
  </si>
  <si>
    <t>少し苦しくなった</t>
  </si>
  <si>
    <t>とても苦しくなった</t>
  </si>
  <si>
    <t>『楽に』</t>
    <rPh sb="1" eb="2">
      <t>ラク</t>
    </rPh>
    <phoneticPr fontId="2"/>
  </si>
  <si>
    <t>『苦しく』</t>
    <rPh sb="1" eb="2">
      <t>クル</t>
    </rPh>
    <phoneticPr fontId="2"/>
  </si>
  <si>
    <t>給料や収益が増えない、または減少したから</t>
  </si>
  <si>
    <t>失業、退職、病気などで働き手が減ったから</t>
  </si>
  <si>
    <t>利率の低下などにより預貯金が目減りしたから</t>
  </si>
  <si>
    <t>家族の増加や物価の上昇などで毎日の生活費が増えたから</t>
  </si>
  <si>
    <t>結婚、出産、病気など特別な出費があったから</t>
  </si>
  <si>
    <t>教育にかかる費用が増えたから</t>
  </si>
  <si>
    <t>家や自動車、家電などにかかる支出が増えたから</t>
  </si>
  <si>
    <t>税金や保険料の支払いが増えたから</t>
  </si>
  <si>
    <t>家業や商売などにかかる営業経費が増えたから</t>
  </si>
  <si>
    <t>悩みや不安を感じている</t>
  </si>
  <si>
    <t>悩みや不安を感じていない</t>
  </si>
  <si>
    <t>自分の健康について</t>
  </si>
  <si>
    <t>家族の健康について</t>
  </si>
  <si>
    <t>現在の収入や資産について</t>
  </si>
  <si>
    <t>老後の生活設計について</t>
  </si>
  <si>
    <t>近隣・地域との関係について</t>
  </si>
  <si>
    <t>事業や家業の経営上の問題について</t>
  </si>
  <si>
    <t>今後の収入や資産の見通しについて</t>
  </si>
  <si>
    <t>家族・親族間の人間関係について</t>
  </si>
  <si>
    <t>勤務先での仕事や人間関係について</t>
  </si>
  <si>
    <t>どちらかといえば住みやすい</t>
  </si>
  <si>
    <t>どちらかといえば住みにくい</t>
  </si>
  <si>
    <t>とても住みにくい</t>
  </si>
  <si>
    <t>ずっと住みたい</t>
  </si>
  <si>
    <t>一度は県外へ出ても、奈良県に戻って住みたい</t>
  </si>
  <si>
    <t>住みたくない</t>
  </si>
  <si>
    <t>買物など日常の生活環境が整っていないから</t>
  </si>
  <si>
    <t>通勤・通学に不便だから</t>
  </si>
  <si>
    <t>教育環境が充実していないから</t>
  </si>
  <si>
    <t>災害を防ぐための対策が不十分だから</t>
  </si>
  <si>
    <t>医療が充実していないから</t>
  </si>
  <si>
    <t>奈良県や身近な地域に愛着を感じないから</t>
  </si>
  <si>
    <t>身近に文化やスポーツに親しめる場が少ないから</t>
  </si>
  <si>
    <t>騒音・振動・大気汚染など周辺環境がよくないから</t>
  </si>
  <si>
    <t>家賃など住居費が高いから</t>
  </si>
  <si>
    <t>治安を守るための対策が不十分だから</t>
  </si>
  <si>
    <t>福祉サービスが充実していないから</t>
  </si>
  <si>
    <t>緑などの自然環境がよくないから</t>
  </si>
  <si>
    <t>重要度</t>
    <rPh sb="0" eb="3">
      <t>ジュウヨウド</t>
    </rPh>
    <phoneticPr fontId="2"/>
  </si>
  <si>
    <t>満足度</t>
    <rPh sb="0" eb="3">
      <t>マンゾクド</t>
    </rPh>
    <phoneticPr fontId="2"/>
  </si>
  <si>
    <t>きわめて重要</t>
  </si>
  <si>
    <t>かなり重要</t>
  </si>
  <si>
    <t>さほど重要ではない</t>
  </si>
  <si>
    <t>全く重要ではない</t>
  </si>
  <si>
    <t>十分満たされている</t>
  </si>
  <si>
    <t>かなり満たされている</t>
  </si>
  <si>
    <t>あまり満たされていない</t>
  </si>
  <si>
    <t>ほとんど満たされていない</t>
  </si>
  <si>
    <t>正規の職員・従業員</t>
  </si>
  <si>
    <t>契約社員・嘱託</t>
  </si>
  <si>
    <t>派遣社員</t>
  </si>
  <si>
    <t>企業などの役員</t>
  </si>
  <si>
    <t>農林漁業の自営業・家族従業員</t>
  </si>
  <si>
    <t>家事専業・家事手伝い</t>
  </si>
  <si>
    <t>ランニング（ジョギング）</t>
  </si>
  <si>
    <t>体操（ラジオ体操、ヨガ、エアロビクスなど）</t>
  </si>
  <si>
    <t>水泳</t>
  </si>
  <si>
    <t>サイクリング</t>
  </si>
  <si>
    <t>文化活動と文化鑑賞をした</t>
  </si>
  <si>
    <t>文化活動だけをした</t>
  </si>
  <si>
    <t>文化鑑賞だけをした</t>
  </si>
  <si>
    <t>文化活動も文化鑑賞もしなかった</t>
  </si>
  <si>
    <t>離婚・死別</t>
  </si>
  <si>
    <t>単身（あなた１人）</t>
  </si>
  <si>
    <t>夫婦のみ</t>
  </si>
  <si>
    <t>２世代家族（親子家庭）</t>
  </si>
  <si>
    <t>３世代家族（親子孫家庭）</t>
  </si>
  <si>
    <t>３歳以下</t>
  </si>
  <si>
    <t>４歳以上で小学校入学前</t>
  </si>
  <si>
    <t>小学生</t>
  </si>
  <si>
    <t>中学生</t>
  </si>
  <si>
    <t>高校生・高専生</t>
  </si>
  <si>
    <t>専門学校生・短大生・予備校生・大学生（院生）</t>
  </si>
  <si>
    <t>家族や自分の仕事の都合</t>
  </si>
  <si>
    <t>結婚したから</t>
  </si>
  <si>
    <t>子どもや孫の育児のため</t>
  </si>
  <si>
    <t>家を継ぐため</t>
  </si>
  <si>
    <t>住宅を購入しやすい、または借りやすいから</t>
  </si>
  <si>
    <t>親の介護のため</t>
  </si>
  <si>
    <t>子どもや孫の就学や進学のため</t>
  </si>
  <si>
    <t>自然が豊かなどの面で住環境がよいから</t>
  </si>
  <si>
    <t>交通や日常の買い物が便利だから</t>
  </si>
  <si>
    <t>Q1</t>
  </si>
  <si>
    <t>Q2</t>
  </si>
  <si>
    <t>Q3</t>
  </si>
  <si>
    <t>Q4</t>
  </si>
  <si>
    <t>Q5</t>
  </si>
  <si>
    <t>Q6</t>
  </si>
  <si>
    <t>Q7</t>
  </si>
  <si>
    <t>Q8</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</si>
  <si>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</si>
  <si>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</si>
  <si>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</si>
  <si>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</si>
  <si>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</si>
  <si>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</si>
  <si>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</si>
  <si>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</si>
  <si>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</si>
  <si>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</si>
  <si>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</si>
  <si>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</si>
  <si>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</si>
  <si>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</si>
  <si>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</si>
  <si>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</si>
  <si>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</si>
  <si>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</si>
  <si>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</si>
  <si>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</si>
  <si>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</si>
  <si>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</si>
  <si>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</si>
  <si>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</si>
  <si>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大阪府</t>
  </si>
  <si>
    <t>兵庫県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</si>
  <si>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</si>
  <si>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</si>
  <si>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</si>
  <si>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</si>
  <si>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</si>
  <si>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</si>
  <si>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</si>
  <si>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</si>
  <si>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</si>
  <si>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</si>
  <si>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</si>
  <si>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</si>
  <si>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</si>
  <si>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</si>
  <si>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</si>
  <si>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</si>
  <si>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</si>
  <si>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</si>
  <si>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ライフステージ別(複数回答）</t>
    <rPh sb="7" eb="8">
      <t>ベツ</t>
    </rPh>
    <rPh sb="9" eb="11">
      <t>フクスウ</t>
    </rPh>
    <rPh sb="11" eb="13">
      <t>カイトウ</t>
    </rPh>
    <phoneticPr fontId="7"/>
  </si>
  <si>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</si>
  <si>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</si>
  <si>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</si>
  <si>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</si>
  <si>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</si>
  <si>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</si>
  <si>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</si>
  <si>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</si>
  <si>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</si>
  <si>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</si>
  <si>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</si>
  <si>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</si>
  <si>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</si>
  <si>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</si>
  <si>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</si>
  <si>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</si>
  <si>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</si>
  <si>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川西町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</si>
  <si>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</si>
  <si>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</si>
  <si>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</si>
  <si>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</si>
  <si>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</si>
  <si>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</si>
  <si>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</si>
  <si>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</si>
  <si>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</si>
  <si>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</si>
  <si>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</si>
  <si>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</si>
  <si>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</si>
  <si>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</si>
  <si>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</si>
  <si>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</si>
  <si>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</si>
  <si>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</si>
  <si>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</si>
  <si>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川上村</t>
  </si>
  <si>
    <t>東吉野村</t>
  </si>
  <si>
    <t>『住みたい』</t>
    <rPh sb="1" eb="2">
      <t>ス</t>
    </rPh>
    <phoneticPr fontId="2"/>
  </si>
  <si>
    <t>（選択肢つづく）</t>
    <rPh sb="1" eb="4">
      <t>センタクシ</t>
    </rPh>
    <phoneticPr fontId="2"/>
  </si>
  <si>
    <t>Q9</t>
    <phoneticPr fontId="2"/>
  </si>
  <si>
    <t>Q00</t>
    <phoneticPr fontId="2"/>
  </si>
  <si>
    <t>問９</t>
  </si>
  <si>
    <t>無回答</t>
    <phoneticPr fontId="7"/>
  </si>
  <si>
    <t>無回答</t>
    <phoneticPr fontId="7"/>
  </si>
  <si>
    <t>※問８で
「3.住みたくない」
または
「4.わからない」
と回答した人のみ</t>
    <rPh sb="1" eb="2">
      <t>トイ</t>
    </rPh>
    <rPh sb="8" eb="9">
      <t>ス</t>
    </rPh>
    <phoneticPr fontId="2"/>
  </si>
  <si>
    <t>※問８で
「1.ずっと住みたい」
または
「2.一度は県外へ出ても、
奈良県に戻って住みたい」
と回答した人のみ</t>
    <rPh sb="1" eb="2">
      <t>トイ</t>
    </rPh>
    <rPh sb="11" eb="12">
      <t>ス</t>
    </rPh>
    <rPh sb="24" eb="26">
      <t>イチド</t>
    </rPh>
    <rPh sb="27" eb="29">
      <t>ケンガイ</t>
    </rPh>
    <rPh sb="30" eb="31">
      <t>デ</t>
    </rPh>
    <rPh sb="35" eb="38">
      <t>ナラケン</t>
    </rPh>
    <rPh sb="39" eb="40">
      <t>モド</t>
    </rPh>
    <rPh sb="42" eb="43">
      <t>ス</t>
    </rPh>
    <phoneticPr fontId="2"/>
  </si>
  <si>
    <t>買物など日常の生活環境が整っているから</t>
  </si>
  <si>
    <t>通勤・通学に便利だから</t>
  </si>
  <si>
    <t>教育環境が充実しているから</t>
  </si>
  <si>
    <t>自然災害が少ないから</t>
  </si>
  <si>
    <t>医療が充実しているから</t>
  </si>
  <si>
    <t>奈良県や身近な地域に愛着を感じるから</t>
  </si>
  <si>
    <t>身近に文化やスポーツに親しめる場が多いから</t>
  </si>
  <si>
    <t>騒音・振動・大気汚染などが少なく周辺環境がよいから</t>
  </si>
  <si>
    <t>世界遺産や文化財などが多く、歴史的な雰囲気を感じるから</t>
  </si>
  <si>
    <t>家賃など住居費が安いから</t>
  </si>
  <si>
    <t>治安を守るための対策が十分だから</t>
  </si>
  <si>
    <t>福祉サービスが充実しているから</t>
  </si>
  <si>
    <t>緑などの自然環境がよいから</t>
  </si>
  <si>
    <t>お祭りやイベントが多いから</t>
  </si>
  <si>
    <t>※問５で
「1.悩みや不安を
感じている」
と回答した人のみ</t>
    <rPh sb="1" eb="2">
      <t>トイ</t>
    </rPh>
    <rPh sb="8" eb="9">
      <t>ナヤ</t>
    </rPh>
    <rPh sb="11" eb="13">
      <t>フアン</t>
    </rPh>
    <rPh sb="15" eb="16">
      <t>カン</t>
    </rPh>
    <phoneticPr fontId="2"/>
  </si>
  <si>
    <t>自分の生活上（進学、就職、結婚など）の問題について</t>
  </si>
  <si>
    <t>家族の生活上（進学、就職、結婚など）の問題について</t>
  </si>
  <si>
    <t>※問２で
「1.とても楽になった」
または
「2.少し楽になった」
と回答した人のみ</t>
    <rPh sb="1" eb="2">
      <t>トイ</t>
    </rPh>
    <rPh sb="11" eb="12">
      <t>ラク</t>
    </rPh>
    <rPh sb="25" eb="26">
      <t>スコ</t>
    </rPh>
    <rPh sb="27" eb="28">
      <t>ラク</t>
    </rPh>
    <phoneticPr fontId="2"/>
  </si>
  <si>
    <t>給料や収益が増加したから</t>
  </si>
  <si>
    <t>就業、就職などで働き手が増えたから</t>
  </si>
  <si>
    <t>有価証券などの時価の上昇により、資産が増加したから</t>
  </si>
  <si>
    <t>家族の減少や物価の低下などで毎日の生活費が減ったから</t>
  </si>
  <si>
    <t>結婚、出産、病気など特別な出費がなかったから</t>
  </si>
  <si>
    <t>教育にかかる費用が減ったから</t>
  </si>
  <si>
    <t>家や自動車、家電などにかかる支出が減ったから</t>
  </si>
  <si>
    <t>税金や保険料の支払いが減ったから</t>
  </si>
  <si>
    <t>家業や商売などにかかる営業経費が減ったから</t>
  </si>
  <si>
    <t>１．県民の生活全般について【属性別集計表】</t>
    <phoneticPr fontId="7"/>
  </si>
  <si>
    <t>ページ</t>
    <phoneticPr fontId="7"/>
  </si>
  <si>
    <t>※重要度は、(5)=５点、(4)=４点、(3)=３点、(2)=２点、(1)=１点 として算出</t>
    <rPh sb="1" eb="4">
      <t>ジュウヨウド</t>
    </rPh>
    <rPh sb="11" eb="12">
      <t>テン</t>
    </rPh>
    <rPh sb="44" eb="46">
      <t>サンシュツ</t>
    </rPh>
    <phoneticPr fontId="3"/>
  </si>
  <si>
    <t>※満足度は、(5)=５点、(4)=４点、(3)=３点、(2)=２点、(1)=１点 として算出</t>
    <rPh sb="1" eb="4">
      <t>マンゾクド</t>
    </rPh>
    <rPh sb="11" eb="12">
      <t>テン</t>
    </rPh>
    <rPh sb="44" eb="46">
      <t>サンシュツ</t>
    </rPh>
    <phoneticPr fontId="3"/>
  </si>
  <si>
    <t>子どもの成長段階</t>
  </si>
  <si>
    <t>－</t>
  </si>
  <si>
    <t>奈良県に住む理由</t>
  </si>
  <si>
    <t>問１ 現在の暮らし向きの実感</t>
  </si>
  <si>
    <t>　33．いろいろな働き方が用意され、自分の生活に合った就業ができること</t>
  </si>
  <si>
    <t>　32．県内で買いたいものが販売されていること</t>
  </si>
  <si>
    <t>　31．保育所の数や定員を増やすことにより、待機児童を解消すること</t>
  </si>
  <si>
    <t>　30．失業の不安がなく働けること</t>
  </si>
  <si>
    <t>　29．ゴミのリサイクルのしくみが整っていること</t>
  </si>
  <si>
    <t>　28．一人ひとりが普段の生活においてＣＯ２削減に取り組むこと</t>
  </si>
  <si>
    <t>　27．自分の住む地域の景観や町並みが美しいこと</t>
  </si>
  <si>
    <t>　26．イライラやストレスなど精神的緊張が少ないこと</t>
  </si>
  <si>
    <t>　25．地域・家庭・学校が一体となって、子どもが健全に育つ環境づくりを行っていること</t>
  </si>
  <si>
    <t>　24．高齢者や障害者が安心してまちに出かけられること</t>
  </si>
  <si>
    <t>　23．高齢者やその家族が住み慣れた地域で適切な介護サービスを受けられること</t>
  </si>
  <si>
    <t>　22．障害者が住み慣れた地域で自分に合った支援サービスを受けられること</t>
  </si>
  <si>
    <t>　21．住んでいる地域において、互いに見守り、助け合うなどつながりが感じられること</t>
  </si>
  <si>
    <t>　20．安心して子どもを出産できる医療体制が整っていること</t>
  </si>
  <si>
    <t>　19．急病時に診てもらえる医療機関があること</t>
  </si>
  <si>
    <t>　18．市町村の政治に住民の要望や意見が十分採り入れられること</t>
  </si>
  <si>
    <t>　17．男女がそれぞれの個性と能力を十分に発揮できる社会が実現すること</t>
  </si>
  <si>
    <t>　16．ボランティア・ＮＰＯ活動に気軽に参加できること</t>
  </si>
  <si>
    <t>　15．自分が住んでいる地域に活気があり、魅力のある地域になっていること</t>
  </si>
  <si>
    <t>　14．住民が犯罪に遭うことがなく、その不安も感じることなく暮らせること</t>
  </si>
  <si>
    <t>　13．家庭や地域において、地震などの自然災害に対する自主的な備えができていること</t>
  </si>
  <si>
    <t>　12．食品や薬品などの商品・サービスの安全性が確保されていること</t>
  </si>
  <si>
    <t>　11．地震、台風、火災などへの対策がしっかりしていること</t>
  </si>
  <si>
    <t>　10．公園や運動施設・グラウンドなどが利用しやすいこと</t>
  </si>
  <si>
    <t>　９．生涯を通じて教養を高め、趣味を広げられること</t>
  </si>
  <si>
    <t>　８．文化遺産や史跡が大事にされること</t>
  </si>
  <si>
    <t>　７．子どもたちが、暴力行為・いじめなどを行わないこと</t>
  </si>
  <si>
    <t>　６．高校で生徒一人ひとりに適した教育が受けられること</t>
  </si>
  <si>
    <t>　５．小・中学校で子どもの能力を伸ばす教育が受けられること</t>
  </si>
  <si>
    <t>　４．平日の道路の渋滞が解消され、自動車での外出が快適なこと</t>
  </si>
  <si>
    <t>　３．休日の道路の渋滞が解消され、自動車での外出が快適なこと</t>
  </si>
  <si>
    <t>　２．電車、バス、タクシーなどの公共的な交通機関が利用しやすいこと</t>
  </si>
  <si>
    <t>　１．品揃えの豊富な店が近くにあること</t>
  </si>
  <si>
    <t>問10 将来的に奈良県に住みたくないまたはわからない理由（５つ以内で複数回答）</t>
  </si>
  <si>
    <t>問９ 将来的に奈良県にずっと住みたいまたは戻って住みたい理由（５つ以内で複数回答）</t>
  </si>
  <si>
    <t>問４ １年前と比較して暮らし向きが苦しくなった理由（５つ以内で複数回答）</t>
  </si>
  <si>
    <t>問２ １年前と比較した暮らし向きの実感</t>
  </si>
  <si>
    <t>属性別集計表</t>
    <rPh sb="0" eb="2">
      <t>ゾクセイ</t>
    </rPh>
    <rPh sb="2" eb="3">
      <t>ベツ</t>
    </rPh>
    <rPh sb="3" eb="5">
      <t>シュウケイ</t>
    </rPh>
    <rPh sb="5" eb="6">
      <t>ヒョウ</t>
    </rPh>
    <phoneticPr fontId="7"/>
  </si>
  <si>
    <t>奈良県</t>
    <rPh sb="0" eb="3">
      <t>ナラケン</t>
    </rPh>
    <phoneticPr fontId="2"/>
  </si>
  <si>
    <t>全　体</t>
  </si>
  <si>
    <t>無回答</t>
  </si>
  <si>
    <t>※問２で
「4.少し苦しくなった」
または
「5.とても苦しくなった」
と回答した人のみ</t>
    <rPh sb="1" eb="2">
      <t>トイ</t>
    </rPh>
    <rPh sb="8" eb="9">
      <t>スコ</t>
    </rPh>
    <rPh sb="10" eb="11">
      <t>クル</t>
    </rPh>
    <rPh sb="28" eb="29">
      <t>クル</t>
    </rPh>
    <phoneticPr fontId="2"/>
  </si>
  <si>
    <t>無回答</t>
    <phoneticPr fontId="7"/>
  </si>
  <si>
    <t>無回答</t>
    <phoneticPr fontId="7"/>
  </si>
  <si>
    <t>（つづき）</t>
    <phoneticPr fontId="2"/>
  </si>
  <si>
    <t>パート・アルバイト（学生を除く）</t>
  </si>
  <si>
    <t>男性</t>
  </si>
  <si>
    <t>女性</t>
  </si>
  <si>
    <t>２０～２４歳</t>
  </si>
  <si>
    <t>２５～２９歳</t>
  </si>
  <si>
    <t>３０～３４歳</t>
  </si>
  <si>
    <t>３５～３９歳</t>
  </si>
  <si>
    <t>４０～４４歳</t>
  </si>
  <si>
    <t>４５～４９歳</t>
  </si>
  <si>
    <t>５０～５４歳</t>
  </si>
  <si>
    <t>５５～５９歳</t>
  </si>
  <si>
    <t>６０～６４歳</t>
  </si>
  <si>
    <t>６５～６９歳</t>
  </si>
  <si>
    <t>７０歳以上</t>
  </si>
  <si>
    <t>はい</t>
  </si>
  <si>
    <t>いいえ</t>
  </si>
  <si>
    <t>滋賀県</t>
  </si>
  <si>
    <t>京都府</t>
  </si>
  <si>
    <t>海外</t>
  </si>
  <si>
    <t>非該当・無回答</t>
  </si>
  <si>
    <t>２０歳代</t>
  </si>
  <si>
    <t>３０歳代</t>
  </si>
  <si>
    <t>４０歳代</t>
  </si>
  <si>
    <t>５０歳代</t>
  </si>
  <si>
    <t>６０歳代</t>
  </si>
  <si>
    <t>７０歳代以上</t>
  </si>
  <si>
    <t>商工・サービス業の自営業・家族従業員（卸売業・飲食業・製造業・建設業など）</t>
  </si>
  <si>
    <t>その他自営業（開業医・弁護士・宗教家・芸術家・茶華道師匠など）</t>
  </si>
  <si>
    <t>『住みやすい』</t>
    <rPh sb="1" eb="2">
      <t>ス</t>
    </rPh>
    <phoneticPr fontId="2"/>
  </si>
  <si>
    <t>『住みにくい』</t>
    <rPh sb="1" eb="2">
      <t>ス</t>
    </rPh>
    <phoneticPr fontId="2"/>
  </si>
  <si>
    <t>　</t>
    <phoneticPr fontId="2"/>
  </si>
  <si>
    <t>ライフステージ（複数回答）</t>
    <phoneticPr fontId="2"/>
  </si>
  <si>
    <t>問３ １年前と比較して暮らし向きが楽になった理由（５つ以内で複数回答）</t>
    <phoneticPr fontId="2"/>
  </si>
  <si>
    <t>問５ 日頃の生活での悩みや不安の有無</t>
    <phoneticPr fontId="2"/>
  </si>
  <si>
    <t>問６ 日頃の生活での悩みや不安の内容（５つ以内で複数回答）</t>
    <phoneticPr fontId="2"/>
  </si>
  <si>
    <t>問７ 奈良県の住みやすさの評価</t>
    <phoneticPr fontId="2"/>
  </si>
  <si>
    <t>問８ 将来の奈良県での定住意向</t>
    <phoneticPr fontId="2"/>
  </si>
  <si>
    <t>３．県民の生活に関する重要度・満足度について【属性別集計表】</t>
    <rPh sb="8" eb="9">
      <t>カン</t>
    </rPh>
    <rPh sb="11" eb="14">
      <t>ジュウヨウド</t>
    </rPh>
    <rPh sb="15" eb="18">
      <t>マンゾクド</t>
    </rPh>
    <rPh sb="23" eb="25">
      <t>ゾクセイ</t>
    </rPh>
    <rPh sb="25" eb="26">
      <t>ベツ</t>
    </rPh>
    <rPh sb="26" eb="28">
      <t>シュウケイ</t>
    </rPh>
    <rPh sb="28" eb="29">
      <t>ヒョウ</t>
    </rPh>
    <phoneticPr fontId="7"/>
  </si>
  <si>
    <t>無職</t>
  </si>
  <si>
    <t>学生</t>
  </si>
  <si>
    <t>毎月読んでいる</t>
  </si>
  <si>
    <t>ときどき読んでいる</t>
  </si>
  <si>
    <t>読んでいない</t>
  </si>
  <si>
    <t>『読んでいる』</t>
    <rPh sb="1" eb="2">
      <t>ヨ</t>
    </rPh>
    <phoneticPr fontId="2"/>
  </si>
  <si>
    <t>無回答</t>
    <phoneticPr fontId="7"/>
  </si>
  <si>
    <t>（5+4）</t>
  </si>
  <si>
    <t>（2+1）</t>
  </si>
  <si>
    <t>独身</t>
    <rPh sb="0" eb="2">
      <t>ドクシン</t>
    </rPh>
    <phoneticPr fontId="2"/>
  </si>
  <si>
    <t>問12 県民の生活に関する重要度・満足度</t>
    <phoneticPr fontId="2"/>
  </si>
  <si>
    <t>問12 県民の生活に関する重要度・満足度</t>
    <phoneticPr fontId="2"/>
  </si>
  <si>
    <t>(1　内訳）</t>
    <rPh sb="3" eb="5">
      <t>ウチワケ</t>
    </rPh>
    <phoneticPr fontId="2"/>
  </si>
  <si>
    <t>（2+3）</t>
  </si>
  <si>
    <t>県外</t>
  </si>
  <si>
    <t>（大阪府）</t>
    <rPh sb="1" eb="4">
      <t>オオサカフ</t>
    </rPh>
    <phoneticPr fontId="2"/>
  </si>
  <si>
    <t>（京都府）</t>
    <rPh sb="1" eb="4">
      <t>キョウトフ</t>
    </rPh>
    <phoneticPr fontId="2"/>
  </si>
  <si>
    <t>（その他）</t>
    <rPh sb="3" eb="4">
      <t>タ</t>
    </rPh>
    <phoneticPr fontId="2"/>
  </si>
  <si>
    <t>（無回答）</t>
    <rPh sb="1" eb="4">
      <t>ムカイトウ</t>
    </rPh>
    <phoneticPr fontId="2"/>
  </si>
  <si>
    <t>現在お住まいの市町村</t>
  </si>
  <si>
    <t>県内の他の市町村</t>
  </si>
  <si>
    <t>『県内で就労』</t>
    <rPh sb="1" eb="3">
      <t>ケンナイ</t>
    </rPh>
    <rPh sb="4" eb="6">
      <t>シュウロウ</t>
    </rPh>
    <phoneticPr fontId="2"/>
  </si>
  <si>
    <t>奈良での
就労別</t>
    <rPh sb="0" eb="2">
      <t>ナラ</t>
    </rPh>
    <rPh sb="5" eb="7">
      <t>シュウロウ</t>
    </rPh>
    <rPh sb="7" eb="8">
      <t>ベツ</t>
    </rPh>
    <phoneticPr fontId="7"/>
  </si>
  <si>
    <t>奈良県外で</t>
    <rPh sb="0" eb="2">
      <t>ナラ</t>
    </rPh>
    <rPh sb="2" eb="4">
      <t>ケンガイ</t>
    </rPh>
    <phoneticPr fontId="2"/>
  </si>
  <si>
    <t>非該当・無回答</t>
    <rPh sb="0" eb="1">
      <t>ヒ</t>
    </rPh>
    <rPh sb="1" eb="3">
      <t>ガイトウ</t>
    </rPh>
    <phoneticPr fontId="7"/>
  </si>
  <si>
    <t>問31 この１年間に運動・スポーツを行った日数</t>
    <phoneticPr fontId="2"/>
  </si>
  <si>
    <t>週３日以上行っている（年１５１日以上）</t>
  </si>
  <si>
    <t>週２日以上行っている（年１０１日～１５０日）</t>
  </si>
  <si>
    <t>週１日以上行っている（年５１日～１００日）</t>
  </si>
  <si>
    <t>月に１～３日行っている（年１２日～５０日）</t>
  </si>
  <si>
    <t>３ヶ月に１～２日行っている（年４日～１１日）</t>
  </si>
  <si>
    <t>年に１～３日行っている</t>
  </si>
  <si>
    <t>行っていない</t>
  </si>
  <si>
    <t>※問31で
「1」～「6」
と回答した人のみ</t>
    <rPh sb="1" eb="2">
      <t>トイ</t>
    </rPh>
    <phoneticPr fontId="2"/>
  </si>
  <si>
    <t>『行っている』</t>
    <rPh sb="1" eb="2">
      <t>オコナ</t>
    </rPh>
    <phoneticPr fontId="2"/>
  </si>
  <si>
    <t>（1-6）</t>
    <phoneticPr fontId="2"/>
  </si>
  <si>
    <t>問43副問 奈良県へ移住する前に住んでいた都道府県名</t>
    <phoneticPr fontId="2"/>
  </si>
  <si>
    <t>独身</t>
    <rPh sb="0" eb="2">
      <t>ドクシン</t>
    </rPh>
    <phoneticPr fontId="2"/>
  </si>
  <si>
    <t>問32 運動実施者の運動の種類（複数回答）</t>
    <phoneticPr fontId="2"/>
  </si>
  <si>
    <t>１．県民の生活全般について</t>
  </si>
  <si>
    <t>３．県民の生活に関する重要度・満足度について</t>
    <rPh sb="8" eb="9">
      <t>カン</t>
    </rPh>
    <rPh sb="11" eb="14">
      <t>ジュウヨウド</t>
    </rPh>
    <rPh sb="15" eb="18">
      <t>マンゾクド</t>
    </rPh>
    <phoneticPr fontId="7"/>
  </si>
  <si>
    <t>現在の暮らし向きの実感</t>
  </si>
  <si>
    <t>１年前と比較した暮らし向きの実感</t>
  </si>
  <si>
    <t>日頃の生活での悩みや不安の有無</t>
  </si>
  <si>
    <t>奈良県の住みやすさの評価</t>
  </si>
  <si>
    <t>将来の奈良県での定住意向</t>
  </si>
  <si>
    <t>問10</t>
  </si>
  <si>
    <t>１年前と比較して暮らし向きが楽になった理由</t>
  </si>
  <si>
    <t>１年前と比較して暮らし向きが苦しくなった理由</t>
  </si>
  <si>
    <t>日頃の生活での悩みや不安の内容</t>
  </si>
  <si>
    <t>将来的に奈良県にずっと住みたいまたは戻って住みたい理由</t>
  </si>
  <si>
    <t>将来的に奈良県に住みたくないまたはわからない理由</t>
  </si>
  <si>
    <t>問12</t>
  </si>
  <si>
    <t>職業</t>
  </si>
  <si>
    <t>「ムジークフェストなら」の認知度</t>
  </si>
  <si>
    <t>この１年間に運動・スポーツを行った日数</t>
  </si>
  <si>
    <t>運動実施者の運動の種類</t>
  </si>
  <si>
    <t>奈良県へ移住する前に住んでいた都道府県名</t>
  </si>
  <si>
    <t>広報誌の購読状況</t>
  </si>
  <si>
    <t>Q12-1～Q12-33</t>
    <phoneticPr fontId="2"/>
  </si>
  <si>
    <t>Q13</t>
    <phoneticPr fontId="2"/>
  </si>
  <si>
    <t>Q14</t>
    <phoneticPr fontId="2"/>
  </si>
  <si>
    <t>Q23</t>
    <phoneticPr fontId="2"/>
  </si>
  <si>
    <t>ページ数</t>
    <rPh sb="3" eb="4">
      <t>スウ</t>
    </rPh>
    <phoneticPr fontId="2"/>
  </si>
  <si>
    <t xml:space="preserve">     -</t>
  </si>
  <si>
    <t>２．県の取組・県内での改善状況について</t>
    <rPh sb="2" eb="3">
      <t>ケン</t>
    </rPh>
    <rPh sb="4" eb="5">
      <t>ト</t>
    </rPh>
    <rPh sb="5" eb="6">
      <t>ク</t>
    </rPh>
    <rPh sb="7" eb="9">
      <t>ケンナイ</t>
    </rPh>
    <rPh sb="11" eb="13">
      <t>カイゼン</t>
    </rPh>
    <rPh sb="13" eb="15">
      <t>ジョウキョウ</t>
    </rPh>
    <phoneticPr fontId="7"/>
  </si>
  <si>
    <t>４．安全・安心の確保について</t>
    <rPh sb="2" eb="4">
      <t>アンゼン</t>
    </rPh>
    <rPh sb="5" eb="7">
      <t>アンシン</t>
    </rPh>
    <rPh sb="8" eb="10">
      <t>カクホ</t>
    </rPh>
    <phoneticPr fontId="2"/>
  </si>
  <si>
    <t>とても住みやすい</t>
  </si>
  <si>
    <t>２．県の取組・県内での改善状況について【属性別集計表】</t>
    <phoneticPr fontId="7"/>
  </si>
  <si>
    <t>問11 県の取組や県内で近年改善されてきた指標の評価</t>
    <rPh sb="4" eb="5">
      <t>ケン</t>
    </rPh>
    <rPh sb="6" eb="8">
      <t>トリクミ</t>
    </rPh>
    <rPh sb="9" eb="11">
      <t>ケンナイ</t>
    </rPh>
    <rPh sb="12" eb="14">
      <t>キンネン</t>
    </rPh>
    <rPh sb="14" eb="16">
      <t>カイゼン</t>
    </rPh>
    <rPh sb="21" eb="23">
      <t>シヒョウ</t>
    </rPh>
    <rPh sb="24" eb="26">
      <t>ヒョウカ</t>
    </rPh>
    <phoneticPr fontId="2"/>
  </si>
  <si>
    <t>　1．健康寿命が近年延伸していること</t>
  </si>
  <si>
    <t>　2．がん死亡率がこの15年間で改善していること</t>
  </si>
  <si>
    <t>　3．新奈良県総合医療センターの開業や南和地域の広域医療提供体制の再編、県立医科大学・附属病院の整備などにより、医療体制を強化したこと</t>
  </si>
  <si>
    <t>　4．障害者雇用率が年々増加していること</t>
  </si>
  <si>
    <t>　5．保育所等の待機児童数が過去5年間で半減したこと</t>
  </si>
  <si>
    <t>　6．出所者の更生支援のため、令和2年7月に全国に先駆けて県出捐による財団((一財)かがやきホーム)を設立したこと</t>
  </si>
  <si>
    <t>　7．歴史文化、芸術文化の推進拠点の整備を進めてきたこと</t>
  </si>
  <si>
    <t>　9．県の治水への取組の結果、大和川が令和3年12月に特定都市河川に指定されたこと</t>
  </si>
  <si>
    <t>　10．森林管理に係る条例の制定や奈良県フォレスターアカデミーの開校による森林管理人材の養成など、新たな森林環境管理制度を構築したこと</t>
  </si>
  <si>
    <t>　11．3市4町9地区において、農業振興施策を集中的・優先的に推進する特定農業振興ゾーンを設定し、農地の有効活用と農業の生産性向上を図っていること</t>
  </si>
  <si>
    <t>　12．桜井市内に「なら食と農の魅力創造大学校」(NAFIC)を開校し、農業の担い手や料理人の養成を行っていること、及びNAFICを核とした周辺整備を推進していること</t>
  </si>
  <si>
    <t>　13．新たな工場立地が順調に進んでいること</t>
  </si>
  <si>
    <t>　14．旅館・ホテル客室数が増加傾向にあること</t>
  </si>
  <si>
    <t>　15．新条例に基づき、南部・東部地域の振興に関する施策を市町村と協働して推進していること</t>
  </si>
  <si>
    <t>　16．県債残高が減少していること</t>
  </si>
  <si>
    <t>　8．南海トラフ巨大地震等の災害に備え、五條市内に大規模広域防災拠点(2,000m級滑走路付)を整備していること</t>
  </si>
  <si>
    <t>十分評価できる</t>
  </si>
  <si>
    <t>かなり評価できる</t>
  </si>
  <si>
    <t>あまり評価できない</t>
  </si>
  <si>
    <t>ほとんど評価できない</t>
  </si>
  <si>
    <t>　1．奈良県内では、自転車所有者等は自転車損害賠償責任保険等の加入が義務化されている</t>
    <phoneticPr fontId="2"/>
  </si>
  <si>
    <t>　2．奈良県内では65歳以上の高齢者は自転車乗車時のヘルメット着用が努力義務化されている</t>
  </si>
  <si>
    <t>問14 自転車の利用状況</t>
    <rPh sb="4" eb="7">
      <t>ジテンシャ</t>
    </rPh>
    <rPh sb="8" eb="12">
      <t>リヨウジョウキョウ</t>
    </rPh>
    <phoneticPr fontId="2"/>
  </si>
  <si>
    <t>４．安全・安心の確保について【属性別集計表】</t>
    <rPh sb="2" eb="4">
      <t>アンゼン</t>
    </rPh>
    <rPh sb="5" eb="7">
      <t>アンシン</t>
    </rPh>
    <rPh sb="8" eb="10">
      <t>カクホ</t>
    </rPh>
    <phoneticPr fontId="2"/>
  </si>
  <si>
    <t>ほぼ毎日利用している（週６日以上）</t>
  </si>
  <si>
    <t>週３～５日利用している</t>
  </si>
  <si>
    <t>週１～２日利用している</t>
  </si>
  <si>
    <t>あまり利用していない（月または年に数回）</t>
  </si>
  <si>
    <t>全く使用していない</t>
  </si>
  <si>
    <t>※問14で
「1」～「4」
と回答した人のみ</t>
    <rPh sb="1" eb="2">
      <t>トイ</t>
    </rPh>
    <phoneticPr fontId="2"/>
  </si>
  <si>
    <t>問15 自転車保険の加入状況</t>
    <rPh sb="4" eb="7">
      <t>ジテンシャ</t>
    </rPh>
    <rPh sb="7" eb="9">
      <t>ホケン</t>
    </rPh>
    <rPh sb="10" eb="14">
      <t>カニュウジョウキョウ</t>
    </rPh>
    <phoneticPr fontId="2"/>
  </si>
  <si>
    <t>加入している</t>
  </si>
  <si>
    <t>加入していない</t>
  </si>
  <si>
    <t>加入しているかどうかわからない</t>
  </si>
  <si>
    <t>ほぼ毎回着用している</t>
  </si>
  <si>
    <t>たまに着用している</t>
  </si>
  <si>
    <t>通勤・通学時などに限定して着用している</t>
  </si>
  <si>
    <t>※問16で
「2」～「4」
と回答した人のみ</t>
    <rPh sb="1" eb="2">
      <t>トイ</t>
    </rPh>
    <phoneticPr fontId="2"/>
  </si>
  <si>
    <t>着用が面倒だから</t>
  </si>
  <si>
    <t>周りの人が着用していないから</t>
  </si>
  <si>
    <t>被らなくても怪我をしなさそうだから</t>
  </si>
  <si>
    <t>ヘルメットは高そうだから</t>
  </si>
  <si>
    <t>着用すると頭が蒸れて不快だから</t>
  </si>
  <si>
    <t>ヘルメットの保管場所がないから</t>
  </si>
  <si>
    <t>ヘルメットの盗難が心配だから</t>
  </si>
  <si>
    <t>法律・条例等で罰則規定がないから</t>
  </si>
  <si>
    <t>利用したことがある</t>
  </si>
  <si>
    <t>知っているが、利用したことはない</t>
  </si>
  <si>
    <t>対面による相談</t>
  </si>
  <si>
    <t>電話による相談</t>
  </si>
  <si>
    <t>メールによる相談</t>
  </si>
  <si>
    <t>SNSによる相談</t>
  </si>
  <si>
    <t>リモートによる相談</t>
  </si>
  <si>
    <t>インターネットショッピングで代金を払ったが、商品が届かなかった</t>
  </si>
  <si>
    <t>正規のサイト以外のサイトで、自分のID・パスワードの入力を求められた</t>
  </si>
  <si>
    <t>エクセル等のファイルが添付された不審なメールが届いた</t>
  </si>
  <si>
    <t>パソコンの画面に突然「ウイルスに感染した」と警告が出て、表示されている連絡先に連絡するよう促された</t>
  </si>
  <si>
    <t>パソコン等のデータを勝手に暗号化され、データを元に戻す代わりにお金を要求された</t>
  </si>
  <si>
    <t>５．景観・環境の保全について【属性別集計表】</t>
    <rPh sb="2" eb="4">
      <t>ケイカン</t>
    </rPh>
    <rPh sb="5" eb="7">
      <t>カンキョウ</t>
    </rPh>
    <rPh sb="8" eb="10">
      <t>ホゼン</t>
    </rPh>
    <phoneticPr fontId="2"/>
  </si>
  <si>
    <t>広告・看板</t>
  </si>
  <si>
    <t>自動販売機</t>
  </si>
  <si>
    <t>電柱・電線・携帯電話基地局アンテナ</t>
  </si>
  <si>
    <t>交通標識や案内標識</t>
  </si>
  <si>
    <t>建物や工作物の色やデザイン</t>
  </si>
  <si>
    <t>不法投棄</t>
  </si>
  <si>
    <t>耕作放棄地</t>
  </si>
  <si>
    <t>山林の荒廃</t>
  </si>
  <si>
    <t>ゴミやタバコのポイ捨て</t>
  </si>
  <si>
    <t>ペットや鳥の排泄物</t>
  </si>
  <si>
    <t>道路や河川の雑草</t>
  </si>
  <si>
    <t>内容を含めて詳しく知っている　</t>
  </si>
  <si>
    <t>ある程度知っている　　　　　　</t>
  </si>
  <si>
    <t>言葉だけは知っている</t>
  </si>
  <si>
    <t>６．くらしやすいまちづくりについて【属性別集計表】</t>
    <phoneticPr fontId="2"/>
  </si>
  <si>
    <t>問24 所有している土地の管理について悩みや不安の有無（複数回答）</t>
    <rPh sb="4" eb="6">
      <t>ショユウ</t>
    </rPh>
    <rPh sb="10" eb="12">
      <t>トチ</t>
    </rPh>
    <rPh sb="13" eb="15">
      <t>カンリ</t>
    </rPh>
    <rPh sb="19" eb="20">
      <t>ナヤ</t>
    </rPh>
    <rPh sb="22" eb="24">
      <t>フアン</t>
    </rPh>
    <rPh sb="25" eb="27">
      <t>ウム</t>
    </rPh>
    <phoneticPr fontId="2"/>
  </si>
  <si>
    <t>どのような支援をしている窓口か知っている</t>
  </si>
  <si>
    <t>名前を見たことや聞いたことはあるが、詳しい活動は知らない</t>
  </si>
  <si>
    <t>高齢のため管理することが難しい</t>
  </si>
  <si>
    <t>所有している土地が遠方にあるため、管理することが難しい</t>
  </si>
  <si>
    <t>今は管理できているが、将来的に管理していくことができるか不安である</t>
  </si>
  <si>
    <t>土地を所有していない</t>
  </si>
  <si>
    <t>悩みや不安はない</t>
  </si>
  <si>
    <t>土地を売却したい</t>
  </si>
  <si>
    <t>土地を利用してくれる人に貸したい（有償）</t>
  </si>
  <si>
    <t>土地を使用してくれる人に貸したい（無償）</t>
  </si>
  <si>
    <t>近隣の方と協力して利用・管理していきたい</t>
  </si>
  <si>
    <t>業者に草刈り等の管理をしてもらおうと考えている</t>
  </si>
  <si>
    <t>分からない</t>
  </si>
  <si>
    <t>問25 土地の管理に関する悩みや不安の解消方法（複数回答）</t>
    <rPh sb="4" eb="6">
      <t>ドチ</t>
    </rPh>
    <rPh sb="7" eb="9">
      <t>カンリ</t>
    </rPh>
    <rPh sb="10" eb="11">
      <t>カン</t>
    </rPh>
    <rPh sb="13" eb="14">
      <t>ナヤ</t>
    </rPh>
    <rPh sb="16" eb="18">
      <t>フアン</t>
    </rPh>
    <rPh sb="19" eb="21">
      <t>カイショウ</t>
    </rPh>
    <rPh sb="21" eb="23">
      <t>ホウホウ</t>
    </rPh>
    <phoneticPr fontId="2"/>
  </si>
  <si>
    <t>※問24で
「1」～「4」
と回答した人のみ</t>
    <rPh sb="1" eb="2">
      <t>トイ</t>
    </rPh>
    <phoneticPr fontId="2"/>
  </si>
  <si>
    <t>所有者が責任を持って土地・建物を管理するしかない</t>
  </si>
  <si>
    <t>所有者の同意を得た上で、地域住民が土地・建物を管理することが必要</t>
  </si>
  <si>
    <t>所有者の同意を得なくても、地域住民が土地・建物を管理できるようにすることが必要</t>
  </si>
  <si>
    <t>所有者の同意を得た上で、県または市町村が土地・建物を管理することが必要</t>
  </si>
  <si>
    <t>所有者の同意を得なくても、県または市町村が土地・建物を管理できるようにすることが必要</t>
  </si>
  <si>
    <t>７．エネルギー関連について【属性別集計表】</t>
    <rPh sb="7" eb="9">
      <t>カンレン</t>
    </rPh>
    <phoneticPr fontId="2"/>
  </si>
  <si>
    <t>（1+2）</t>
    <phoneticPr fontId="2"/>
  </si>
  <si>
    <t>（4+5）</t>
    <phoneticPr fontId="2"/>
  </si>
  <si>
    <t>大いにある</t>
  </si>
  <si>
    <t>少しある</t>
  </si>
  <si>
    <t>あまりない</t>
  </si>
  <si>
    <t>ほとんどない</t>
  </si>
  <si>
    <t>太陽光発電</t>
  </si>
  <si>
    <t>太陽熱利用（給湯・空調）</t>
  </si>
  <si>
    <t>燃料電池（エネファーム）</t>
  </si>
  <si>
    <t>家庭用蓄電池</t>
  </si>
  <si>
    <t>ＨＥＭＳ（ホーム・エネルギー・マネージメント・システム）</t>
  </si>
  <si>
    <t>電気自動車（ＥＶ）</t>
  </si>
  <si>
    <t>プラグインハイブリッド（ＰＨＥＶ）</t>
  </si>
  <si>
    <t>電気自動車（充電／給電）設備（Ｖ２Ｈシステム）</t>
  </si>
  <si>
    <t>エアコン設定温度を夏季は２８℃、冬季は２０℃にする</t>
  </si>
  <si>
    <t>すだれやグリーンカーテンなどで日差しを和らげる</t>
  </si>
  <si>
    <t>冷蔵庫の温度設定を夏季は「中」、冬季は「弱」にする</t>
  </si>
  <si>
    <t>不要な照明を消す</t>
  </si>
  <si>
    <t>テレビは必要なとき以外は消す</t>
  </si>
  <si>
    <t>長時間使わない機器は、コンセントからプラグを抜く</t>
  </si>
  <si>
    <t>リモコンではなく、本体の主電源を切る</t>
  </si>
  <si>
    <t>クールシェアスポットを利用する（図書館やスーパーなどへ行く）</t>
  </si>
  <si>
    <t>省エネ家電を使用する</t>
  </si>
  <si>
    <t>８．運動の状況について【属性別集計表】</t>
    <rPh sb="2" eb="4">
      <t>ウンドウ</t>
    </rPh>
    <rPh sb="5" eb="7">
      <t>ジョウキョウ</t>
    </rPh>
    <phoneticPr fontId="2"/>
  </si>
  <si>
    <t>ウォーキング（ハイキング、散歩など）</t>
  </si>
  <si>
    <t>トレーニング（筋力トレーニングなど）</t>
  </si>
  <si>
    <t>球技（テニス、野球など）</t>
  </si>
  <si>
    <t>９．文化活動について【属性別集計表】</t>
    <rPh sb="4" eb="6">
      <t>カツドウ</t>
    </rPh>
    <phoneticPr fontId="2"/>
  </si>
  <si>
    <t>問34 「ムジークフェストなら」の認知度</t>
    <phoneticPr fontId="2"/>
  </si>
  <si>
    <t>知っていて行ったことがある</t>
  </si>
  <si>
    <t>知っているが、行ったことはない</t>
  </si>
  <si>
    <t>（1+2）</t>
    <phoneticPr fontId="2"/>
  </si>
  <si>
    <t>『知っている』</t>
    <rPh sb="1" eb="2">
      <t>シ</t>
    </rPh>
    <phoneticPr fontId="2"/>
  </si>
  <si>
    <t>問35 「奈良県みんなでたのしむ大芸術祭」の認知度</t>
    <phoneticPr fontId="2"/>
  </si>
  <si>
    <t>10．子育てについて【属性別集計表】</t>
    <rPh sb="3" eb="5">
      <t>コソダ</t>
    </rPh>
    <phoneticPr fontId="7"/>
  </si>
  <si>
    <t>　1．仕事と子育てが両立できる</t>
  </si>
  <si>
    <t>　2．子どもがケガや急病時にいつでも診てもらえる医療体制が整っている</t>
  </si>
  <si>
    <t>　3．保育所が充実している（時間帯・設備など）</t>
  </si>
  <si>
    <t>　4．子育てに悩んだときなどに気軽に相談できる環境が整っている</t>
  </si>
  <si>
    <t>　5．社会的に自立できる子どもが育っている</t>
  </si>
  <si>
    <t>　6．安心して子どもを生み育てられる環境が整っている</t>
  </si>
  <si>
    <t>問37 性別</t>
    <phoneticPr fontId="2"/>
  </si>
  <si>
    <t>問38 年齢（10歳刻み）</t>
    <phoneticPr fontId="2"/>
  </si>
  <si>
    <t>問38 年齢（５歳刻み）</t>
    <phoneticPr fontId="2"/>
  </si>
  <si>
    <t>問39 婚姻状況</t>
    <phoneticPr fontId="2"/>
  </si>
  <si>
    <t>問40 世帯構成</t>
    <phoneticPr fontId="2"/>
  </si>
  <si>
    <t>問41 子どもの成長段階（複数回答）</t>
    <phoneticPr fontId="2"/>
  </si>
  <si>
    <t>問42 職業</t>
    <phoneticPr fontId="2"/>
  </si>
  <si>
    <t>問43 勤務地</t>
    <phoneticPr fontId="2"/>
  </si>
  <si>
    <t>問44 生まれたときから奈良県に住んでいるか</t>
    <phoneticPr fontId="2"/>
  </si>
  <si>
    <t>問44副問 奈良県へ移住する前に住んでいた都道府県名</t>
    <phoneticPr fontId="2"/>
  </si>
  <si>
    <t>問45 奈良県に住む理由（２つ以内で複数回答）</t>
    <phoneticPr fontId="2"/>
  </si>
  <si>
    <t>問46 居住地域（６地域）</t>
    <phoneticPr fontId="2"/>
  </si>
  <si>
    <t>問46 居住地域（市町村）</t>
    <phoneticPr fontId="2"/>
  </si>
  <si>
    <t>問47 広報誌の購読状況</t>
    <rPh sb="4" eb="6">
      <t>コウホウ</t>
    </rPh>
    <rPh sb="6" eb="7">
      <t>シ</t>
    </rPh>
    <rPh sb="8" eb="10">
      <t>コウドク</t>
    </rPh>
    <rPh sb="10" eb="12">
      <t>ジョウキョウ</t>
    </rPh>
    <phoneticPr fontId="2"/>
  </si>
  <si>
    <t>11．回答者の属性【属性別集計表】</t>
    <phoneticPr fontId="2"/>
  </si>
  <si>
    <t>問13 「自転車条例」内容の認知</t>
    <rPh sb="5" eb="8">
      <t>ジテンシャ</t>
    </rPh>
    <rPh sb="8" eb="10">
      <t>ジョウレイ</t>
    </rPh>
    <rPh sb="11" eb="13">
      <t>ナイヨウ</t>
    </rPh>
    <rPh sb="14" eb="16">
      <t>ニンチ</t>
    </rPh>
    <phoneticPr fontId="2"/>
  </si>
  <si>
    <t>問16 自転車利用の際の、乗車用ヘルメットの着用状況</t>
    <rPh sb="4" eb="7">
      <t>ジテンシャ</t>
    </rPh>
    <rPh sb="7" eb="9">
      <t>リヨウ</t>
    </rPh>
    <rPh sb="10" eb="11">
      <t>サイ</t>
    </rPh>
    <rPh sb="13" eb="15">
      <t>ジョウシャ</t>
    </rPh>
    <rPh sb="15" eb="16">
      <t>ヨウ</t>
    </rPh>
    <rPh sb="22" eb="24">
      <t>チャクヨウ</t>
    </rPh>
    <rPh sb="24" eb="26">
      <t>ジョウキョウ</t>
    </rPh>
    <phoneticPr fontId="2"/>
  </si>
  <si>
    <t>問17 乗車用ヘルメットの着用しない理由（複数回答）</t>
    <rPh sb="4" eb="6">
      <t>ジョウシャ</t>
    </rPh>
    <rPh sb="6" eb="7">
      <t>ヨウ</t>
    </rPh>
    <rPh sb="13" eb="15">
      <t>チャクヨウ</t>
    </rPh>
    <rPh sb="18" eb="20">
      <t>リユウ</t>
    </rPh>
    <phoneticPr fontId="2"/>
  </si>
  <si>
    <t>問18 消費生活センター等の消費生活相談窓口の認知度</t>
    <rPh sb="4" eb="6">
      <t>ショウヒ</t>
    </rPh>
    <rPh sb="6" eb="8">
      <t>セイカツ</t>
    </rPh>
    <rPh sb="12" eb="13">
      <t>トウ</t>
    </rPh>
    <rPh sb="14" eb="16">
      <t>ショウヒ</t>
    </rPh>
    <rPh sb="16" eb="18">
      <t>セイカツ</t>
    </rPh>
    <rPh sb="18" eb="20">
      <t>ソウダン</t>
    </rPh>
    <rPh sb="20" eb="22">
      <t>マドグチ</t>
    </rPh>
    <rPh sb="23" eb="26">
      <t>ニンチド</t>
    </rPh>
    <phoneticPr fontId="2"/>
  </si>
  <si>
    <t>問19 消費生活センター等の消費生活相談窓口の相談方法（複数回答）</t>
    <rPh sb="23" eb="25">
      <t>ソウダン</t>
    </rPh>
    <rPh sb="25" eb="27">
      <t>ホウホウ</t>
    </rPh>
    <phoneticPr fontId="2"/>
  </si>
  <si>
    <t>問20 インターネット等の利用での経験（複数回答）</t>
    <rPh sb="11" eb="12">
      <t>ナド</t>
    </rPh>
    <rPh sb="13" eb="15">
      <t>リヨウ</t>
    </rPh>
    <rPh sb="17" eb="19">
      <t>ケイケン</t>
    </rPh>
    <phoneticPr fontId="2"/>
  </si>
  <si>
    <t>問21 住まいの身近な地域で、景観を損ねていると感じるもの（３つ以内で複数回答）</t>
    <rPh sb="4" eb="5">
      <t>ス</t>
    </rPh>
    <rPh sb="8" eb="10">
      <t>ミヂカ</t>
    </rPh>
    <rPh sb="11" eb="13">
      <t>チイキ</t>
    </rPh>
    <rPh sb="15" eb="17">
      <t>ケイカン</t>
    </rPh>
    <rPh sb="18" eb="19">
      <t>ソコ</t>
    </rPh>
    <rPh sb="24" eb="25">
      <t>カン</t>
    </rPh>
    <rPh sb="32" eb="34">
      <t>イナイ</t>
    </rPh>
    <phoneticPr fontId="2"/>
  </si>
  <si>
    <t>問22 「生物多様性」という言葉の認知度</t>
    <rPh sb="5" eb="7">
      <t>セイブツ</t>
    </rPh>
    <rPh sb="7" eb="10">
      <t>タヨウセイ</t>
    </rPh>
    <rPh sb="14" eb="16">
      <t>コトバ</t>
    </rPh>
    <rPh sb="17" eb="19">
      <t>ニンチ</t>
    </rPh>
    <rPh sb="19" eb="20">
      <t>ド</t>
    </rPh>
    <phoneticPr fontId="2"/>
  </si>
  <si>
    <t>問23 犯罪被害者等支援のための総合対応窓口設置の認知度</t>
    <rPh sb="4" eb="9">
      <t>ハンザイヒガイシャ</t>
    </rPh>
    <rPh sb="9" eb="10">
      <t>ナド</t>
    </rPh>
    <rPh sb="10" eb="12">
      <t>シエン</t>
    </rPh>
    <rPh sb="16" eb="20">
      <t>ソウゴウタイオウ</t>
    </rPh>
    <rPh sb="20" eb="22">
      <t>マドグチ</t>
    </rPh>
    <rPh sb="22" eb="24">
      <t>セッチ</t>
    </rPh>
    <rPh sb="25" eb="27">
      <t>ニンチ</t>
    </rPh>
    <rPh sb="27" eb="28">
      <t>ド</t>
    </rPh>
    <phoneticPr fontId="2"/>
  </si>
  <si>
    <t>問27 「再生可能エネルギー等の利活用」への関心</t>
    <rPh sb="5" eb="7">
      <t>サイセイ</t>
    </rPh>
    <rPh sb="7" eb="9">
      <t>カノウ</t>
    </rPh>
    <rPh sb="14" eb="15">
      <t>ナド</t>
    </rPh>
    <rPh sb="16" eb="19">
      <t>リカツヨウ</t>
    </rPh>
    <rPh sb="22" eb="24">
      <t>カンシン</t>
    </rPh>
    <phoneticPr fontId="2"/>
  </si>
  <si>
    <t>問28-① 家庭で導入済みのもの（複数回答）</t>
    <phoneticPr fontId="2"/>
  </si>
  <si>
    <t>問28-② 家庭に導入を検討しているもの（複数回答）</t>
    <phoneticPr fontId="2"/>
  </si>
  <si>
    <t>問30 省エネ・節電のための、日常的な取り組み（複数回答）</t>
    <rPh sb="4" eb="5">
      <t>ショウ</t>
    </rPh>
    <rPh sb="8" eb="10">
      <t>セツデン</t>
    </rPh>
    <rPh sb="15" eb="17">
      <t>ニチジョウ</t>
    </rPh>
    <rPh sb="17" eb="18">
      <t>テキ</t>
    </rPh>
    <rPh sb="19" eb="20">
      <t>ト</t>
    </rPh>
    <rPh sb="21" eb="22">
      <t>ク</t>
    </rPh>
    <phoneticPr fontId="2"/>
  </si>
  <si>
    <t>問33 この１年間の文化活動・文化鑑賞の有無</t>
    <phoneticPr fontId="2"/>
  </si>
  <si>
    <t>問36 子育てに関する満足度</t>
    <rPh sb="4" eb="6">
      <t>コソダ</t>
    </rPh>
    <rPh sb="8" eb="9">
      <t>カン</t>
    </rPh>
    <rPh sb="11" eb="14">
      <t>マンゾクド</t>
    </rPh>
    <phoneticPr fontId="2"/>
  </si>
  <si>
    <t>問11</t>
  </si>
  <si>
    <t>県の取組や県内で近年改善されてきた指標の評価</t>
    <rPh sb="0" eb="1">
      <t>ケン</t>
    </rPh>
    <rPh sb="2" eb="4">
      <t>トリクミ</t>
    </rPh>
    <rPh sb="5" eb="7">
      <t>ケンナイ</t>
    </rPh>
    <rPh sb="8" eb="10">
      <t>キンネン</t>
    </rPh>
    <rPh sb="10" eb="12">
      <t>カイゼン</t>
    </rPh>
    <rPh sb="17" eb="19">
      <t>シヒョウ</t>
    </rPh>
    <rPh sb="20" eb="22">
      <t>ヒョウカ</t>
    </rPh>
    <phoneticPr fontId="2"/>
  </si>
  <si>
    <t>県民の生活に関する重要度・満足度</t>
  </si>
  <si>
    <t>問13</t>
    <rPh sb="0" eb="1">
      <t>トイ</t>
    </rPh>
    <phoneticPr fontId="20"/>
  </si>
  <si>
    <t>「自転車条例」内容の認知</t>
    <rPh sb="1" eb="4">
      <t>ジテンシャ</t>
    </rPh>
    <rPh sb="4" eb="6">
      <t>ジョウレイ</t>
    </rPh>
    <rPh sb="7" eb="9">
      <t>ナイヨウ</t>
    </rPh>
    <rPh sb="10" eb="12">
      <t>ニンチ</t>
    </rPh>
    <phoneticPr fontId="20"/>
  </si>
  <si>
    <t>問14</t>
    <rPh sb="0" eb="1">
      <t>トイ</t>
    </rPh>
    <phoneticPr fontId="20"/>
  </si>
  <si>
    <t>自転車の利用状況</t>
  </si>
  <si>
    <t>問15</t>
    <rPh sb="0" eb="1">
      <t>トイ</t>
    </rPh>
    <phoneticPr fontId="20"/>
  </si>
  <si>
    <t>自転車保険の加入状況</t>
  </si>
  <si>
    <t>問16</t>
    <rPh sb="0" eb="1">
      <t>トイ</t>
    </rPh>
    <phoneticPr fontId="20"/>
  </si>
  <si>
    <t>自転車利用の際の、乗車用ヘルメットの着用状況</t>
    <rPh sb="20" eb="22">
      <t>ジョウキョウ</t>
    </rPh>
    <phoneticPr fontId="2"/>
  </si>
  <si>
    <t>問17</t>
    <rPh sb="0" eb="1">
      <t>トイ</t>
    </rPh>
    <phoneticPr fontId="20"/>
  </si>
  <si>
    <t>乗車用ヘルメットの着用しない理由</t>
    <rPh sb="14" eb="16">
      <t>リユウ</t>
    </rPh>
    <phoneticPr fontId="2"/>
  </si>
  <si>
    <t>問18</t>
    <rPh sb="0" eb="1">
      <t>トイ</t>
    </rPh>
    <phoneticPr fontId="20"/>
  </si>
  <si>
    <t>消費生活センター等の消費生活相談窓口の認知度</t>
  </si>
  <si>
    <t>問19</t>
    <rPh sb="0" eb="1">
      <t>トイ</t>
    </rPh>
    <phoneticPr fontId="20"/>
  </si>
  <si>
    <t>消費生活センター等の消費生活相談窓口の相談方法</t>
  </si>
  <si>
    <t>問20</t>
    <rPh sb="0" eb="1">
      <t>トイ</t>
    </rPh>
    <phoneticPr fontId="20"/>
  </si>
  <si>
    <t>インターネット等の利用での経験</t>
    <rPh sb="7" eb="8">
      <t>ナド</t>
    </rPh>
    <rPh sb="9" eb="11">
      <t>リヨウ</t>
    </rPh>
    <rPh sb="13" eb="15">
      <t>ケイケン</t>
    </rPh>
    <phoneticPr fontId="20"/>
  </si>
  <si>
    <t>５．景観・環境の保全について</t>
    <rPh sb="2" eb="4">
      <t>ケイカン</t>
    </rPh>
    <rPh sb="5" eb="7">
      <t>カンキョウ</t>
    </rPh>
    <rPh sb="8" eb="10">
      <t>ホゼン</t>
    </rPh>
    <phoneticPr fontId="2"/>
  </si>
  <si>
    <t>問21</t>
    <rPh sb="0" eb="1">
      <t>トイ</t>
    </rPh>
    <phoneticPr fontId="20"/>
  </si>
  <si>
    <t>住まいの身近な地域で、景観を損ねていると感じるもの</t>
  </si>
  <si>
    <t>問22</t>
    <rPh sb="0" eb="1">
      <t>トイ</t>
    </rPh>
    <phoneticPr fontId="20"/>
  </si>
  <si>
    <t>「生物多様性」という言葉の認知度</t>
  </si>
  <si>
    <t>６．くらしやすいまちづくりについて</t>
    <phoneticPr fontId="2"/>
  </si>
  <si>
    <t>問23</t>
    <rPh sb="0" eb="1">
      <t>トイ</t>
    </rPh>
    <phoneticPr fontId="20"/>
  </si>
  <si>
    <t>犯罪被害者等支援のための総合対応窓口設置の認知度</t>
  </si>
  <si>
    <t>問24</t>
    <rPh sb="0" eb="1">
      <t>トイ</t>
    </rPh>
    <phoneticPr fontId="20"/>
  </si>
  <si>
    <t>所有している土地の管理について悩みや不安の有無</t>
  </si>
  <si>
    <t>問25</t>
    <rPh sb="0" eb="1">
      <t>トイ</t>
    </rPh>
    <phoneticPr fontId="20"/>
  </si>
  <si>
    <t>土地の管理に関する悩みや不安の解消方法</t>
  </si>
  <si>
    <t>問26</t>
    <rPh sb="0" eb="1">
      <t>トイ</t>
    </rPh>
    <phoneticPr fontId="20"/>
  </si>
  <si>
    <t>周囲に影響を及ぼしている土地・建物の管理の必要度</t>
  </si>
  <si>
    <t>７．エネルギー関連について</t>
    <rPh sb="7" eb="9">
      <t>カンレン</t>
    </rPh>
    <phoneticPr fontId="2"/>
  </si>
  <si>
    <t>問27</t>
    <rPh sb="0" eb="1">
      <t>トイ</t>
    </rPh>
    <phoneticPr fontId="20"/>
  </si>
  <si>
    <t>「再生可能エネルギー等の利活用」への関心</t>
  </si>
  <si>
    <t>問28-①</t>
    <rPh sb="0" eb="1">
      <t>トイ</t>
    </rPh>
    <phoneticPr fontId="20"/>
  </si>
  <si>
    <t>家庭で導入済みのもの</t>
    <rPh sb="0" eb="2">
      <t>カテイ</t>
    </rPh>
    <rPh sb="3" eb="5">
      <t>ドウニュウ</t>
    </rPh>
    <rPh sb="5" eb="6">
      <t>ズ</t>
    </rPh>
    <phoneticPr fontId="2"/>
  </si>
  <si>
    <t>問28-②</t>
    <rPh sb="0" eb="1">
      <t>トイ</t>
    </rPh>
    <phoneticPr fontId="20"/>
  </si>
  <si>
    <t>家庭に導入を検討しているもの</t>
    <rPh sb="0" eb="2">
      <t>カテイ</t>
    </rPh>
    <rPh sb="3" eb="5">
      <t>ドウニュウ</t>
    </rPh>
    <rPh sb="6" eb="8">
      <t>ケントウ</t>
    </rPh>
    <phoneticPr fontId="2"/>
  </si>
  <si>
    <t>問29</t>
    <rPh sb="0" eb="1">
      <t>トイ</t>
    </rPh>
    <phoneticPr fontId="20"/>
  </si>
  <si>
    <t>「省エネ」への関心</t>
    <rPh sb="1" eb="2">
      <t>ショウ</t>
    </rPh>
    <rPh sb="7" eb="9">
      <t>カンシン</t>
    </rPh>
    <phoneticPr fontId="20"/>
  </si>
  <si>
    <t>問30</t>
    <rPh sb="0" eb="1">
      <t>トイ</t>
    </rPh>
    <phoneticPr fontId="20"/>
  </si>
  <si>
    <t>省エネ・節電のための、日常的な取り組み</t>
  </si>
  <si>
    <t>８．運動の状況について</t>
    <rPh sb="2" eb="4">
      <t>ウンドウ</t>
    </rPh>
    <rPh sb="5" eb="7">
      <t>ジョウキョウ</t>
    </rPh>
    <phoneticPr fontId="2"/>
  </si>
  <si>
    <t>問31</t>
    <rPh sb="0" eb="1">
      <t>トイ</t>
    </rPh>
    <phoneticPr fontId="20"/>
  </si>
  <si>
    <t>問32</t>
    <rPh sb="0" eb="1">
      <t>トイ</t>
    </rPh>
    <phoneticPr fontId="20"/>
  </si>
  <si>
    <t>９．文化活動について</t>
    <rPh sb="2" eb="6">
      <t>ブンカカツドウ</t>
    </rPh>
    <phoneticPr fontId="2"/>
  </si>
  <si>
    <t>問33</t>
    <rPh sb="0" eb="1">
      <t>トイ</t>
    </rPh>
    <phoneticPr fontId="20"/>
  </si>
  <si>
    <t>この１年間の文化活動・文化鑑賞の有無</t>
    <rPh sb="16" eb="18">
      <t>ウム</t>
    </rPh>
    <phoneticPr fontId="24"/>
  </si>
  <si>
    <t>問34</t>
    <rPh sb="0" eb="1">
      <t>トイ</t>
    </rPh>
    <phoneticPr fontId="20"/>
  </si>
  <si>
    <t>問35</t>
    <rPh sb="0" eb="1">
      <t>トイ</t>
    </rPh>
    <phoneticPr fontId="20"/>
  </si>
  <si>
    <t>「奈良県みんなでたのしむ大芸術祭」の認知度</t>
  </si>
  <si>
    <t>10．子育てについて</t>
    <rPh sb="3" eb="5">
      <t>コソダ</t>
    </rPh>
    <phoneticPr fontId="2"/>
  </si>
  <si>
    <t>問36</t>
    <rPh sb="0" eb="1">
      <t>トイ</t>
    </rPh>
    <phoneticPr fontId="20"/>
  </si>
  <si>
    <t>子育てに関する満足度</t>
    <rPh sb="0" eb="2">
      <t>コソダ</t>
    </rPh>
    <rPh sb="4" eb="5">
      <t>カン</t>
    </rPh>
    <rPh sb="7" eb="10">
      <t>マンゾクド</t>
    </rPh>
    <phoneticPr fontId="21"/>
  </si>
  <si>
    <t>問37</t>
    <rPh sb="0" eb="1">
      <t>トイ</t>
    </rPh>
    <phoneticPr fontId="20"/>
  </si>
  <si>
    <t>問38</t>
    <rPh sb="0" eb="1">
      <t>トイ</t>
    </rPh>
    <phoneticPr fontId="20"/>
  </si>
  <si>
    <t>問39</t>
    <rPh sb="0" eb="1">
      <t>トイ</t>
    </rPh>
    <phoneticPr fontId="20"/>
  </si>
  <si>
    <t>問40</t>
    <rPh sb="0" eb="1">
      <t>トイ</t>
    </rPh>
    <phoneticPr fontId="20"/>
  </si>
  <si>
    <t>問41</t>
    <rPh sb="0" eb="1">
      <t>トイ</t>
    </rPh>
    <phoneticPr fontId="20"/>
  </si>
  <si>
    <t>問42</t>
    <rPh sb="0" eb="1">
      <t>トイ</t>
    </rPh>
    <phoneticPr fontId="20"/>
  </si>
  <si>
    <t>問43</t>
    <rPh sb="0" eb="1">
      <t>トイ</t>
    </rPh>
    <phoneticPr fontId="20"/>
  </si>
  <si>
    <t>勤務地</t>
    <rPh sb="2" eb="3">
      <t>チ</t>
    </rPh>
    <phoneticPr fontId="24"/>
  </si>
  <si>
    <t>ライフステージ</t>
  </si>
  <si>
    <t>問44</t>
    <rPh sb="0" eb="1">
      <t>トイ</t>
    </rPh>
    <phoneticPr fontId="20"/>
  </si>
  <si>
    <t>生まれたときから奈良県に住んでいるか</t>
    <rPh sb="0" eb="1">
      <t>ウ</t>
    </rPh>
    <rPh sb="8" eb="11">
      <t>ナラケン</t>
    </rPh>
    <rPh sb="12" eb="13">
      <t>ス</t>
    </rPh>
    <phoneticPr fontId="24"/>
  </si>
  <si>
    <t>問45</t>
    <rPh sb="0" eb="1">
      <t>トイ</t>
    </rPh>
    <phoneticPr fontId="20"/>
  </si>
  <si>
    <t>問46</t>
    <rPh sb="0" eb="1">
      <t>トイ</t>
    </rPh>
    <phoneticPr fontId="20"/>
  </si>
  <si>
    <t>居住地域（６地域）</t>
    <rPh sb="6" eb="8">
      <t>チイキ</t>
    </rPh>
    <phoneticPr fontId="24"/>
  </si>
  <si>
    <t>居住地域（市町村）</t>
    <rPh sb="5" eb="8">
      <t>シチョウソン</t>
    </rPh>
    <phoneticPr fontId="24"/>
  </si>
  <si>
    <t>問47</t>
    <rPh sb="0" eb="1">
      <t>トイ</t>
    </rPh>
    <phoneticPr fontId="20"/>
  </si>
  <si>
    <t>Q11-1～Q11-16</t>
    <phoneticPr fontId="2"/>
  </si>
  <si>
    <t>Q15</t>
  </si>
  <si>
    <t>Q16</t>
  </si>
  <si>
    <t>Q17</t>
  </si>
  <si>
    <t>Q18</t>
  </si>
  <si>
    <t>Q19</t>
  </si>
  <si>
    <t>Q20</t>
  </si>
  <si>
    <t>Q21</t>
  </si>
  <si>
    <t>Q22</t>
  </si>
  <si>
    <t>Q24</t>
  </si>
  <si>
    <t>Q25</t>
  </si>
  <si>
    <t>Q26</t>
  </si>
  <si>
    <t>Q27</t>
    <phoneticPr fontId="2"/>
  </si>
  <si>
    <t>Q28①</t>
    <phoneticPr fontId="2"/>
  </si>
  <si>
    <t>Q28②</t>
    <phoneticPr fontId="2"/>
  </si>
  <si>
    <t>Q29</t>
    <phoneticPr fontId="2"/>
  </si>
  <si>
    <t>Q30</t>
  </si>
  <si>
    <t>Q31</t>
  </si>
  <si>
    <t>Q32</t>
  </si>
  <si>
    <t>Q33</t>
  </si>
  <si>
    <t>Q34</t>
  </si>
  <si>
    <t>Q35</t>
  </si>
  <si>
    <t>Q36</t>
  </si>
  <si>
    <t>Q37</t>
  </si>
  <si>
    <t>Q38-1</t>
    <phoneticPr fontId="2"/>
  </si>
  <si>
    <t>Q38-2</t>
    <phoneticPr fontId="2"/>
  </si>
  <si>
    <t>Q39</t>
    <phoneticPr fontId="2"/>
  </si>
  <si>
    <t>Q42</t>
  </si>
  <si>
    <t>Q43</t>
  </si>
  <si>
    <t>Q40</t>
  </si>
  <si>
    <t>Q41</t>
  </si>
  <si>
    <t>Q44-1</t>
    <phoneticPr fontId="2"/>
  </si>
  <si>
    <t>Q44-2</t>
    <phoneticPr fontId="2"/>
  </si>
  <si>
    <t>Q45</t>
    <phoneticPr fontId="2"/>
  </si>
  <si>
    <t>Q46-1</t>
    <phoneticPr fontId="2"/>
  </si>
  <si>
    <t>Q46-2</t>
    <phoneticPr fontId="2"/>
  </si>
  <si>
    <t>Q47</t>
    <phoneticPr fontId="2"/>
  </si>
  <si>
    <t>（1-3）</t>
    <phoneticPr fontId="2"/>
  </si>
  <si>
    <t>（1-4）</t>
    <phoneticPr fontId="2"/>
  </si>
  <si>
    <t>『利用している』</t>
    <rPh sb="1" eb="3">
      <t>リヨウ</t>
    </rPh>
    <phoneticPr fontId="2"/>
  </si>
  <si>
    <t>（1-3）</t>
    <phoneticPr fontId="2"/>
  </si>
  <si>
    <t>『着用している』</t>
    <phoneticPr fontId="2"/>
  </si>
  <si>
    <t>※問42で
「1」～「8」
と回答した人のみ</t>
    <rPh sb="1" eb="2">
      <t>トイ</t>
    </rPh>
    <phoneticPr fontId="2"/>
  </si>
  <si>
    <t>※問44で
「2.いいえ」
と回答した人のみ</t>
    <phoneticPr fontId="2"/>
  </si>
  <si>
    <t>※問44で
「2.いいえ」
と回答した人のみ</t>
    <phoneticPr fontId="2"/>
  </si>
  <si>
    <t>※問44で
「2.いいえ」
と回答した人のみ</t>
    <phoneticPr fontId="2"/>
  </si>
  <si>
    <t>『関心あり』</t>
    <phoneticPr fontId="2"/>
  </si>
  <si>
    <t>『関心なし』</t>
    <phoneticPr fontId="2"/>
  </si>
  <si>
    <t>（1+3）</t>
    <phoneticPr fontId="2"/>
  </si>
  <si>
    <t>『文化活動または文化鑑賞をした』</t>
    <rPh sb="1" eb="3">
      <t>ブンカ</t>
    </rPh>
    <rPh sb="3" eb="5">
      <t>カツドウ</t>
    </rPh>
    <rPh sb="8" eb="10">
      <t>ブンカ</t>
    </rPh>
    <rPh sb="10" eb="12">
      <t>カンショウ</t>
    </rPh>
    <phoneticPr fontId="2"/>
  </si>
  <si>
    <t>『文化活動をした』</t>
    <rPh sb="1" eb="3">
      <t>ブンカ</t>
    </rPh>
    <rPh sb="3" eb="5">
      <t>カツドウ</t>
    </rPh>
    <phoneticPr fontId="2"/>
  </si>
  <si>
    <t>『文化鑑賞をした』</t>
    <rPh sb="1" eb="3">
      <t>ブンカ</t>
    </rPh>
    <rPh sb="3" eb="5">
      <t>カンショウ</t>
    </rPh>
    <phoneticPr fontId="2"/>
  </si>
  <si>
    <t>11．回答者の属性</t>
    <phoneticPr fontId="2"/>
  </si>
  <si>
    <t>評価点</t>
    <rPh sb="0" eb="3">
      <t>ヒョウカテン</t>
    </rPh>
    <phoneticPr fontId="2"/>
  </si>
  <si>
    <t>※評価点は、(5)=５点、(4)=４点、(3)=３点、(2)=２点、(1)=１点 として算出</t>
    <rPh sb="1" eb="4">
      <t>ヒョウカテン</t>
    </rPh>
    <rPh sb="11" eb="12">
      <t>テン</t>
    </rPh>
    <rPh sb="44" eb="46">
      <t>サンシュツ</t>
    </rPh>
    <phoneticPr fontId="3"/>
  </si>
  <si>
    <t>令和４年度 県民アンケート調査(確報)結果</t>
    <rPh sb="0" eb="2">
      <t>レイワ</t>
    </rPh>
    <rPh sb="3" eb="5">
      <t>ネンド</t>
    </rPh>
    <rPh sb="6" eb="8">
      <t>ケンミン</t>
    </rPh>
    <rPh sb="13" eb="15">
      <t>チョウサ</t>
    </rPh>
    <rPh sb="16" eb="18">
      <t>カクホウ</t>
    </rPh>
    <rPh sb="19" eb="21">
      <t>ケッカ</t>
    </rPh>
    <phoneticPr fontId="7"/>
  </si>
  <si>
    <t>『評価できる』</t>
    <rPh sb="1" eb="3">
      <t>ヒョウカ</t>
    </rPh>
    <phoneticPr fontId="2"/>
  </si>
  <si>
    <t>『評価できない』</t>
    <rPh sb="1" eb="3">
      <t>ヒョウカ</t>
    </rPh>
    <phoneticPr fontId="2"/>
  </si>
  <si>
    <t>問29 「省エネ」への関心</t>
    <rPh sb="5" eb="6">
      <t>ショウ</t>
    </rPh>
    <rPh sb="11" eb="13">
      <t>カンシン</t>
    </rPh>
    <phoneticPr fontId="2"/>
  </si>
  <si>
    <t>問26 周囲に影響を及ぼしている土地・建物の管理方法の必要度（複数回答）</t>
    <rPh sb="4" eb="6">
      <t>シュウイ</t>
    </rPh>
    <rPh sb="7" eb="9">
      <t>エイキョウ</t>
    </rPh>
    <rPh sb="10" eb="11">
      <t>オヨ</t>
    </rPh>
    <rPh sb="16" eb="18">
      <t>トチ</t>
    </rPh>
    <rPh sb="19" eb="21">
      <t>タテモノ</t>
    </rPh>
    <rPh sb="22" eb="24">
      <t>カンリ</t>
    </rPh>
    <rPh sb="24" eb="25">
      <t>ホウ</t>
    </rPh>
    <rPh sb="25" eb="26">
      <t>ホウ</t>
    </rPh>
    <rPh sb="27" eb="29">
      <t>ヒツヨウ</t>
    </rPh>
    <rPh sb="29" eb="30">
      <t>ド</t>
    </rPh>
    <phoneticPr fontId="2"/>
  </si>
  <si>
    <t>令和４年12月</t>
    <rPh sb="0" eb="1">
      <t>レイ</t>
    </rPh>
    <rPh sb="1" eb="2">
      <t>ワ</t>
    </rPh>
    <rPh sb="3" eb="4">
      <t>ネン</t>
    </rPh>
    <rPh sb="6" eb="7">
      <t>ガツ</t>
    </rPh>
    <phoneticPr fontId="2"/>
  </si>
  <si>
    <t>奈良県内で</t>
    <rPh sb="0" eb="2">
      <t>ナラ</t>
    </rPh>
    <rPh sb="2" eb="4">
      <t>ケンナイ</t>
    </rPh>
    <phoneticPr fontId="12"/>
  </si>
  <si>
    <t>働いている人</t>
    <rPh sb="0" eb="1">
      <t>ハタラ</t>
    </rPh>
    <rPh sb="5" eb="6">
      <t>ヒト</t>
    </rPh>
    <phoneticPr fontId="2"/>
  </si>
  <si>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</si>
  <si>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</si>
  <si>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</si>
  <si>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</si>
  <si>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</si>
  <si>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</si>
  <si>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</si>
  <si>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</si>
  <si>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</si>
  <si>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</si>
  <si>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</si>
  <si>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</si>
  <si>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</si>
  <si>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</si>
  <si>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</si>
  <si>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</si>
  <si>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無回答</t>
    <phoneticPr fontId="7"/>
  </si>
  <si>
    <t>問44副問 奈良県へ移住する前に住んでいた都道府県名</t>
  </si>
  <si>
    <t>問46 居住地域（市町村）</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</si>
</sst>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_);[Red]\(0.0\)"/>
    <numFmt numFmtId="177" formatCode="0_);[Red]\(0\)"/>
    <numFmt numFmtId="178" formatCode="0.0&quot; % &quot;"/>
    <numFmt numFmtId="179" formatCode="#,##0_);[Red]\(#,##0\)"/>
    <numFmt numFmtId="180" formatCode="0.00_ "/>
    <numFmt numFmtId="181" formatCode="#,##0\ ;\-#,##0\ ;&quot;-      &quot;"/>
  </numFmts>
  <fonts count="31" x14ac:knownFonts="1">
    <font>
      <sz val="10"/>
      <color theme="1"/>
      <name val="ＭＳ Ｐゴシック"/>
      <family val="2"/>
      <charset val="128"/>
      <scheme val="minor"/>
    </font>
    <font>
      <sz val="10"/>
      <color theme="1"/>
      <name val="ＭＳ Ｐゴシック"/>
      <family val="2"/>
      <charset val="128"/>
      <scheme val="minor"/>
    </font>
    <font>
      <sz val="6"/>
      <name val="ＭＳ Ｐゴシック"/>
      <family val="2"/>
      <charset val="128"/>
      <scheme val="minor"/>
    </font>
    <font>
      <sz val="10"/>
      <color theme="1" tint="0.499984740745262"/>
      <name val="ＭＳ Ｐゴシック"/>
      <family val="2"/>
      <charset val="128"/>
      <scheme val="minor"/>
    </font>
    <font>
      <sz val="11"/>
      <name val="ＭＳ Ｐゴシック"/>
      <family val="3"/>
      <charset val="128"/>
    </font>
    <font>
      <sz val="10"/>
      <name val="ＭＳ Ｐゴシック"/>
      <family val="3"/>
      <charset val="128"/>
    </font>
    <font>
      <i/>
      <u/>
      <sz val="14"/>
      <name val="ＭＳ Ｐゴシック"/>
      <family val="3"/>
      <charset val="128"/>
    </font>
    <font>
      <sz val="6"/>
      <name val="ＭＳ Ｐゴシック"/>
      <family val="3"/>
      <charset val="128"/>
    </font>
    <font>
      <b/>
      <sz val="18"/>
      <name val="ＭＳ Ｐゴシック"/>
      <family val="3"/>
      <charset val="128"/>
    </font>
    <font>
      <b/>
      <sz val="12"/>
      <name val="ＭＳ Ｐゴシック"/>
      <family val="3"/>
      <charset val="128"/>
    </font>
    <font>
      <sz val="12"/>
      <name val="ＭＳ Ｐゴシック"/>
      <family val="3"/>
      <charset val="128"/>
    </font>
    <font>
      <sz val="11"/>
      <color indexed="8"/>
      <name val="ＭＳ Ｐゴシック"/>
      <family val="3"/>
      <charset val="128"/>
    </font>
    <font>
      <b/>
      <sz val="22"/>
      <name val="HG丸ｺﾞｼｯｸM-PRO"/>
      <family val="3"/>
      <charset val="128"/>
    </font>
    <font>
      <sz val="12"/>
      <name val="ＭＳ 明朝"/>
      <family val="1"/>
      <charset val="128"/>
    </font>
    <font>
      <sz val="11"/>
      <name val="ＭＳ ゴシック"/>
      <family val="3"/>
      <charset val="128"/>
    </font>
    <font>
      <sz val="10"/>
      <name val="ＭＳ 明朝"/>
      <family val="1"/>
      <charset val="128"/>
    </font>
    <font>
      <sz val="10"/>
      <name val="ＭＳ ゴシック"/>
      <family val="3"/>
      <charset val="128"/>
    </font>
    <font>
      <sz val="12"/>
      <name val="ＭＳ ゴシック"/>
      <family val="3"/>
      <charset val="128"/>
    </font>
    <font>
      <sz val="14"/>
      <name val="ＭＳ ゴシック"/>
      <family val="3"/>
      <charset val="128"/>
    </font>
    <font>
      <b/>
      <sz val="11"/>
      <color theme="0"/>
      <name val="ＭＳ ゴシック"/>
      <family val="3"/>
      <charset val="128"/>
    </font>
    <font>
      <sz val="6"/>
      <name val="ＭＳ ゴシック"/>
      <family val="3"/>
      <charset val="128"/>
    </font>
    <font>
      <sz val="12"/>
      <color theme="0"/>
      <name val="ＭＳ ゴシック"/>
      <family val="3"/>
      <charset val="128"/>
    </font>
    <font>
      <sz val="10.5"/>
      <color theme="0"/>
      <name val="ＭＳ ゴシック"/>
      <family val="3"/>
      <charset val="128"/>
    </font>
    <font>
      <sz val="10"/>
      <color theme="0"/>
      <name val="ＭＳ ゴシック"/>
      <family val="3"/>
      <charset val="128"/>
    </font>
    <font>
      <i/>
      <u/>
      <sz val="12"/>
      <color theme="1" tint="0.34998626667073579"/>
      <name val="ＭＳ Ｐゴシック"/>
      <family val="3"/>
      <charset val="128"/>
    </font>
    <font>
      <sz val="22"/>
      <name val="ＭＳ 明朝"/>
      <family val="1"/>
      <charset val="128"/>
    </font>
    <font>
      <b/>
      <sz val="20"/>
      <name val="ＭＳ ゴシック"/>
      <family val="3"/>
      <charset val="128"/>
    </font>
    <font>
      <b/>
      <sz val="18"/>
      <color theme="1"/>
      <name val="ＭＳ ゴシック"/>
      <family val="3"/>
      <charset val="128"/>
    </font>
    <font>
      <sz val="9"/>
      <name val="ＭＳ Ｐゴシック"/>
      <family val="3"/>
      <charset val="128"/>
    </font>
    <font>
      <b/>
      <sz val="22"/>
      <color rgb="FFFF0000"/>
      <name val="ＭＳ Ｐゴシック"/>
      <family val="3"/>
      <charset val="128"/>
      <scheme val="minor"/>
    </font>
    <font>
      <sz val="11"/>
      <color theme="1"/>
      <name val="ＭＳ Ｐゴシック"/>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0" tint="-0.499984740745262"/>
        <bgColor indexed="64"/>
      </patternFill>
    </fill>
  </fills>
  <borders count="83">
    <border>
      <left/>
      <right/>
      <top/>
      <bottom/>
      <diagonal/>
    </border>
    <border>
      <left style="thin">
        <color indexed="64"/>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thin">
        <color indexed="64"/>
      </right>
      <top/>
      <bottom style="hair">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medium">
        <color indexed="64"/>
      </left>
      <right/>
      <top/>
      <bottom/>
      <diagonal/>
    </border>
    <border>
      <left/>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hair">
        <color indexed="64"/>
      </bottom>
      <diagonal/>
    </border>
    <border>
      <left style="thin">
        <color indexed="64"/>
      </left>
      <right/>
      <top/>
      <bottom style="hair">
        <color indexed="64"/>
      </bottom>
      <diagonal/>
    </border>
    <border>
      <left style="thin">
        <color auto="1"/>
      </left>
      <right/>
      <top style="hair">
        <color auto="1"/>
      </top>
      <bottom style="hair">
        <color auto="1"/>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thin">
        <color indexed="64"/>
      </top>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s>
  <cellStyleXfs count="6">
    <xf numFmtId="0" fontId="0" fillId="0" borderId="0">
      <alignment vertical="center"/>
    </xf>
    <xf numFmtId="38" fontId="1" fillId="0" borderId="0" applyFont="0" applyFill="0" applyBorder="0" applyAlignment="0" applyProtection="0">
      <alignment vertical="center"/>
    </xf>
    <xf numFmtId="0" fontId="4" fillId="0" borderId="0">
      <alignment vertical="center"/>
    </xf>
    <xf numFmtId="0" fontId="13" fillId="0" borderId="0"/>
    <xf numFmtId="38" fontId="1" fillId="0" borderId="0" applyFont="0" applyFill="0" applyBorder="0" applyAlignment="0" applyProtection="0">
      <alignment vertical="center"/>
    </xf>
    <xf numFmtId="0" fontId="1" fillId="0" borderId="0">
      <alignment vertical="center"/>
    </xf>
  </cellStyleXfs>
  <cellXfs count="400">
    <xf numFmtId="0" fontId="0" fillId="0" borderId="0" xfId="0">
      <alignment vertical="center"/>
    </xf>
    <xf numFmtId="0" fontId="5" fillId="0" borderId="0" xfId="2" applyFont="1">
      <alignment vertical="center"/>
    </xf>
    <xf numFmtId="0" fontId="4" fillId="0" borderId="0" xfId="2" applyFont="1">
      <alignment vertical="center"/>
    </xf>
    <xf numFmtId="38" fontId="4" fillId="0" borderId="0" xfId="1" applyFont="1" applyAlignment="1">
      <alignment vertical="center"/>
    </xf>
    <xf numFmtId="0" fontId="4" fillId="0" borderId="0" xfId="2" applyFont="1" applyFill="1" applyBorder="1">
      <alignment vertical="center"/>
    </xf>
    <xf numFmtId="0" fontId="6" fillId="0" borderId="0" xfId="2" applyFont="1" applyAlignment="1">
      <alignment horizontal="right" vertical="center"/>
    </xf>
    <xf numFmtId="0" fontId="8" fillId="0" borderId="0" xfId="2" applyFont="1" applyFill="1" applyAlignment="1">
      <alignment vertical="center"/>
    </xf>
    <xf numFmtId="0" fontId="0" fillId="0" borderId="0" xfId="0" applyAlignment="1"/>
    <xf numFmtId="0" fontId="4" fillId="0" borderId="6" xfId="2" applyFont="1" applyBorder="1" applyAlignment="1">
      <alignment horizontal="centerContinuous" vertical="center"/>
    </xf>
    <xf numFmtId="0" fontId="4" fillId="0" borderId="7" xfId="0" applyFont="1" applyBorder="1" applyAlignment="1">
      <alignment horizontal="centerContinuous" vertical="center"/>
    </xf>
    <xf numFmtId="0" fontId="4" fillId="0" borderId="19" xfId="2" applyFont="1" applyBorder="1" applyAlignment="1">
      <alignment vertical="center"/>
    </xf>
    <xf numFmtId="0" fontId="10" fillId="0" borderId="0" xfId="2" applyFont="1" applyBorder="1" applyAlignment="1">
      <alignment vertical="center" textRotation="255"/>
    </xf>
    <xf numFmtId="0" fontId="0" fillId="0" borderId="0" xfId="0" applyBorder="1" applyAlignment="1">
      <alignment horizontal="center" vertical="center" wrapText="1"/>
    </xf>
    <xf numFmtId="0" fontId="10" fillId="0" borderId="0" xfId="2" applyFont="1" applyBorder="1" applyAlignment="1">
      <alignment vertical="center"/>
    </xf>
    <xf numFmtId="38" fontId="10" fillId="0" borderId="0" xfId="1" applyFont="1" applyBorder="1" applyAlignment="1">
      <alignment vertical="center"/>
    </xf>
    <xf numFmtId="176" fontId="10" fillId="0" borderId="0" xfId="2" applyNumberFormat="1" applyFont="1" applyBorder="1">
      <alignment vertical="center"/>
    </xf>
    <xf numFmtId="0" fontId="0" fillId="0" borderId="0" xfId="0" applyBorder="1" applyAlignment="1">
      <alignment vertical="center"/>
    </xf>
    <xf numFmtId="177" fontId="4" fillId="0" borderId="0" xfId="2" applyNumberFormat="1" applyFill="1" applyBorder="1">
      <alignment vertical="center"/>
    </xf>
    <xf numFmtId="0" fontId="5" fillId="0" borderId="0" xfId="2" applyFont="1" applyFill="1">
      <alignment vertical="center"/>
    </xf>
    <xf numFmtId="0" fontId="4" fillId="0" borderId="0" xfId="2" applyFill="1">
      <alignment vertical="center"/>
    </xf>
    <xf numFmtId="177" fontId="4" fillId="0" borderId="0" xfId="2" applyNumberFormat="1" applyFill="1">
      <alignment vertical="center"/>
    </xf>
    <xf numFmtId="0" fontId="4" fillId="0" borderId="23" xfId="2" applyFont="1" applyBorder="1" applyAlignment="1">
      <alignment vertical="center"/>
    </xf>
    <xf numFmtId="0" fontId="4" fillId="0" borderId="0" xfId="2" applyFont="1" applyFill="1">
      <alignment vertical="center"/>
    </xf>
    <xf numFmtId="0" fontId="4" fillId="0" borderId="19" xfId="2" applyFont="1" applyFill="1" applyBorder="1" applyAlignment="1">
      <alignment vertical="center"/>
    </xf>
    <xf numFmtId="0" fontId="4" fillId="0" borderId="25" xfId="2" applyFont="1" applyBorder="1" applyAlignment="1">
      <alignment vertical="center"/>
    </xf>
    <xf numFmtId="0" fontId="4" fillId="0" borderId="25" xfId="2" applyFont="1" applyFill="1" applyBorder="1" applyAlignment="1">
      <alignment vertical="center"/>
    </xf>
    <xf numFmtId="0" fontId="4" fillId="0" borderId="7" xfId="2" applyFont="1" applyBorder="1" applyAlignment="1">
      <alignment vertical="center"/>
    </xf>
    <xf numFmtId="0" fontId="4" fillId="0" borderId="0" xfId="2" applyFont="1" applyBorder="1" applyAlignment="1">
      <alignment vertical="center" textRotation="255" wrapText="1"/>
    </xf>
    <xf numFmtId="0" fontId="9" fillId="0" borderId="2" xfId="2" applyFont="1" applyFill="1" applyBorder="1">
      <alignment vertical="center"/>
    </xf>
    <xf numFmtId="0" fontId="4" fillId="0" borderId="6" xfId="2" applyFont="1" applyBorder="1" applyAlignment="1">
      <alignment vertical="center"/>
    </xf>
    <xf numFmtId="0" fontId="4" fillId="0" borderId="7" xfId="2" applyFont="1" applyBorder="1" applyAlignment="1">
      <alignment horizontal="centerContinuous" vertical="center"/>
    </xf>
    <xf numFmtId="0" fontId="8" fillId="0" borderId="7" xfId="2" applyFont="1" applyBorder="1" applyAlignment="1">
      <alignment horizontal="centerContinuous" vertical="center"/>
    </xf>
    <xf numFmtId="0" fontId="4" fillId="0" borderId="3" xfId="2" applyFont="1" applyBorder="1" applyAlignment="1">
      <alignment vertical="center"/>
    </xf>
    <xf numFmtId="176" fontId="4" fillId="0" borderId="34" xfId="2" applyNumberFormat="1" applyFont="1" applyFill="1" applyBorder="1" applyAlignment="1">
      <alignment vertical="center"/>
    </xf>
    <xf numFmtId="0" fontId="4" fillId="0" borderId="34" xfId="2" applyFont="1" applyBorder="1" applyAlignment="1">
      <alignment vertical="center"/>
    </xf>
    <xf numFmtId="176" fontId="4" fillId="0" borderId="34" xfId="1" applyNumberFormat="1" applyFont="1" applyFill="1" applyBorder="1" applyAlignment="1">
      <alignment vertical="center"/>
    </xf>
    <xf numFmtId="0" fontId="4" fillId="0" borderId="26" xfId="2" applyNumberFormat="1" applyFont="1" applyFill="1" applyBorder="1" applyAlignment="1">
      <alignment horizontal="center" vertical="center"/>
    </xf>
    <xf numFmtId="0" fontId="4" fillId="0" borderId="27" xfId="2" applyNumberFormat="1" applyFont="1" applyFill="1" applyBorder="1" applyAlignment="1">
      <alignment horizontal="center" vertical="center"/>
    </xf>
    <xf numFmtId="176" fontId="4" fillId="0" borderId="35" xfId="2" applyNumberFormat="1" applyFont="1" applyFill="1" applyBorder="1" applyAlignment="1">
      <alignment horizontal="center" vertical="center"/>
    </xf>
    <xf numFmtId="0" fontId="0" fillId="0" borderId="0" xfId="0" applyAlignment="1">
      <alignment horizontal="center" wrapText="1"/>
    </xf>
    <xf numFmtId="0" fontId="0" fillId="0" borderId="0" xfId="0" applyAlignment="1">
      <alignment horizontal="center" vertical="top" wrapText="1"/>
    </xf>
    <xf numFmtId="0" fontId="14" fillId="0" borderId="0" xfId="3" applyFont="1" applyBorder="1" applyAlignment="1">
      <alignment horizontal="center"/>
    </xf>
    <xf numFmtId="0" fontId="13" fillId="0" borderId="0" xfId="3" applyAlignment="1">
      <alignment vertical="center"/>
    </xf>
    <xf numFmtId="0" fontId="15" fillId="0" borderId="0" xfId="3" applyFont="1" applyAlignment="1">
      <alignment vertical="center"/>
    </xf>
    <xf numFmtId="0" fontId="17" fillId="0" borderId="0" xfId="3" applyFont="1"/>
    <xf numFmtId="0" fontId="14" fillId="0" borderId="0" xfId="3" applyFont="1" applyBorder="1" applyAlignment="1">
      <alignment vertical="top" wrapText="1"/>
    </xf>
    <xf numFmtId="0" fontId="14" fillId="0" borderId="0" xfId="3" applyFont="1" applyBorder="1" applyAlignment="1">
      <alignment horizontal="justify"/>
    </xf>
    <xf numFmtId="0" fontId="17" fillId="0" borderId="0" xfId="3" quotePrefix="1" applyFont="1"/>
    <xf numFmtId="0" fontId="17" fillId="0" borderId="0" xfId="3" applyFont="1" applyAlignment="1">
      <alignment vertical="center"/>
    </xf>
    <xf numFmtId="0" fontId="17" fillId="2" borderId="0" xfId="3" applyFont="1" applyFill="1" applyBorder="1" applyAlignment="1">
      <alignment horizontal="centerContinuous" vertical="center"/>
    </xf>
    <xf numFmtId="0" fontId="14" fillId="2" borderId="15" xfId="3" applyFont="1" applyFill="1" applyBorder="1" applyAlignment="1">
      <alignment horizontal="centerContinuous" vertical="center"/>
    </xf>
    <xf numFmtId="0" fontId="19" fillId="3" borderId="37" xfId="3" applyFont="1" applyFill="1" applyBorder="1" applyAlignment="1">
      <alignment horizontal="left" vertical="center"/>
    </xf>
    <xf numFmtId="0" fontId="21" fillId="3" borderId="37" xfId="3" applyFont="1" applyFill="1" applyBorder="1" applyAlignment="1">
      <alignment horizontal="left" vertical="center"/>
    </xf>
    <xf numFmtId="0" fontId="21" fillId="3" borderId="37" xfId="3" applyFont="1" applyFill="1" applyBorder="1" applyAlignment="1">
      <alignment horizontal="center" vertical="center"/>
    </xf>
    <xf numFmtId="0" fontId="16" fillId="0" borderId="13" xfId="3" applyFont="1" applyFill="1" applyBorder="1" applyAlignment="1">
      <alignment horizontal="center" vertical="center"/>
    </xf>
    <xf numFmtId="0" fontId="16" fillId="0" borderId="38" xfId="3" applyFont="1" applyFill="1" applyBorder="1" applyAlignment="1">
      <alignment horizontal="center" vertical="center"/>
    </xf>
    <xf numFmtId="0" fontId="4" fillId="0" borderId="23" xfId="2" applyFont="1" applyFill="1" applyBorder="1" applyAlignment="1">
      <alignment vertical="center"/>
    </xf>
    <xf numFmtId="0" fontId="4" fillId="0" borderId="7" xfId="2" applyFont="1" applyFill="1" applyBorder="1" applyAlignment="1">
      <alignment vertical="center"/>
    </xf>
    <xf numFmtId="176" fontId="4" fillId="0" borderId="0" xfId="2" applyNumberFormat="1" applyFont="1" applyFill="1" applyBorder="1" applyAlignment="1">
      <alignment horizontal="center" vertical="center"/>
    </xf>
    <xf numFmtId="0" fontId="24" fillId="0" borderId="0" xfId="2" applyFont="1" applyAlignment="1">
      <alignment horizontal="right" vertical="center"/>
    </xf>
    <xf numFmtId="0" fontId="4" fillId="0" borderId="8" xfId="2" applyFont="1" applyBorder="1" applyAlignment="1">
      <alignment vertical="top" textRotation="255" wrapText="1"/>
    </xf>
    <xf numFmtId="0" fontId="4" fillId="0" borderId="10" xfId="2" applyFont="1" applyBorder="1" applyAlignment="1">
      <alignment vertical="top" textRotation="255" wrapText="1"/>
    </xf>
    <xf numFmtId="38" fontId="4" fillId="0" borderId="31" xfId="1" applyFont="1" applyBorder="1" applyAlignment="1">
      <alignment vertical="top" textRotation="255" wrapText="1"/>
    </xf>
    <xf numFmtId="0" fontId="4" fillId="0" borderId="9" xfId="2" applyFont="1" applyBorder="1" applyAlignment="1">
      <alignment vertical="top" textRotation="255" wrapText="1"/>
    </xf>
    <xf numFmtId="0" fontId="4" fillId="0" borderId="11" xfId="2" applyFont="1" applyBorder="1" applyAlignment="1">
      <alignment vertical="top" textRotation="255" wrapText="1"/>
    </xf>
    <xf numFmtId="0" fontId="8" fillId="0" borderId="0" xfId="2" applyFont="1">
      <alignment vertical="center"/>
    </xf>
    <xf numFmtId="179" fontId="4" fillId="0" borderId="43" xfId="2" applyNumberFormat="1" applyFont="1" applyFill="1" applyBorder="1" applyAlignment="1">
      <alignment vertical="center"/>
    </xf>
    <xf numFmtId="179" fontId="4" fillId="0" borderId="14" xfId="2" applyNumberFormat="1" applyFont="1" applyFill="1" applyBorder="1" applyAlignment="1">
      <alignment vertical="center"/>
    </xf>
    <xf numFmtId="179" fontId="4" fillId="0" borderId="14" xfId="2" applyNumberFormat="1" applyFont="1" applyBorder="1" applyAlignment="1">
      <alignment vertical="center"/>
    </xf>
    <xf numFmtId="179" fontId="4" fillId="0" borderId="0" xfId="2" applyNumberFormat="1" applyFont="1">
      <alignment vertical="center"/>
    </xf>
    <xf numFmtId="179" fontId="4" fillId="0" borderId="0" xfId="2" applyNumberFormat="1" applyFont="1" applyFill="1">
      <alignment vertical="center"/>
    </xf>
    <xf numFmtId="179" fontId="4" fillId="0" borderId="24" xfId="2" applyNumberFormat="1" applyFont="1" applyBorder="1" applyAlignment="1">
      <alignment horizontal="centerContinuous" vertical="center"/>
    </xf>
    <xf numFmtId="179" fontId="4" fillId="0" borderId="0" xfId="0" applyNumberFormat="1" applyFont="1" applyBorder="1" applyAlignment="1">
      <alignment horizontal="centerContinuous" vertical="center"/>
    </xf>
    <xf numFmtId="179" fontId="4" fillId="0" borderId="43" xfId="2" applyNumberFormat="1" applyFont="1" applyBorder="1" applyAlignment="1">
      <alignment vertical="center"/>
    </xf>
    <xf numFmtId="179" fontId="4" fillId="0" borderId="3" xfId="2" applyNumberFormat="1" applyFont="1" applyBorder="1" applyAlignment="1">
      <alignment vertical="center"/>
    </xf>
    <xf numFmtId="179" fontId="4" fillId="0" borderId="0" xfId="2" applyNumberFormat="1" applyFont="1" applyBorder="1" applyAlignment="1">
      <alignment vertical="center"/>
    </xf>
    <xf numFmtId="179" fontId="4" fillId="0" borderId="3" xfId="2" applyNumberFormat="1" applyFont="1" applyFill="1" applyBorder="1" applyAlignment="1">
      <alignment vertical="center"/>
    </xf>
    <xf numFmtId="179" fontId="4" fillId="0" borderId="0" xfId="2" applyNumberFormat="1" applyFont="1" applyFill="1" applyBorder="1" applyAlignment="1">
      <alignment vertical="center"/>
    </xf>
    <xf numFmtId="180" fontId="5" fillId="0" borderId="0" xfId="2" applyNumberFormat="1" applyFont="1" applyBorder="1" applyAlignment="1">
      <alignment horizontal="right" vertical="center"/>
    </xf>
    <xf numFmtId="180" fontId="24" fillId="0" borderId="0" xfId="2" applyNumberFormat="1" applyFont="1" applyAlignment="1">
      <alignment horizontal="right" vertical="center"/>
    </xf>
    <xf numFmtId="180" fontId="0" fillId="0" borderId="0" xfId="0" applyNumberFormat="1" applyAlignment="1"/>
    <xf numFmtId="180" fontId="4" fillId="0" borderId="0" xfId="2" applyNumberFormat="1" applyFont="1">
      <alignment vertical="center"/>
    </xf>
    <xf numFmtId="179" fontId="4" fillId="0" borderId="32" xfId="2" applyNumberFormat="1" applyFont="1" applyBorder="1">
      <alignment vertical="center"/>
    </xf>
    <xf numFmtId="0" fontId="4" fillId="0" borderId="32" xfId="2" applyFont="1" applyBorder="1">
      <alignment vertical="center"/>
    </xf>
    <xf numFmtId="179" fontId="4" fillId="0" borderId="32" xfId="2" applyNumberFormat="1" applyFont="1" applyFill="1" applyBorder="1">
      <alignment vertical="center"/>
    </xf>
    <xf numFmtId="180" fontId="4" fillId="0" borderId="45" xfId="2" applyNumberFormat="1" applyFont="1" applyFill="1" applyBorder="1" applyAlignment="1">
      <alignment horizontal="center" vertical="center"/>
    </xf>
    <xf numFmtId="180" fontId="4" fillId="0" borderId="31" xfId="2" applyNumberFormat="1" applyFont="1" applyBorder="1" applyAlignment="1">
      <alignment vertical="center" textRotation="255" wrapText="1"/>
    </xf>
    <xf numFmtId="179" fontId="4" fillId="0" borderId="24" xfId="2" applyNumberFormat="1" applyFont="1" applyBorder="1">
      <alignment vertical="center"/>
    </xf>
    <xf numFmtId="0" fontId="4" fillId="0" borderId="24" xfId="2" applyFont="1" applyBorder="1">
      <alignment vertical="center"/>
    </xf>
    <xf numFmtId="0" fontId="13" fillId="0" borderId="0" xfId="3"/>
    <xf numFmtId="0" fontId="25" fillId="0" borderId="0" xfId="3" applyFont="1" applyAlignment="1">
      <alignment horizontal="center"/>
    </xf>
    <xf numFmtId="0" fontId="4" fillId="0" borderId="0" xfId="2" applyFont="1" applyBorder="1">
      <alignment vertical="center"/>
    </xf>
    <xf numFmtId="0" fontId="0" fillId="0" borderId="0" xfId="0" applyBorder="1" applyAlignment="1"/>
    <xf numFmtId="179" fontId="11" fillId="0" borderId="0" xfId="2" applyNumberFormat="1" applyFont="1" applyBorder="1" applyAlignment="1">
      <alignment vertical="center"/>
    </xf>
    <xf numFmtId="178" fontId="11" fillId="0" borderId="0" xfId="2" applyNumberFormat="1" applyFont="1" applyBorder="1" applyAlignment="1">
      <alignment vertical="center"/>
    </xf>
    <xf numFmtId="178" fontId="4" fillId="0" borderId="0" xfId="2" applyNumberFormat="1" applyFont="1" applyFill="1" applyBorder="1" applyAlignment="1">
      <alignment vertical="center"/>
    </xf>
    <xf numFmtId="178" fontId="4" fillId="0" borderId="0" xfId="2" applyNumberFormat="1" applyFont="1" applyBorder="1" applyAlignment="1">
      <alignment vertical="center"/>
    </xf>
    <xf numFmtId="0" fontId="4" fillId="0" borderId="45" xfId="2" applyNumberFormat="1" applyFont="1" applyFill="1" applyBorder="1" applyAlignment="1">
      <alignment horizontal="center" vertical="center"/>
    </xf>
    <xf numFmtId="176" fontId="4" fillId="0" borderId="0" xfId="2" applyNumberFormat="1" applyFont="1" applyFill="1" applyBorder="1" applyAlignment="1">
      <alignment vertical="center"/>
    </xf>
    <xf numFmtId="0" fontId="4" fillId="0" borderId="0" xfId="2" applyFont="1" applyBorder="1" applyAlignment="1">
      <alignment vertical="top" textRotation="255" wrapText="1"/>
    </xf>
    <xf numFmtId="0" fontId="4" fillId="0" borderId="0" xfId="2" applyFont="1" applyAlignment="1">
      <alignment horizontal="right" vertical="center"/>
    </xf>
    <xf numFmtId="0" fontId="0" fillId="0" borderId="41" xfId="3" applyFont="1" applyFill="1" applyBorder="1" applyAlignment="1">
      <alignment horizontal="left" vertical="center" shrinkToFit="1"/>
    </xf>
    <xf numFmtId="0" fontId="16" fillId="0" borderId="39" xfId="3" applyFont="1" applyBorder="1" applyAlignment="1">
      <alignment horizontal="center" vertical="center"/>
    </xf>
    <xf numFmtId="0" fontId="16" fillId="0" borderId="13" xfId="3" applyFont="1" applyBorder="1" applyAlignment="1">
      <alignment horizontal="center" vertical="center"/>
    </xf>
    <xf numFmtId="0" fontId="16" fillId="0" borderId="39" xfId="3" applyFont="1" applyFill="1" applyBorder="1" applyAlignment="1">
      <alignment horizontal="center" vertical="center"/>
    </xf>
    <xf numFmtId="0" fontId="14" fillId="2" borderId="0" xfId="3" applyFont="1" applyFill="1" applyBorder="1" applyAlignment="1">
      <alignment horizontal="center" vertical="center"/>
    </xf>
    <xf numFmtId="0" fontId="16" fillId="0" borderId="46" xfId="3" applyFont="1" applyFill="1" applyBorder="1" applyAlignment="1">
      <alignment horizontal="center" vertical="center"/>
    </xf>
    <xf numFmtId="0" fontId="16" fillId="0" borderId="47" xfId="3" applyFont="1" applyFill="1" applyBorder="1" applyAlignment="1">
      <alignment horizontal="center" vertical="center"/>
    </xf>
    <xf numFmtId="0" fontId="0" fillId="0" borderId="38" xfId="3" applyFont="1" applyFill="1" applyBorder="1" applyAlignment="1">
      <alignment horizontal="center" vertical="center"/>
    </xf>
    <xf numFmtId="0" fontId="0" fillId="0" borderId="13" xfId="3" applyFont="1" applyFill="1" applyBorder="1" applyAlignment="1">
      <alignment horizontal="center" vertical="center"/>
    </xf>
    <xf numFmtId="0" fontId="0" fillId="0" borderId="39" xfId="3" applyFont="1" applyFill="1" applyBorder="1" applyAlignment="1">
      <alignment horizontal="center" vertical="center"/>
    </xf>
    <xf numFmtId="0" fontId="0" fillId="0" borderId="40" xfId="3" applyFont="1" applyFill="1" applyBorder="1" applyAlignment="1">
      <alignment horizontal="left" vertical="center" shrinkToFit="1"/>
    </xf>
    <xf numFmtId="0" fontId="0" fillId="0" borderId="39" xfId="3" applyFont="1" applyBorder="1" applyAlignment="1">
      <alignment horizontal="center" vertical="center"/>
    </xf>
    <xf numFmtId="0" fontId="0" fillId="0" borderId="48" xfId="3" applyFont="1" applyFill="1" applyBorder="1" applyAlignment="1">
      <alignment horizontal="center" vertical="center"/>
    </xf>
    <xf numFmtId="0" fontId="16" fillId="0" borderId="50" xfId="3" applyFont="1" applyFill="1" applyBorder="1" applyAlignment="1">
      <alignment horizontal="center" vertical="center"/>
    </xf>
    <xf numFmtId="0" fontId="0" fillId="0" borderId="1" xfId="3" applyFont="1" applyFill="1" applyBorder="1" applyAlignment="1">
      <alignment horizontal="left" vertical="center" shrinkToFit="1"/>
    </xf>
    <xf numFmtId="0" fontId="22" fillId="3" borderId="37" xfId="3" applyFont="1" applyFill="1" applyBorder="1" applyAlignment="1">
      <alignment horizontal="left" vertical="center" shrinkToFit="1"/>
    </xf>
    <xf numFmtId="0" fontId="21" fillId="3" borderId="37" xfId="3" applyFont="1" applyFill="1" applyBorder="1" applyAlignment="1">
      <alignment horizontal="left" vertical="center" shrinkToFit="1"/>
    </xf>
    <xf numFmtId="0" fontId="0" fillId="0" borderId="49" xfId="3" applyFont="1" applyFill="1" applyBorder="1" applyAlignment="1">
      <alignment horizontal="left" vertical="center" shrinkToFit="1"/>
    </xf>
    <xf numFmtId="0" fontId="23" fillId="3" borderId="37" xfId="3" applyFont="1" applyFill="1" applyBorder="1" applyAlignment="1">
      <alignment horizontal="left" vertical="center" shrinkToFit="1"/>
    </xf>
    <xf numFmtId="0" fontId="0" fillId="0" borderId="41" xfId="3" applyFont="1" applyBorder="1" applyAlignment="1">
      <alignment horizontal="left" vertical="center" shrinkToFit="1"/>
    </xf>
    <xf numFmtId="0" fontId="0" fillId="0" borderId="40" xfId="3" applyFont="1" applyBorder="1" applyAlignment="1">
      <alignment horizontal="left" vertical="center" shrinkToFit="1"/>
    </xf>
    <xf numFmtId="0" fontId="0" fillId="0" borderId="40" xfId="3" applyFont="1" applyFill="1" applyBorder="1" applyAlignment="1">
      <alignment vertical="center" shrinkToFit="1"/>
    </xf>
    <xf numFmtId="179" fontId="4" fillId="0" borderId="32" xfId="1" applyNumberFormat="1" applyFont="1" applyBorder="1" applyAlignment="1">
      <alignment vertical="center" shrinkToFit="1"/>
    </xf>
    <xf numFmtId="179" fontId="11" fillId="0" borderId="15" xfId="2" applyNumberFormat="1" applyFont="1" applyBorder="1" applyAlignment="1">
      <alignment vertical="center" shrinkToFit="1"/>
    </xf>
    <xf numFmtId="179" fontId="11" fillId="0" borderId="17" xfId="2" applyNumberFormat="1" applyFont="1" applyBorder="1" applyAlignment="1">
      <alignment vertical="center" shrinkToFit="1"/>
    </xf>
    <xf numFmtId="179" fontId="11" fillId="0" borderId="16" xfId="2" applyNumberFormat="1" applyFont="1" applyBorder="1" applyAlignment="1">
      <alignment vertical="center" shrinkToFit="1"/>
    </xf>
    <xf numFmtId="178" fontId="4" fillId="0" borderId="31" xfId="1" applyNumberFormat="1" applyFont="1" applyBorder="1" applyAlignment="1">
      <alignment vertical="center" shrinkToFit="1"/>
    </xf>
    <xf numFmtId="178" fontId="11" fillId="0" borderId="8" xfId="2" applyNumberFormat="1" applyFont="1" applyBorder="1" applyAlignment="1">
      <alignment vertical="center" shrinkToFit="1"/>
    </xf>
    <xf numFmtId="178" fontId="11" fillId="0" borderId="10" xfId="2" applyNumberFormat="1" applyFont="1" applyBorder="1" applyAlignment="1">
      <alignment vertical="center" shrinkToFit="1"/>
    </xf>
    <xf numFmtId="178" fontId="11" fillId="0" borderId="9" xfId="2" applyNumberFormat="1" applyFont="1" applyBorder="1" applyAlignment="1">
      <alignment vertical="center" shrinkToFit="1"/>
    </xf>
    <xf numFmtId="179" fontId="4" fillId="0" borderId="36" xfId="1" applyNumberFormat="1" applyFont="1" applyFill="1" applyBorder="1" applyAlignment="1">
      <alignment vertical="center" shrinkToFit="1"/>
    </xf>
    <xf numFmtId="179" fontId="4" fillId="0" borderId="44" xfId="2" applyNumberFormat="1" applyFont="1" applyFill="1" applyBorder="1" applyAlignment="1">
      <alignment vertical="center" shrinkToFit="1"/>
    </xf>
    <xf numFmtId="179" fontId="4" fillId="0" borderId="5" xfId="2" applyNumberFormat="1" applyFont="1" applyFill="1" applyBorder="1" applyAlignment="1">
      <alignment vertical="center" shrinkToFit="1"/>
    </xf>
    <xf numFmtId="179" fontId="4" fillId="0" borderId="4" xfId="2" applyNumberFormat="1" applyFont="1" applyFill="1" applyBorder="1" applyAlignment="1">
      <alignment vertical="center" shrinkToFit="1"/>
    </xf>
    <xf numFmtId="178" fontId="4" fillId="0" borderId="33" xfId="1" applyNumberFormat="1" applyFont="1" applyFill="1" applyBorder="1" applyAlignment="1">
      <alignment vertical="center" shrinkToFit="1"/>
    </xf>
    <xf numFmtId="178" fontId="4" fillId="0" borderId="20" xfId="2" applyNumberFormat="1" applyFont="1" applyFill="1" applyBorder="1" applyAlignment="1">
      <alignment vertical="center" shrinkToFit="1"/>
    </xf>
    <xf numFmtId="178" fontId="4" fillId="0" borderId="22" xfId="2" applyNumberFormat="1" applyFont="1" applyFill="1" applyBorder="1" applyAlignment="1">
      <alignment vertical="center" shrinkToFit="1"/>
    </xf>
    <xf numFmtId="178" fontId="4" fillId="0" borderId="21" xfId="2" applyNumberFormat="1" applyFont="1" applyFill="1" applyBorder="1" applyAlignment="1">
      <alignment vertical="center" shrinkToFit="1"/>
    </xf>
    <xf numFmtId="179" fontId="4" fillId="0" borderId="32" xfId="1" applyNumberFormat="1" applyFont="1" applyFill="1" applyBorder="1" applyAlignment="1">
      <alignment vertical="center" shrinkToFit="1"/>
    </xf>
    <xf numFmtId="179" fontId="4" fillId="0" borderId="15" xfId="2" applyNumberFormat="1" applyFont="1" applyFill="1" applyBorder="1" applyAlignment="1">
      <alignment vertical="center" shrinkToFit="1"/>
    </xf>
    <xf numFmtId="179" fontId="4" fillId="0" borderId="17" xfId="2" applyNumberFormat="1" applyFont="1" applyFill="1" applyBorder="1" applyAlignment="1">
      <alignment vertical="center" shrinkToFit="1"/>
    </xf>
    <xf numFmtId="179" fontId="4" fillId="0" borderId="16" xfId="2" applyNumberFormat="1" applyFont="1" applyFill="1" applyBorder="1" applyAlignment="1">
      <alignment vertical="center" shrinkToFit="1"/>
    </xf>
    <xf numFmtId="178" fontId="4" fillId="0" borderId="31" xfId="1" applyNumberFormat="1" applyFont="1" applyFill="1" applyBorder="1" applyAlignment="1">
      <alignment vertical="center" shrinkToFit="1"/>
    </xf>
    <xf numFmtId="178" fontId="4" fillId="0" borderId="8" xfId="2" applyNumberFormat="1" applyFont="1" applyFill="1" applyBorder="1" applyAlignment="1">
      <alignment vertical="center" shrinkToFit="1"/>
    </xf>
    <xf numFmtId="178" fontId="4" fillId="0" borderId="10" xfId="2" applyNumberFormat="1" applyFont="1" applyFill="1" applyBorder="1" applyAlignment="1">
      <alignment vertical="center" shrinkToFit="1"/>
    </xf>
    <xf numFmtId="178" fontId="4" fillId="0" borderId="9" xfId="2" applyNumberFormat="1" applyFont="1" applyFill="1" applyBorder="1" applyAlignment="1">
      <alignment vertical="center" shrinkToFit="1"/>
    </xf>
    <xf numFmtId="179" fontId="4" fillId="0" borderId="36" xfId="1" applyNumberFormat="1" applyFont="1" applyBorder="1" applyAlignment="1">
      <alignment vertical="center" shrinkToFit="1"/>
    </xf>
    <xf numFmtId="179" fontId="4" fillId="0" borderId="44" xfId="2" applyNumberFormat="1" applyFont="1" applyBorder="1" applyAlignment="1">
      <alignment vertical="center" shrinkToFit="1"/>
    </xf>
    <xf numFmtId="179" fontId="4" fillId="0" borderId="5" xfId="2" applyNumberFormat="1" applyFont="1" applyBorder="1" applyAlignment="1">
      <alignment vertical="center" shrinkToFit="1"/>
    </xf>
    <xf numFmtId="179" fontId="4" fillId="0" borderId="4" xfId="2" applyNumberFormat="1" applyFont="1" applyBorder="1" applyAlignment="1">
      <alignment vertical="center" shrinkToFit="1"/>
    </xf>
    <xf numFmtId="178" fontId="4" fillId="0" borderId="33" xfId="1" applyNumberFormat="1" applyFont="1" applyBorder="1" applyAlignment="1">
      <alignment vertical="center" shrinkToFit="1"/>
    </xf>
    <xf numFmtId="178" fontId="4" fillId="0" borderId="20" xfId="2" applyNumberFormat="1" applyFont="1" applyBorder="1" applyAlignment="1">
      <alignment vertical="center" shrinkToFit="1"/>
    </xf>
    <xf numFmtId="178" fontId="4" fillId="0" borderId="22" xfId="2" applyNumberFormat="1" applyFont="1" applyBorder="1" applyAlignment="1">
      <alignment vertical="center" shrinkToFit="1"/>
    </xf>
    <xf numFmtId="178" fontId="4" fillId="0" borderId="21" xfId="2" applyNumberFormat="1" applyFont="1" applyBorder="1" applyAlignment="1">
      <alignment vertical="center" shrinkToFit="1"/>
    </xf>
    <xf numFmtId="179" fontId="4" fillId="0" borderId="15" xfId="2" applyNumberFormat="1" applyFont="1" applyBorder="1" applyAlignment="1">
      <alignment vertical="center" shrinkToFit="1"/>
    </xf>
    <xf numFmtId="179" fontId="4" fillId="0" borderId="17" xfId="2" applyNumberFormat="1" applyFont="1" applyBorder="1" applyAlignment="1">
      <alignment vertical="center" shrinkToFit="1"/>
    </xf>
    <xf numFmtId="179" fontId="4" fillId="0" borderId="16" xfId="2" applyNumberFormat="1" applyFont="1" applyBorder="1" applyAlignment="1">
      <alignment vertical="center" shrinkToFit="1"/>
    </xf>
    <xf numFmtId="178" fontId="4" fillId="0" borderId="8" xfId="2" applyNumberFormat="1" applyFont="1" applyBorder="1" applyAlignment="1">
      <alignment vertical="center" shrinkToFit="1"/>
    </xf>
    <xf numFmtId="178" fontId="4" fillId="0" borderId="10" xfId="2" applyNumberFormat="1" applyFont="1" applyBorder="1" applyAlignment="1">
      <alignment vertical="center" shrinkToFit="1"/>
    </xf>
    <xf numFmtId="178" fontId="4" fillId="0" borderId="9" xfId="2" applyNumberFormat="1" applyFont="1" applyBorder="1" applyAlignment="1">
      <alignment vertical="center" shrinkToFit="1"/>
    </xf>
    <xf numFmtId="179" fontId="11" fillId="0" borderId="12" xfId="2" applyNumberFormat="1" applyFont="1" applyBorder="1" applyAlignment="1">
      <alignment vertical="center" shrinkToFit="1"/>
    </xf>
    <xf numFmtId="178" fontId="11" fillId="0" borderId="11" xfId="2" applyNumberFormat="1" applyFont="1" applyBorder="1" applyAlignment="1">
      <alignment vertical="center" shrinkToFit="1"/>
    </xf>
    <xf numFmtId="179" fontId="4" fillId="0" borderId="42" xfId="2" applyNumberFormat="1" applyFont="1" applyFill="1" applyBorder="1" applyAlignment="1">
      <alignment vertical="center" shrinkToFit="1"/>
    </xf>
    <xf numFmtId="178" fontId="4" fillId="0" borderId="18" xfId="2" applyNumberFormat="1" applyFont="1" applyFill="1" applyBorder="1" applyAlignment="1">
      <alignment vertical="center" shrinkToFit="1"/>
    </xf>
    <xf numFmtId="179" fontId="4" fillId="0" borderId="12" xfId="2" applyNumberFormat="1" applyFont="1" applyFill="1" applyBorder="1" applyAlignment="1">
      <alignment vertical="center" shrinkToFit="1"/>
    </xf>
    <xf numFmtId="178" fontId="4" fillId="0" borderId="11" xfId="2" applyNumberFormat="1" applyFont="1" applyFill="1" applyBorder="1" applyAlignment="1">
      <alignment vertical="center" shrinkToFit="1"/>
    </xf>
    <xf numFmtId="179" fontId="4" fillId="0" borderId="42" xfId="2" applyNumberFormat="1" applyFont="1" applyBorder="1" applyAlignment="1">
      <alignment vertical="center" shrinkToFit="1"/>
    </xf>
    <xf numFmtId="178" fontId="4" fillId="0" borderId="18" xfId="2" applyNumberFormat="1" applyFont="1" applyBorder="1" applyAlignment="1">
      <alignment vertical="center" shrinkToFit="1"/>
    </xf>
    <xf numFmtId="179" fontId="4" fillId="0" borderId="12" xfId="2" applyNumberFormat="1" applyFont="1" applyBorder="1" applyAlignment="1">
      <alignment vertical="center" shrinkToFit="1"/>
    </xf>
    <xf numFmtId="178" fontId="4" fillId="0" borderId="11" xfId="2" applyNumberFormat="1" applyFont="1" applyBorder="1" applyAlignment="1">
      <alignment vertical="center" shrinkToFit="1"/>
    </xf>
    <xf numFmtId="0" fontId="4" fillId="0" borderId="31" xfId="2" applyFont="1" applyBorder="1" applyAlignment="1">
      <alignment vertical="top" textRotation="255" wrapText="1"/>
    </xf>
    <xf numFmtId="179" fontId="11" fillId="0" borderId="32" xfId="2" applyNumberFormat="1" applyFont="1" applyBorder="1" applyAlignment="1">
      <alignment vertical="center" shrinkToFit="1"/>
    </xf>
    <xf numFmtId="178" fontId="11" fillId="0" borderId="31" xfId="2" applyNumberFormat="1" applyFont="1" applyBorder="1" applyAlignment="1">
      <alignment vertical="center" shrinkToFit="1"/>
    </xf>
    <xf numFmtId="179" fontId="4" fillId="0" borderId="36" xfId="2" applyNumberFormat="1" applyFont="1" applyFill="1" applyBorder="1" applyAlignment="1">
      <alignment vertical="center" shrinkToFit="1"/>
    </xf>
    <xf numFmtId="178" fontId="4" fillId="0" borderId="33" xfId="2" applyNumberFormat="1" applyFont="1" applyFill="1" applyBorder="1" applyAlignment="1">
      <alignment vertical="center" shrinkToFit="1"/>
    </xf>
    <xf numFmtId="179" fontId="4" fillId="0" borderId="32" xfId="2" applyNumberFormat="1" applyFont="1" applyFill="1" applyBorder="1" applyAlignment="1">
      <alignment vertical="center" shrinkToFit="1"/>
    </xf>
    <xf numFmtId="178" fontId="4" fillId="0" borderId="31" xfId="2" applyNumberFormat="1" applyFont="1" applyFill="1" applyBorder="1" applyAlignment="1">
      <alignment vertical="center" shrinkToFit="1"/>
    </xf>
    <xf numFmtId="179" fontId="4" fillId="0" borderId="36" xfId="2" applyNumberFormat="1" applyFont="1" applyBorder="1" applyAlignment="1">
      <alignment vertical="center" shrinkToFit="1"/>
    </xf>
    <xf numFmtId="178" fontId="4" fillId="0" borderId="33" xfId="2" applyNumberFormat="1" applyFont="1" applyBorder="1" applyAlignment="1">
      <alignment vertical="center" shrinkToFit="1"/>
    </xf>
    <xf numFmtId="179" fontId="4" fillId="0" borderId="32" xfId="2" applyNumberFormat="1" applyFont="1" applyBorder="1" applyAlignment="1">
      <alignment vertical="center" shrinkToFit="1"/>
    </xf>
    <xf numFmtId="178" fontId="4" fillId="0" borderId="31" xfId="2" applyNumberFormat="1" applyFont="1" applyBorder="1" applyAlignment="1">
      <alignment vertical="center" shrinkToFit="1"/>
    </xf>
    <xf numFmtId="179" fontId="11" fillId="0" borderId="0" xfId="2" applyNumberFormat="1" applyFont="1" applyBorder="1" applyAlignment="1">
      <alignment vertical="center" shrinkToFit="1"/>
    </xf>
    <xf numFmtId="179" fontId="4" fillId="0" borderId="0" xfId="2" applyNumberFormat="1" applyFont="1" applyFill="1" applyBorder="1" applyAlignment="1">
      <alignment vertical="center" shrinkToFit="1"/>
    </xf>
    <xf numFmtId="179" fontId="4" fillId="0" borderId="0" xfId="2" applyNumberFormat="1" applyFont="1" applyBorder="1" applyAlignment="1">
      <alignment vertical="center" shrinkToFit="1"/>
    </xf>
    <xf numFmtId="0" fontId="4" fillId="0" borderId="26" xfId="2" applyNumberFormat="1" applyFont="1" applyFill="1" applyBorder="1" applyAlignment="1">
      <alignment horizontal="center" vertical="center" shrinkToFit="1"/>
    </xf>
    <xf numFmtId="176" fontId="4" fillId="0" borderId="28" xfId="2" applyNumberFormat="1" applyFont="1" applyFill="1" applyBorder="1" applyAlignment="1">
      <alignment horizontal="center" vertical="center" shrinkToFit="1"/>
    </xf>
    <xf numFmtId="0" fontId="4" fillId="0" borderId="45" xfId="2" applyNumberFormat="1" applyFont="1" applyFill="1" applyBorder="1" applyAlignment="1">
      <alignment horizontal="center" vertical="center" shrinkToFit="1"/>
    </xf>
    <xf numFmtId="178" fontId="11" fillId="0" borderId="0" xfId="2" applyNumberFormat="1" applyFont="1" applyBorder="1" applyAlignment="1">
      <alignment vertical="center" shrinkToFit="1"/>
    </xf>
    <xf numFmtId="178" fontId="4" fillId="0" borderId="0" xfId="2" applyNumberFormat="1" applyFont="1" applyFill="1" applyBorder="1" applyAlignment="1">
      <alignment vertical="center" shrinkToFit="1"/>
    </xf>
    <xf numFmtId="178" fontId="4" fillId="0" borderId="0" xfId="2" applyNumberFormat="1" applyFont="1" applyBorder="1" applyAlignment="1">
      <alignment vertical="center" shrinkToFit="1"/>
    </xf>
    <xf numFmtId="0" fontId="28" fillId="0" borderId="10" xfId="2" applyFont="1" applyBorder="1" applyAlignment="1">
      <alignment vertical="top" textRotation="255" wrapText="1"/>
    </xf>
    <xf numFmtId="179" fontId="4" fillId="4" borderId="15" xfId="2" applyNumberFormat="1" applyFont="1" applyFill="1" applyBorder="1" applyAlignment="1">
      <alignment vertical="center" shrinkToFit="1"/>
    </xf>
    <xf numFmtId="178" fontId="4" fillId="4" borderId="20" xfId="2" applyNumberFormat="1" applyFont="1" applyFill="1" applyBorder="1" applyAlignment="1">
      <alignment vertical="center" shrinkToFit="1"/>
    </xf>
    <xf numFmtId="179" fontId="4" fillId="4" borderId="17" xfId="2" applyNumberFormat="1" applyFont="1" applyFill="1" applyBorder="1" applyAlignment="1">
      <alignment vertical="center" shrinkToFit="1"/>
    </xf>
    <xf numFmtId="179" fontId="4" fillId="4" borderId="16" xfId="2" applyNumberFormat="1" applyFont="1" applyFill="1" applyBorder="1" applyAlignment="1">
      <alignment vertical="center" shrinkToFit="1"/>
    </xf>
    <xf numFmtId="178" fontId="4" fillId="4" borderId="8" xfId="2" applyNumberFormat="1" applyFont="1" applyFill="1" applyBorder="1" applyAlignment="1">
      <alignment vertical="center" shrinkToFit="1"/>
    </xf>
    <xf numFmtId="178" fontId="4" fillId="4" borderId="10" xfId="2" applyNumberFormat="1" applyFont="1" applyFill="1" applyBorder="1" applyAlignment="1">
      <alignment vertical="center" shrinkToFit="1"/>
    </xf>
    <xf numFmtId="178" fontId="4" fillId="4" borderId="9" xfId="2" applyNumberFormat="1" applyFont="1" applyFill="1" applyBorder="1" applyAlignment="1">
      <alignment vertical="center" shrinkToFit="1"/>
    </xf>
    <xf numFmtId="178" fontId="4" fillId="4" borderId="22" xfId="2" applyNumberFormat="1" applyFont="1" applyFill="1" applyBorder="1" applyAlignment="1">
      <alignment vertical="center" shrinkToFit="1"/>
    </xf>
    <xf numFmtId="178" fontId="4" fillId="4" borderId="21" xfId="2" applyNumberFormat="1" applyFont="1" applyFill="1" applyBorder="1" applyAlignment="1">
      <alignment vertical="center" shrinkToFit="1"/>
    </xf>
    <xf numFmtId="179" fontId="4" fillId="4" borderId="44" xfId="2" applyNumberFormat="1" applyFont="1" applyFill="1" applyBorder="1" applyAlignment="1">
      <alignment vertical="center" shrinkToFit="1"/>
    </xf>
    <xf numFmtId="179" fontId="4" fillId="4" borderId="5" xfId="2" applyNumberFormat="1" applyFont="1" applyFill="1" applyBorder="1" applyAlignment="1">
      <alignment vertical="center" shrinkToFit="1"/>
    </xf>
    <xf numFmtId="179" fontId="4" fillId="4" borderId="4" xfId="2" applyNumberFormat="1" applyFont="1" applyFill="1" applyBorder="1" applyAlignment="1">
      <alignment vertical="center" shrinkToFit="1"/>
    </xf>
    <xf numFmtId="0" fontId="29" fillId="0" borderId="0" xfId="0" applyFont="1" applyAlignment="1">
      <alignment vertical="center"/>
    </xf>
    <xf numFmtId="20" fontId="4" fillId="0" borderId="10" xfId="2" applyNumberFormat="1" applyFont="1" applyBorder="1" applyAlignment="1">
      <alignment vertical="top" textRotation="255" wrapText="1"/>
    </xf>
    <xf numFmtId="179" fontId="4" fillId="0" borderId="19" xfId="2" applyNumberFormat="1" applyFont="1" applyBorder="1" applyAlignment="1">
      <alignment vertical="center"/>
    </xf>
    <xf numFmtId="179" fontId="4" fillId="0" borderId="51" xfId="2" applyNumberFormat="1" applyFont="1" applyBorder="1" applyAlignment="1">
      <alignment vertical="center"/>
    </xf>
    <xf numFmtId="179" fontId="4" fillId="0" borderId="23" xfId="2" applyNumberFormat="1" applyFont="1" applyBorder="1" applyAlignment="1">
      <alignment vertical="center"/>
    </xf>
    <xf numFmtId="179" fontId="4" fillId="0" borderId="6" xfId="2" applyNumberFormat="1" applyFont="1" applyBorder="1" applyAlignment="1">
      <alignment horizontal="centerContinuous" vertical="center"/>
    </xf>
    <xf numFmtId="176" fontId="4" fillId="0" borderId="36" xfId="2" applyNumberFormat="1" applyFont="1" applyFill="1" applyBorder="1" applyAlignment="1">
      <alignment horizontal="center" vertical="center"/>
    </xf>
    <xf numFmtId="0" fontId="5" fillId="0" borderId="6" xfId="2" applyFont="1" applyBorder="1" applyAlignment="1">
      <alignment horizontal="center" vertical="center" wrapText="1"/>
    </xf>
    <xf numFmtId="0" fontId="5" fillId="0" borderId="7" xfId="2" applyFont="1" applyBorder="1" applyAlignment="1">
      <alignment horizontal="center" vertical="center" wrapText="1"/>
    </xf>
    <xf numFmtId="0" fontId="5" fillId="0" borderId="29" xfId="2" applyFont="1" applyBorder="1" applyAlignment="1">
      <alignment horizontal="center" vertical="center" wrapText="1"/>
    </xf>
    <xf numFmtId="178" fontId="11" fillId="0" borderId="9" xfId="2" applyNumberFormat="1" applyFont="1" applyBorder="1" applyAlignment="1">
      <alignment vertical="center" shrinkToFit="1"/>
    </xf>
    <xf numFmtId="0" fontId="4" fillId="0" borderId="52" xfId="2" applyNumberFormat="1" applyFont="1" applyFill="1" applyBorder="1" applyAlignment="1">
      <alignment horizontal="center" vertical="center"/>
    </xf>
    <xf numFmtId="0" fontId="4" fillId="0" borderId="53" xfId="2" applyNumberFormat="1" applyFont="1" applyFill="1" applyBorder="1" applyAlignment="1">
      <alignment vertical="center"/>
    </xf>
    <xf numFmtId="0" fontId="4" fillId="0" borderId="54" xfId="2" applyNumberFormat="1" applyFont="1" applyFill="1" applyBorder="1" applyAlignment="1">
      <alignment horizontal="center" vertical="center"/>
    </xf>
    <xf numFmtId="0" fontId="4" fillId="0" borderId="55" xfId="2" applyFont="1" applyBorder="1" applyAlignment="1">
      <alignment vertical="top" textRotation="255" wrapText="1"/>
    </xf>
    <xf numFmtId="0" fontId="4" fillId="0" borderId="56" xfId="2" applyFont="1" applyBorder="1" applyAlignment="1">
      <alignment vertical="top" textRotation="255" wrapText="1"/>
    </xf>
    <xf numFmtId="0" fontId="4" fillId="0" borderId="57" xfId="2" applyFont="1" applyBorder="1" applyAlignment="1">
      <alignment vertical="top" textRotation="255" wrapText="1"/>
    </xf>
    <xf numFmtId="178" fontId="11" fillId="0" borderId="61" xfId="2" applyNumberFormat="1" applyFont="1" applyBorder="1" applyAlignment="1">
      <alignment vertical="center" shrinkToFit="1"/>
    </xf>
    <xf numFmtId="178" fontId="11" fillId="0" borderId="62" xfId="2" applyNumberFormat="1" applyFont="1" applyBorder="1" applyAlignment="1">
      <alignment vertical="center" shrinkToFit="1"/>
    </xf>
    <xf numFmtId="178" fontId="11" fillId="0" borderId="63" xfId="2" applyNumberFormat="1" applyFont="1" applyBorder="1" applyAlignment="1">
      <alignment vertical="center" shrinkToFit="1"/>
    </xf>
    <xf numFmtId="179" fontId="4" fillId="0" borderId="64" xfId="2" applyNumberFormat="1" applyFont="1" applyFill="1" applyBorder="1" applyAlignment="1">
      <alignment vertical="center" shrinkToFit="1"/>
    </xf>
    <xf numFmtId="179" fontId="4" fillId="0" borderId="65" xfId="2" applyNumberFormat="1" applyFont="1" applyFill="1" applyBorder="1" applyAlignment="1">
      <alignment vertical="center" shrinkToFit="1"/>
    </xf>
    <xf numFmtId="179" fontId="4" fillId="0" borderId="66" xfId="2" applyNumberFormat="1" applyFont="1" applyFill="1" applyBorder="1" applyAlignment="1">
      <alignment vertical="center" shrinkToFit="1"/>
    </xf>
    <xf numFmtId="178" fontId="4" fillId="0" borderId="67" xfId="2" applyNumberFormat="1" applyFont="1" applyFill="1" applyBorder="1" applyAlignment="1">
      <alignment vertical="center" shrinkToFit="1"/>
    </xf>
    <xf numFmtId="178" fontId="4" fillId="0" borderId="68" xfId="2" applyNumberFormat="1" applyFont="1" applyFill="1" applyBorder="1" applyAlignment="1">
      <alignment vertical="center" shrinkToFit="1"/>
    </xf>
    <xf numFmtId="178" fontId="4" fillId="0" borderId="69" xfId="2" applyNumberFormat="1" applyFont="1" applyFill="1" applyBorder="1" applyAlignment="1">
      <alignment vertical="center" shrinkToFit="1"/>
    </xf>
    <xf numFmtId="179" fontId="4" fillId="0" borderId="58" xfId="2" applyNumberFormat="1" applyFont="1" applyFill="1" applyBorder="1" applyAlignment="1">
      <alignment vertical="center" shrinkToFit="1"/>
    </xf>
    <xf numFmtId="179" fontId="4" fillId="0" borderId="59" xfId="2" applyNumberFormat="1" applyFont="1" applyFill="1" applyBorder="1" applyAlignment="1">
      <alignment vertical="center" shrinkToFit="1"/>
    </xf>
    <xf numFmtId="179" fontId="4" fillId="0" borderId="60" xfId="2" applyNumberFormat="1" applyFont="1" applyFill="1" applyBorder="1" applyAlignment="1">
      <alignment vertical="center" shrinkToFit="1"/>
    </xf>
    <xf numFmtId="178" fontId="4" fillId="0" borderId="61" xfId="2" applyNumberFormat="1" applyFont="1" applyFill="1" applyBorder="1" applyAlignment="1">
      <alignment vertical="center" shrinkToFit="1"/>
    </xf>
    <xf numFmtId="178" fontId="4" fillId="0" borderId="62" xfId="2" applyNumberFormat="1" applyFont="1" applyFill="1" applyBorder="1" applyAlignment="1">
      <alignment vertical="center" shrinkToFit="1"/>
    </xf>
    <xf numFmtId="178" fontId="4" fillId="0" borderId="63" xfId="2" applyNumberFormat="1" applyFont="1" applyFill="1" applyBorder="1" applyAlignment="1">
      <alignment vertical="center" shrinkToFit="1"/>
    </xf>
    <xf numFmtId="179" fontId="4" fillId="0" borderId="64" xfId="2" applyNumberFormat="1" applyFont="1" applyBorder="1" applyAlignment="1">
      <alignment vertical="center" shrinkToFit="1"/>
    </xf>
    <xf numFmtId="179" fontId="4" fillId="0" borderId="65" xfId="2" applyNumberFormat="1" applyFont="1" applyBorder="1" applyAlignment="1">
      <alignment vertical="center" shrinkToFit="1"/>
    </xf>
    <xf numFmtId="179" fontId="4" fillId="0" borderId="66" xfId="2" applyNumberFormat="1" applyFont="1" applyBorder="1" applyAlignment="1">
      <alignment vertical="center" shrinkToFit="1"/>
    </xf>
    <xf numFmtId="178" fontId="4" fillId="0" borderId="67" xfId="2" applyNumberFormat="1" applyFont="1" applyBorder="1" applyAlignment="1">
      <alignment vertical="center" shrinkToFit="1"/>
    </xf>
    <xf numFmtId="178" fontId="4" fillId="0" borderId="68" xfId="2" applyNumberFormat="1" applyFont="1" applyBorder="1" applyAlignment="1">
      <alignment vertical="center" shrinkToFit="1"/>
    </xf>
    <xf numFmtId="178" fontId="4" fillId="0" borderId="69" xfId="2" applyNumberFormat="1" applyFont="1" applyBorder="1" applyAlignment="1">
      <alignment vertical="center" shrinkToFit="1"/>
    </xf>
    <xf numFmtId="179" fontId="4" fillId="0" borderId="58" xfId="2" applyNumberFormat="1" applyFont="1" applyBorder="1" applyAlignment="1">
      <alignment vertical="center" shrinkToFit="1"/>
    </xf>
    <xf numFmtId="179" fontId="4" fillId="0" borderId="59" xfId="2" applyNumberFormat="1" applyFont="1" applyBorder="1" applyAlignment="1">
      <alignment vertical="center" shrinkToFit="1"/>
    </xf>
    <xf numFmtId="179" fontId="4" fillId="0" borderId="60" xfId="2" applyNumberFormat="1" applyFont="1" applyBorder="1" applyAlignment="1">
      <alignment vertical="center" shrinkToFit="1"/>
    </xf>
    <xf numFmtId="178" fontId="4" fillId="0" borderId="61" xfId="2" applyNumberFormat="1" applyFont="1" applyBorder="1" applyAlignment="1">
      <alignment vertical="center" shrinkToFit="1"/>
    </xf>
    <xf numFmtId="178" fontId="4" fillId="0" borderId="62" xfId="2" applyNumberFormat="1" applyFont="1" applyBorder="1" applyAlignment="1">
      <alignment vertical="center" shrinkToFit="1"/>
    </xf>
    <xf numFmtId="178" fontId="4" fillId="0" borderId="63" xfId="2" applyNumberFormat="1" applyFont="1" applyBorder="1" applyAlignment="1">
      <alignment vertical="center" shrinkToFit="1"/>
    </xf>
    <xf numFmtId="179" fontId="4" fillId="4" borderId="58" xfId="2" applyNumberFormat="1" applyFont="1" applyFill="1" applyBorder="1" applyAlignment="1">
      <alignment vertical="center" shrinkToFit="1"/>
    </xf>
    <xf numFmtId="179" fontId="4" fillId="4" borderId="59" xfId="2" applyNumberFormat="1" applyFont="1" applyFill="1" applyBorder="1" applyAlignment="1">
      <alignment vertical="center" shrinkToFit="1"/>
    </xf>
    <xf numFmtId="179" fontId="4" fillId="4" borderId="60" xfId="2" applyNumberFormat="1" applyFont="1" applyFill="1" applyBorder="1" applyAlignment="1">
      <alignment vertical="center" shrinkToFit="1"/>
    </xf>
    <xf numFmtId="179" fontId="4" fillId="4" borderId="32" xfId="2" applyNumberFormat="1" applyFont="1" applyFill="1" applyBorder="1" applyAlignment="1">
      <alignment vertical="center" shrinkToFit="1"/>
    </xf>
    <xf numFmtId="178" fontId="4" fillId="4" borderId="67" xfId="2" applyNumberFormat="1" applyFont="1" applyFill="1" applyBorder="1" applyAlignment="1">
      <alignment vertical="center" shrinkToFit="1"/>
    </xf>
    <xf numFmtId="178" fontId="4" fillId="4" borderId="68" xfId="2" applyNumberFormat="1" applyFont="1" applyFill="1" applyBorder="1" applyAlignment="1">
      <alignment vertical="center" shrinkToFit="1"/>
    </xf>
    <xf numFmtId="178" fontId="4" fillId="4" borderId="69" xfId="2" applyNumberFormat="1" applyFont="1" applyFill="1" applyBorder="1" applyAlignment="1">
      <alignment vertical="center" shrinkToFit="1"/>
    </xf>
    <xf numFmtId="178" fontId="4" fillId="4" borderId="33" xfId="2" applyNumberFormat="1" applyFont="1" applyFill="1" applyBorder="1" applyAlignment="1">
      <alignment vertical="center" shrinkToFit="1"/>
    </xf>
    <xf numFmtId="178" fontId="4" fillId="4" borderId="61" xfId="2" applyNumberFormat="1" applyFont="1" applyFill="1" applyBorder="1" applyAlignment="1">
      <alignment vertical="center" shrinkToFit="1"/>
    </xf>
    <xf numFmtId="178" fontId="4" fillId="4" borderId="62" xfId="2" applyNumberFormat="1" applyFont="1" applyFill="1" applyBorder="1" applyAlignment="1">
      <alignment vertical="center" shrinkToFit="1"/>
    </xf>
    <xf numFmtId="178" fontId="4" fillId="4" borderId="63" xfId="2" applyNumberFormat="1" applyFont="1" applyFill="1" applyBorder="1" applyAlignment="1">
      <alignment vertical="center" shrinkToFit="1"/>
    </xf>
    <xf numFmtId="178" fontId="4" fillId="4" borderId="31" xfId="2" applyNumberFormat="1" applyFont="1" applyFill="1" applyBorder="1" applyAlignment="1">
      <alignment vertical="center" shrinkToFit="1"/>
    </xf>
    <xf numFmtId="179" fontId="11" fillId="0" borderId="64" xfId="2" applyNumberFormat="1" applyFont="1" applyBorder="1" applyAlignment="1">
      <alignment vertical="center" shrinkToFit="1"/>
    </xf>
    <xf numFmtId="179" fontId="11" fillId="0" borderId="65" xfId="2" applyNumberFormat="1" applyFont="1" applyBorder="1" applyAlignment="1">
      <alignment vertical="center" shrinkToFit="1"/>
    </xf>
    <xf numFmtId="179" fontId="11" fillId="0" borderId="66" xfId="2" applyNumberFormat="1" applyFont="1" applyBorder="1" applyAlignment="1">
      <alignment vertical="center" shrinkToFit="1"/>
    </xf>
    <xf numFmtId="0" fontId="0" fillId="0" borderId="0" xfId="0" applyFill="1" applyAlignment="1"/>
    <xf numFmtId="0" fontId="4" fillId="0" borderId="10" xfId="2" applyFont="1" applyFill="1" applyBorder="1" applyAlignment="1">
      <alignment vertical="top" textRotation="255" wrapText="1"/>
    </xf>
    <xf numFmtId="179" fontId="11" fillId="0" borderId="17" xfId="2" applyNumberFormat="1" applyFont="1" applyFill="1" applyBorder="1" applyAlignment="1">
      <alignment vertical="center" shrinkToFit="1"/>
    </xf>
    <xf numFmtId="178" fontId="11" fillId="0" borderId="10" xfId="2" applyNumberFormat="1" applyFont="1" applyFill="1" applyBorder="1" applyAlignment="1">
      <alignment vertical="center" shrinkToFit="1"/>
    </xf>
    <xf numFmtId="176" fontId="10" fillId="0" borderId="0" xfId="2" applyNumberFormat="1" applyFont="1" applyFill="1" applyBorder="1">
      <alignment vertical="center"/>
    </xf>
    <xf numFmtId="0" fontId="15" fillId="0" borderId="0" xfId="3" applyFont="1" applyAlignment="1">
      <alignment horizontal="center" vertical="center"/>
    </xf>
    <xf numFmtId="181" fontId="4" fillId="0" borderId="32" xfId="1" applyNumberFormat="1" applyFont="1" applyFill="1" applyBorder="1" applyAlignment="1">
      <alignment vertical="center" shrinkToFit="1"/>
    </xf>
    <xf numFmtId="181" fontId="4" fillId="0" borderId="32" xfId="1" applyNumberFormat="1" applyFont="1" applyBorder="1" applyAlignment="1">
      <alignment vertical="center" shrinkToFit="1"/>
    </xf>
    <xf numFmtId="181" fontId="4" fillId="0" borderId="31" xfId="1" applyNumberFormat="1" applyFont="1" applyBorder="1" applyAlignment="1">
      <alignment vertical="center" shrinkToFit="1"/>
    </xf>
    <xf numFmtId="181" fontId="4" fillId="0" borderId="36" xfId="1" applyNumberFormat="1" applyFont="1" applyFill="1" applyBorder="1" applyAlignment="1">
      <alignment vertical="center" shrinkToFit="1"/>
    </xf>
    <xf numFmtId="181" fontId="4" fillId="0" borderId="33" xfId="1" applyNumberFormat="1" applyFont="1" applyFill="1" applyBorder="1" applyAlignment="1">
      <alignment vertical="center" shrinkToFit="1"/>
    </xf>
    <xf numFmtId="181" fontId="4" fillId="0" borderId="31" xfId="1" applyNumberFormat="1" applyFont="1" applyFill="1" applyBorder="1" applyAlignment="1">
      <alignment vertical="center" shrinkToFit="1"/>
    </xf>
    <xf numFmtId="181" fontId="4" fillId="0" borderId="36" xfId="1" applyNumberFormat="1" applyFont="1" applyBorder="1" applyAlignment="1">
      <alignment vertical="center" shrinkToFit="1"/>
    </xf>
    <xf numFmtId="181" fontId="4" fillId="0" borderId="33" xfId="1" applyNumberFormat="1" applyFont="1" applyBorder="1" applyAlignment="1">
      <alignment vertical="center" shrinkToFit="1"/>
    </xf>
    <xf numFmtId="181" fontId="4" fillId="0" borderId="32" xfId="1" applyNumberFormat="1" applyFont="1" applyBorder="1" applyAlignment="1">
      <alignment vertical="center"/>
    </xf>
    <xf numFmtId="181" fontId="4" fillId="0" borderId="31" xfId="1" applyNumberFormat="1" applyFont="1" applyBorder="1" applyAlignment="1">
      <alignment vertical="center"/>
    </xf>
    <xf numFmtId="181" fontId="4" fillId="0" borderId="36" xfId="1" applyNumberFormat="1" applyFont="1" applyFill="1" applyBorder="1" applyAlignment="1">
      <alignment vertical="center"/>
    </xf>
    <xf numFmtId="181" fontId="4" fillId="0" borderId="33" xfId="1" applyNumberFormat="1" applyFont="1" applyFill="1" applyBorder="1" applyAlignment="1">
      <alignment vertical="center"/>
    </xf>
    <xf numFmtId="181" fontId="4" fillId="0" borderId="32" xfId="1" applyNumberFormat="1" applyFont="1" applyFill="1" applyBorder="1" applyAlignment="1">
      <alignment vertical="center"/>
    </xf>
    <xf numFmtId="181" fontId="4" fillId="0" borderId="31" xfId="1" applyNumberFormat="1" applyFont="1" applyFill="1" applyBorder="1" applyAlignment="1">
      <alignment vertical="center"/>
    </xf>
    <xf numFmtId="181" fontId="4" fillId="0" borderId="36" xfId="1" applyNumberFormat="1" applyFont="1" applyBorder="1" applyAlignment="1">
      <alignment vertical="center"/>
    </xf>
    <xf numFmtId="181" fontId="4" fillId="0" borderId="33" xfId="1" applyNumberFormat="1" applyFont="1" applyBorder="1" applyAlignment="1">
      <alignment vertical="center"/>
    </xf>
    <xf numFmtId="181" fontId="4" fillId="0" borderId="30" xfId="1" applyNumberFormat="1" applyFont="1" applyFill="1" applyBorder="1" applyAlignment="1">
      <alignment vertical="center" shrinkToFit="1"/>
    </xf>
    <xf numFmtId="181" fontId="4" fillId="0" borderId="30" xfId="1" applyNumberFormat="1" applyFont="1" applyBorder="1" applyAlignment="1">
      <alignment vertical="center" shrinkToFit="1"/>
    </xf>
    <xf numFmtId="0" fontId="5" fillId="0" borderId="6" xfId="2" applyFont="1" applyBorder="1" applyAlignment="1">
      <alignment horizontal="center" vertical="center" wrapText="1"/>
    </xf>
    <xf numFmtId="0" fontId="5" fillId="0" borderId="7" xfId="2" applyFont="1" applyBorder="1" applyAlignment="1">
      <alignment horizontal="center" vertical="center" wrapText="1"/>
    </xf>
    <xf numFmtId="0" fontId="5" fillId="0" borderId="29" xfId="2" applyFont="1" applyBorder="1" applyAlignment="1">
      <alignment horizontal="center" vertical="center" wrapText="1"/>
    </xf>
    <xf numFmtId="178" fontId="4" fillId="0" borderId="29" xfId="2" applyNumberFormat="1" applyFont="1" applyFill="1" applyBorder="1" applyAlignment="1">
      <alignment vertical="center" shrinkToFit="1"/>
    </xf>
    <xf numFmtId="176" fontId="4" fillId="0" borderId="42" xfId="2" applyNumberFormat="1" applyFont="1" applyFill="1" applyBorder="1" applyAlignment="1">
      <alignment horizontal="center" vertical="center"/>
    </xf>
    <xf numFmtId="176" fontId="4" fillId="0" borderId="4" xfId="2" applyNumberFormat="1" applyFont="1" applyFill="1" applyBorder="1" applyAlignment="1">
      <alignment horizontal="center" vertical="center"/>
    </xf>
    <xf numFmtId="0" fontId="4" fillId="0" borderId="28" xfId="2" applyNumberFormat="1" applyFont="1" applyFill="1" applyBorder="1" applyAlignment="1">
      <alignment horizontal="center" vertical="center"/>
    </xf>
    <xf numFmtId="0" fontId="4" fillId="0" borderId="7" xfId="0" applyFont="1" applyBorder="1" applyAlignment="1">
      <alignment horizontal="center" vertical="center"/>
    </xf>
    <xf numFmtId="0" fontId="4" fillId="0" borderId="32" xfId="2" applyFont="1" applyBorder="1" applyAlignment="1">
      <alignment vertical="center" shrinkToFit="1"/>
    </xf>
    <xf numFmtId="0" fontId="4" fillId="0" borderId="32" xfId="2" applyFont="1" applyFill="1" applyBorder="1" applyAlignment="1">
      <alignment vertical="center" shrinkToFit="1"/>
    </xf>
    <xf numFmtId="0" fontId="4" fillId="0" borderId="0" xfId="2" applyFont="1" applyFill="1" applyAlignment="1">
      <alignment vertical="center" shrinkToFit="1"/>
    </xf>
    <xf numFmtId="179" fontId="4" fillId="0" borderId="0" xfId="2" applyNumberFormat="1" applyFont="1" applyFill="1" applyAlignment="1">
      <alignment vertical="center" shrinkToFit="1"/>
    </xf>
    <xf numFmtId="179" fontId="4" fillId="0" borderId="0" xfId="2" applyNumberFormat="1" applyFont="1" applyAlignment="1">
      <alignment vertical="center" shrinkToFit="1"/>
    </xf>
    <xf numFmtId="0" fontId="4" fillId="0" borderId="0" xfId="2" applyFont="1" applyAlignment="1">
      <alignment vertical="center" shrinkToFit="1"/>
    </xf>
    <xf numFmtId="179" fontId="4" fillId="0" borderId="24" xfId="2" applyNumberFormat="1" applyFont="1" applyBorder="1" applyAlignment="1">
      <alignment vertical="center" shrinkToFit="1"/>
    </xf>
    <xf numFmtId="0" fontId="4" fillId="0" borderId="24" xfId="2" applyFont="1" applyBorder="1" applyAlignment="1">
      <alignment vertical="center" shrinkToFit="1"/>
    </xf>
    <xf numFmtId="179" fontId="4" fillId="0" borderId="24" xfId="2" applyNumberFormat="1" applyFont="1" applyFill="1" applyBorder="1" applyAlignment="1">
      <alignment vertical="center" shrinkToFit="1"/>
    </xf>
    <xf numFmtId="0" fontId="4" fillId="0" borderId="24" xfId="2" applyFont="1" applyFill="1" applyBorder="1" applyAlignment="1">
      <alignment vertical="center" shrinkToFit="1"/>
    </xf>
    <xf numFmtId="180" fontId="4" fillId="0" borderId="0" xfId="2" applyNumberFormat="1" applyFont="1" applyFill="1" applyBorder="1" applyAlignment="1">
      <alignment horizontal="center" vertical="center"/>
    </xf>
    <xf numFmtId="2" fontId="11" fillId="0" borderId="0" xfId="2" applyNumberFormat="1" applyFont="1" applyBorder="1" applyAlignment="1">
      <alignment horizontal="center" vertical="center"/>
    </xf>
    <xf numFmtId="180" fontId="4" fillId="0" borderId="32" xfId="2" applyNumberFormat="1" applyFont="1" applyBorder="1" applyAlignment="1">
      <alignment vertical="center" textRotation="255" wrapText="1"/>
    </xf>
    <xf numFmtId="180" fontId="4" fillId="0" borderId="0" xfId="2" applyNumberFormat="1" applyFont="1" applyBorder="1" applyAlignment="1">
      <alignment vertical="center" textRotation="255" wrapText="1"/>
    </xf>
    <xf numFmtId="180" fontId="30" fillId="0" borderId="31" xfId="2" applyNumberFormat="1" applyFont="1" applyBorder="1" applyAlignment="1">
      <alignment vertical="top" textRotation="255" wrapText="1"/>
    </xf>
    <xf numFmtId="38" fontId="11" fillId="0" borderId="12" xfId="2" applyNumberFormat="1" applyFont="1" applyBorder="1" applyAlignment="1">
      <alignment vertical="center" shrinkToFit="1"/>
    </xf>
    <xf numFmtId="38" fontId="11" fillId="0" borderId="16" xfId="2" applyNumberFormat="1" applyFont="1" applyBorder="1" applyAlignment="1">
      <alignment vertical="center" shrinkToFit="1"/>
    </xf>
    <xf numFmtId="38" fontId="4" fillId="0" borderId="42" xfId="2" applyNumberFormat="1" applyFont="1" applyFill="1" applyBorder="1" applyAlignment="1">
      <alignment vertical="center" shrinkToFit="1"/>
    </xf>
    <xf numFmtId="38" fontId="4" fillId="0" borderId="4" xfId="2" applyNumberFormat="1" applyFont="1" applyFill="1" applyBorder="1" applyAlignment="1">
      <alignment vertical="center" shrinkToFit="1"/>
    </xf>
    <xf numFmtId="38" fontId="4" fillId="0" borderId="12" xfId="2" applyNumberFormat="1" applyFont="1" applyFill="1" applyBorder="1" applyAlignment="1">
      <alignment vertical="center" shrinkToFit="1"/>
    </xf>
    <xf numFmtId="38" fontId="4" fillId="0" borderId="16" xfId="2" applyNumberFormat="1" applyFont="1" applyFill="1" applyBorder="1" applyAlignment="1">
      <alignment vertical="center" shrinkToFit="1"/>
    </xf>
    <xf numFmtId="38" fontId="4" fillId="0" borderId="42" xfId="2" applyNumberFormat="1" applyFont="1" applyBorder="1" applyAlignment="1">
      <alignment vertical="center" shrinkToFit="1"/>
    </xf>
    <xf numFmtId="38" fontId="4" fillId="0" borderId="4" xfId="2" applyNumberFormat="1" applyFont="1" applyBorder="1" applyAlignment="1">
      <alignment vertical="center" shrinkToFit="1"/>
    </xf>
    <xf numFmtId="38" fontId="4" fillId="0" borderId="12" xfId="2" applyNumberFormat="1" applyFont="1" applyBorder="1" applyAlignment="1">
      <alignment vertical="center" shrinkToFit="1"/>
    </xf>
    <xf numFmtId="38" fontId="4" fillId="0" borderId="16" xfId="2" applyNumberFormat="1" applyFont="1" applyBorder="1" applyAlignment="1">
      <alignment vertical="center" shrinkToFit="1"/>
    </xf>
    <xf numFmtId="179" fontId="4" fillId="0" borderId="34" xfId="2" applyNumberFormat="1" applyFont="1" applyFill="1" applyBorder="1" applyAlignment="1">
      <alignment vertical="center"/>
    </xf>
    <xf numFmtId="0" fontId="4" fillId="0" borderId="73" xfId="2" applyFont="1" applyFill="1" applyBorder="1" applyAlignment="1">
      <alignment vertical="center"/>
    </xf>
    <xf numFmtId="178" fontId="4" fillId="0" borderId="15" xfId="2" applyNumberFormat="1" applyFont="1" applyFill="1" applyBorder="1" applyAlignment="1">
      <alignment vertical="center" shrinkToFit="1"/>
    </xf>
    <xf numFmtId="178" fontId="4" fillId="0" borderId="17" xfId="2" applyNumberFormat="1" applyFont="1" applyFill="1" applyBorder="1" applyAlignment="1">
      <alignment vertical="center" shrinkToFit="1"/>
    </xf>
    <xf numFmtId="178" fontId="4" fillId="0" borderId="16" xfId="2" applyNumberFormat="1" applyFont="1" applyFill="1" applyBorder="1" applyAlignment="1">
      <alignment vertical="center" shrinkToFit="1"/>
    </xf>
    <xf numFmtId="178" fontId="4" fillId="0" borderId="32" xfId="2" applyNumberFormat="1" applyFont="1" applyFill="1" applyBorder="1" applyAlignment="1">
      <alignment vertical="center" shrinkToFit="1"/>
    </xf>
    <xf numFmtId="178" fontId="4" fillId="0" borderId="58" xfId="2" applyNumberFormat="1" applyFont="1" applyFill="1" applyBorder="1" applyAlignment="1">
      <alignment vertical="center" shrinkToFit="1"/>
    </xf>
    <xf numFmtId="178" fontId="4" fillId="0" borderId="59" xfId="2" applyNumberFormat="1" applyFont="1" applyFill="1" applyBorder="1" applyAlignment="1">
      <alignment vertical="center" shrinkToFit="1"/>
    </xf>
    <xf numFmtId="178" fontId="4" fillId="0" borderId="60" xfId="2" applyNumberFormat="1" applyFont="1" applyFill="1" applyBorder="1" applyAlignment="1">
      <alignment vertical="center" shrinkToFit="1"/>
    </xf>
    <xf numFmtId="178" fontId="4" fillId="4" borderId="15" xfId="2" applyNumberFormat="1" applyFont="1" applyFill="1" applyBorder="1" applyAlignment="1">
      <alignment vertical="center" shrinkToFit="1"/>
    </xf>
    <xf numFmtId="178" fontId="4" fillId="4" borderId="17" xfId="2" applyNumberFormat="1" applyFont="1" applyFill="1" applyBorder="1" applyAlignment="1">
      <alignment vertical="center" shrinkToFit="1"/>
    </xf>
    <xf numFmtId="178" fontId="4" fillId="4" borderId="16" xfId="2" applyNumberFormat="1" applyFont="1" applyFill="1" applyBorder="1" applyAlignment="1">
      <alignment vertical="center" shrinkToFit="1"/>
    </xf>
    <xf numFmtId="179" fontId="4" fillId="0" borderId="51" xfId="2" applyNumberFormat="1" applyFont="1" applyFill="1" applyBorder="1" applyAlignment="1">
      <alignment vertical="center"/>
    </xf>
    <xf numFmtId="179" fontId="4" fillId="0" borderId="74" xfId="2" applyNumberFormat="1" applyFont="1" applyFill="1" applyBorder="1" applyAlignment="1">
      <alignment vertical="center"/>
    </xf>
    <xf numFmtId="179" fontId="4" fillId="0" borderId="75" xfId="2" applyNumberFormat="1" applyFont="1" applyFill="1" applyBorder="1" applyAlignment="1">
      <alignment vertical="center" shrinkToFit="1"/>
    </xf>
    <xf numFmtId="179" fontId="4" fillId="0" borderId="76" xfId="2" applyNumberFormat="1" applyFont="1" applyFill="1" applyBorder="1" applyAlignment="1">
      <alignment vertical="center" shrinkToFit="1"/>
    </xf>
    <xf numFmtId="179" fontId="4" fillId="0" borderId="77" xfId="2" applyNumberFormat="1" applyFont="1" applyFill="1" applyBorder="1" applyAlignment="1">
      <alignment vertical="center" shrinkToFit="1"/>
    </xf>
    <xf numFmtId="179" fontId="4" fillId="0" borderId="30" xfId="2" applyNumberFormat="1" applyFont="1" applyFill="1" applyBorder="1" applyAlignment="1">
      <alignment vertical="center" shrinkToFit="1"/>
    </xf>
    <xf numFmtId="179" fontId="4" fillId="0" borderId="78" xfId="2" applyNumberFormat="1" applyFont="1" applyFill="1" applyBorder="1" applyAlignment="1">
      <alignment vertical="center" shrinkToFit="1"/>
    </xf>
    <xf numFmtId="179" fontId="4" fillId="0" borderId="79" xfId="2" applyNumberFormat="1" applyFont="1" applyFill="1" applyBorder="1" applyAlignment="1">
      <alignment vertical="center" shrinkToFit="1"/>
    </xf>
    <xf numFmtId="179" fontId="4" fillId="0" borderId="80" xfId="2" applyNumberFormat="1" applyFont="1" applyFill="1" applyBorder="1" applyAlignment="1">
      <alignment vertical="center" shrinkToFit="1"/>
    </xf>
    <xf numFmtId="179" fontId="4" fillId="4" borderId="75" xfId="2" applyNumberFormat="1" applyFont="1" applyFill="1" applyBorder="1" applyAlignment="1">
      <alignment vertical="center" shrinkToFit="1"/>
    </xf>
    <xf numFmtId="179" fontId="4" fillId="4" borderId="76" xfId="2" applyNumberFormat="1" applyFont="1" applyFill="1" applyBorder="1" applyAlignment="1">
      <alignment vertical="center" shrinkToFit="1"/>
    </xf>
    <xf numFmtId="179" fontId="4" fillId="4" borderId="77" xfId="2" applyNumberFormat="1" applyFont="1" applyFill="1" applyBorder="1" applyAlignment="1">
      <alignment vertical="center" shrinkToFit="1"/>
    </xf>
    <xf numFmtId="181" fontId="4" fillId="0" borderId="30" xfId="1" applyNumberFormat="1" applyFont="1" applyFill="1" applyBorder="1" applyAlignment="1">
      <alignment vertical="center"/>
    </xf>
    <xf numFmtId="0" fontId="4" fillId="0" borderId="0" xfId="2" applyFont="1" applyBorder="1" applyAlignment="1">
      <alignment vertical="center"/>
    </xf>
    <xf numFmtId="178" fontId="4" fillId="0" borderId="15" xfId="2" applyNumberFormat="1" applyFont="1" applyBorder="1" applyAlignment="1">
      <alignment vertical="center" shrinkToFit="1"/>
    </xf>
    <xf numFmtId="178" fontId="4" fillId="0" borderId="17" xfId="2" applyNumberFormat="1" applyFont="1" applyBorder="1" applyAlignment="1">
      <alignment vertical="center" shrinkToFit="1"/>
    </xf>
    <xf numFmtId="178" fontId="4" fillId="0" borderId="16" xfId="2" applyNumberFormat="1" applyFont="1" applyBorder="1" applyAlignment="1">
      <alignment vertical="center" shrinkToFit="1"/>
    </xf>
    <xf numFmtId="178" fontId="4" fillId="0" borderId="32" xfId="2" applyNumberFormat="1" applyFont="1" applyBorder="1" applyAlignment="1">
      <alignment vertical="center" shrinkToFit="1"/>
    </xf>
    <xf numFmtId="178" fontId="4" fillId="0" borderId="58" xfId="2" applyNumberFormat="1" applyFont="1" applyBorder="1" applyAlignment="1">
      <alignment vertical="center" shrinkToFit="1"/>
    </xf>
    <xf numFmtId="178" fontId="4" fillId="0" borderId="59" xfId="2" applyNumberFormat="1" applyFont="1" applyBorder="1" applyAlignment="1">
      <alignment vertical="center" shrinkToFit="1"/>
    </xf>
    <xf numFmtId="178" fontId="4" fillId="0" borderId="60" xfId="2" applyNumberFormat="1" applyFont="1" applyBorder="1" applyAlignment="1">
      <alignment vertical="center" shrinkToFit="1"/>
    </xf>
    <xf numFmtId="179" fontId="4" fillId="0" borderId="74" xfId="2" applyNumberFormat="1" applyFont="1" applyBorder="1" applyAlignment="1">
      <alignment vertical="center"/>
    </xf>
    <xf numFmtId="179" fontId="4" fillId="0" borderId="75" xfId="2" applyNumberFormat="1" applyFont="1" applyBorder="1" applyAlignment="1">
      <alignment vertical="center" shrinkToFit="1"/>
    </xf>
    <xf numFmtId="179" fontId="4" fillId="0" borderId="76" xfId="2" applyNumberFormat="1" applyFont="1" applyBorder="1" applyAlignment="1">
      <alignment vertical="center" shrinkToFit="1"/>
    </xf>
    <xf numFmtId="179" fontId="4" fillId="0" borderId="77" xfId="2" applyNumberFormat="1" applyFont="1" applyBorder="1" applyAlignment="1">
      <alignment vertical="center" shrinkToFit="1"/>
    </xf>
    <xf numFmtId="179" fontId="4" fillId="0" borderId="30" xfId="2" applyNumberFormat="1" applyFont="1" applyBorder="1" applyAlignment="1">
      <alignment vertical="center" shrinkToFit="1"/>
    </xf>
    <xf numFmtId="179" fontId="4" fillId="0" borderId="78" xfId="2" applyNumberFormat="1" applyFont="1" applyBorder="1" applyAlignment="1">
      <alignment vertical="center" shrinkToFit="1"/>
    </xf>
    <xf numFmtId="179" fontId="4" fillId="0" borderId="79" xfId="2" applyNumberFormat="1" applyFont="1" applyBorder="1" applyAlignment="1">
      <alignment vertical="center" shrinkToFit="1"/>
    </xf>
    <xf numFmtId="179" fontId="4" fillId="0" borderId="80" xfId="2" applyNumberFormat="1" applyFont="1" applyBorder="1" applyAlignment="1">
      <alignment vertical="center" shrinkToFit="1"/>
    </xf>
    <xf numFmtId="181" fontId="4" fillId="0" borderId="30" xfId="1" applyNumberFormat="1" applyFont="1" applyBorder="1" applyAlignment="1">
      <alignment vertical="center"/>
    </xf>
    <xf numFmtId="178" fontId="4" fillId="0" borderId="24" xfId="2" applyNumberFormat="1" applyFont="1" applyFill="1" applyBorder="1" applyAlignment="1">
      <alignment vertical="center"/>
    </xf>
    <xf numFmtId="179" fontId="4" fillId="0" borderId="24" xfId="2" applyNumberFormat="1" applyFont="1" applyFill="1" applyBorder="1" applyAlignment="1">
      <alignment vertical="center"/>
    </xf>
    <xf numFmtId="179" fontId="4" fillId="0" borderId="24" xfId="2" applyNumberFormat="1" applyFont="1" applyBorder="1" applyAlignment="1">
      <alignment vertical="center"/>
    </xf>
    <xf numFmtId="178" fontId="4" fillId="0" borderId="24" xfId="2" applyNumberFormat="1" applyFont="1" applyBorder="1" applyAlignment="1">
      <alignment vertical="center"/>
    </xf>
    <xf numFmtId="178" fontId="11" fillId="0" borderId="32" xfId="2" applyNumberFormat="1" applyFont="1" applyBorder="1" applyAlignment="1">
      <alignment vertical="center" shrinkToFit="1"/>
    </xf>
    <xf numFmtId="179" fontId="4" fillId="0" borderId="0" xfId="2" applyNumberFormat="1" applyFont="1" applyBorder="1">
      <alignment vertical="center"/>
    </xf>
    <xf numFmtId="179" fontId="4" fillId="0" borderId="24" xfId="2" applyNumberFormat="1" applyFont="1" applyFill="1" applyBorder="1">
      <alignment vertical="center"/>
    </xf>
    <xf numFmtId="179" fontId="4" fillId="0" borderId="0" xfId="2" applyNumberFormat="1" applyFont="1" applyFill="1" applyBorder="1">
      <alignment vertical="center"/>
    </xf>
    <xf numFmtId="0" fontId="4" fillId="0" borderId="24" xfId="2" applyFont="1" applyFill="1" applyBorder="1">
      <alignment vertical="center"/>
    </xf>
    <xf numFmtId="179" fontId="4" fillId="0" borderId="34" xfId="2" applyNumberFormat="1" applyFont="1" applyBorder="1" applyAlignment="1">
      <alignment vertical="center"/>
    </xf>
    <xf numFmtId="0" fontId="4" fillId="0" borderId="81" xfId="2" applyFont="1" applyBorder="1" applyAlignment="1">
      <alignment vertical="center"/>
    </xf>
    <xf numFmtId="179" fontId="4" fillId="0" borderId="73" xfId="2" applyNumberFormat="1" applyFont="1" applyBorder="1" applyAlignment="1">
      <alignment vertical="center"/>
    </xf>
    <xf numFmtId="0" fontId="4" fillId="0" borderId="29" xfId="2" applyFont="1" applyBorder="1" applyAlignment="1">
      <alignment vertical="center"/>
    </xf>
    <xf numFmtId="0" fontId="4" fillId="0" borderId="73" xfId="2" applyFont="1" applyBorder="1" applyAlignment="1">
      <alignment vertical="center"/>
    </xf>
    <xf numFmtId="179" fontId="4" fillId="0" borderId="82" xfId="2" applyNumberFormat="1" applyFont="1" applyBorder="1" applyAlignment="1">
      <alignment vertical="center"/>
    </xf>
    <xf numFmtId="0" fontId="26" fillId="0" borderId="0" xfId="3" applyFont="1" applyAlignment="1">
      <alignment horizontal="center"/>
    </xf>
    <xf numFmtId="0" fontId="27" fillId="0" borderId="0" xfId="3" applyNumberFormat="1" applyFont="1" applyAlignment="1">
      <alignment horizontal="center"/>
    </xf>
    <xf numFmtId="0" fontId="18" fillId="0" borderId="0" xfId="3" applyFont="1" applyAlignment="1">
      <alignment horizontal="center" vertical="center"/>
    </xf>
    <xf numFmtId="0" fontId="4" fillId="0" borderId="12" xfId="2" applyFont="1" applyBorder="1" applyAlignment="1">
      <alignment vertical="center" textRotation="255" wrapText="1"/>
    </xf>
    <xf numFmtId="0" fontId="4" fillId="0" borderId="11" xfId="2" applyFont="1" applyBorder="1" applyAlignment="1">
      <alignment vertical="center" textRotation="255" wrapText="1"/>
    </xf>
    <xf numFmtId="0" fontId="4" fillId="0" borderId="12" xfId="2" applyFont="1" applyBorder="1" applyAlignment="1">
      <alignment vertical="center" textRotation="255"/>
    </xf>
    <xf numFmtId="0" fontId="4" fillId="0" borderId="11" xfId="2" applyFont="1" applyBorder="1" applyAlignment="1">
      <alignment vertical="center" textRotation="255"/>
    </xf>
    <xf numFmtId="0" fontId="4" fillId="0" borderId="42" xfId="2" applyFont="1" applyBorder="1" applyAlignment="1">
      <alignment vertical="center" textRotation="255"/>
    </xf>
    <xf numFmtId="0" fontId="4" fillId="0" borderId="42" xfId="2" applyFont="1" applyFill="1" applyBorder="1" applyAlignment="1">
      <alignment vertical="center" textRotation="255"/>
    </xf>
    <xf numFmtId="0" fontId="4" fillId="0" borderId="12" xfId="2" applyFont="1" applyFill="1" applyBorder="1" applyAlignment="1">
      <alignment vertical="center" textRotation="255"/>
    </xf>
    <xf numFmtId="0" fontId="4" fillId="0" borderId="11" xfId="2" applyFont="1" applyFill="1" applyBorder="1" applyAlignment="1">
      <alignment vertical="center" textRotation="255"/>
    </xf>
    <xf numFmtId="0" fontId="5" fillId="0" borderId="6" xfId="2" applyFont="1" applyBorder="1" applyAlignment="1">
      <alignment horizontal="center" vertical="center" wrapText="1"/>
    </xf>
    <xf numFmtId="0" fontId="5" fillId="0" borderId="7" xfId="2" applyFont="1" applyBorder="1" applyAlignment="1">
      <alignment horizontal="center" vertical="center" wrapText="1"/>
    </xf>
    <xf numFmtId="0" fontId="5" fillId="0" borderId="29" xfId="2" applyFont="1" applyBorder="1" applyAlignment="1">
      <alignment horizontal="center" vertical="center" wrapText="1"/>
    </xf>
    <xf numFmtId="0" fontId="8" fillId="0" borderId="0" xfId="2" applyFont="1" applyFill="1" applyAlignment="1">
      <alignment vertical="center" shrinkToFit="1"/>
    </xf>
    <xf numFmtId="0" fontId="4" fillId="0" borderId="42" xfId="2" applyFont="1" applyBorder="1" applyAlignment="1">
      <alignment vertical="center" textRotation="255" wrapText="1"/>
    </xf>
    <xf numFmtId="2" fontId="11" fillId="0" borderId="72" xfId="2" applyNumberFormat="1" applyFont="1" applyBorder="1" applyAlignment="1">
      <alignment horizontal="center" vertical="center"/>
    </xf>
    <xf numFmtId="2" fontId="11" fillId="0" borderId="70" xfId="2" applyNumberFormat="1" applyFont="1" applyBorder="1" applyAlignment="1">
      <alignment horizontal="center" vertical="center"/>
    </xf>
    <xf numFmtId="2" fontId="11" fillId="0" borderId="71" xfId="2" applyNumberFormat="1" applyFont="1" applyBorder="1" applyAlignment="1">
      <alignment horizontal="center" vertical="center"/>
    </xf>
    <xf numFmtId="2" fontId="11" fillId="0" borderId="33" xfId="2" applyNumberFormat="1" applyFont="1" applyBorder="1" applyAlignment="1">
      <alignment horizontal="center" vertical="center"/>
    </xf>
    <xf numFmtId="2" fontId="11" fillId="0" borderId="36" xfId="2" applyNumberFormat="1" applyFont="1" applyBorder="1" applyAlignment="1">
      <alignment horizontal="center" vertical="center"/>
    </xf>
    <xf numFmtId="2" fontId="11" fillId="0" borderId="31" xfId="2" applyNumberFormat="1" applyFont="1" applyBorder="1" applyAlignment="1">
      <alignment horizontal="center" vertical="center"/>
    </xf>
    <xf numFmtId="2" fontId="11" fillId="0" borderId="30" xfId="2" applyNumberFormat="1" applyFont="1" applyBorder="1" applyAlignment="1">
      <alignment horizontal="center" vertical="center"/>
    </xf>
  </cellXfs>
  <cellStyles count="6">
    <cellStyle name="桁区切り" xfId="1" builtinId="6"/>
    <cellStyle name="桁区切り 2" xfId="4"/>
    <cellStyle name="標準" xfId="0" builtinId="0"/>
    <cellStyle name="標準 2" xfId="5"/>
    <cellStyle name="標準_H23 1クロス集計（Q1～5）" xfId="3"/>
    <cellStyle name="標準_クロス集計" xfId="2"/>
  </cellStyles>
  <dxfs count="18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26" Type="http://schemas.openxmlformats.org/officeDocument/2006/relationships/worksheet" Target="worksheets/sheet26.xml" />
  <Relationship Id="rId21" Type="http://schemas.openxmlformats.org/officeDocument/2006/relationships/worksheet" Target="worksheets/sheet21.xml" />
  <Relationship Id="rId42" Type="http://schemas.openxmlformats.org/officeDocument/2006/relationships/worksheet" Target="worksheets/sheet42.xml" />
  <Relationship Id="rId47" Type="http://schemas.openxmlformats.org/officeDocument/2006/relationships/worksheet" Target="worksheets/sheet47.xml" />
  <Relationship Id="rId63" Type="http://schemas.openxmlformats.org/officeDocument/2006/relationships/worksheet" Target="worksheets/sheet63.xml" />
  <Relationship Id="rId68" Type="http://schemas.openxmlformats.org/officeDocument/2006/relationships/worksheet" Target="worksheets/sheet68.xml" />
  <Relationship Id="rId84" Type="http://schemas.openxmlformats.org/officeDocument/2006/relationships/worksheet" Target="worksheets/sheet84.xml" />
  <Relationship Id="rId89" Type="http://schemas.openxmlformats.org/officeDocument/2006/relationships/worksheet" Target="worksheets/sheet89.xml" />
  <Relationship Id="rId112" Type="http://schemas.openxmlformats.org/officeDocument/2006/relationships/calcChain" Target="calcChain.xml" />
  <Relationship Id="rId2" Type="http://schemas.openxmlformats.org/officeDocument/2006/relationships/worksheet" Target="worksheets/sheet2.xml" />
  <Relationship Id="rId16" Type="http://schemas.openxmlformats.org/officeDocument/2006/relationships/worksheet" Target="worksheets/sheet16.xml" />
  <Relationship Id="rId29" Type="http://schemas.openxmlformats.org/officeDocument/2006/relationships/worksheet" Target="worksheets/sheet29.xml" />
  <Relationship Id="rId107" Type="http://schemas.openxmlformats.org/officeDocument/2006/relationships/worksheet" Target="worksheets/sheet107.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worksheet" Target="worksheets/sheet32.xml" />
  <Relationship Id="rId37" Type="http://schemas.openxmlformats.org/officeDocument/2006/relationships/worksheet" Target="worksheets/sheet37.xml" />
  <Relationship Id="rId40" Type="http://schemas.openxmlformats.org/officeDocument/2006/relationships/worksheet" Target="worksheets/sheet40.xml" />
  <Relationship Id="rId45" Type="http://schemas.openxmlformats.org/officeDocument/2006/relationships/worksheet" Target="worksheets/sheet45.xml" />
  <Relationship Id="rId53" Type="http://schemas.openxmlformats.org/officeDocument/2006/relationships/worksheet" Target="worksheets/sheet53.xml" />
  <Relationship Id="rId58" Type="http://schemas.openxmlformats.org/officeDocument/2006/relationships/worksheet" Target="worksheets/sheet58.xml" />
  <Relationship Id="rId66" Type="http://schemas.openxmlformats.org/officeDocument/2006/relationships/worksheet" Target="worksheets/sheet66.xml" />
  <Relationship Id="rId74" Type="http://schemas.openxmlformats.org/officeDocument/2006/relationships/worksheet" Target="worksheets/sheet74.xml" />
  <Relationship Id="rId79" Type="http://schemas.openxmlformats.org/officeDocument/2006/relationships/worksheet" Target="worksheets/sheet79.xml" />
  <Relationship Id="rId87" Type="http://schemas.openxmlformats.org/officeDocument/2006/relationships/worksheet" Target="worksheets/sheet87.xml" />
  <Relationship Id="rId102" Type="http://schemas.openxmlformats.org/officeDocument/2006/relationships/worksheet" Target="worksheets/sheet102.xml" />
  <Relationship Id="rId110" Type="http://schemas.openxmlformats.org/officeDocument/2006/relationships/styles" Target="styles.xml" />
  <Relationship Id="rId5" Type="http://schemas.openxmlformats.org/officeDocument/2006/relationships/worksheet" Target="worksheets/sheet5.xml" />
  <Relationship Id="rId61" Type="http://schemas.openxmlformats.org/officeDocument/2006/relationships/worksheet" Target="worksheets/sheet61.xml" />
  <Relationship Id="rId82" Type="http://schemas.openxmlformats.org/officeDocument/2006/relationships/worksheet" Target="worksheets/sheet82.xml" />
  <Relationship Id="rId90" Type="http://schemas.openxmlformats.org/officeDocument/2006/relationships/worksheet" Target="worksheets/sheet90.xml" />
  <Relationship Id="rId95" Type="http://schemas.openxmlformats.org/officeDocument/2006/relationships/worksheet" Target="worksheets/sheet95.xml" />
  <Relationship Id="rId19" Type="http://schemas.openxmlformats.org/officeDocument/2006/relationships/worksheet" Target="worksheets/sheet1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worksheet" Target="worksheets/sheet35.xml" />
  <Relationship Id="rId43" Type="http://schemas.openxmlformats.org/officeDocument/2006/relationships/worksheet" Target="worksheets/sheet43.xml" />
  <Relationship Id="rId48" Type="http://schemas.openxmlformats.org/officeDocument/2006/relationships/worksheet" Target="worksheets/sheet48.xml" />
  <Relationship Id="rId56" Type="http://schemas.openxmlformats.org/officeDocument/2006/relationships/worksheet" Target="worksheets/sheet56.xml" />
  <Relationship Id="rId64" Type="http://schemas.openxmlformats.org/officeDocument/2006/relationships/worksheet" Target="worksheets/sheet64.xml" />
  <Relationship Id="rId69" Type="http://schemas.openxmlformats.org/officeDocument/2006/relationships/worksheet" Target="worksheets/sheet69.xml" />
  <Relationship Id="rId77" Type="http://schemas.openxmlformats.org/officeDocument/2006/relationships/worksheet" Target="worksheets/sheet77.xml" />
  <Relationship Id="rId100" Type="http://schemas.openxmlformats.org/officeDocument/2006/relationships/worksheet" Target="worksheets/sheet100.xml" />
  <Relationship Id="rId105" Type="http://schemas.openxmlformats.org/officeDocument/2006/relationships/worksheet" Target="worksheets/sheet105.xml" />
  <Relationship Id="rId8" Type="http://schemas.openxmlformats.org/officeDocument/2006/relationships/worksheet" Target="worksheets/sheet8.xml" />
  <Relationship Id="rId51" Type="http://schemas.openxmlformats.org/officeDocument/2006/relationships/worksheet" Target="worksheets/sheet51.xml" />
  <Relationship Id="rId72" Type="http://schemas.openxmlformats.org/officeDocument/2006/relationships/worksheet" Target="worksheets/sheet72.xml" />
  <Relationship Id="rId80" Type="http://schemas.openxmlformats.org/officeDocument/2006/relationships/worksheet" Target="worksheets/sheet80.xml" />
  <Relationship Id="rId85" Type="http://schemas.openxmlformats.org/officeDocument/2006/relationships/worksheet" Target="worksheets/sheet85.xml" />
  <Relationship Id="rId93" Type="http://schemas.openxmlformats.org/officeDocument/2006/relationships/worksheet" Target="worksheets/sheet93.xml" />
  <Relationship Id="rId98" Type="http://schemas.openxmlformats.org/officeDocument/2006/relationships/worksheet" Target="worksheets/sheet98.xml" />
  <Relationship Id="rId3" Type="http://schemas.openxmlformats.org/officeDocument/2006/relationships/worksheet" Target="worksheets/sheet3.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worksheet" Target="worksheets/sheet38.xml" />
  <Relationship Id="rId46" Type="http://schemas.openxmlformats.org/officeDocument/2006/relationships/worksheet" Target="worksheets/sheet46.xml" />
  <Relationship Id="rId59" Type="http://schemas.openxmlformats.org/officeDocument/2006/relationships/worksheet" Target="worksheets/sheet59.xml" />
  <Relationship Id="rId67" Type="http://schemas.openxmlformats.org/officeDocument/2006/relationships/worksheet" Target="worksheets/sheet67.xml" />
  <Relationship Id="rId103" Type="http://schemas.openxmlformats.org/officeDocument/2006/relationships/worksheet" Target="worksheets/sheet103.xml" />
  <Relationship Id="rId108" Type="http://schemas.openxmlformats.org/officeDocument/2006/relationships/worksheet" Target="worksheets/sheet108.xml" />
  <Relationship Id="rId20" Type="http://schemas.openxmlformats.org/officeDocument/2006/relationships/worksheet" Target="worksheets/sheet20.xml" />
  <Relationship Id="rId41" Type="http://schemas.openxmlformats.org/officeDocument/2006/relationships/worksheet" Target="worksheets/sheet41.xml" />
  <Relationship Id="rId54" Type="http://schemas.openxmlformats.org/officeDocument/2006/relationships/worksheet" Target="worksheets/sheet54.xml" />
  <Relationship Id="rId62" Type="http://schemas.openxmlformats.org/officeDocument/2006/relationships/worksheet" Target="worksheets/sheet62.xml" />
  <Relationship Id="rId70" Type="http://schemas.openxmlformats.org/officeDocument/2006/relationships/worksheet" Target="worksheets/sheet70.xml" />
  <Relationship Id="rId75" Type="http://schemas.openxmlformats.org/officeDocument/2006/relationships/worksheet" Target="worksheets/sheet75.xml" />
  <Relationship Id="rId83" Type="http://schemas.openxmlformats.org/officeDocument/2006/relationships/worksheet" Target="worksheets/sheet83.xml" />
  <Relationship Id="rId88" Type="http://schemas.openxmlformats.org/officeDocument/2006/relationships/worksheet" Target="worksheets/sheet88.xml" />
  <Relationship Id="rId91" Type="http://schemas.openxmlformats.org/officeDocument/2006/relationships/worksheet" Target="worksheets/sheet91.xml" />
  <Relationship Id="rId96" Type="http://schemas.openxmlformats.org/officeDocument/2006/relationships/worksheet" Target="worksheets/sheet96.xml" />
  <Relationship Id="rId111" Type="http://schemas.openxmlformats.org/officeDocument/2006/relationships/sharedStrings" Target="sharedStrings.xml" />
  <Relationship Id="rId1" Type="http://schemas.openxmlformats.org/officeDocument/2006/relationships/worksheet" Target="worksheets/sheet1.xml" />
  <Relationship Id="rId6" Type="http://schemas.openxmlformats.org/officeDocument/2006/relationships/worksheet" Target="worksheets/sheet6.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49" Type="http://schemas.openxmlformats.org/officeDocument/2006/relationships/worksheet" Target="worksheets/sheet49.xml" />
  <Relationship Id="rId57" Type="http://schemas.openxmlformats.org/officeDocument/2006/relationships/worksheet" Target="worksheets/sheet57.xml" />
  <Relationship Id="rId106" Type="http://schemas.openxmlformats.org/officeDocument/2006/relationships/worksheet" Target="worksheets/sheet106.xml" />
  <Relationship Id="rId10" Type="http://schemas.openxmlformats.org/officeDocument/2006/relationships/worksheet" Target="worksheets/sheet10.xml" />
  <Relationship Id="rId31" Type="http://schemas.openxmlformats.org/officeDocument/2006/relationships/worksheet" Target="worksheets/sheet31.xml" />
  <Relationship Id="rId44" Type="http://schemas.openxmlformats.org/officeDocument/2006/relationships/worksheet" Target="worksheets/sheet44.xml" />
  <Relationship Id="rId52" Type="http://schemas.openxmlformats.org/officeDocument/2006/relationships/worksheet" Target="worksheets/sheet52.xml" />
  <Relationship Id="rId60" Type="http://schemas.openxmlformats.org/officeDocument/2006/relationships/worksheet" Target="worksheets/sheet60.xml" />
  <Relationship Id="rId65" Type="http://schemas.openxmlformats.org/officeDocument/2006/relationships/worksheet" Target="worksheets/sheet65.xml" />
  <Relationship Id="rId73" Type="http://schemas.openxmlformats.org/officeDocument/2006/relationships/worksheet" Target="worksheets/sheet73.xml" />
  <Relationship Id="rId78" Type="http://schemas.openxmlformats.org/officeDocument/2006/relationships/worksheet" Target="worksheets/sheet78.xml" />
  <Relationship Id="rId81" Type="http://schemas.openxmlformats.org/officeDocument/2006/relationships/worksheet" Target="worksheets/sheet81.xml" />
  <Relationship Id="rId86" Type="http://schemas.openxmlformats.org/officeDocument/2006/relationships/worksheet" Target="worksheets/sheet86.xml" />
  <Relationship Id="rId94" Type="http://schemas.openxmlformats.org/officeDocument/2006/relationships/worksheet" Target="worksheets/sheet94.xml" />
  <Relationship Id="rId99" Type="http://schemas.openxmlformats.org/officeDocument/2006/relationships/worksheet" Target="worksheets/sheet99.xml" />
  <Relationship Id="rId101" Type="http://schemas.openxmlformats.org/officeDocument/2006/relationships/worksheet" Target="worksheets/sheet101.xml" />
  <Relationship Id="rId4" Type="http://schemas.openxmlformats.org/officeDocument/2006/relationships/worksheet" Target="worksheets/sheet4.xml" />
  <Relationship Id="rId9" Type="http://schemas.openxmlformats.org/officeDocument/2006/relationships/worksheet" Target="worksheets/sheet9.xml" />
  <Relationship Id="rId13" Type="http://schemas.openxmlformats.org/officeDocument/2006/relationships/worksheet" Target="worksheets/sheet13.xml" />
  <Relationship Id="rId18" Type="http://schemas.openxmlformats.org/officeDocument/2006/relationships/worksheet" Target="worksheets/sheet18.xml" />
  <Relationship Id="rId39" Type="http://schemas.openxmlformats.org/officeDocument/2006/relationships/worksheet" Target="worksheets/sheet39.xml" />
  <Relationship Id="rId109" Type="http://schemas.openxmlformats.org/officeDocument/2006/relationships/theme" Target="theme/theme1.xml" />
  <Relationship Id="rId34" Type="http://schemas.openxmlformats.org/officeDocument/2006/relationships/worksheet" Target="worksheets/sheet34.xml" />
  <Relationship Id="rId50" Type="http://schemas.openxmlformats.org/officeDocument/2006/relationships/worksheet" Target="worksheets/sheet50.xml" />
  <Relationship Id="rId55" Type="http://schemas.openxmlformats.org/officeDocument/2006/relationships/worksheet" Target="worksheets/sheet55.xml" />
  <Relationship Id="rId76" Type="http://schemas.openxmlformats.org/officeDocument/2006/relationships/worksheet" Target="worksheets/sheet76.xml" />
  <Relationship Id="rId97" Type="http://schemas.openxmlformats.org/officeDocument/2006/relationships/worksheet" Target="worksheets/sheet97.xml" />
  <Relationship Id="rId104" Type="http://schemas.openxmlformats.org/officeDocument/2006/relationships/worksheet" Target="worksheets/sheet104.xml" />
  <Relationship Id="rId7" Type="http://schemas.openxmlformats.org/officeDocument/2006/relationships/worksheet" Target="worksheets/sheet7.xml" />
  <Relationship Id="rId71" Type="http://schemas.openxmlformats.org/officeDocument/2006/relationships/worksheet" Target="worksheets/sheet71.xml" />
  <Relationship Id="rId92" Type="http://schemas.openxmlformats.org/officeDocument/2006/relationships/worksheet" Target="worksheets/sheet92.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1" Type="http://schemas.openxmlformats.org/officeDocument/2006/relationships/printerSettings" Target="../printerSettings/printerSettings10.bin" />
</Relationships>
</file>

<file path=xl/worksheets/_rels/sheet100.xml.rels>&#65279;<?xml version="1.0" encoding="UTF-8" standalone="yes"?>
<Relationships xmlns="http://schemas.openxmlformats.org/package/2006/relationships">
  <Relationship Id="rId1" Type="http://schemas.openxmlformats.org/officeDocument/2006/relationships/printerSettings" Target="../printerSettings/printerSettings100.bin" />
</Relationships>
</file>

<file path=xl/worksheets/_rels/sheet101.xml.rels>&#65279;<?xml version="1.0" encoding="UTF-8" standalone="yes"?>
<Relationships xmlns="http://schemas.openxmlformats.org/package/2006/relationships">
  <Relationship Id="rId1" Type="http://schemas.openxmlformats.org/officeDocument/2006/relationships/printerSettings" Target="../printerSettings/printerSettings101.bin" />
</Relationships>
</file>

<file path=xl/worksheets/_rels/sheet102.xml.rels>&#65279;<?xml version="1.0" encoding="UTF-8" standalone="yes"?>
<Relationships xmlns="http://schemas.openxmlformats.org/package/2006/relationships">
  <Relationship Id="rId1" Type="http://schemas.openxmlformats.org/officeDocument/2006/relationships/printerSettings" Target="../printerSettings/printerSettings102.bin" />
</Relationships>
</file>

<file path=xl/worksheets/_rels/sheet103.xml.rels>&#65279;<?xml version="1.0" encoding="UTF-8" standalone="yes"?>
<Relationships xmlns="http://schemas.openxmlformats.org/package/2006/relationships">
  <Relationship Id="rId1" Type="http://schemas.openxmlformats.org/officeDocument/2006/relationships/printerSettings" Target="../printerSettings/printerSettings103.bin" />
</Relationships>
</file>

<file path=xl/worksheets/_rels/sheet104.xml.rels>&#65279;<?xml version="1.0" encoding="UTF-8" standalone="yes"?>
<Relationships xmlns="http://schemas.openxmlformats.org/package/2006/relationships">
  <Relationship Id="rId1" Type="http://schemas.openxmlformats.org/officeDocument/2006/relationships/printerSettings" Target="../printerSettings/printerSettings104.bin" />
</Relationships>
</file>

<file path=xl/worksheets/_rels/sheet105.xml.rels>&#65279;<?xml version="1.0" encoding="UTF-8" standalone="yes"?>
<Relationships xmlns="http://schemas.openxmlformats.org/package/2006/relationships">
  <Relationship Id="rId1" Type="http://schemas.openxmlformats.org/officeDocument/2006/relationships/printerSettings" Target="../printerSettings/printerSettings105.bin" />
</Relationships>
</file>

<file path=xl/worksheets/_rels/sheet106.xml.rels>&#65279;<?xml version="1.0" encoding="UTF-8" standalone="yes"?>
<Relationships xmlns="http://schemas.openxmlformats.org/package/2006/relationships">
  <Relationship Id="rId1" Type="http://schemas.openxmlformats.org/officeDocument/2006/relationships/printerSettings" Target="../printerSettings/printerSettings106.bin" />
</Relationships>
</file>

<file path=xl/worksheets/_rels/sheet107.xml.rels>&#65279;<?xml version="1.0" encoding="UTF-8" standalone="yes"?>
<Relationships xmlns="http://schemas.openxmlformats.org/package/2006/relationships">
  <Relationship Id="rId1" Type="http://schemas.openxmlformats.org/officeDocument/2006/relationships/printerSettings" Target="../printerSettings/printerSettings107.bin" />
</Relationships>
</file>

<file path=xl/worksheets/_rels/sheet108.xml.rels>&#65279;<?xml version="1.0" encoding="UTF-8" standalone="yes"?>
<Relationships xmlns="http://schemas.openxmlformats.org/package/2006/relationships">
  <Relationship Id="rId1" Type="http://schemas.openxmlformats.org/officeDocument/2006/relationships/printerSettings" Target="../printerSettings/printerSettings108.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13.xml.rels>&#65279;<?xml version="1.0" encoding="UTF-8" standalone="yes"?>
<Relationships xmlns="http://schemas.openxmlformats.org/package/2006/relationships">
  <Relationship Id="rId1" Type="http://schemas.openxmlformats.org/officeDocument/2006/relationships/printerSettings" Target="../printerSettings/printerSettings13.bin" />
</Relationships>
</file>

<file path=xl/worksheets/_rels/sheet14.xml.rels>&#65279;<?xml version="1.0" encoding="UTF-8" standalone="yes"?>
<Relationships xmlns="http://schemas.openxmlformats.org/package/2006/relationships">
  <Relationship Id="rId1" Type="http://schemas.openxmlformats.org/officeDocument/2006/relationships/printerSettings" Target="../printerSettings/printerSettings14.bin" />
</Relationships>
</file>

<file path=xl/worksheets/_rels/sheet15.xml.rels>&#65279;<?xml version="1.0" encoding="UTF-8" standalone="yes"?>
<Relationships xmlns="http://schemas.openxmlformats.org/package/2006/relationships">
  <Relationship Id="rId1" Type="http://schemas.openxmlformats.org/officeDocument/2006/relationships/printerSettings" Target="../printerSettings/printerSettings15.bin" />
</Relationships>
</file>

<file path=xl/worksheets/_rels/sheet16.xml.rels>&#65279;<?xml version="1.0" encoding="UTF-8" standalone="yes"?>
<Relationships xmlns="http://schemas.openxmlformats.org/package/2006/relationships">
  <Relationship Id="rId1" Type="http://schemas.openxmlformats.org/officeDocument/2006/relationships/printerSettings" Target="../printerSettings/printerSettings16.bin" />
</Relationships>
</file>

<file path=xl/worksheets/_rels/sheet17.xml.rels>&#65279;<?xml version="1.0" encoding="UTF-8" standalone="yes"?>
<Relationships xmlns="http://schemas.openxmlformats.org/package/2006/relationships">
  <Relationship Id="rId1" Type="http://schemas.openxmlformats.org/officeDocument/2006/relationships/printerSettings" Target="../printerSettings/printerSettings17.bin" />
</Relationships>
</file>

<file path=xl/worksheets/_rels/sheet18.xml.rels>&#65279;<?xml version="1.0" encoding="UTF-8" standalone="yes"?>
<Relationships xmlns="http://schemas.openxmlformats.org/package/2006/relationships">
  <Relationship Id="rId1" Type="http://schemas.openxmlformats.org/officeDocument/2006/relationships/printerSettings" Target="../printerSettings/printerSettings18.bin" />
</Relationships>
</file>

<file path=xl/worksheets/_rels/sheet19.xml.rels>&#65279;<?xml version="1.0" encoding="UTF-8" standalone="yes"?>
<Relationships xmlns="http://schemas.openxmlformats.org/package/2006/relationships">
  <Relationship Id="rId1" Type="http://schemas.openxmlformats.org/officeDocument/2006/relationships/printerSettings" Target="../printerSettings/printerSettings19.bin"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_rels/sheet20.xml.rels>&#65279;<?xml version="1.0" encoding="UTF-8" standalone="yes"?>
<Relationships xmlns="http://schemas.openxmlformats.org/package/2006/relationships">
  <Relationship Id="rId1" Type="http://schemas.openxmlformats.org/officeDocument/2006/relationships/printerSettings" Target="../printerSettings/printerSettings20.bin" />
</Relationships>
</file>

<file path=xl/worksheets/_rels/sheet21.xml.rels>&#65279;<?xml version="1.0" encoding="UTF-8" standalone="yes"?>
<Relationships xmlns="http://schemas.openxmlformats.org/package/2006/relationships">
  <Relationship Id="rId1" Type="http://schemas.openxmlformats.org/officeDocument/2006/relationships/printerSettings" Target="../printerSettings/printerSettings21.bin" />
</Relationships>
</file>

<file path=xl/worksheets/_rels/sheet22.xml.rels>&#65279;<?xml version="1.0" encoding="UTF-8" standalone="yes"?>
<Relationships xmlns="http://schemas.openxmlformats.org/package/2006/relationships">
  <Relationship Id="rId1" Type="http://schemas.openxmlformats.org/officeDocument/2006/relationships/printerSettings" Target="../printerSettings/printerSettings22.bin" />
</Relationships>
</file>

<file path=xl/worksheets/_rels/sheet23.xml.rels>&#65279;<?xml version="1.0" encoding="UTF-8" standalone="yes"?>
<Relationships xmlns="http://schemas.openxmlformats.org/package/2006/relationships">
  <Relationship Id="rId1" Type="http://schemas.openxmlformats.org/officeDocument/2006/relationships/printerSettings" Target="../printerSettings/printerSettings23.bin" />
</Relationships>
</file>

<file path=xl/worksheets/_rels/sheet24.xml.rels>&#65279;<?xml version="1.0" encoding="UTF-8" standalone="yes"?>
<Relationships xmlns="http://schemas.openxmlformats.org/package/2006/relationships">
  <Relationship Id="rId1" Type="http://schemas.openxmlformats.org/officeDocument/2006/relationships/printerSettings" Target="../printerSettings/printerSettings24.bin" />
</Relationships>
</file>

<file path=xl/worksheets/_rels/sheet25.xml.rels>&#65279;<?xml version="1.0" encoding="UTF-8" standalone="yes"?>
<Relationships xmlns="http://schemas.openxmlformats.org/package/2006/relationships">
  <Relationship Id="rId1" Type="http://schemas.openxmlformats.org/officeDocument/2006/relationships/printerSettings" Target="../printerSettings/printerSettings25.bin" />
</Relationships>
</file>

<file path=xl/worksheets/_rels/sheet26.xml.rels>&#65279;<?xml version="1.0" encoding="UTF-8" standalone="yes"?>
<Relationships xmlns="http://schemas.openxmlformats.org/package/2006/relationships">
  <Relationship Id="rId1" Type="http://schemas.openxmlformats.org/officeDocument/2006/relationships/printerSettings" Target="../printerSettings/printerSettings26.bin" />
</Relationships>
</file>

<file path=xl/worksheets/_rels/sheet27.xml.rels>&#65279;<?xml version="1.0" encoding="UTF-8" standalone="yes"?>
<Relationships xmlns="http://schemas.openxmlformats.org/package/2006/relationships">
  <Relationship Id="rId1" Type="http://schemas.openxmlformats.org/officeDocument/2006/relationships/printerSettings" Target="../printerSettings/printerSettings27.bin" />
</Relationships>
</file>

<file path=xl/worksheets/_rels/sheet28.xml.rels>&#65279;<?xml version="1.0" encoding="UTF-8" standalone="yes"?>
<Relationships xmlns="http://schemas.openxmlformats.org/package/2006/relationships">
  <Relationship Id="rId1" Type="http://schemas.openxmlformats.org/officeDocument/2006/relationships/printerSettings" Target="../printerSettings/printerSettings28.bin" />
</Relationships>
</file>

<file path=xl/worksheets/_rels/sheet29.xml.rels>&#65279;<?xml version="1.0" encoding="UTF-8" standalone="yes"?>
<Relationships xmlns="http://schemas.openxmlformats.org/package/2006/relationships">
  <Relationship Id="rId1" Type="http://schemas.openxmlformats.org/officeDocument/2006/relationships/printerSettings" Target="../printerSettings/printerSettings29.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30.xml.rels>&#65279;<?xml version="1.0" encoding="UTF-8" standalone="yes"?>
<Relationships xmlns="http://schemas.openxmlformats.org/package/2006/relationships">
  <Relationship Id="rId1" Type="http://schemas.openxmlformats.org/officeDocument/2006/relationships/printerSettings" Target="../printerSettings/printerSettings30.bin" />
</Relationships>
</file>

<file path=xl/worksheets/_rels/sheet31.xml.rels>&#65279;<?xml version="1.0" encoding="UTF-8" standalone="yes"?>
<Relationships xmlns="http://schemas.openxmlformats.org/package/2006/relationships">
  <Relationship Id="rId1" Type="http://schemas.openxmlformats.org/officeDocument/2006/relationships/printerSettings" Target="../printerSettings/printerSettings31.bin" />
</Relationships>
</file>

<file path=xl/worksheets/_rels/sheet32.xml.rels>&#65279;<?xml version="1.0" encoding="UTF-8" standalone="yes"?>
<Relationships xmlns="http://schemas.openxmlformats.org/package/2006/relationships">
  <Relationship Id="rId1" Type="http://schemas.openxmlformats.org/officeDocument/2006/relationships/printerSettings" Target="../printerSettings/printerSettings32.bin" />
</Relationships>
</file>

<file path=xl/worksheets/_rels/sheet33.xml.rels>&#65279;<?xml version="1.0" encoding="UTF-8" standalone="yes"?>
<Relationships xmlns="http://schemas.openxmlformats.org/package/2006/relationships">
  <Relationship Id="rId1" Type="http://schemas.openxmlformats.org/officeDocument/2006/relationships/printerSettings" Target="../printerSettings/printerSettings33.bin" />
</Relationships>
</file>

<file path=xl/worksheets/_rels/sheet34.xml.rels>&#65279;<?xml version="1.0" encoding="UTF-8" standalone="yes"?>
<Relationships xmlns="http://schemas.openxmlformats.org/package/2006/relationships">
  <Relationship Id="rId1" Type="http://schemas.openxmlformats.org/officeDocument/2006/relationships/printerSettings" Target="../printerSettings/printerSettings34.bin" />
</Relationships>
</file>

<file path=xl/worksheets/_rels/sheet35.xml.rels>&#65279;<?xml version="1.0" encoding="UTF-8" standalone="yes"?>
<Relationships xmlns="http://schemas.openxmlformats.org/package/2006/relationships">
  <Relationship Id="rId1" Type="http://schemas.openxmlformats.org/officeDocument/2006/relationships/printerSettings" Target="../printerSettings/printerSettings35.bin" />
</Relationships>
</file>

<file path=xl/worksheets/_rels/sheet36.xml.rels>&#65279;<?xml version="1.0" encoding="UTF-8" standalone="yes"?>
<Relationships xmlns="http://schemas.openxmlformats.org/package/2006/relationships">
  <Relationship Id="rId1" Type="http://schemas.openxmlformats.org/officeDocument/2006/relationships/printerSettings" Target="../printerSettings/printerSettings36.bin" />
</Relationships>
</file>

<file path=xl/worksheets/_rels/sheet37.xml.rels>&#65279;<?xml version="1.0" encoding="UTF-8" standalone="yes"?>
<Relationships xmlns="http://schemas.openxmlformats.org/package/2006/relationships">
  <Relationship Id="rId1" Type="http://schemas.openxmlformats.org/officeDocument/2006/relationships/printerSettings" Target="../printerSettings/printerSettings37.bin" />
</Relationships>
</file>

<file path=xl/worksheets/_rels/sheet38.xml.rels>&#65279;<?xml version="1.0" encoding="UTF-8" standalone="yes"?>
<Relationships xmlns="http://schemas.openxmlformats.org/package/2006/relationships">
  <Relationship Id="rId1" Type="http://schemas.openxmlformats.org/officeDocument/2006/relationships/printerSettings" Target="../printerSettings/printerSettings38.bin" />
</Relationships>
</file>

<file path=xl/worksheets/_rels/sheet39.xml.rels>&#65279;<?xml version="1.0" encoding="UTF-8" standalone="yes"?>
<Relationships xmlns="http://schemas.openxmlformats.org/package/2006/relationships">
  <Relationship Id="rId1" Type="http://schemas.openxmlformats.org/officeDocument/2006/relationships/printerSettings" Target="../printerSettings/printerSettings39.bin" />
</Relationships>
</file>

<file path=xl/worksheets/_rels/sheet4.xml.rels>&#65279;<?xml version="1.0" encoding="UTF-8" standalone="yes"?>
<Relationships xmlns="http://schemas.openxmlformats.org/package/2006/relationships">
  <Relationship Id="rId1" Type="http://schemas.openxmlformats.org/officeDocument/2006/relationships/printerSettings" Target="../printerSettings/printerSettings4.bin" />
</Relationships>
</file>

<file path=xl/worksheets/_rels/sheet40.xml.rels>&#65279;<?xml version="1.0" encoding="UTF-8" standalone="yes"?>
<Relationships xmlns="http://schemas.openxmlformats.org/package/2006/relationships">
  <Relationship Id="rId1" Type="http://schemas.openxmlformats.org/officeDocument/2006/relationships/printerSettings" Target="../printerSettings/printerSettings40.bin" />
</Relationships>
</file>

<file path=xl/worksheets/_rels/sheet41.xml.rels>&#65279;<?xml version="1.0" encoding="UTF-8" standalone="yes"?>
<Relationships xmlns="http://schemas.openxmlformats.org/package/2006/relationships">
  <Relationship Id="rId1" Type="http://schemas.openxmlformats.org/officeDocument/2006/relationships/printerSettings" Target="../printerSettings/printerSettings41.bin" />
</Relationships>
</file>

<file path=xl/worksheets/_rels/sheet42.xml.rels>&#65279;<?xml version="1.0" encoding="UTF-8" standalone="yes"?>
<Relationships xmlns="http://schemas.openxmlformats.org/package/2006/relationships">
  <Relationship Id="rId1" Type="http://schemas.openxmlformats.org/officeDocument/2006/relationships/printerSettings" Target="../printerSettings/printerSettings42.bin" />
</Relationships>
</file>

<file path=xl/worksheets/_rels/sheet43.xml.rels>&#65279;<?xml version="1.0" encoding="UTF-8" standalone="yes"?>
<Relationships xmlns="http://schemas.openxmlformats.org/package/2006/relationships">
  <Relationship Id="rId1" Type="http://schemas.openxmlformats.org/officeDocument/2006/relationships/printerSettings" Target="../printerSettings/printerSettings43.bin" />
</Relationships>
</file>

<file path=xl/worksheets/_rels/sheet44.xml.rels>&#65279;<?xml version="1.0" encoding="UTF-8" standalone="yes"?>
<Relationships xmlns="http://schemas.openxmlformats.org/package/2006/relationships">
  <Relationship Id="rId1" Type="http://schemas.openxmlformats.org/officeDocument/2006/relationships/printerSettings" Target="../printerSettings/printerSettings44.bin" />
</Relationships>
</file>

<file path=xl/worksheets/_rels/sheet45.xml.rels>&#65279;<?xml version="1.0" encoding="UTF-8" standalone="yes"?>
<Relationships xmlns="http://schemas.openxmlformats.org/package/2006/relationships">
  <Relationship Id="rId1" Type="http://schemas.openxmlformats.org/officeDocument/2006/relationships/printerSettings" Target="../printerSettings/printerSettings45.bin" />
</Relationships>
</file>

<file path=xl/worksheets/_rels/sheet46.xml.rels>&#65279;<?xml version="1.0" encoding="UTF-8" standalone="yes"?>
<Relationships xmlns="http://schemas.openxmlformats.org/package/2006/relationships">
  <Relationship Id="rId1" Type="http://schemas.openxmlformats.org/officeDocument/2006/relationships/printerSettings" Target="../printerSettings/printerSettings46.bin" />
</Relationships>
</file>

<file path=xl/worksheets/_rels/sheet47.xml.rels>&#65279;<?xml version="1.0" encoding="UTF-8" standalone="yes"?>
<Relationships xmlns="http://schemas.openxmlformats.org/package/2006/relationships">
  <Relationship Id="rId1" Type="http://schemas.openxmlformats.org/officeDocument/2006/relationships/printerSettings" Target="../printerSettings/printerSettings47.bin" />
</Relationships>
</file>

<file path=xl/worksheets/_rels/sheet48.xml.rels>&#65279;<?xml version="1.0" encoding="UTF-8" standalone="yes"?>
<Relationships xmlns="http://schemas.openxmlformats.org/package/2006/relationships">
  <Relationship Id="rId1" Type="http://schemas.openxmlformats.org/officeDocument/2006/relationships/printerSettings" Target="../printerSettings/printerSettings48.bin" />
</Relationships>
</file>

<file path=xl/worksheets/_rels/sheet49.xml.rels>&#65279;<?xml version="1.0" encoding="UTF-8" standalone="yes"?>
<Relationships xmlns="http://schemas.openxmlformats.org/package/2006/relationships">
  <Relationship Id="rId1" Type="http://schemas.openxmlformats.org/officeDocument/2006/relationships/printerSettings" Target="../printerSettings/printerSettings49.bin"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50.xml.rels>&#65279;<?xml version="1.0" encoding="UTF-8" standalone="yes"?>
<Relationships xmlns="http://schemas.openxmlformats.org/package/2006/relationships">
  <Relationship Id="rId1" Type="http://schemas.openxmlformats.org/officeDocument/2006/relationships/printerSettings" Target="../printerSettings/printerSettings50.bin" />
</Relationships>
</file>

<file path=xl/worksheets/_rels/sheet51.xml.rels>&#65279;<?xml version="1.0" encoding="UTF-8" standalone="yes"?>
<Relationships xmlns="http://schemas.openxmlformats.org/package/2006/relationships">
  <Relationship Id="rId1" Type="http://schemas.openxmlformats.org/officeDocument/2006/relationships/printerSettings" Target="../printerSettings/printerSettings51.bin" />
</Relationships>
</file>

<file path=xl/worksheets/_rels/sheet52.xml.rels>&#65279;<?xml version="1.0" encoding="UTF-8" standalone="yes"?>
<Relationships xmlns="http://schemas.openxmlformats.org/package/2006/relationships">
  <Relationship Id="rId1" Type="http://schemas.openxmlformats.org/officeDocument/2006/relationships/printerSettings" Target="../printerSettings/printerSettings52.bin" />
</Relationships>
</file>

<file path=xl/worksheets/_rels/sheet53.xml.rels>&#65279;<?xml version="1.0" encoding="UTF-8" standalone="yes"?>
<Relationships xmlns="http://schemas.openxmlformats.org/package/2006/relationships">
  <Relationship Id="rId1" Type="http://schemas.openxmlformats.org/officeDocument/2006/relationships/printerSettings" Target="../printerSettings/printerSettings53.bin" />
</Relationships>
</file>

<file path=xl/worksheets/_rels/sheet54.xml.rels>&#65279;<?xml version="1.0" encoding="UTF-8" standalone="yes"?>
<Relationships xmlns="http://schemas.openxmlformats.org/package/2006/relationships">
  <Relationship Id="rId1" Type="http://schemas.openxmlformats.org/officeDocument/2006/relationships/printerSettings" Target="../printerSettings/printerSettings54.bin" />
</Relationships>
</file>

<file path=xl/worksheets/_rels/sheet55.xml.rels>&#65279;<?xml version="1.0" encoding="UTF-8" standalone="yes"?>
<Relationships xmlns="http://schemas.openxmlformats.org/package/2006/relationships">
  <Relationship Id="rId1" Type="http://schemas.openxmlformats.org/officeDocument/2006/relationships/printerSettings" Target="../printerSettings/printerSettings55.bin" />
</Relationships>
</file>

<file path=xl/worksheets/_rels/sheet56.xml.rels>&#65279;<?xml version="1.0" encoding="UTF-8" standalone="yes"?>
<Relationships xmlns="http://schemas.openxmlformats.org/package/2006/relationships">
  <Relationship Id="rId1" Type="http://schemas.openxmlformats.org/officeDocument/2006/relationships/printerSettings" Target="../printerSettings/printerSettings56.bin" />
</Relationships>
</file>

<file path=xl/worksheets/_rels/sheet57.xml.rels>&#65279;<?xml version="1.0" encoding="UTF-8" standalone="yes"?>
<Relationships xmlns="http://schemas.openxmlformats.org/package/2006/relationships">
  <Relationship Id="rId1" Type="http://schemas.openxmlformats.org/officeDocument/2006/relationships/printerSettings" Target="../printerSettings/printerSettings57.bin" />
</Relationships>
</file>

<file path=xl/worksheets/_rels/sheet58.xml.rels>&#65279;<?xml version="1.0" encoding="UTF-8" standalone="yes"?>
<Relationships xmlns="http://schemas.openxmlformats.org/package/2006/relationships">
  <Relationship Id="rId1" Type="http://schemas.openxmlformats.org/officeDocument/2006/relationships/printerSettings" Target="../printerSettings/printerSettings58.bin" />
</Relationships>
</file>

<file path=xl/worksheets/_rels/sheet59.xml.rels>&#65279;<?xml version="1.0" encoding="UTF-8" standalone="yes"?>
<Relationships xmlns="http://schemas.openxmlformats.org/package/2006/relationships">
  <Relationship Id="rId1" Type="http://schemas.openxmlformats.org/officeDocument/2006/relationships/printerSettings" Target="../printerSettings/printerSettings59.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60.xml.rels>&#65279;<?xml version="1.0" encoding="UTF-8" standalone="yes"?>
<Relationships xmlns="http://schemas.openxmlformats.org/package/2006/relationships">
  <Relationship Id="rId1" Type="http://schemas.openxmlformats.org/officeDocument/2006/relationships/printerSettings" Target="../printerSettings/printerSettings60.bin" />
</Relationships>
</file>

<file path=xl/worksheets/_rels/sheet61.xml.rels>&#65279;<?xml version="1.0" encoding="UTF-8" standalone="yes"?>
<Relationships xmlns="http://schemas.openxmlformats.org/package/2006/relationships">
  <Relationship Id="rId1" Type="http://schemas.openxmlformats.org/officeDocument/2006/relationships/printerSettings" Target="../printerSettings/printerSettings61.bin" />
</Relationships>
</file>

<file path=xl/worksheets/_rels/sheet62.xml.rels>&#65279;<?xml version="1.0" encoding="UTF-8" standalone="yes"?>
<Relationships xmlns="http://schemas.openxmlformats.org/package/2006/relationships">
  <Relationship Id="rId1" Type="http://schemas.openxmlformats.org/officeDocument/2006/relationships/printerSettings" Target="../printerSettings/printerSettings62.bin" />
</Relationships>
</file>

<file path=xl/worksheets/_rels/sheet63.xml.rels>&#65279;<?xml version="1.0" encoding="UTF-8" standalone="yes"?>
<Relationships xmlns="http://schemas.openxmlformats.org/package/2006/relationships">
  <Relationship Id="rId1" Type="http://schemas.openxmlformats.org/officeDocument/2006/relationships/printerSettings" Target="../printerSettings/printerSettings63.bin" />
</Relationships>
</file>

<file path=xl/worksheets/_rels/sheet64.xml.rels>&#65279;<?xml version="1.0" encoding="UTF-8" standalone="yes"?>
<Relationships xmlns="http://schemas.openxmlformats.org/package/2006/relationships">
  <Relationship Id="rId1" Type="http://schemas.openxmlformats.org/officeDocument/2006/relationships/printerSettings" Target="../printerSettings/printerSettings64.bin" />
</Relationships>
</file>

<file path=xl/worksheets/_rels/sheet65.xml.rels>&#65279;<?xml version="1.0" encoding="UTF-8" standalone="yes"?>
<Relationships xmlns="http://schemas.openxmlformats.org/package/2006/relationships">
  <Relationship Id="rId1" Type="http://schemas.openxmlformats.org/officeDocument/2006/relationships/printerSettings" Target="../printerSettings/printerSettings65.bin" />
</Relationships>
</file>

<file path=xl/worksheets/_rels/sheet66.xml.rels>&#65279;<?xml version="1.0" encoding="UTF-8" standalone="yes"?>
<Relationships xmlns="http://schemas.openxmlformats.org/package/2006/relationships">
  <Relationship Id="rId1" Type="http://schemas.openxmlformats.org/officeDocument/2006/relationships/printerSettings" Target="../printerSettings/printerSettings66.bin" />
</Relationships>
</file>

<file path=xl/worksheets/_rels/sheet67.xml.rels>&#65279;<?xml version="1.0" encoding="UTF-8" standalone="yes"?>
<Relationships xmlns="http://schemas.openxmlformats.org/package/2006/relationships">
  <Relationship Id="rId1" Type="http://schemas.openxmlformats.org/officeDocument/2006/relationships/printerSettings" Target="../printerSettings/printerSettings67.bin" />
</Relationships>
</file>

<file path=xl/worksheets/_rels/sheet68.xml.rels>&#65279;<?xml version="1.0" encoding="UTF-8" standalone="yes"?>
<Relationships xmlns="http://schemas.openxmlformats.org/package/2006/relationships">
  <Relationship Id="rId1" Type="http://schemas.openxmlformats.org/officeDocument/2006/relationships/printerSettings" Target="../printerSettings/printerSettings68.bin" />
</Relationships>
</file>

<file path=xl/worksheets/_rels/sheet69.xml.rels>&#65279;<?xml version="1.0" encoding="UTF-8" standalone="yes"?>
<Relationships xmlns="http://schemas.openxmlformats.org/package/2006/relationships">
  <Relationship Id="rId1" Type="http://schemas.openxmlformats.org/officeDocument/2006/relationships/printerSettings" Target="../printerSettings/printerSettings69.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70.xml.rels>&#65279;<?xml version="1.0" encoding="UTF-8" standalone="yes"?>
<Relationships xmlns="http://schemas.openxmlformats.org/package/2006/relationships">
  <Relationship Id="rId1" Type="http://schemas.openxmlformats.org/officeDocument/2006/relationships/printerSettings" Target="../printerSettings/printerSettings70.bin" />
</Relationships>
</file>

<file path=xl/worksheets/_rels/sheet71.xml.rels>&#65279;<?xml version="1.0" encoding="UTF-8" standalone="yes"?>
<Relationships xmlns="http://schemas.openxmlformats.org/package/2006/relationships">
  <Relationship Id="rId1" Type="http://schemas.openxmlformats.org/officeDocument/2006/relationships/printerSettings" Target="../printerSettings/printerSettings71.bin" />
</Relationships>
</file>

<file path=xl/worksheets/_rels/sheet72.xml.rels>&#65279;<?xml version="1.0" encoding="UTF-8" standalone="yes"?>
<Relationships xmlns="http://schemas.openxmlformats.org/package/2006/relationships">
  <Relationship Id="rId1" Type="http://schemas.openxmlformats.org/officeDocument/2006/relationships/printerSettings" Target="../printerSettings/printerSettings72.bin" />
</Relationships>
</file>

<file path=xl/worksheets/_rels/sheet73.xml.rels>&#65279;<?xml version="1.0" encoding="UTF-8" standalone="yes"?>
<Relationships xmlns="http://schemas.openxmlformats.org/package/2006/relationships">
  <Relationship Id="rId1" Type="http://schemas.openxmlformats.org/officeDocument/2006/relationships/printerSettings" Target="../printerSettings/printerSettings73.bin" />
</Relationships>
</file>

<file path=xl/worksheets/_rels/sheet74.xml.rels>&#65279;<?xml version="1.0" encoding="UTF-8" standalone="yes"?>
<Relationships xmlns="http://schemas.openxmlformats.org/package/2006/relationships">
  <Relationship Id="rId1" Type="http://schemas.openxmlformats.org/officeDocument/2006/relationships/printerSettings" Target="../printerSettings/printerSettings74.bin" />
</Relationships>
</file>

<file path=xl/worksheets/_rels/sheet75.xml.rels>&#65279;<?xml version="1.0" encoding="UTF-8" standalone="yes"?>
<Relationships xmlns="http://schemas.openxmlformats.org/package/2006/relationships">
  <Relationship Id="rId1" Type="http://schemas.openxmlformats.org/officeDocument/2006/relationships/printerSettings" Target="../printerSettings/printerSettings75.bin" />
</Relationships>
</file>

<file path=xl/worksheets/_rels/sheet76.xml.rels>&#65279;<?xml version="1.0" encoding="UTF-8" standalone="yes"?>
<Relationships xmlns="http://schemas.openxmlformats.org/package/2006/relationships">
  <Relationship Id="rId1" Type="http://schemas.openxmlformats.org/officeDocument/2006/relationships/printerSettings" Target="../printerSettings/printerSettings76.bin" />
</Relationships>
</file>

<file path=xl/worksheets/_rels/sheet77.xml.rels>&#65279;<?xml version="1.0" encoding="UTF-8" standalone="yes"?>
<Relationships xmlns="http://schemas.openxmlformats.org/package/2006/relationships">
  <Relationship Id="rId1" Type="http://schemas.openxmlformats.org/officeDocument/2006/relationships/printerSettings" Target="../printerSettings/printerSettings77.bin" />
</Relationships>
</file>

<file path=xl/worksheets/_rels/sheet78.xml.rels>&#65279;<?xml version="1.0" encoding="UTF-8" standalone="yes"?>
<Relationships xmlns="http://schemas.openxmlformats.org/package/2006/relationships">
  <Relationship Id="rId1" Type="http://schemas.openxmlformats.org/officeDocument/2006/relationships/printerSettings" Target="../printerSettings/printerSettings78.bin" />
</Relationships>
</file>

<file path=xl/worksheets/_rels/sheet79.xml.rels>&#65279;<?xml version="1.0" encoding="UTF-8" standalone="yes"?>
<Relationships xmlns="http://schemas.openxmlformats.org/package/2006/relationships">
  <Relationship Id="rId1" Type="http://schemas.openxmlformats.org/officeDocument/2006/relationships/printerSettings" Target="../printerSettings/printerSettings79.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_rels/sheet80.xml.rels>&#65279;<?xml version="1.0" encoding="UTF-8" standalone="yes"?>
<Relationships xmlns="http://schemas.openxmlformats.org/package/2006/relationships">
  <Relationship Id="rId1" Type="http://schemas.openxmlformats.org/officeDocument/2006/relationships/printerSettings" Target="../printerSettings/printerSettings80.bin" />
</Relationships>
</file>

<file path=xl/worksheets/_rels/sheet81.xml.rels>&#65279;<?xml version="1.0" encoding="UTF-8" standalone="yes"?>
<Relationships xmlns="http://schemas.openxmlformats.org/package/2006/relationships">
  <Relationship Id="rId1" Type="http://schemas.openxmlformats.org/officeDocument/2006/relationships/printerSettings" Target="../printerSettings/printerSettings81.bin" />
</Relationships>
</file>

<file path=xl/worksheets/_rels/sheet82.xml.rels>&#65279;<?xml version="1.0" encoding="UTF-8" standalone="yes"?>
<Relationships xmlns="http://schemas.openxmlformats.org/package/2006/relationships">
  <Relationship Id="rId1" Type="http://schemas.openxmlformats.org/officeDocument/2006/relationships/printerSettings" Target="../printerSettings/printerSettings82.bin" />
</Relationships>
</file>

<file path=xl/worksheets/_rels/sheet83.xml.rels>&#65279;<?xml version="1.0" encoding="UTF-8" standalone="yes"?>
<Relationships xmlns="http://schemas.openxmlformats.org/package/2006/relationships">
  <Relationship Id="rId1" Type="http://schemas.openxmlformats.org/officeDocument/2006/relationships/printerSettings" Target="../printerSettings/printerSettings83.bin" />
</Relationships>
</file>

<file path=xl/worksheets/_rels/sheet84.xml.rels>&#65279;<?xml version="1.0" encoding="UTF-8" standalone="yes"?>
<Relationships xmlns="http://schemas.openxmlformats.org/package/2006/relationships">
  <Relationship Id="rId1" Type="http://schemas.openxmlformats.org/officeDocument/2006/relationships/printerSettings" Target="../printerSettings/printerSettings84.bin" />
</Relationships>
</file>

<file path=xl/worksheets/_rels/sheet85.xml.rels>&#65279;<?xml version="1.0" encoding="UTF-8" standalone="yes"?>
<Relationships xmlns="http://schemas.openxmlformats.org/package/2006/relationships">
  <Relationship Id="rId1" Type="http://schemas.openxmlformats.org/officeDocument/2006/relationships/printerSettings" Target="../printerSettings/printerSettings85.bin" />
</Relationships>
</file>

<file path=xl/worksheets/_rels/sheet86.xml.rels>&#65279;<?xml version="1.0" encoding="UTF-8" standalone="yes"?>
<Relationships xmlns="http://schemas.openxmlformats.org/package/2006/relationships">
  <Relationship Id="rId1" Type="http://schemas.openxmlformats.org/officeDocument/2006/relationships/printerSettings" Target="../printerSettings/printerSettings86.bin" />
</Relationships>
</file>

<file path=xl/worksheets/_rels/sheet87.xml.rels>&#65279;<?xml version="1.0" encoding="UTF-8" standalone="yes"?>
<Relationships xmlns="http://schemas.openxmlformats.org/package/2006/relationships">
  <Relationship Id="rId1" Type="http://schemas.openxmlformats.org/officeDocument/2006/relationships/printerSettings" Target="../printerSettings/printerSettings87.bin" />
</Relationships>
</file>

<file path=xl/worksheets/_rels/sheet88.xml.rels>&#65279;<?xml version="1.0" encoding="UTF-8" standalone="yes"?>
<Relationships xmlns="http://schemas.openxmlformats.org/package/2006/relationships">
  <Relationship Id="rId1" Type="http://schemas.openxmlformats.org/officeDocument/2006/relationships/printerSettings" Target="../printerSettings/printerSettings88.bin" />
</Relationships>
</file>

<file path=xl/worksheets/_rels/sheet89.xml.rels>&#65279;<?xml version="1.0" encoding="UTF-8" standalone="yes"?>
<Relationships xmlns="http://schemas.openxmlformats.org/package/2006/relationships">
  <Relationship Id="rId1" Type="http://schemas.openxmlformats.org/officeDocument/2006/relationships/printerSettings" Target="../printerSettings/printerSettings89.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_rels/sheet90.xml.rels>&#65279;<?xml version="1.0" encoding="UTF-8" standalone="yes"?>
<Relationships xmlns="http://schemas.openxmlformats.org/package/2006/relationships">
  <Relationship Id="rId1" Type="http://schemas.openxmlformats.org/officeDocument/2006/relationships/printerSettings" Target="../printerSettings/printerSettings90.bin" />
</Relationships>
</file>

<file path=xl/worksheets/_rels/sheet91.xml.rels>&#65279;<?xml version="1.0" encoding="UTF-8" standalone="yes"?>
<Relationships xmlns="http://schemas.openxmlformats.org/package/2006/relationships">
  <Relationship Id="rId1" Type="http://schemas.openxmlformats.org/officeDocument/2006/relationships/printerSettings" Target="../printerSettings/printerSettings91.bin" />
</Relationships>
</file>

<file path=xl/worksheets/_rels/sheet92.xml.rels>&#65279;<?xml version="1.0" encoding="UTF-8" standalone="yes"?>
<Relationships xmlns="http://schemas.openxmlformats.org/package/2006/relationships">
  <Relationship Id="rId1" Type="http://schemas.openxmlformats.org/officeDocument/2006/relationships/printerSettings" Target="../printerSettings/printerSettings92.bin" />
</Relationships>
</file>

<file path=xl/worksheets/_rels/sheet93.xml.rels>&#65279;<?xml version="1.0" encoding="UTF-8" standalone="yes"?>
<Relationships xmlns="http://schemas.openxmlformats.org/package/2006/relationships">
  <Relationship Id="rId1" Type="http://schemas.openxmlformats.org/officeDocument/2006/relationships/printerSettings" Target="../printerSettings/printerSettings93.bin" />
</Relationships>
</file>

<file path=xl/worksheets/_rels/sheet94.xml.rels>&#65279;<?xml version="1.0" encoding="UTF-8" standalone="yes"?>
<Relationships xmlns="http://schemas.openxmlformats.org/package/2006/relationships">
  <Relationship Id="rId1" Type="http://schemas.openxmlformats.org/officeDocument/2006/relationships/printerSettings" Target="../printerSettings/printerSettings94.bin" />
</Relationships>
</file>

<file path=xl/worksheets/_rels/sheet95.xml.rels>&#65279;<?xml version="1.0" encoding="UTF-8" standalone="yes"?>
<Relationships xmlns="http://schemas.openxmlformats.org/package/2006/relationships">
  <Relationship Id="rId1" Type="http://schemas.openxmlformats.org/officeDocument/2006/relationships/printerSettings" Target="../printerSettings/printerSettings95.bin" />
</Relationships>
</file>

<file path=xl/worksheets/_rels/sheet96.xml.rels>&#65279;<?xml version="1.0" encoding="UTF-8" standalone="yes"?>
<Relationships xmlns="http://schemas.openxmlformats.org/package/2006/relationships">
  <Relationship Id="rId1" Type="http://schemas.openxmlformats.org/officeDocument/2006/relationships/printerSettings" Target="../printerSettings/printerSettings96.bin" />
</Relationships>
</file>

<file path=xl/worksheets/_rels/sheet97.xml.rels>&#65279;<?xml version="1.0" encoding="UTF-8" standalone="yes"?>
<Relationships xmlns="http://schemas.openxmlformats.org/package/2006/relationships">
  <Relationship Id="rId1" Type="http://schemas.openxmlformats.org/officeDocument/2006/relationships/printerSettings" Target="../printerSettings/printerSettings97.bin" />
</Relationships>
</file>

<file path=xl/worksheets/_rels/sheet98.xml.rels>&#65279;<?xml version="1.0" encoding="UTF-8" standalone="yes"?>
<Relationships xmlns="http://schemas.openxmlformats.org/package/2006/relationships">
  <Relationship Id="rId1" Type="http://schemas.openxmlformats.org/officeDocument/2006/relationships/printerSettings" Target="../printerSettings/printerSettings98.bin" />
</Relationships>
</file>

<file path=xl/worksheets/_rels/sheet99.xml.rels>&#65279;<?xml version="1.0" encoding="UTF-8" standalone="yes"?>
<Relationships xmlns="http://schemas.openxmlformats.org/package/2006/relationships">
  <Relationship Id="rId1" Type="http://schemas.openxmlformats.org/officeDocument/2006/relationships/printerSettings" Target="../printerSettings/printerSettings9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0:H48"/>
  <sheetViews>
    <sheetView tabSelected="1" zoomScaleNormal="100" zoomScaleSheetLayoutView="100" workbookViewId="0">
      <selection activeCell="E7" sqref="E7"/>
    </sheetView>
  </sheetViews>
  <sheetFormatPr defaultColWidth="10.28515625" defaultRowHeight="14.25" x14ac:dyDescent="0.15"/>
  <cols>
    <col min="1" max="1" width="8.7109375" style="44" customWidth="1"/>
    <col min="2" max="7" width="11.28515625" style="44" customWidth="1"/>
    <col min="8" max="8" width="10.42578125" style="44" customWidth="1"/>
    <col min="9" max="9" width="8.7109375" style="44" customWidth="1"/>
    <col min="10" max="10" width="11" style="44" customWidth="1"/>
    <col min="11" max="16384" width="10.28515625" style="44"/>
  </cols>
  <sheetData>
    <row r="10" spans="1:8" ht="24" x14ac:dyDescent="0.25">
      <c r="A10" s="377" t="s">
        <v>756</v>
      </c>
      <c r="B10" s="377"/>
      <c r="C10" s="377"/>
      <c r="D10" s="377"/>
      <c r="E10" s="377"/>
      <c r="F10" s="377"/>
      <c r="G10" s="377"/>
      <c r="H10" s="377"/>
    </row>
    <row r="11" spans="1:8" ht="23.25" customHeight="1" x14ac:dyDescent="0.25">
      <c r="A11" s="89"/>
      <c r="B11" s="89"/>
      <c r="C11" s="89"/>
      <c r="D11" s="89"/>
      <c r="E11" s="90"/>
      <c r="F11" s="89"/>
      <c r="G11" s="89"/>
      <c r="H11" s="89"/>
    </row>
    <row r="12" spans="1:8" ht="24" x14ac:dyDescent="0.25">
      <c r="A12" s="377" t="s">
        <v>346</v>
      </c>
      <c r="B12" s="377"/>
      <c r="C12" s="377"/>
      <c r="D12" s="377"/>
      <c r="E12" s="377"/>
      <c r="F12" s="377"/>
      <c r="G12" s="377"/>
      <c r="H12" s="377"/>
    </row>
    <row r="14" spans="1:8" ht="24" x14ac:dyDescent="0.25">
      <c r="A14" s="377"/>
      <c r="B14" s="377"/>
      <c r="C14" s="377"/>
      <c r="D14" s="377"/>
      <c r="E14" s="377"/>
      <c r="F14" s="377"/>
      <c r="G14" s="377"/>
      <c r="H14" s="377"/>
    </row>
    <row r="18" spans="2:8" ht="14.25" customHeight="1" x14ac:dyDescent="0.15"/>
    <row r="19" spans="2:8" ht="14.25" customHeight="1" x14ac:dyDescent="0.15">
      <c r="B19" s="45"/>
      <c r="C19" s="45"/>
      <c r="D19" s="45"/>
      <c r="E19" s="45"/>
      <c r="F19" s="45"/>
      <c r="G19" s="45"/>
      <c r="H19" s="45"/>
    </row>
    <row r="20" spans="2:8" ht="14.25" customHeight="1" x14ac:dyDescent="0.15">
      <c r="B20" s="45"/>
      <c r="C20" s="45"/>
      <c r="D20" s="45"/>
      <c r="E20" s="41"/>
      <c r="F20" s="45"/>
      <c r="G20" s="45"/>
      <c r="H20" s="45"/>
    </row>
    <row r="21" spans="2:8" ht="14.25" customHeight="1" x14ac:dyDescent="0.15">
      <c r="B21" s="45"/>
      <c r="C21" s="45"/>
      <c r="D21" s="45"/>
      <c r="E21" s="45"/>
      <c r="F21" s="45"/>
      <c r="G21" s="45"/>
      <c r="H21" s="45"/>
    </row>
    <row r="22" spans="2:8" ht="14.25" customHeight="1" x14ac:dyDescent="0.15">
      <c r="B22" s="45"/>
      <c r="C22" s="45"/>
      <c r="D22" s="45"/>
      <c r="E22" s="45"/>
      <c r="F22" s="45"/>
      <c r="G22" s="45"/>
      <c r="H22" s="45"/>
    </row>
    <row r="23" spans="2:8" ht="14.25" customHeight="1" x14ac:dyDescent="0.15">
      <c r="B23" s="45"/>
      <c r="C23" s="45"/>
      <c r="D23" s="45"/>
      <c r="E23" s="45"/>
      <c r="F23" s="45"/>
      <c r="G23" s="45"/>
      <c r="H23" s="45"/>
    </row>
    <row r="24" spans="2:8" ht="14.25" customHeight="1" x14ac:dyDescent="0.15">
      <c r="B24" s="45"/>
      <c r="C24" s="45"/>
      <c r="D24" s="45"/>
      <c r="E24" s="45"/>
      <c r="F24" s="45"/>
      <c r="G24" s="45"/>
      <c r="H24" s="45"/>
    </row>
    <row r="25" spans="2:8" ht="14.25" customHeight="1" x14ac:dyDescent="0.15">
      <c r="B25" s="45"/>
      <c r="C25" s="45"/>
      <c r="D25" s="45"/>
      <c r="E25" s="45"/>
      <c r="F25" s="45"/>
      <c r="G25" s="45"/>
      <c r="H25" s="45"/>
    </row>
    <row r="26" spans="2:8" ht="14.25" customHeight="1" x14ac:dyDescent="0.15">
      <c r="B26" s="45"/>
      <c r="C26" s="45"/>
      <c r="D26" s="45"/>
      <c r="E26" s="45"/>
      <c r="F26" s="45"/>
      <c r="G26" s="45"/>
      <c r="H26" s="45"/>
    </row>
    <row r="27" spans="2:8" ht="14.25" customHeight="1" x14ac:dyDescent="0.15">
      <c r="B27" s="45"/>
      <c r="C27" s="45"/>
      <c r="D27" s="45"/>
      <c r="E27" s="45"/>
      <c r="F27" s="45"/>
      <c r="G27" s="45"/>
      <c r="H27" s="45"/>
    </row>
    <row r="28" spans="2:8" ht="14.25" customHeight="1" x14ac:dyDescent="0.15">
      <c r="B28" s="45"/>
      <c r="C28" s="45"/>
      <c r="D28" s="45"/>
      <c r="E28" s="45"/>
      <c r="F28" s="45"/>
      <c r="G28" s="45"/>
      <c r="H28" s="45"/>
    </row>
    <row r="29" spans="2:8" ht="14.25" customHeight="1" x14ac:dyDescent="0.15">
      <c r="B29" s="45"/>
      <c r="C29" s="45"/>
      <c r="D29" s="45"/>
      <c r="E29" s="45"/>
      <c r="F29" s="45"/>
      <c r="G29" s="45"/>
      <c r="H29" s="45"/>
    </row>
    <row r="30" spans="2:8" ht="14.25" customHeight="1" x14ac:dyDescent="0.15">
      <c r="B30" s="45"/>
      <c r="C30" s="45"/>
      <c r="D30" s="45"/>
      <c r="E30" s="45"/>
      <c r="F30" s="45"/>
      <c r="G30" s="45"/>
      <c r="H30" s="45"/>
    </row>
    <row r="31" spans="2:8" ht="14.25" customHeight="1" x14ac:dyDescent="0.15">
      <c r="B31" s="46"/>
      <c r="C31" s="46"/>
      <c r="D31" s="46"/>
      <c r="E31" s="46"/>
      <c r="F31" s="46"/>
      <c r="G31" s="46"/>
      <c r="H31" s="46"/>
    </row>
    <row r="32" spans="2:8" ht="14.25" customHeight="1" x14ac:dyDescent="0.15">
      <c r="B32" s="45"/>
      <c r="C32" s="45"/>
      <c r="D32" s="45"/>
      <c r="E32" s="45"/>
      <c r="F32" s="45"/>
      <c r="G32" s="45"/>
      <c r="H32" s="45"/>
    </row>
    <row r="33" spans="1:8" ht="14.25" customHeight="1" x14ac:dyDescent="0.15">
      <c r="B33" s="45"/>
      <c r="C33" s="45"/>
      <c r="D33" s="45"/>
      <c r="E33" s="45"/>
      <c r="F33" s="45"/>
      <c r="G33" s="45"/>
      <c r="H33" s="45"/>
    </row>
    <row r="34" spans="1:8" ht="14.25" customHeight="1" x14ac:dyDescent="0.15">
      <c r="B34" s="45"/>
      <c r="C34" s="45"/>
      <c r="D34" s="45"/>
      <c r="E34" s="45"/>
      <c r="F34" s="45"/>
      <c r="G34" s="45"/>
      <c r="H34" s="45"/>
    </row>
    <row r="35" spans="1:8" ht="14.25" customHeight="1" x14ac:dyDescent="0.15">
      <c r="B35" s="45"/>
      <c r="C35" s="45"/>
      <c r="D35" s="45"/>
      <c r="E35" s="45"/>
      <c r="F35" s="45"/>
      <c r="G35" s="45"/>
      <c r="H35" s="45"/>
    </row>
    <row r="36" spans="1:8" x14ac:dyDescent="0.15">
      <c r="B36" s="45"/>
      <c r="C36" s="45"/>
      <c r="D36" s="45"/>
      <c r="E36" s="45"/>
      <c r="F36" s="45"/>
      <c r="G36" s="45"/>
      <c r="H36" s="45"/>
    </row>
    <row r="37" spans="1:8" ht="13.5" customHeight="1" x14ac:dyDescent="0.15">
      <c r="B37" s="45"/>
      <c r="C37" s="45"/>
      <c r="D37" s="45"/>
      <c r="E37" s="45"/>
      <c r="F37" s="45"/>
      <c r="G37" s="45"/>
      <c r="H37" s="45"/>
    </row>
    <row r="38" spans="1:8" ht="13.5" customHeight="1" x14ac:dyDescent="0.15">
      <c r="B38" s="45"/>
      <c r="C38" s="45"/>
      <c r="D38" s="45"/>
      <c r="E38" s="45"/>
      <c r="F38" s="45"/>
      <c r="G38" s="45"/>
      <c r="H38" s="45"/>
    </row>
    <row r="39" spans="1:8" ht="13.5" customHeight="1" x14ac:dyDescent="0.15">
      <c r="B39" s="45"/>
      <c r="C39" s="45"/>
      <c r="D39" s="45"/>
      <c r="E39" s="45"/>
      <c r="F39" s="45"/>
      <c r="G39" s="45"/>
      <c r="H39" s="45"/>
    </row>
    <row r="40" spans="1:8" ht="13.5" customHeight="1" x14ac:dyDescent="0.15">
      <c r="B40" s="45"/>
      <c r="C40" s="45"/>
      <c r="D40" s="45"/>
      <c r="E40" s="45"/>
      <c r="F40" s="45"/>
      <c r="G40" s="45"/>
      <c r="H40" s="45"/>
    </row>
    <row r="41" spans="1:8" ht="13.5" customHeight="1" x14ac:dyDescent="0.15">
      <c r="B41" s="45"/>
      <c r="C41" s="45"/>
      <c r="D41" s="45"/>
      <c r="E41" s="45"/>
      <c r="F41" s="45"/>
      <c r="G41" s="45"/>
      <c r="H41" s="45"/>
    </row>
    <row r="42" spans="1:8" ht="13.5" customHeight="1" x14ac:dyDescent="0.15">
      <c r="B42" s="45"/>
      <c r="C42" s="45"/>
      <c r="D42" s="45"/>
      <c r="E42" s="45"/>
      <c r="F42" s="45"/>
      <c r="G42" s="45"/>
      <c r="H42" s="45"/>
    </row>
    <row r="43" spans="1:8" ht="13.5" customHeight="1" x14ac:dyDescent="0.15">
      <c r="B43" s="45"/>
      <c r="C43" s="45"/>
      <c r="D43" s="45"/>
      <c r="E43" s="45"/>
      <c r="F43" s="45"/>
      <c r="G43" s="45"/>
      <c r="H43" s="45"/>
    </row>
    <row r="44" spans="1:8" ht="21" x14ac:dyDescent="0.2">
      <c r="A44" s="378" t="s">
        <v>761</v>
      </c>
      <c r="B44" s="378"/>
      <c r="C44" s="378"/>
      <c r="D44" s="378"/>
      <c r="E44" s="378"/>
      <c r="F44" s="378"/>
      <c r="G44" s="378"/>
      <c r="H44" s="378"/>
    </row>
    <row r="47" spans="1:8" ht="24" x14ac:dyDescent="0.25">
      <c r="A47" s="377" t="s">
        <v>347</v>
      </c>
      <c r="B47" s="377"/>
      <c r="C47" s="377"/>
      <c r="D47" s="377"/>
      <c r="E47" s="377"/>
      <c r="F47" s="377"/>
      <c r="G47" s="377"/>
      <c r="H47" s="377"/>
    </row>
    <row r="48" spans="1:8" x14ac:dyDescent="0.15">
      <c r="A48" s="47" t="s">
        <v>12</v>
      </c>
    </row>
  </sheetData>
  <mergeCells count="5">
    <mergeCell ref="A10:H10"/>
    <mergeCell ref="A12:H12"/>
    <mergeCell ref="A44:H44"/>
    <mergeCell ref="A47:H47"/>
    <mergeCell ref="A14:H14"/>
  </mergeCells>
  <phoneticPr fontId="2"/>
  <pageMargins left="1.1811023622047245" right="0.59055118110236227" top="0.59055118110236227" bottom="0.59055118110236227" header="0.31496062992125984" footer="0.31496062992125984"/>
  <pageSetup paperSize="9" scale="9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I1" s="5"/>
      <c r="S1" s="59" t="s">
        <v>301</v>
      </c>
    </row>
    <row r="2" spans="1:19" ht="36" customHeight="1" thickBot="1" x14ac:dyDescent="0.2">
      <c r="A2" s="6" t="s">
        <v>390</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3"/>
      <c r="K3" s="97" t="s">
        <v>80</v>
      </c>
      <c r="L3" s="58"/>
      <c r="M3" s="58"/>
      <c r="N3" s="58"/>
      <c r="O3" s="58"/>
      <c r="P3" s="58"/>
      <c r="Q3" s="58"/>
      <c r="R3" s="58"/>
    </row>
    <row r="4" spans="1:19" ht="171.95" customHeight="1" thickBot="1" x14ac:dyDescent="0.2">
      <c r="A4" s="29"/>
      <c r="B4" s="30"/>
      <c r="C4" s="31"/>
      <c r="D4" s="62" t="s">
        <v>348</v>
      </c>
      <c r="E4" s="60" t="s">
        <v>114</v>
      </c>
      <c r="F4" s="61" t="s">
        <v>115</v>
      </c>
      <c r="G4" s="61" t="s">
        <v>116</v>
      </c>
      <c r="H4" s="61" t="s">
        <v>8</v>
      </c>
      <c r="I4" s="63" t="s">
        <v>349</v>
      </c>
      <c r="K4" s="171" t="s">
        <v>265</v>
      </c>
      <c r="L4" s="27"/>
      <c r="M4" s="27"/>
      <c r="N4" s="27"/>
      <c r="O4" s="27"/>
      <c r="P4" s="27"/>
      <c r="Q4" s="27"/>
      <c r="R4" s="27"/>
      <c r="S4" s="40"/>
    </row>
    <row r="5" spans="1:19" s="69" customFormat="1" ht="13.5" customHeight="1" x14ac:dyDescent="0.15">
      <c r="A5" s="71" t="s">
        <v>30</v>
      </c>
      <c r="B5" s="72"/>
      <c r="C5" s="72"/>
      <c r="D5" s="270">
        <v>3331</v>
      </c>
      <c r="E5" s="124">
        <v>1873</v>
      </c>
      <c r="F5" s="125">
        <v>351</v>
      </c>
      <c r="G5" s="125">
        <v>203</v>
      </c>
      <c r="H5" s="125">
        <v>860</v>
      </c>
      <c r="I5" s="126">
        <v>44</v>
      </c>
      <c r="J5" s="180"/>
      <c r="K5" s="172">
        <f>SUM(E5:F5)</f>
        <v>2224</v>
      </c>
      <c r="L5" s="93"/>
      <c r="M5" s="93"/>
      <c r="N5" s="93"/>
      <c r="O5" s="93"/>
      <c r="P5" s="93"/>
      <c r="Q5" s="93"/>
      <c r="R5" s="93"/>
    </row>
    <row r="6" spans="1:19" ht="13.5" customHeight="1" thickBot="1" x14ac:dyDescent="0.2">
      <c r="A6" s="8"/>
      <c r="B6" s="9"/>
      <c r="C6" s="9"/>
      <c r="D6" s="271"/>
      <c r="E6" s="128">
        <v>56.229360552386673</v>
      </c>
      <c r="F6" s="129">
        <v>10.53737616331432</v>
      </c>
      <c r="G6" s="129">
        <v>6.094265986190333</v>
      </c>
      <c r="H6" s="129">
        <v>25.818072650855601</v>
      </c>
      <c r="I6" s="214">
        <v>1.3209246472530771</v>
      </c>
      <c r="J6" s="295"/>
      <c r="K6" s="173">
        <f>K5/$D5*100</f>
        <v>66.766736715700986</v>
      </c>
      <c r="L6" s="94"/>
      <c r="M6" s="94"/>
      <c r="N6" s="94"/>
      <c r="O6" s="94"/>
      <c r="P6" s="94"/>
      <c r="Q6" s="94"/>
      <c r="R6" s="94"/>
    </row>
    <row r="7" spans="1:19" s="69" customFormat="1" ht="13.5" customHeight="1" x14ac:dyDescent="0.15">
      <c r="A7" s="384" t="s">
        <v>31</v>
      </c>
      <c r="B7" s="73" t="s">
        <v>33</v>
      </c>
      <c r="C7" s="74"/>
      <c r="D7" s="272">
        <v>1622</v>
      </c>
      <c r="E7" s="132">
        <v>911</v>
      </c>
      <c r="F7" s="133">
        <v>165</v>
      </c>
      <c r="G7" s="133">
        <v>106</v>
      </c>
      <c r="H7" s="133">
        <v>424</v>
      </c>
      <c r="I7" s="134">
        <v>16</v>
      </c>
      <c r="J7" s="180"/>
      <c r="K7" s="174">
        <f>SUM(E7:F7)</f>
        <v>1076</v>
      </c>
      <c r="L7" s="77"/>
      <c r="M7" s="77"/>
      <c r="N7" s="77"/>
      <c r="O7" s="77"/>
      <c r="P7" s="77"/>
      <c r="Q7" s="77"/>
      <c r="R7" s="77"/>
    </row>
    <row r="8" spans="1:19" ht="13.5" customHeight="1" x14ac:dyDescent="0.15">
      <c r="A8" s="382"/>
      <c r="B8" s="206"/>
      <c r="C8" s="24"/>
      <c r="D8" s="273"/>
      <c r="E8" s="136">
        <v>56.1652281134402</v>
      </c>
      <c r="F8" s="137">
        <v>10.172626387176326</v>
      </c>
      <c r="G8" s="137">
        <v>6.5351418002466088</v>
      </c>
      <c r="H8" s="137">
        <v>26.140567200986435</v>
      </c>
      <c r="I8" s="138">
        <v>0.98643649815043155</v>
      </c>
      <c r="J8" s="295"/>
      <c r="K8" s="175">
        <f>K7/$D7*100</f>
        <v>66.337854500616515</v>
      </c>
      <c r="L8" s="95"/>
      <c r="M8" s="95"/>
      <c r="N8" s="95"/>
      <c r="O8" s="95"/>
      <c r="P8" s="95"/>
      <c r="Q8" s="95"/>
      <c r="R8" s="95"/>
    </row>
    <row r="9" spans="1:19" s="69" customFormat="1" ht="13.5" customHeight="1" x14ac:dyDescent="0.15">
      <c r="A9" s="382"/>
      <c r="B9" s="68" t="s">
        <v>35</v>
      </c>
      <c r="C9" s="75"/>
      <c r="D9" s="269">
        <v>317</v>
      </c>
      <c r="E9" s="140">
        <v>171</v>
      </c>
      <c r="F9" s="141">
        <v>39</v>
      </c>
      <c r="G9" s="141">
        <v>20</v>
      </c>
      <c r="H9" s="141">
        <v>82</v>
      </c>
      <c r="I9" s="142">
        <v>5</v>
      </c>
      <c r="J9" s="180"/>
      <c r="K9" s="176">
        <f>SUM(E9:F9)</f>
        <v>210</v>
      </c>
      <c r="L9" s="77"/>
      <c r="M9" s="77"/>
      <c r="N9" s="77"/>
      <c r="O9" s="77"/>
      <c r="P9" s="77"/>
      <c r="Q9" s="77"/>
      <c r="R9" s="77"/>
    </row>
    <row r="10" spans="1:19" ht="13.5" customHeight="1" x14ac:dyDescent="0.15">
      <c r="A10" s="382"/>
      <c r="B10" s="206"/>
      <c r="C10" s="24"/>
      <c r="D10" s="273"/>
      <c r="E10" s="136">
        <v>53.943217665615137</v>
      </c>
      <c r="F10" s="137">
        <v>12.302839116719243</v>
      </c>
      <c r="G10" s="137">
        <v>6.309148264984227</v>
      </c>
      <c r="H10" s="137">
        <v>25.86750788643533</v>
      </c>
      <c r="I10" s="138">
        <v>1.5772870662460567</v>
      </c>
      <c r="J10" s="295"/>
      <c r="K10" s="175">
        <f>K9/$D9*100</f>
        <v>66.246056782334378</v>
      </c>
      <c r="L10" s="95"/>
      <c r="M10" s="95"/>
      <c r="N10" s="95"/>
      <c r="O10" s="95"/>
      <c r="P10" s="95"/>
      <c r="Q10" s="95"/>
      <c r="R10" s="95"/>
    </row>
    <row r="11" spans="1:19" s="69" customFormat="1" ht="13.5" customHeight="1" x14ac:dyDescent="0.15">
      <c r="A11" s="382"/>
      <c r="B11" s="68" t="s">
        <v>37</v>
      </c>
      <c r="C11" s="75"/>
      <c r="D11" s="269">
        <v>832</v>
      </c>
      <c r="E11" s="140">
        <v>471</v>
      </c>
      <c r="F11" s="141">
        <v>95</v>
      </c>
      <c r="G11" s="141">
        <v>42</v>
      </c>
      <c r="H11" s="141">
        <v>214</v>
      </c>
      <c r="I11" s="142">
        <v>10</v>
      </c>
      <c r="J11" s="180"/>
      <c r="K11" s="176">
        <f>SUM(E11:F11)</f>
        <v>566</v>
      </c>
      <c r="L11" s="77"/>
      <c r="M11" s="77"/>
      <c r="N11" s="77"/>
      <c r="O11" s="77"/>
      <c r="P11" s="77"/>
      <c r="Q11" s="77"/>
      <c r="R11" s="77"/>
    </row>
    <row r="12" spans="1:19" ht="13.5" customHeight="1" x14ac:dyDescent="0.15">
      <c r="A12" s="382"/>
      <c r="B12" s="206"/>
      <c r="C12" s="24"/>
      <c r="D12" s="273"/>
      <c r="E12" s="136">
        <v>56.610576923076927</v>
      </c>
      <c r="F12" s="137">
        <v>11.41826923076923</v>
      </c>
      <c r="G12" s="137">
        <v>5.0480769230769234</v>
      </c>
      <c r="H12" s="137">
        <v>25.721153846153843</v>
      </c>
      <c r="I12" s="138">
        <v>1.2019230769230771</v>
      </c>
      <c r="J12" s="295"/>
      <c r="K12" s="175">
        <f>K11/$D11*100</f>
        <v>68.02884615384616</v>
      </c>
      <c r="L12" s="95"/>
      <c r="M12" s="95"/>
      <c r="N12" s="95"/>
      <c r="O12" s="95"/>
      <c r="P12" s="95"/>
      <c r="Q12" s="95"/>
      <c r="R12" s="95"/>
    </row>
    <row r="13" spans="1:19" s="69" customFormat="1" ht="13.5" customHeight="1" x14ac:dyDescent="0.15">
      <c r="A13" s="382"/>
      <c r="B13" s="68" t="s">
        <v>39</v>
      </c>
      <c r="C13" s="75"/>
      <c r="D13" s="269">
        <v>238</v>
      </c>
      <c r="E13" s="140">
        <v>127</v>
      </c>
      <c r="F13" s="141">
        <v>29</v>
      </c>
      <c r="G13" s="141">
        <v>16</v>
      </c>
      <c r="H13" s="141">
        <v>60</v>
      </c>
      <c r="I13" s="142">
        <v>6</v>
      </c>
      <c r="J13" s="180"/>
      <c r="K13" s="176">
        <f>SUM(E13:F13)</f>
        <v>156</v>
      </c>
      <c r="L13" s="77"/>
      <c r="M13" s="77"/>
      <c r="N13" s="77"/>
      <c r="O13" s="77"/>
      <c r="P13" s="77"/>
      <c r="Q13" s="77"/>
      <c r="R13" s="77"/>
    </row>
    <row r="14" spans="1:19" ht="13.5" customHeight="1" x14ac:dyDescent="0.15">
      <c r="A14" s="382"/>
      <c r="B14" s="206"/>
      <c r="C14" s="24"/>
      <c r="D14" s="273"/>
      <c r="E14" s="136">
        <v>53.361344537815128</v>
      </c>
      <c r="F14" s="137">
        <v>12.184873949579831</v>
      </c>
      <c r="G14" s="137">
        <v>6.7226890756302522</v>
      </c>
      <c r="H14" s="137">
        <v>25.210084033613445</v>
      </c>
      <c r="I14" s="138">
        <v>2.5210084033613445</v>
      </c>
      <c r="J14" s="295"/>
      <c r="K14" s="175">
        <f>K13/$D13*100</f>
        <v>65.546218487394952</v>
      </c>
      <c r="L14" s="95"/>
      <c r="M14" s="95"/>
      <c r="N14" s="95"/>
      <c r="O14" s="95"/>
      <c r="P14" s="95"/>
      <c r="Q14" s="95"/>
      <c r="R14" s="95"/>
    </row>
    <row r="15" spans="1:19" s="69" customFormat="1" ht="13.5" customHeight="1" x14ac:dyDescent="0.15">
      <c r="A15" s="382"/>
      <c r="B15" s="68" t="s">
        <v>41</v>
      </c>
      <c r="C15" s="75"/>
      <c r="D15" s="269">
        <v>202</v>
      </c>
      <c r="E15" s="140">
        <v>129</v>
      </c>
      <c r="F15" s="141">
        <v>11</v>
      </c>
      <c r="G15" s="141">
        <v>11</v>
      </c>
      <c r="H15" s="141">
        <v>46</v>
      </c>
      <c r="I15" s="142">
        <v>5</v>
      </c>
      <c r="J15" s="180"/>
      <c r="K15" s="176">
        <f>SUM(E15:F15)</f>
        <v>140</v>
      </c>
      <c r="L15" s="77"/>
      <c r="M15" s="77"/>
      <c r="N15" s="77"/>
      <c r="O15" s="77"/>
      <c r="P15" s="77"/>
      <c r="Q15" s="77"/>
      <c r="R15" s="77"/>
    </row>
    <row r="16" spans="1:19" ht="13.5" customHeight="1" x14ac:dyDescent="0.15">
      <c r="A16" s="382"/>
      <c r="B16" s="206"/>
      <c r="C16" s="24"/>
      <c r="D16" s="273"/>
      <c r="E16" s="136">
        <v>63.861386138613859</v>
      </c>
      <c r="F16" s="137">
        <v>5.4455445544554459</v>
      </c>
      <c r="G16" s="137">
        <v>5.4455445544554459</v>
      </c>
      <c r="H16" s="137">
        <v>22.772277227722775</v>
      </c>
      <c r="I16" s="138">
        <v>2.4752475247524752</v>
      </c>
      <c r="J16" s="295"/>
      <c r="K16" s="175">
        <f>K15/$D15*100</f>
        <v>69.306930693069305</v>
      </c>
      <c r="L16" s="95"/>
      <c r="M16" s="95"/>
      <c r="N16" s="95"/>
      <c r="O16" s="95"/>
      <c r="P16" s="95"/>
      <c r="Q16" s="95"/>
      <c r="R16" s="95"/>
    </row>
    <row r="17" spans="1:18" s="69" customFormat="1" ht="13.5" customHeight="1" x14ac:dyDescent="0.15">
      <c r="A17" s="382"/>
      <c r="B17" s="68" t="s">
        <v>43</v>
      </c>
      <c r="C17" s="75"/>
      <c r="D17" s="269">
        <v>120</v>
      </c>
      <c r="E17" s="140">
        <v>64</v>
      </c>
      <c r="F17" s="141">
        <v>12</v>
      </c>
      <c r="G17" s="141">
        <v>8</v>
      </c>
      <c r="H17" s="141">
        <v>34</v>
      </c>
      <c r="I17" s="142">
        <v>2</v>
      </c>
      <c r="J17" s="295"/>
      <c r="K17" s="176">
        <f>SUM(E17:F17)</f>
        <v>76</v>
      </c>
      <c r="L17" s="77"/>
      <c r="M17" s="77"/>
      <c r="N17" s="77"/>
      <c r="O17" s="77"/>
      <c r="P17" s="77"/>
      <c r="Q17" s="77"/>
      <c r="R17" s="77"/>
    </row>
    <row r="18" spans="1:18" ht="13.5" customHeight="1" thickBot="1" x14ac:dyDescent="0.2">
      <c r="A18" s="383"/>
      <c r="B18" s="208"/>
      <c r="C18" s="26"/>
      <c r="D18" s="274"/>
      <c r="E18" s="144">
        <v>53.333333333333336</v>
      </c>
      <c r="F18" s="145">
        <v>10</v>
      </c>
      <c r="G18" s="145">
        <v>6.666666666666667</v>
      </c>
      <c r="H18" s="145">
        <v>28.333333333333332</v>
      </c>
      <c r="I18" s="146">
        <v>1.6666666666666667</v>
      </c>
      <c r="J18" s="180"/>
      <c r="K18" s="177">
        <f>K17/$D17*100</f>
        <v>63.333333333333329</v>
      </c>
      <c r="L18" s="95"/>
      <c r="M18" s="95"/>
      <c r="N18" s="95"/>
      <c r="O18" s="95"/>
      <c r="P18" s="95"/>
      <c r="Q18" s="95"/>
      <c r="R18" s="95"/>
    </row>
    <row r="19" spans="1:18" s="70" customFormat="1" ht="13.5" customHeight="1" x14ac:dyDescent="0.15">
      <c r="A19" s="385" t="s">
        <v>0</v>
      </c>
      <c r="B19" s="66" t="s">
        <v>1</v>
      </c>
      <c r="C19" s="320"/>
      <c r="D19" s="272">
        <v>1322</v>
      </c>
      <c r="E19" s="132">
        <v>767</v>
      </c>
      <c r="F19" s="133">
        <v>152</v>
      </c>
      <c r="G19" s="133">
        <v>84</v>
      </c>
      <c r="H19" s="133">
        <v>305</v>
      </c>
      <c r="I19" s="134">
        <v>14</v>
      </c>
      <c r="J19" s="295"/>
      <c r="K19" s="176">
        <f>SUM(E19:F19)</f>
        <v>919</v>
      </c>
      <c r="L19" s="77"/>
      <c r="M19" s="77"/>
      <c r="N19" s="77"/>
      <c r="O19" s="77"/>
      <c r="P19" s="77"/>
      <c r="Q19" s="77"/>
      <c r="R19" s="77"/>
    </row>
    <row r="20" spans="1:18" s="22" customFormat="1" ht="13.5" customHeight="1" x14ac:dyDescent="0.15">
      <c r="A20" s="386"/>
      <c r="B20" s="68"/>
      <c r="C20" s="321"/>
      <c r="D20" s="269"/>
      <c r="E20" s="322">
        <v>58.01815431164902</v>
      </c>
      <c r="F20" s="323">
        <v>11.497730711043873</v>
      </c>
      <c r="G20" s="323">
        <v>6.3540090771558244</v>
      </c>
      <c r="H20" s="323">
        <v>23.071104387291982</v>
      </c>
      <c r="I20" s="324">
        <v>1.059001512859304</v>
      </c>
      <c r="J20" s="295"/>
      <c r="K20" s="175">
        <f>K19/$D19*100</f>
        <v>69.515885022692885</v>
      </c>
      <c r="L20" s="95"/>
      <c r="M20" s="95"/>
      <c r="N20" s="95"/>
      <c r="O20" s="95"/>
      <c r="P20" s="95"/>
      <c r="Q20" s="95"/>
      <c r="R20" s="95"/>
    </row>
    <row r="21" spans="1:18" s="70" customFormat="1" ht="13.5" customHeight="1" x14ac:dyDescent="0.15">
      <c r="A21" s="386"/>
      <c r="B21" s="332" t="s">
        <v>2</v>
      </c>
      <c r="C21" s="333"/>
      <c r="D21" s="285">
        <v>1879</v>
      </c>
      <c r="E21" s="334">
        <v>1031</v>
      </c>
      <c r="F21" s="335">
        <v>190</v>
      </c>
      <c r="G21" s="335">
        <v>110</v>
      </c>
      <c r="H21" s="335">
        <v>526</v>
      </c>
      <c r="I21" s="336">
        <v>22</v>
      </c>
      <c r="J21" s="180"/>
      <c r="K21" s="176">
        <f>SUM(E21:F21)</f>
        <v>1221</v>
      </c>
      <c r="L21" s="77"/>
      <c r="M21" s="77"/>
      <c r="N21" s="77"/>
      <c r="O21" s="77"/>
      <c r="P21" s="77"/>
      <c r="Q21" s="77"/>
      <c r="R21" s="77"/>
    </row>
    <row r="22" spans="1:18" s="22" customFormat="1" ht="13.5" customHeight="1" x14ac:dyDescent="0.15">
      <c r="A22" s="386"/>
      <c r="B22" s="206"/>
      <c r="C22" s="25"/>
      <c r="D22" s="273"/>
      <c r="E22" s="136">
        <v>54.86961149547632</v>
      </c>
      <c r="F22" s="137">
        <v>10.111761575306014</v>
      </c>
      <c r="G22" s="137">
        <v>5.8541777541245343</v>
      </c>
      <c r="H22" s="137">
        <v>27.993613624268228</v>
      </c>
      <c r="I22" s="138">
        <v>1.1708355508249069</v>
      </c>
      <c r="J22" s="295"/>
      <c r="K22" s="175">
        <f>K21/$D21*100</f>
        <v>64.98137307078234</v>
      </c>
      <c r="L22" s="95"/>
      <c r="M22" s="95"/>
      <c r="N22" s="95"/>
      <c r="O22" s="95"/>
      <c r="P22" s="95"/>
      <c r="Q22" s="95"/>
      <c r="R22" s="95"/>
    </row>
    <row r="23" spans="1:18" s="70" customFormat="1" ht="13.5" customHeight="1" x14ac:dyDescent="0.15">
      <c r="A23" s="386"/>
      <c r="B23" s="67" t="s">
        <v>46</v>
      </c>
      <c r="C23" s="77"/>
      <c r="D23" s="269">
        <v>130</v>
      </c>
      <c r="E23" s="140">
        <v>75</v>
      </c>
      <c r="F23" s="141">
        <v>9</v>
      </c>
      <c r="G23" s="141">
        <v>9</v>
      </c>
      <c r="H23" s="141">
        <v>29</v>
      </c>
      <c r="I23" s="142">
        <v>8</v>
      </c>
      <c r="J23" s="295"/>
      <c r="K23" s="176">
        <f>SUM(E23:F23)</f>
        <v>84</v>
      </c>
      <c r="L23" s="77"/>
      <c r="M23" s="77"/>
      <c r="N23" s="77"/>
      <c r="O23" s="77"/>
      <c r="P23" s="77"/>
      <c r="Q23" s="77"/>
      <c r="R23" s="77"/>
    </row>
    <row r="24" spans="1:18" s="22" customFormat="1" ht="13.5" customHeight="1" thickBot="1" x14ac:dyDescent="0.2">
      <c r="A24" s="387"/>
      <c r="B24" s="208"/>
      <c r="C24" s="57"/>
      <c r="D24" s="274"/>
      <c r="E24" s="144">
        <v>57.692307692307686</v>
      </c>
      <c r="F24" s="145">
        <v>6.9230769230769234</v>
      </c>
      <c r="G24" s="145">
        <v>6.9230769230769234</v>
      </c>
      <c r="H24" s="145">
        <v>22.30769230769231</v>
      </c>
      <c r="I24" s="146">
        <v>6.1538461538461542</v>
      </c>
      <c r="J24" s="180"/>
      <c r="K24" s="175">
        <f>K23/$D23*100</f>
        <v>64.615384615384613</v>
      </c>
      <c r="L24" s="95"/>
      <c r="M24" s="95"/>
      <c r="N24" s="95"/>
      <c r="O24" s="95"/>
      <c r="P24" s="95"/>
      <c r="Q24" s="95"/>
      <c r="R24" s="95"/>
    </row>
    <row r="25" spans="1:18" s="69" customFormat="1" ht="13.5" customHeight="1" x14ac:dyDescent="0.15">
      <c r="A25" s="384" t="s">
        <v>44</v>
      </c>
      <c r="B25" s="73" t="s">
        <v>3</v>
      </c>
      <c r="C25" s="74"/>
      <c r="D25" s="275">
        <v>160</v>
      </c>
      <c r="E25" s="148">
        <v>46</v>
      </c>
      <c r="F25" s="149">
        <v>35</v>
      </c>
      <c r="G25" s="149">
        <v>19</v>
      </c>
      <c r="H25" s="149">
        <v>60</v>
      </c>
      <c r="I25" s="150">
        <v>0</v>
      </c>
      <c r="J25" s="295"/>
      <c r="K25" s="178">
        <f>SUM(E25:F25)</f>
        <v>81</v>
      </c>
      <c r="L25" s="75"/>
      <c r="M25" s="75"/>
      <c r="N25" s="75"/>
      <c r="O25" s="75"/>
      <c r="P25" s="75"/>
      <c r="Q25" s="75"/>
      <c r="R25" s="75"/>
    </row>
    <row r="26" spans="1:18" ht="13.5" customHeight="1" x14ac:dyDescent="0.15">
      <c r="A26" s="382"/>
      <c r="B26" s="68"/>
      <c r="C26" s="345"/>
      <c r="D26" s="270"/>
      <c r="E26" s="346">
        <v>28.749999999999996</v>
      </c>
      <c r="F26" s="347">
        <v>21.875</v>
      </c>
      <c r="G26" s="347">
        <v>11.875</v>
      </c>
      <c r="H26" s="347">
        <v>37.5</v>
      </c>
      <c r="I26" s="348">
        <v>0</v>
      </c>
      <c r="J26" s="295"/>
      <c r="K26" s="179">
        <f>K25/$D25*100</f>
        <v>50.625</v>
      </c>
      <c r="L26" s="96"/>
      <c r="M26" s="96"/>
      <c r="N26" s="96"/>
      <c r="O26" s="96"/>
      <c r="P26" s="96"/>
      <c r="Q26" s="96"/>
      <c r="R26" s="96"/>
    </row>
    <row r="27" spans="1:18" s="69" customFormat="1" ht="13.5" customHeight="1" x14ac:dyDescent="0.15">
      <c r="A27" s="382"/>
      <c r="B27" s="207" t="s">
        <v>4</v>
      </c>
      <c r="C27" s="353"/>
      <c r="D27" s="286">
        <v>317</v>
      </c>
      <c r="E27" s="354">
        <v>163</v>
      </c>
      <c r="F27" s="355">
        <v>48</v>
      </c>
      <c r="G27" s="355">
        <v>19</v>
      </c>
      <c r="H27" s="355">
        <v>85</v>
      </c>
      <c r="I27" s="356">
        <v>2</v>
      </c>
      <c r="J27" s="180"/>
      <c r="K27" s="180">
        <f>SUM(E27:F27)</f>
        <v>211</v>
      </c>
      <c r="L27" s="75"/>
      <c r="M27" s="75"/>
      <c r="N27" s="75"/>
      <c r="O27" s="75"/>
      <c r="P27" s="75"/>
      <c r="Q27" s="75"/>
      <c r="R27" s="75"/>
    </row>
    <row r="28" spans="1:18" ht="13.5" customHeight="1" x14ac:dyDescent="0.15">
      <c r="A28" s="382"/>
      <c r="B28" s="68"/>
      <c r="C28" s="345"/>
      <c r="D28" s="270"/>
      <c r="E28" s="346">
        <v>51.419558359621455</v>
      </c>
      <c r="F28" s="347">
        <v>15.141955835962145</v>
      </c>
      <c r="G28" s="347">
        <v>5.9936908517350158</v>
      </c>
      <c r="H28" s="347">
        <v>26.813880126182966</v>
      </c>
      <c r="I28" s="348">
        <v>0.63091482649842268</v>
      </c>
      <c r="J28" s="295"/>
      <c r="K28" s="179">
        <f>K27/$D27*100</f>
        <v>66.561514195583598</v>
      </c>
      <c r="L28" s="96"/>
      <c r="M28" s="96"/>
      <c r="N28" s="96"/>
      <c r="O28" s="96"/>
      <c r="P28" s="96"/>
      <c r="Q28" s="96"/>
      <c r="R28" s="96"/>
    </row>
    <row r="29" spans="1:18" s="69" customFormat="1" ht="13.5" customHeight="1" x14ac:dyDescent="0.15">
      <c r="A29" s="382"/>
      <c r="B29" s="207" t="s">
        <v>5</v>
      </c>
      <c r="C29" s="353"/>
      <c r="D29" s="286">
        <v>491</v>
      </c>
      <c r="E29" s="354">
        <v>234</v>
      </c>
      <c r="F29" s="355">
        <v>76</v>
      </c>
      <c r="G29" s="355">
        <v>34</v>
      </c>
      <c r="H29" s="355">
        <v>146</v>
      </c>
      <c r="I29" s="356">
        <v>1</v>
      </c>
      <c r="J29" s="295"/>
      <c r="K29" s="180">
        <f>SUM(E29:F29)</f>
        <v>310</v>
      </c>
      <c r="L29" s="75"/>
      <c r="M29" s="75"/>
      <c r="N29" s="75"/>
      <c r="O29" s="75"/>
      <c r="P29" s="75"/>
      <c r="Q29" s="75"/>
      <c r="R29" s="75"/>
    </row>
    <row r="30" spans="1:18" ht="13.5" customHeight="1" x14ac:dyDescent="0.15">
      <c r="A30" s="382"/>
      <c r="B30" s="206"/>
      <c r="C30" s="24"/>
      <c r="D30" s="276"/>
      <c r="E30" s="152">
        <v>47.657841140529534</v>
      </c>
      <c r="F30" s="153">
        <v>15.478615071283095</v>
      </c>
      <c r="G30" s="153">
        <v>6.9246435845213856</v>
      </c>
      <c r="H30" s="153">
        <v>29.735234215885946</v>
      </c>
      <c r="I30" s="154">
        <v>0.20366598778004072</v>
      </c>
      <c r="J30" s="180"/>
      <c r="K30" s="179">
        <f>K29/$D29*100</f>
        <v>63.136456211812629</v>
      </c>
      <c r="L30" s="96"/>
      <c r="M30" s="96"/>
      <c r="N30" s="96"/>
      <c r="O30" s="96"/>
      <c r="P30" s="96"/>
      <c r="Q30" s="96"/>
      <c r="R30" s="96"/>
    </row>
    <row r="31" spans="1:18" s="69" customFormat="1" ht="13.5" customHeight="1" x14ac:dyDescent="0.15">
      <c r="A31" s="382"/>
      <c r="B31" s="207" t="s">
        <v>6</v>
      </c>
      <c r="C31" s="353"/>
      <c r="D31" s="286">
        <v>666</v>
      </c>
      <c r="E31" s="354">
        <v>361</v>
      </c>
      <c r="F31" s="355">
        <v>60</v>
      </c>
      <c r="G31" s="355">
        <v>44</v>
      </c>
      <c r="H31" s="355">
        <v>198</v>
      </c>
      <c r="I31" s="356">
        <v>3</v>
      </c>
      <c r="J31" s="295"/>
      <c r="K31" s="180">
        <f>SUM(E31:F31)</f>
        <v>421</v>
      </c>
      <c r="L31" s="75"/>
      <c r="M31" s="75"/>
      <c r="N31" s="75"/>
      <c r="O31" s="75"/>
      <c r="P31" s="75"/>
      <c r="Q31" s="75"/>
      <c r="R31" s="75"/>
    </row>
    <row r="32" spans="1:18" ht="13.5" customHeight="1" x14ac:dyDescent="0.15">
      <c r="A32" s="382"/>
      <c r="B32" s="206"/>
      <c r="C32" s="24"/>
      <c r="D32" s="276"/>
      <c r="E32" s="152">
        <v>54.20420420420421</v>
      </c>
      <c r="F32" s="153">
        <v>9.0090090090090094</v>
      </c>
      <c r="G32" s="153">
        <v>6.606606606606606</v>
      </c>
      <c r="H32" s="153">
        <v>29.72972972972973</v>
      </c>
      <c r="I32" s="154">
        <v>0.45045045045045046</v>
      </c>
      <c r="J32" s="295"/>
      <c r="K32" s="179">
        <f>K31/$D31*100</f>
        <v>63.213213213213216</v>
      </c>
      <c r="L32" s="96"/>
      <c r="M32" s="96"/>
      <c r="N32" s="96"/>
      <c r="O32" s="96"/>
      <c r="P32" s="96"/>
      <c r="Q32" s="96"/>
      <c r="R32" s="96"/>
    </row>
    <row r="33" spans="1:18" s="69" customFormat="1" ht="13.5" customHeight="1" x14ac:dyDescent="0.15">
      <c r="A33" s="382"/>
      <c r="B33" s="207" t="s">
        <v>7</v>
      </c>
      <c r="C33" s="353"/>
      <c r="D33" s="286">
        <v>772</v>
      </c>
      <c r="E33" s="354">
        <v>438</v>
      </c>
      <c r="F33" s="355">
        <v>72</v>
      </c>
      <c r="G33" s="355">
        <v>44</v>
      </c>
      <c r="H33" s="355">
        <v>204</v>
      </c>
      <c r="I33" s="356">
        <v>14</v>
      </c>
      <c r="J33" s="180"/>
      <c r="K33" s="180">
        <f>SUM(E33:F33)</f>
        <v>510</v>
      </c>
      <c r="L33" s="75"/>
      <c r="M33" s="75"/>
      <c r="N33" s="75"/>
      <c r="O33" s="75"/>
      <c r="P33" s="75"/>
      <c r="Q33" s="75"/>
      <c r="R33" s="75"/>
    </row>
    <row r="34" spans="1:18" ht="13.5" customHeight="1" x14ac:dyDescent="0.15">
      <c r="A34" s="382"/>
      <c r="B34" s="206"/>
      <c r="C34" s="24"/>
      <c r="D34" s="276"/>
      <c r="E34" s="152">
        <v>56.73575129533679</v>
      </c>
      <c r="F34" s="153">
        <v>9.3264248704663206</v>
      </c>
      <c r="G34" s="153">
        <v>5.6994818652849739</v>
      </c>
      <c r="H34" s="153">
        <v>26.424870466321241</v>
      </c>
      <c r="I34" s="154">
        <v>1.8134715025906734</v>
      </c>
      <c r="J34" s="295"/>
      <c r="K34" s="179">
        <f>K33/$D33*100</f>
        <v>66.062176165803109</v>
      </c>
      <c r="L34" s="96"/>
      <c r="M34" s="96"/>
      <c r="N34" s="96"/>
      <c r="O34" s="96"/>
      <c r="P34" s="96"/>
      <c r="Q34" s="96"/>
      <c r="R34" s="96"/>
    </row>
    <row r="35" spans="1:18" s="69" customFormat="1" ht="13.5" customHeight="1" x14ac:dyDescent="0.15">
      <c r="A35" s="382"/>
      <c r="B35" s="207" t="s">
        <v>45</v>
      </c>
      <c r="C35" s="353"/>
      <c r="D35" s="286">
        <v>797</v>
      </c>
      <c r="E35" s="354">
        <v>557</v>
      </c>
      <c r="F35" s="355">
        <v>51</v>
      </c>
      <c r="G35" s="355">
        <v>34</v>
      </c>
      <c r="H35" s="355">
        <v>139</v>
      </c>
      <c r="I35" s="356">
        <v>16</v>
      </c>
      <c r="J35" s="295"/>
      <c r="K35" s="180">
        <f>SUM(E35:F35)</f>
        <v>608</v>
      </c>
      <c r="L35" s="75"/>
      <c r="M35" s="75"/>
      <c r="N35" s="75"/>
      <c r="O35" s="75"/>
      <c r="P35" s="75"/>
      <c r="Q35" s="75"/>
      <c r="R35" s="75"/>
    </row>
    <row r="36" spans="1:18" ht="13.5" customHeight="1" x14ac:dyDescent="0.15">
      <c r="A36" s="382"/>
      <c r="B36" s="206"/>
      <c r="C36" s="24"/>
      <c r="D36" s="276"/>
      <c r="E36" s="152">
        <v>69.887076537013797</v>
      </c>
      <c r="F36" s="153">
        <v>6.3989962358845673</v>
      </c>
      <c r="G36" s="153">
        <v>4.2659974905897116</v>
      </c>
      <c r="H36" s="153">
        <v>17.440401505646172</v>
      </c>
      <c r="I36" s="154">
        <v>2.0075282308657463</v>
      </c>
      <c r="J36" s="180"/>
      <c r="K36" s="179">
        <f>K35/$D35*100</f>
        <v>76.286072772898379</v>
      </c>
      <c r="L36" s="96"/>
      <c r="M36" s="96"/>
      <c r="N36" s="96"/>
      <c r="O36" s="96"/>
      <c r="P36" s="96"/>
      <c r="Q36" s="96"/>
      <c r="R36" s="96"/>
    </row>
    <row r="37" spans="1:18" s="69" customFormat="1" ht="13.5" customHeight="1" x14ac:dyDescent="0.15">
      <c r="A37" s="382"/>
      <c r="B37" s="68" t="s">
        <v>46</v>
      </c>
      <c r="C37" s="75"/>
      <c r="D37" s="270">
        <v>128</v>
      </c>
      <c r="E37" s="155">
        <v>74</v>
      </c>
      <c r="F37" s="156">
        <v>9</v>
      </c>
      <c r="G37" s="156">
        <v>9</v>
      </c>
      <c r="H37" s="156">
        <v>28</v>
      </c>
      <c r="I37" s="157">
        <v>8</v>
      </c>
      <c r="J37" s="295"/>
      <c r="K37" s="180">
        <f>SUM(E37:F37)</f>
        <v>83</v>
      </c>
      <c r="L37" s="75"/>
      <c r="M37" s="75"/>
      <c r="N37" s="75"/>
      <c r="O37" s="75"/>
      <c r="P37" s="75"/>
      <c r="Q37" s="75"/>
      <c r="R37" s="75"/>
    </row>
    <row r="38" spans="1:18" ht="13.5" customHeight="1" thickBot="1" x14ac:dyDescent="0.2">
      <c r="A38" s="383"/>
      <c r="B38" s="208"/>
      <c r="C38" s="26"/>
      <c r="D38" s="271"/>
      <c r="E38" s="158">
        <v>57.8125</v>
      </c>
      <c r="F38" s="159">
        <v>7.03125</v>
      </c>
      <c r="G38" s="159">
        <v>7.03125</v>
      </c>
      <c r="H38" s="159">
        <v>21.875</v>
      </c>
      <c r="I38" s="160">
        <v>6.25</v>
      </c>
      <c r="J38" s="295"/>
      <c r="K38" s="181">
        <f>K37/$D37*100</f>
        <v>64.84375</v>
      </c>
      <c r="L38" s="96"/>
      <c r="M38" s="96"/>
      <c r="N38" s="96"/>
      <c r="O38" s="96"/>
      <c r="P38" s="96"/>
      <c r="Q38" s="96"/>
      <c r="R38" s="96"/>
    </row>
    <row r="39" spans="1:18" s="69" customFormat="1" ht="13.5" customHeight="1" x14ac:dyDescent="0.15">
      <c r="A39" s="382" t="s">
        <v>47</v>
      </c>
      <c r="B39" s="68" t="s">
        <v>49</v>
      </c>
      <c r="C39" s="75"/>
      <c r="D39" s="269">
        <v>524</v>
      </c>
      <c r="E39" s="140">
        <v>212</v>
      </c>
      <c r="F39" s="141">
        <v>102</v>
      </c>
      <c r="G39" s="141">
        <v>39</v>
      </c>
      <c r="H39" s="141">
        <v>167</v>
      </c>
      <c r="I39" s="142">
        <v>4</v>
      </c>
      <c r="J39" s="180"/>
      <c r="K39" s="176">
        <f>SUM(E39:F39)</f>
        <v>314</v>
      </c>
      <c r="L39" s="77"/>
      <c r="M39" s="77"/>
      <c r="N39" s="77"/>
      <c r="O39" s="77"/>
      <c r="P39" s="77"/>
      <c r="Q39" s="77"/>
      <c r="R39" s="77"/>
    </row>
    <row r="40" spans="1:18" ht="13.5" customHeight="1" x14ac:dyDescent="0.15">
      <c r="A40" s="382"/>
      <c r="B40" s="68"/>
      <c r="C40" s="345"/>
      <c r="D40" s="269"/>
      <c r="E40" s="322">
        <v>40.458015267175576</v>
      </c>
      <c r="F40" s="323">
        <v>19.465648854961831</v>
      </c>
      <c r="G40" s="323">
        <v>7.4427480916030531</v>
      </c>
      <c r="H40" s="323">
        <v>31.87022900763359</v>
      </c>
      <c r="I40" s="324">
        <v>0.76335877862595414</v>
      </c>
      <c r="J40" s="295"/>
      <c r="K40" s="175">
        <f>K39/$D39*100</f>
        <v>59.92366412213741</v>
      </c>
      <c r="L40" s="95"/>
      <c r="M40" s="95"/>
      <c r="N40" s="95"/>
      <c r="O40" s="95"/>
      <c r="P40" s="95"/>
      <c r="Q40" s="95"/>
      <c r="R40" s="95"/>
    </row>
    <row r="41" spans="1:18" s="69" customFormat="1" ht="13.5" customHeight="1" x14ac:dyDescent="0.15">
      <c r="A41" s="382"/>
      <c r="B41" s="207" t="s">
        <v>51</v>
      </c>
      <c r="C41" s="353"/>
      <c r="D41" s="285">
        <v>2332</v>
      </c>
      <c r="E41" s="334">
        <v>1372</v>
      </c>
      <c r="F41" s="335">
        <v>213</v>
      </c>
      <c r="G41" s="335">
        <v>136</v>
      </c>
      <c r="H41" s="335">
        <v>588</v>
      </c>
      <c r="I41" s="336">
        <v>23</v>
      </c>
      <c r="J41" s="295"/>
      <c r="K41" s="176">
        <f>SUM(E41:F41)</f>
        <v>1585</v>
      </c>
      <c r="L41" s="77"/>
      <c r="M41" s="77"/>
      <c r="N41" s="77"/>
      <c r="O41" s="77"/>
      <c r="P41" s="77"/>
      <c r="Q41" s="77"/>
      <c r="R41" s="77"/>
    </row>
    <row r="42" spans="1:18" ht="13.5" customHeight="1" x14ac:dyDescent="0.15">
      <c r="A42" s="382"/>
      <c r="B42" s="206"/>
      <c r="C42" s="24"/>
      <c r="D42" s="273"/>
      <c r="E42" s="136">
        <v>58.833619210977709</v>
      </c>
      <c r="F42" s="137">
        <v>9.1337907375643219</v>
      </c>
      <c r="G42" s="137">
        <v>5.8319039451114927</v>
      </c>
      <c r="H42" s="137">
        <v>25.21440823327616</v>
      </c>
      <c r="I42" s="138">
        <v>0.98627787307032588</v>
      </c>
      <c r="J42" s="180"/>
      <c r="K42" s="175">
        <f>K41/$D41*100</f>
        <v>67.967409948542027</v>
      </c>
      <c r="L42" s="95"/>
      <c r="M42" s="95"/>
      <c r="N42" s="95"/>
      <c r="O42" s="95"/>
      <c r="P42" s="95"/>
      <c r="Q42" s="95"/>
      <c r="R42" s="95"/>
    </row>
    <row r="43" spans="1:18" s="69" customFormat="1" ht="13.5" customHeight="1" x14ac:dyDescent="0.15">
      <c r="A43" s="382"/>
      <c r="B43" s="207" t="s">
        <v>52</v>
      </c>
      <c r="C43" s="353"/>
      <c r="D43" s="285">
        <v>343</v>
      </c>
      <c r="E43" s="334">
        <v>214</v>
      </c>
      <c r="F43" s="335">
        <v>27</v>
      </c>
      <c r="G43" s="335">
        <v>19</v>
      </c>
      <c r="H43" s="335">
        <v>75</v>
      </c>
      <c r="I43" s="336">
        <v>8</v>
      </c>
      <c r="J43" s="295"/>
      <c r="K43" s="176">
        <f>SUM(E43:F43)</f>
        <v>241</v>
      </c>
      <c r="L43" s="77"/>
      <c r="M43" s="77"/>
      <c r="N43" s="77"/>
      <c r="O43" s="77"/>
      <c r="P43" s="77"/>
      <c r="Q43" s="77"/>
      <c r="R43" s="77"/>
    </row>
    <row r="44" spans="1:18" ht="13.5" customHeight="1" x14ac:dyDescent="0.15">
      <c r="A44" s="382"/>
      <c r="B44" s="206"/>
      <c r="C44" s="24"/>
      <c r="D44" s="273"/>
      <c r="E44" s="136">
        <v>62.390670553935855</v>
      </c>
      <c r="F44" s="137">
        <v>7.8717201166180768</v>
      </c>
      <c r="G44" s="137">
        <v>5.5393586005830908</v>
      </c>
      <c r="H44" s="137">
        <v>21.865889212827987</v>
      </c>
      <c r="I44" s="138">
        <v>2.3323615160349855</v>
      </c>
      <c r="J44" s="295"/>
      <c r="K44" s="175">
        <f>K43/$D43*100</f>
        <v>70.262390670553927</v>
      </c>
      <c r="L44" s="95"/>
      <c r="M44" s="95"/>
      <c r="N44" s="95"/>
      <c r="O44" s="95"/>
      <c r="P44" s="95"/>
      <c r="Q44" s="95"/>
      <c r="R44" s="95"/>
    </row>
    <row r="45" spans="1:18" s="69" customFormat="1" ht="13.5" customHeight="1" x14ac:dyDescent="0.15">
      <c r="A45" s="382"/>
      <c r="B45" s="68" t="s">
        <v>72</v>
      </c>
      <c r="C45" s="75"/>
      <c r="D45" s="269">
        <v>132</v>
      </c>
      <c r="E45" s="140">
        <v>75</v>
      </c>
      <c r="F45" s="141">
        <v>9</v>
      </c>
      <c r="G45" s="141">
        <v>9</v>
      </c>
      <c r="H45" s="141">
        <v>30</v>
      </c>
      <c r="I45" s="142">
        <v>9</v>
      </c>
      <c r="J45" s="180"/>
      <c r="K45" s="176">
        <f>SUM(E45:F45)</f>
        <v>84</v>
      </c>
      <c r="L45" s="77"/>
      <c r="M45" s="77"/>
      <c r="N45" s="77"/>
      <c r="O45" s="77"/>
      <c r="P45" s="77"/>
      <c r="Q45" s="77"/>
      <c r="R45" s="77"/>
    </row>
    <row r="46" spans="1:18" ht="13.5" customHeight="1" thickBot="1" x14ac:dyDescent="0.2">
      <c r="A46" s="383"/>
      <c r="B46" s="208"/>
      <c r="C46" s="26"/>
      <c r="D46" s="274"/>
      <c r="E46" s="144">
        <v>56.81818181818182</v>
      </c>
      <c r="F46" s="145">
        <v>6.8181818181818175</v>
      </c>
      <c r="G46" s="145">
        <v>6.8181818181818175</v>
      </c>
      <c r="H46" s="145">
        <v>22.727272727272727</v>
      </c>
      <c r="I46" s="146">
        <v>6.8181818181818175</v>
      </c>
      <c r="J46" s="295"/>
      <c r="K46" s="177">
        <f>K45/$D45*100</f>
        <v>63.636363636363633</v>
      </c>
      <c r="L46" s="95"/>
      <c r="M46" s="95"/>
      <c r="N46" s="95"/>
      <c r="O46" s="95"/>
      <c r="P46" s="95"/>
      <c r="Q46" s="95"/>
      <c r="R46" s="95"/>
    </row>
    <row r="47" spans="1:18" s="69" customFormat="1" ht="13.5" customHeight="1" x14ac:dyDescent="0.15">
      <c r="A47" s="382" t="s">
        <v>225</v>
      </c>
      <c r="B47" s="68" t="s">
        <v>54</v>
      </c>
      <c r="C47" s="75"/>
      <c r="D47" s="269">
        <v>132</v>
      </c>
      <c r="E47" s="140">
        <v>31</v>
      </c>
      <c r="F47" s="141">
        <v>34</v>
      </c>
      <c r="G47" s="141">
        <v>17</v>
      </c>
      <c r="H47" s="141">
        <v>50</v>
      </c>
      <c r="I47" s="142">
        <v>0</v>
      </c>
      <c r="J47" s="295"/>
      <c r="K47" s="176">
        <f>SUM(E47:F47)</f>
        <v>65</v>
      </c>
      <c r="L47" s="77"/>
      <c r="M47" s="77"/>
      <c r="N47" s="77"/>
      <c r="O47" s="77"/>
      <c r="P47" s="77"/>
      <c r="Q47" s="77"/>
      <c r="R47" s="77"/>
    </row>
    <row r="48" spans="1:18" ht="13.5" customHeight="1" x14ac:dyDescent="0.15">
      <c r="A48" s="382"/>
      <c r="B48" s="68"/>
      <c r="C48" s="345"/>
      <c r="D48" s="269"/>
      <c r="E48" s="322">
        <v>23.484848484848484</v>
      </c>
      <c r="F48" s="323">
        <v>25.757575757575758</v>
      </c>
      <c r="G48" s="323">
        <v>12.878787878787879</v>
      </c>
      <c r="H48" s="323">
        <v>37.878787878787875</v>
      </c>
      <c r="I48" s="324">
        <v>0</v>
      </c>
      <c r="J48" s="180"/>
      <c r="K48" s="175">
        <f>K47/$D47*100</f>
        <v>49.242424242424242</v>
      </c>
      <c r="L48" s="95"/>
      <c r="M48" s="95"/>
      <c r="N48" s="95"/>
      <c r="O48" s="95"/>
      <c r="P48" s="95"/>
      <c r="Q48" s="95"/>
      <c r="R48" s="95"/>
    </row>
    <row r="49" spans="1:18" s="69" customFormat="1" ht="13.5" customHeight="1" x14ac:dyDescent="0.15">
      <c r="A49" s="382"/>
      <c r="B49" s="207" t="s">
        <v>401</v>
      </c>
      <c r="C49" s="353"/>
      <c r="D49" s="285">
        <v>448</v>
      </c>
      <c r="E49" s="334">
        <v>213</v>
      </c>
      <c r="F49" s="335">
        <v>78</v>
      </c>
      <c r="G49" s="335">
        <v>26</v>
      </c>
      <c r="H49" s="335">
        <v>128</v>
      </c>
      <c r="I49" s="336">
        <v>3</v>
      </c>
      <c r="J49" s="295"/>
      <c r="K49" s="176">
        <f>SUM(E49:F49)</f>
        <v>291</v>
      </c>
      <c r="L49" s="77"/>
      <c r="M49" s="77"/>
      <c r="N49" s="77"/>
      <c r="O49" s="77"/>
      <c r="P49" s="77"/>
      <c r="Q49" s="77"/>
      <c r="R49" s="77"/>
    </row>
    <row r="50" spans="1:18" ht="13.5" customHeight="1" x14ac:dyDescent="0.15">
      <c r="A50" s="382"/>
      <c r="B50" s="206"/>
      <c r="C50" s="24"/>
      <c r="D50" s="273"/>
      <c r="E50" s="136">
        <v>47.544642857142854</v>
      </c>
      <c r="F50" s="137">
        <v>17.410714285714285</v>
      </c>
      <c r="G50" s="137">
        <v>5.8035714285714288</v>
      </c>
      <c r="H50" s="137">
        <v>28.571428571428569</v>
      </c>
      <c r="I50" s="138">
        <v>0.6696428571428571</v>
      </c>
      <c r="J50" s="295"/>
      <c r="K50" s="175">
        <f>K49/$D49*100</f>
        <v>64.955357142857139</v>
      </c>
      <c r="L50" s="95"/>
      <c r="M50" s="95"/>
      <c r="N50" s="95"/>
      <c r="O50" s="95"/>
      <c r="P50" s="95"/>
      <c r="Q50" s="95"/>
      <c r="R50" s="95"/>
    </row>
    <row r="51" spans="1:18" s="69" customFormat="1" ht="13.5" customHeight="1" x14ac:dyDescent="0.15">
      <c r="A51" s="382"/>
      <c r="B51" s="207" t="s">
        <v>56</v>
      </c>
      <c r="C51" s="353"/>
      <c r="D51" s="285">
        <v>326</v>
      </c>
      <c r="E51" s="334">
        <v>170</v>
      </c>
      <c r="F51" s="335">
        <v>29</v>
      </c>
      <c r="G51" s="335">
        <v>31</v>
      </c>
      <c r="H51" s="335">
        <v>92</v>
      </c>
      <c r="I51" s="336">
        <v>4</v>
      </c>
      <c r="J51" s="180"/>
      <c r="K51" s="176">
        <f>SUM(E51:F51)</f>
        <v>199</v>
      </c>
      <c r="L51" s="77"/>
      <c r="M51" s="77"/>
      <c r="N51" s="77"/>
      <c r="O51" s="77"/>
      <c r="P51" s="77"/>
      <c r="Q51" s="77"/>
      <c r="R51" s="77"/>
    </row>
    <row r="52" spans="1:18" ht="13.5" customHeight="1" x14ac:dyDescent="0.15">
      <c r="A52" s="382"/>
      <c r="B52" s="206"/>
      <c r="C52" s="24"/>
      <c r="D52" s="273"/>
      <c r="E52" s="136">
        <v>52.147239263803677</v>
      </c>
      <c r="F52" s="137">
        <v>8.8957055214723919</v>
      </c>
      <c r="G52" s="137">
        <v>9.5092024539877311</v>
      </c>
      <c r="H52" s="137">
        <v>28.220858895705518</v>
      </c>
      <c r="I52" s="138">
        <v>1.2269938650306749</v>
      </c>
      <c r="J52" s="295"/>
      <c r="K52" s="175">
        <f>K51/$D51*100</f>
        <v>61.042944785276077</v>
      </c>
      <c r="L52" s="95"/>
      <c r="M52" s="95"/>
      <c r="N52" s="95"/>
      <c r="O52" s="95"/>
      <c r="P52" s="95"/>
      <c r="Q52" s="95"/>
      <c r="R52" s="95"/>
    </row>
    <row r="53" spans="1:18" s="69" customFormat="1" ht="13.5" customHeight="1" x14ac:dyDescent="0.15">
      <c r="A53" s="382"/>
      <c r="B53" s="207" t="s">
        <v>58</v>
      </c>
      <c r="C53" s="353"/>
      <c r="D53" s="285">
        <v>251</v>
      </c>
      <c r="E53" s="334">
        <v>147</v>
      </c>
      <c r="F53" s="335">
        <v>24</v>
      </c>
      <c r="G53" s="335">
        <v>12</v>
      </c>
      <c r="H53" s="335">
        <v>67</v>
      </c>
      <c r="I53" s="336">
        <v>1</v>
      </c>
      <c r="J53" s="295"/>
      <c r="K53" s="176">
        <f>SUM(E53:F53)</f>
        <v>171</v>
      </c>
      <c r="L53" s="77"/>
      <c r="M53" s="77"/>
      <c r="N53" s="77"/>
      <c r="O53" s="77"/>
      <c r="P53" s="77"/>
      <c r="Q53" s="77"/>
      <c r="R53" s="77"/>
    </row>
    <row r="54" spans="1:18" ht="13.5" customHeight="1" x14ac:dyDescent="0.15">
      <c r="A54" s="382"/>
      <c r="B54" s="206"/>
      <c r="C54" s="24"/>
      <c r="D54" s="273"/>
      <c r="E54" s="136">
        <v>58.56573705179283</v>
      </c>
      <c r="F54" s="137">
        <v>9.5617529880478092</v>
      </c>
      <c r="G54" s="137">
        <v>4.7808764940239046</v>
      </c>
      <c r="H54" s="137">
        <v>26.693227091633464</v>
      </c>
      <c r="I54" s="138">
        <v>0.39840637450199201</v>
      </c>
      <c r="J54" s="180"/>
      <c r="K54" s="175">
        <f>K53/$D53*100</f>
        <v>68.127490039840637</v>
      </c>
      <c r="L54" s="95"/>
      <c r="M54" s="95"/>
      <c r="N54" s="95"/>
      <c r="O54" s="95"/>
      <c r="P54" s="95"/>
      <c r="Q54" s="95"/>
      <c r="R54" s="95"/>
    </row>
    <row r="55" spans="1:18" s="69" customFormat="1" ht="13.5" customHeight="1" x14ac:dyDescent="0.15">
      <c r="A55" s="382"/>
      <c r="B55" s="207" t="s">
        <v>60</v>
      </c>
      <c r="C55" s="353"/>
      <c r="D55" s="285">
        <v>527</v>
      </c>
      <c r="E55" s="334">
        <v>285</v>
      </c>
      <c r="F55" s="335">
        <v>54</v>
      </c>
      <c r="G55" s="335">
        <v>33</v>
      </c>
      <c r="H55" s="335">
        <v>153</v>
      </c>
      <c r="I55" s="336">
        <v>2</v>
      </c>
      <c r="J55" s="295"/>
      <c r="K55" s="176">
        <f>SUM(E55:F55)</f>
        <v>339</v>
      </c>
      <c r="L55" s="77"/>
      <c r="M55" s="77"/>
      <c r="N55" s="77"/>
      <c r="O55" s="77"/>
      <c r="P55" s="77"/>
      <c r="Q55" s="77"/>
      <c r="R55" s="77"/>
    </row>
    <row r="56" spans="1:18" ht="13.5" customHeight="1" x14ac:dyDescent="0.15">
      <c r="A56" s="382"/>
      <c r="B56" s="206"/>
      <c r="C56" s="24"/>
      <c r="D56" s="273"/>
      <c r="E56" s="136">
        <v>54.079696394686906</v>
      </c>
      <c r="F56" s="137">
        <v>10.246679316888045</v>
      </c>
      <c r="G56" s="137">
        <v>6.2618595825426944</v>
      </c>
      <c r="H56" s="137">
        <v>29.032258064516132</v>
      </c>
      <c r="I56" s="138">
        <v>0.37950664136622392</v>
      </c>
      <c r="J56" s="295"/>
      <c r="K56" s="175">
        <f>K55/$D55*100</f>
        <v>64.326375711574954</v>
      </c>
      <c r="L56" s="95"/>
      <c r="M56" s="95"/>
      <c r="N56" s="95"/>
      <c r="O56" s="95"/>
      <c r="P56" s="95"/>
      <c r="Q56" s="95"/>
      <c r="R56" s="95"/>
    </row>
    <row r="57" spans="1:18" s="69" customFormat="1" ht="13.5" customHeight="1" x14ac:dyDescent="0.15">
      <c r="A57" s="382"/>
      <c r="B57" s="207" t="s">
        <v>62</v>
      </c>
      <c r="C57" s="353"/>
      <c r="D57" s="285">
        <v>280</v>
      </c>
      <c r="E57" s="334">
        <v>141</v>
      </c>
      <c r="F57" s="335">
        <v>28</v>
      </c>
      <c r="G57" s="335">
        <v>19</v>
      </c>
      <c r="H57" s="335">
        <v>92</v>
      </c>
      <c r="I57" s="336">
        <v>0</v>
      </c>
      <c r="J57" s="180"/>
      <c r="K57" s="176">
        <f>SUM(E57:F57)</f>
        <v>169</v>
      </c>
      <c r="L57" s="77"/>
      <c r="M57" s="77"/>
      <c r="N57" s="77"/>
      <c r="O57" s="77"/>
      <c r="P57" s="77"/>
      <c r="Q57" s="77"/>
      <c r="R57" s="77"/>
    </row>
    <row r="58" spans="1:18" ht="13.5" customHeight="1" x14ac:dyDescent="0.15">
      <c r="A58" s="382"/>
      <c r="B58" s="206"/>
      <c r="C58" s="24"/>
      <c r="D58" s="273"/>
      <c r="E58" s="136">
        <v>50.357142857142854</v>
      </c>
      <c r="F58" s="137">
        <v>10</v>
      </c>
      <c r="G58" s="137">
        <v>6.7857142857142856</v>
      </c>
      <c r="H58" s="137">
        <v>32.857142857142854</v>
      </c>
      <c r="I58" s="138">
        <v>0</v>
      </c>
      <c r="J58" s="295"/>
      <c r="K58" s="175">
        <f>K57/$D57*100</f>
        <v>60.357142857142854</v>
      </c>
      <c r="L58" s="95"/>
      <c r="M58" s="95"/>
      <c r="N58" s="95"/>
      <c r="O58" s="95"/>
      <c r="P58" s="95"/>
      <c r="Q58" s="95"/>
      <c r="R58" s="95"/>
    </row>
    <row r="59" spans="1:18" s="69" customFormat="1" ht="13.5" customHeight="1" x14ac:dyDescent="0.15">
      <c r="A59" s="382"/>
      <c r="B59" s="207" t="s">
        <v>64</v>
      </c>
      <c r="C59" s="353"/>
      <c r="D59" s="285">
        <v>157</v>
      </c>
      <c r="E59" s="334">
        <v>99</v>
      </c>
      <c r="F59" s="335">
        <v>12</v>
      </c>
      <c r="G59" s="335">
        <v>10</v>
      </c>
      <c r="H59" s="335">
        <v>30</v>
      </c>
      <c r="I59" s="336">
        <v>6</v>
      </c>
      <c r="J59" s="295"/>
      <c r="K59" s="176">
        <f>SUM(E59:F59)</f>
        <v>111</v>
      </c>
      <c r="L59" s="77"/>
      <c r="M59" s="77"/>
      <c r="N59" s="77"/>
      <c r="O59" s="77"/>
      <c r="P59" s="77"/>
      <c r="Q59" s="77"/>
      <c r="R59" s="77"/>
    </row>
    <row r="60" spans="1:18" ht="13.5" customHeight="1" x14ac:dyDescent="0.15">
      <c r="A60" s="382"/>
      <c r="B60" s="206"/>
      <c r="C60" s="24"/>
      <c r="D60" s="273"/>
      <c r="E60" s="136">
        <v>63.057324840764331</v>
      </c>
      <c r="F60" s="137">
        <v>7.6433121019108281</v>
      </c>
      <c r="G60" s="137">
        <v>6.369426751592357</v>
      </c>
      <c r="H60" s="137">
        <v>19.108280254777071</v>
      </c>
      <c r="I60" s="138">
        <v>3.8216560509554141</v>
      </c>
      <c r="J60" s="180"/>
      <c r="K60" s="175">
        <f>K59/$D59*100</f>
        <v>70.70063694267516</v>
      </c>
      <c r="L60" s="95"/>
      <c r="M60" s="95"/>
      <c r="N60" s="95"/>
      <c r="O60" s="95"/>
      <c r="P60" s="95"/>
      <c r="Q60" s="95"/>
      <c r="R60" s="95"/>
    </row>
    <row r="61" spans="1:18" s="69" customFormat="1" ht="13.5" customHeight="1" x14ac:dyDescent="0.15">
      <c r="A61" s="382"/>
      <c r="B61" s="207" t="s">
        <v>66</v>
      </c>
      <c r="C61" s="353"/>
      <c r="D61" s="285">
        <v>615</v>
      </c>
      <c r="E61" s="334">
        <v>411</v>
      </c>
      <c r="F61" s="335">
        <v>55</v>
      </c>
      <c r="G61" s="335">
        <v>21</v>
      </c>
      <c r="H61" s="335">
        <v>118</v>
      </c>
      <c r="I61" s="336">
        <v>10</v>
      </c>
      <c r="J61" s="295"/>
      <c r="K61" s="176">
        <f>SUM(E61:F61)</f>
        <v>466</v>
      </c>
      <c r="L61" s="77"/>
      <c r="M61" s="77"/>
      <c r="N61" s="77"/>
      <c r="O61" s="77"/>
      <c r="P61" s="77"/>
      <c r="Q61" s="77"/>
      <c r="R61" s="77"/>
    </row>
    <row r="62" spans="1:18" ht="13.5" customHeight="1" x14ac:dyDescent="0.15">
      <c r="A62" s="382"/>
      <c r="B62" s="206"/>
      <c r="C62" s="24"/>
      <c r="D62" s="273"/>
      <c r="E62" s="136">
        <v>66.829268292682926</v>
      </c>
      <c r="F62" s="137">
        <v>8.9430894308943092</v>
      </c>
      <c r="G62" s="137">
        <v>3.4146341463414638</v>
      </c>
      <c r="H62" s="137">
        <v>19.1869918699187</v>
      </c>
      <c r="I62" s="138">
        <v>1.6260162601626018</v>
      </c>
      <c r="J62" s="295"/>
      <c r="K62" s="175">
        <f>K61/$D61*100</f>
        <v>75.77235772357723</v>
      </c>
      <c r="L62" s="95"/>
      <c r="M62" s="95"/>
      <c r="N62" s="95"/>
      <c r="O62" s="95"/>
      <c r="P62" s="95"/>
      <c r="Q62" s="95"/>
      <c r="R62" s="95"/>
    </row>
    <row r="63" spans="1:18" s="69" customFormat="1" ht="13.5" customHeight="1" x14ac:dyDescent="0.15">
      <c r="A63" s="382"/>
      <c r="B63" s="68" t="s">
        <v>67</v>
      </c>
      <c r="C63" s="75"/>
      <c r="D63" s="269">
        <v>822</v>
      </c>
      <c r="E63" s="140">
        <v>510</v>
      </c>
      <c r="F63" s="141">
        <v>58</v>
      </c>
      <c r="G63" s="141">
        <v>48</v>
      </c>
      <c r="H63" s="141">
        <v>187</v>
      </c>
      <c r="I63" s="142">
        <v>19</v>
      </c>
      <c r="J63" s="180"/>
      <c r="K63" s="176">
        <f>SUM(E63:F63)</f>
        <v>568</v>
      </c>
      <c r="L63" s="77"/>
      <c r="M63" s="77"/>
      <c r="N63" s="77"/>
      <c r="O63" s="77"/>
      <c r="P63" s="77"/>
      <c r="Q63" s="77"/>
      <c r="R63" s="77"/>
    </row>
    <row r="64" spans="1:18" ht="13.5" customHeight="1" thickBot="1" x14ac:dyDescent="0.2">
      <c r="A64" s="383"/>
      <c r="B64" s="208"/>
      <c r="C64" s="26"/>
      <c r="D64" s="274"/>
      <c r="E64" s="144">
        <v>62.043795620437962</v>
      </c>
      <c r="F64" s="145">
        <v>7.0559610705596105</v>
      </c>
      <c r="G64" s="145">
        <v>5.8394160583941606</v>
      </c>
      <c r="H64" s="145">
        <v>22.749391727493919</v>
      </c>
      <c r="I64" s="146">
        <v>2.3114355231143553</v>
      </c>
      <c r="J64" s="295"/>
      <c r="K64" s="175">
        <f>K63/$D63*100</f>
        <v>69.099756690997566</v>
      </c>
      <c r="L64" s="95"/>
      <c r="M64" s="95"/>
      <c r="N64" s="95"/>
      <c r="O64" s="95"/>
      <c r="P64" s="95"/>
      <c r="Q64" s="95"/>
      <c r="R64" s="95"/>
    </row>
    <row r="65" spans="1:18" s="69" customFormat="1" ht="13.5" customHeight="1" x14ac:dyDescent="0.15">
      <c r="A65" s="380" t="s">
        <v>73</v>
      </c>
      <c r="B65" s="68" t="s">
        <v>68</v>
      </c>
      <c r="C65" s="75"/>
      <c r="D65" s="269">
        <v>1764</v>
      </c>
      <c r="E65" s="140">
        <v>1056</v>
      </c>
      <c r="F65" s="141">
        <v>229</v>
      </c>
      <c r="G65" s="141">
        <v>67</v>
      </c>
      <c r="H65" s="141">
        <v>391</v>
      </c>
      <c r="I65" s="142">
        <v>21</v>
      </c>
      <c r="J65" s="295"/>
      <c r="K65" s="174">
        <f>SUM(E65:F65)</f>
        <v>1285</v>
      </c>
      <c r="L65" s="77"/>
      <c r="M65" s="77"/>
      <c r="N65" s="77"/>
      <c r="O65" s="77"/>
      <c r="P65" s="77"/>
      <c r="Q65" s="77"/>
      <c r="R65" s="77"/>
    </row>
    <row r="66" spans="1:18" ht="13.5" customHeight="1" x14ac:dyDescent="0.15">
      <c r="A66" s="382"/>
      <c r="B66" s="10" t="s">
        <v>69</v>
      </c>
      <c r="C66" s="24"/>
      <c r="D66" s="273"/>
      <c r="E66" s="136">
        <v>59.863945578231295</v>
      </c>
      <c r="F66" s="137">
        <v>12.981859410430838</v>
      </c>
      <c r="G66" s="137">
        <v>3.798185941043084</v>
      </c>
      <c r="H66" s="137">
        <v>22.165532879818596</v>
      </c>
      <c r="I66" s="138">
        <v>1.1904761904761905</v>
      </c>
      <c r="J66" s="180"/>
      <c r="K66" s="175">
        <f>K65/$D65*100</f>
        <v>72.845804988662138</v>
      </c>
      <c r="L66" s="95"/>
      <c r="M66" s="95"/>
      <c r="N66" s="95"/>
      <c r="O66" s="95"/>
      <c r="P66" s="95"/>
      <c r="Q66" s="95"/>
      <c r="R66" s="95"/>
    </row>
    <row r="67" spans="1:18" s="69" customFormat="1" ht="13.5" customHeight="1" x14ac:dyDescent="0.15">
      <c r="A67" s="382"/>
      <c r="B67" s="68" t="s">
        <v>70</v>
      </c>
      <c r="C67" s="75"/>
      <c r="D67" s="269">
        <v>1406</v>
      </c>
      <c r="E67" s="140">
        <v>722</v>
      </c>
      <c r="F67" s="141">
        <v>111</v>
      </c>
      <c r="G67" s="141">
        <v>124</v>
      </c>
      <c r="H67" s="141">
        <v>435</v>
      </c>
      <c r="I67" s="142">
        <v>14</v>
      </c>
      <c r="J67" s="295"/>
      <c r="K67" s="176">
        <f>SUM(E67:F67)</f>
        <v>833</v>
      </c>
      <c r="L67" s="77"/>
      <c r="M67" s="77"/>
      <c r="N67" s="77"/>
      <c r="O67" s="77"/>
      <c r="P67" s="77"/>
      <c r="Q67" s="77"/>
      <c r="R67" s="77"/>
    </row>
    <row r="68" spans="1:18" ht="13.5" customHeight="1" x14ac:dyDescent="0.15">
      <c r="A68" s="382"/>
      <c r="B68" s="10" t="s">
        <v>71</v>
      </c>
      <c r="C68" s="24"/>
      <c r="D68" s="273"/>
      <c r="E68" s="136">
        <v>51.351351351351347</v>
      </c>
      <c r="F68" s="137">
        <v>7.8947368421052628</v>
      </c>
      <c r="G68" s="137">
        <v>8.8193456614509245</v>
      </c>
      <c r="H68" s="137">
        <v>30.938833570412516</v>
      </c>
      <c r="I68" s="138">
        <v>0.99573257467994303</v>
      </c>
      <c r="J68" s="295"/>
      <c r="K68" s="175">
        <f>K67/$D67*100</f>
        <v>59.246088193456615</v>
      </c>
      <c r="L68" s="95"/>
      <c r="M68" s="95"/>
      <c r="N68" s="95"/>
      <c r="O68" s="95"/>
      <c r="P68" s="95"/>
      <c r="Q68" s="95"/>
      <c r="R68" s="95"/>
    </row>
    <row r="69" spans="1:18" s="69" customFormat="1" ht="13.5" customHeight="1" x14ac:dyDescent="0.15">
      <c r="A69" s="382"/>
      <c r="B69" s="68" t="s">
        <v>773</v>
      </c>
      <c r="C69" s="75"/>
      <c r="D69" s="269">
        <v>161</v>
      </c>
      <c r="E69" s="140">
        <v>95</v>
      </c>
      <c r="F69" s="141">
        <v>11</v>
      </c>
      <c r="G69" s="141">
        <v>12</v>
      </c>
      <c r="H69" s="141">
        <v>34</v>
      </c>
      <c r="I69" s="142">
        <v>9</v>
      </c>
      <c r="J69" s="299"/>
      <c r="K69" s="176">
        <f>SUM(E69:F69)</f>
        <v>106</v>
      </c>
      <c r="L69" s="77"/>
      <c r="M69" s="77"/>
      <c r="N69" s="77"/>
      <c r="O69" s="77"/>
      <c r="P69" s="77"/>
      <c r="Q69" s="77"/>
      <c r="R69" s="77"/>
    </row>
    <row r="70" spans="1:18" ht="13.5" customHeight="1" thickBot="1" x14ac:dyDescent="0.2">
      <c r="A70" s="383"/>
      <c r="B70" s="21"/>
      <c r="C70" s="26"/>
      <c r="D70" s="274"/>
      <c r="E70" s="144">
        <v>59.006211180124225</v>
      </c>
      <c r="F70" s="145">
        <v>6.8322981366459627</v>
      </c>
      <c r="G70" s="145">
        <v>7.4534161490683228</v>
      </c>
      <c r="H70" s="145">
        <v>21.118012422360248</v>
      </c>
      <c r="I70" s="146">
        <v>5.5900621118012426</v>
      </c>
      <c r="J70" s="300"/>
      <c r="K70" s="177">
        <f>K69/$D69*100</f>
        <v>65.838509316770185</v>
      </c>
      <c r="L70" s="95"/>
      <c r="M70" s="95"/>
      <c r="N70" s="95"/>
      <c r="O70" s="95"/>
      <c r="P70" s="95"/>
      <c r="Q70" s="95"/>
      <c r="R70" s="95"/>
    </row>
    <row r="71" spans="1:18" s="69" customFormat="1" ht="13.5" customHeight="1" x14ac:dyDescent="0.15">
      <c r="A71" s="380" t="s">
        <v>414</v>
      </c>
      <c r="B71" s="68" t="s">
        <v>762</v>
      </c>
      <c r="C71" s="75"/>
      <c r="D71" s="269">
        <v>1504</v>
      </c>
      <c r="E71" s="140">
        <v>815</v>
      </c>
      <c r="F71" s="141">
        <v>168</v>
      </c>
      <c r="G71" s="141">
        <v>87</v>
      </c>
      <c r="H71" s="141">
        <v>419</v>
      </c>
      <c r="I71" s="142">
        <v>15</v>
      </c>
      <c r="J71" s="299"/>
      <c r="K71" s="174">
        <f>SUM(E71:F71)</f>
        <v>983</v>
      </c>
      <c r="L71" s="77"/>
      <c r="M71" s="77"/>
      <c r="N71" s="77"/>
      <c r="O71" s="77"/>
      <c r="P71" s="77"/>
      <c r="Q71" s="77"/>
      <c r="R71" s="77"/>
    </row>
    <row r="72" spans="1:18" ht="13.5" customHeight="1" x14ac:dyDescent="0.15">
      <c r="A72" s="380"/>
      <c r="B72" s="10" t="s">
        <v>763</v>
      </c>
      <c r="C72" s="24"/>
      <c r="D72" s="273"/>
      <c r="E72" s="136">
        <v>54.188829787234042</v>
      </c>
      <c r="F72" s="137">
        <v>11.170212765957446</v>
      </c>
      <c r="G72" s="137">
        <v>5.7845744680851059</v>
      </c>
      <c r="H72" s="137">
        <v>27.859042553191486</v>
      </c>
      <c r="I72" s="138">
        <v>0.99734042553191493</v>
      </c>
      <c r="J72" s="300"/>
      <c r="K72" s="175">
        <f>K71/$D71*100</f>
        <v>65.3590425531915</v>
      </c>
      <c r="L72" s="95"/>
      <c r="M72" s="95"/>
      <c r="N72" s="95"/>
      <c r="O72" s="95"/>
      <c r="P72" s="95"/>
      <c r="Q72" s="95"/>
      <c r="R72" s="95"/>
    </row>
    <row r="73" spans="1:18" s="69" customFormat="1" ht="13.5" customHeight="1" x14ac:dyDescent="0.15">
      <c r="A73" s="380"/>
      <c r="B73" s="68" t="s">
        <v>415</v>
      </c>
      <c r="C73" s="75"/>
      <c r="D73" s="269">
        <v>452</v>
      </c>
      <c r="E73" s="140">
        <v>210</v>
      </c>
      <c r="F73" s="141">
        <v>74</v>
      </c>
      <c r="G73" s="141">
        <v>42</v>
      </c>
      <c r="H73" s="141">
        <v>122</v>
      </c>
      <c r="I73" s="142">
        <v>4</v>
      </c>
      <c r="J73" s="299"/>
      <c r="K73" s="176">
        <f>SUM(E73:F73)</f>
        <v>284</v>
      </c>
      <c r="L73" s="77"/>
      <c r="M73" s="77"/>
      <c r="N73" s="77"/>
      <c r="O73" s="77"/>
      <c r="P73" s="77"/>
      <c r="Q73" s="77"/>
      <c r="R73" s="77"/>
    </row>
    <row r="74" spans="1:18" ht="13.5" customHeight="1" x14ac:dyDescent="0.15">
      <c r="A74" s="380"/>
      <c r="B74" s="10" t="s">
        <v>763</v>
      </c>
      <c r="C74" s="24"/>
      <c r="D74" s="273"/>
      <c r="E74" s="136">
        <v>46.460176991150441</v>
      </c>
      <c r="F74" s="137">
        <v>16.371681415929203</v>
      </c>
      <c r="G74" s="137">
        <v>9.2920353982300892</v>
      </c>
      <c r="H74" s="137">
        <v>26.991150442477874</v>
      </c>
      <c r="I74" s="138">
        <v>0.88495575221238942</v>
      </c>
      <c r="J74" s="300"/>
      <c r="K74" s="175">
        <f>K73/$D73*100</f>
        <v>62.831858407079643</v>
      </c>
      <c r="L74" s="95"/>
      <c r="M74" s="95"/>
      <c r="N74" s="95"/>
      <c r="O74" s="95"/>
      <c r="P74" s="95"/>
      <c r="Q74" s="95"/>
      <c r="R74" s="95"/>
    </row>
    <row r="75" spans="1:18" s="69" customFormat="1" ht="13.5" customHeight="1" x14ac:dyDescent="0.15">
      <c r="A75" s="380"/>
      <c r="B75" s="68" t="s">
        <v>416</v>
      </c>
      <c r="C75" s="75"/>
      <c r="D75" s="269">
        <v>1375</v>
      </c>
      <c r="E75" s="140">
        <v>848</v>
      </c>
      <c r="F75" s="141">
        <v>109</v>
      </c>
      <c r="G75" s="141">
        <v>74</v>
      </c>
      <c r="H75" s="141">
        <v>319</v>
      </c>
      <c r="I75" s="142">
        <v>25</v>
      </c>
      <c r="J75" s="299"/>
      <c r="K75" s="176">
        <f>SUM(E75:F75)</f>
        <v>957</v>
      </c>
      <c r="L75" s="77"/>
      <c r="M75" s="77"/>
      <c r="N75" s="77"/>
      <c r="O75" s="77"/>
      <c r="P75" s="77"/>
      <c r="Q75" s="77"/>
      <c r="R75" s="77"/>
    </row>
    <row r="76" spans="1:18" ht="13.5" customHeight="1" thickBot="1" x14ac:dyDescent="0.2">
      <c r="A76" s="381"/>
      <c r="B76" s="21"/>
      <c r="C76" s="26"/>
      <c r="D76" s="274"/>
      <c r="E76" s="144">
        <v>61.672727272727265</v>
      </c>
      <c r="F76" s="145">
        <v>7.9272727272727277</v>
      </c>
      <c r="G76" s="145">
        <v>5.3818181818181818</v>
      </c>
      <c r="H76" s="145">
        <v>23.200000000000003</v>
      </c>
      <c r="I76" s="146">
        <v>1.8181818181818181</v>
      </c>
      <c r="J76" s="300"/>
      <c r="K76" s="177">
        <f>K75/$D75*100</f>
        <v>69.599999999999994</v>
      </c>
      <c r="L76" s="95"/>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L1" s="5"/>
      <c r="N1" s="5"/>
      <c r="S1" s="59" t="s">
        <v>613</v>
      </c>
    </row>
    <row r="2" spans="1:19" ht="36" customHeight="1" thickBot="1" x14ac:dyDescent="0.2">
      <c r="A2" s="6" t="s">
        <v>606</v>
      </c>
      <c r="B2" s="7"/>
      <c r="C2" s="7"/>
      <c r="D2" s="7"/>
      <c r="E2" s="7"/>
      <c r="F2" s="7"/>
      <c r="G2" s="7"/>
      <c r="H2" s="7"/>
      <c r="I2" s="7"/>
      <c r="J2" s="7"/>
      <c r="K2" s="7"/>
      <c r="L2" s="7"/>
      <c r="M2" s="39"/>
      <c r="N2" s="7"/>
      <c r="O2" s="7"/>
      <c r="P2" s="7"/>
      <c r="Q2" s="7"/>
      <c r="R2" s="7"/>
      <c r="S2" s="39"/>
    </row>
    <row r="3" spans="1:19" ht="15" customHeight="1" x14ac:dyDescent="0.15">
      <c r="A3" s="28"/>
      <c r="B3" s="32"/>
      <c r="C3" s="34"/>
      <c r="D3" s="35"/>
      <c r="E3" s="36">
        <v>1</v>
      </c>
      <c r="F3" s="216" t="s">
        <v>404</v>
      </c>
      <c r="G3" s="217"/>
      <c r="H3" s="217"/>
      <c r="I3" s="215"/>
      <c r="J3" s="37">
        <v>2</v>
      </c>
      <c r="K3" s="37">
        <v>3</v>
      </c>
      <c r="L3" s="33"/>
      <c r="N3" s="210" t="s">
        <v>405</v>
      </c>
      <c r="O3" s="58"/>
      <c r="P3" s="58"/>
      <c r="Q3" s="58"/>
      <c r="R3" s="58"/>
    </row>
    <row r="4" spans="1:19" ht="171.95" customHeight="1" thickBot="1" x14ac:dyDescent="0.2">
      <c r="A4" s="388" t="s">
        <v>743</v>
      </c>
      <c r="B4" s="389"/>
      <c r="C4" s="390"/>
      <c r="D4" s="62" t="s">
        <v>348</v>
      </c>
      <c r="E4" s="60" t="s">
        <v>406</v>
      </c>
      <c r="F4" s="218" t="s">
        <v>407</v>
      </c>
      <c r="G4" s="219" t="s">
        <v>408</v>
      </c>
      <c r="H4" s="219" t="s">
        <v>409</v>
      </c>
      <c r="I4" s="220" t="s">
        <v>410</v>
      </c>
      <c r="J4" s="61" t="s">
        <v>411</v>
      </c>
      <c r="K4" s="61" t="s">
        <v>412</v>
      </c>
      <c r="L4" s="63" t="s">
        <v>349</v>
      </c>
      <c r="M4" s="40"/>
      <c r="N4" s="171" t="s">
        <v>413</v>
      </c>
      <c r="O4" s="27"/>
      <c r="P4" s="27"/>
      <c r="Q4" s="27"/>
      <c r="R4" s="27"/>
      <c r="S4" s="40"/>
    </row>
    <row r="5" spans="1:19" s="69" customFormat="1" ht="13.5" customHeight="1" x14ac:dyDescent="0.15">
      <c r="A5" s="71" t="s">
        <v>30</v>
      </c>
      <c r="B5" s="72"/>
      <c r="C5" s="72"/>
      <c r="D5" s="270">
        <v>1985</v>
      </c>
      <c r="E5" s="125">
        <v>452</v>
      </c>
      <c r="F5" s="260">
        <v>359</v>
      </c>
      <c r="G5" s="261">
        <v>35</v>
      </c>
      <c r="H5" s="261">
        <v>57</v>
      </c>
      <c r="I5" s="262">
        <v>1</v>
      </c>
      <c r="J5" s="125">
        <v>879</v>
      </c>
      <c r="K5" s="125">
        <v>625</v>
      </c>
      <c r="L5" s="126">
        <v>29</v>
      </c>
      <c r="M5" s="299"/>
      <c r="N5" s="172">
        <f>SUM(J5:K5)</f>
        <v>1504</v>
      </c>
      <c r="O5" s="93"/>
      <c r="P5" s="93"/>
      <c r="Q5" s="93"/>
      <c r="R5" s="93"/>
    </row>
    <row r="6" spans="1:19" ht="13.5" customHeight="1" thickBot="1" x14ac:dyDescent="0.2">
      <c r="A6" s="8"/>
      <c r="B6" s="9"/>
      <c r="C6" s="9"/>
      <c r="D6" s="271"/>
      <c r="E6" s="129">
        <v>22.770780856423173</v>
      </c>
      <c r="F6" s="221">
        <v>79.424778761061944</v>
      </c>
      <c r="G6" s="222">
        <v>7.7433628318584065</v>
      </c>
      <c r="H6" s="222">
        <v>12.610619469026549</v>
      </c>
      <c r="I6" s="223">
        <v>0.22123893805309736</v>
      </c>
      <c r="J6" s="129">
        <v>44.28211586901763</v>
      </c>
      <c r="K6" s="129">
        <v>31.486146095717881</v>
      </c>
      <c r="L6" s="214">
        <v>1.4609571788413098</v>
      </c>
      <c r="M6" s="300"/>
      <c r="N6" s="173">
        <f>N5/$D5*100</f>
        <v>75.768261964735515</v>
      </c>
      <c r="O6" s="94"/>
      <c r="P6" s="94"/>
      <c r="Q6" s="94"/>
      <c r="R6" s="94"/>
    </row>
    <row r="7" spans="1:19" s="69" customFormat="1" ht="13.5" customHeight="1" x14ac:dyDescent="0.15">
      <c r="A7" s="384" t="s">
        <v>31</v>
      </c>
      <c r="B7" s="73" t="s">
        <v>33</v>
      </c>
      <c r="C7" s="74"/>
      <c r="D7" s="272">
        <v>979</v>
      </c>
      <c r="E7" s="133">
        <v>258</v>
      </c>
      <c r="F7" s="224">
        <v>194</v>
      </c>
      <c r="G7" s="225">
        <v>33</v>
      </c>
      <c r="H7" s="225">
        <v>31</v>
      </c>
      <c r="I7" s="226">
        <v>0</v>
      </c>
      <c r="J7" s="133">
        <v>460</v>
      </c>
      <c r="K7" s="133">
        <v>245</v>
      </c>
      <c r="L7" s="134">
        <v>16</v>
      </c>
      <c r="M7" s="299"/>
      <c r="N7" s="174">
        <f t="shared" ref="N7" si="0">SUM(J7:K7)</f>
        <v>705</v>
      </c>
      <c r="O7" s="77"/>
      <c r="P7" s="77"/>
      <c r="Q7" s="77"/>
      <c r="R7" s="77"/>
    </row>
    <row r="8" spans="1:19" ht="13.5" customHeight="1" x14ac:dyDescent="0.15">
      <c r="A8" s="382"/>
      <c r="B8" s="206"/>
      <c r="C8" s="24"/>
      <c r="D8" s="273"/>
      <c r="E8" s="137">
        <v>26.353421859039837</v>
      </c>
      <c r="F8" s="227">
        <v>75.193798449612402</v>
      </c>
      <c r="G8" s="228">
        <v>12.790697674418606</v>
      </c>
      <c r="H8" s="228">
        <v>12.015503875968992</v>
      </c>
      <c r="I8" s="229">
        <v>0</v>
      </c>
      <c r="J8" s="137">
        <v>46.986721144024514</v>
      </c>
      <c r="K8" s="137">
        <v>25.025536261491315</v>
      </c>
      <c r="L8" s="138">
        <v>1.634320735444331</v>
      </c>
      <c r="M8" s="300"/>
      <c r="N8" s="175">
        <f t="shared" ref="N8" si="1">N7/$D7*100</f>
        <v>72.01225740551584</v>
      </c>
      <c r="O8" s="95"/>
      <c r="P8" s="95"/>
      <c r="Q8" s="95"/>
      <c r="R8" s="95"/>
    </row>
    <row r="9" spans="1:19" s="69" customFormat="1" ht="13.5" customHeight="1" x14ac:dyDescent="0.15">
      <c r="A9" s="382"/>
      <c r="B9" s="68" t="s">
        <v>35</v>
      </c>
      <c r="C9" s="75"/>
      <c r="D9" s="269">
        <v>187</v>
      </c>
      <c r="E9" s="141">
        <v>61</v>
      </c>
      <c r="F9" s="230">
        <v>57</v>
      </c>
      <c r="G9" s="231">
        <v>1</v>
      </c>
      <c r="H9" s="231">
        <v>3</v>
      </c>
      <c r="I9" s="232">
        <v>0</v>
      </c>
      <c r="J9" s="141">
        <v>50</v>
      </c>
      <c r="K9" s="141">
        <v>75</v>
      </c>
      <c r="L9" s="142">
        <v>1</v>
      </c>
      <c r="M9" s="299"/>
      <c r="N9" s="176">
        <f t="shared" ref="N9" si="2">SUM(J9:K9)</f>
        <v>125</v>
      </c>
      <c r="O9" s="77"/>
      <c r="P9" s="77"/>
      <c r="Q9" s="77"/>
      <c r="R9" s="77"/>
    </row>
    <row r="10" spans="1:19" ht="13.5" customHeight="1" x14ac:dyDescent="0.15">
      <c r="A10" s="382"/>
      <c r="B10" s="206"/>
      <c r="C10" s="24"/>
      <c r="D10" s="273"/>
      <c r="E10" s="137">
        <v>32.620320855614978</v>
      </c>
      <c r="F10" s="227">
        <v>93.442622950819683</v>
      </c>
      <c r="G10" s="228">
        <v>1.639344262295082</v>
      </c>
      <c r="H10" s="228">
        <v>4.918032786885246</v>
      </c>
      <c r="I10" s="229">
        <v>0</v>
      </c>
      <c r="J10" s="137">
        <v>26.737967914438503</v>
      </c>
      <c r="K10" s="137">
        <v>40.106951871657756</v>
      </c>
      <c r="L10" s="138">
        <v>0.53475935828876997</v>
      </c>
      <c r="M10" s="300"/>
      <c r="N10" s="175">
        <f t="shared" ref="N10" si="3">N9/$D9*100</f>
        <v>66.844919786096256</v>
      </c>
      <c r="O10" s="95"/>
      <c r="P10" s="95"/>
      <c r="Q10" s="95"/>
      <c r="R10" s="95"/>
    </row>
    <row r="11" spans="1:19" s="69" customFormat="1" ht="13.5" customHeight="1" x14ac:dyDescent="0.15">
      <c r="A11" s="382"/>
      <c r="B11" s="68" t="s">
        <v>37</v>
      </c>
      <c r="C11" s="75"/>
      <c r="D11" s="269">
        <v>482</v>
      </c>
      <c r="E11" s="141">
        <v>103</v>
      </c>
      <c r="F11" s="230">
        <v>92</v>
      </c>
      <c r="G11" s="231">
        <v>1</v>
      </c>
      <c r="H11" s="231">
        <v>10</v>
      </c>
      <c r="I11" s="232">
        <v>0</v>
      </c>
      <c r="J11" s="141">
        <v>165</v>
      </c>
      <c r="K11" s="141">
        <v>209</v>
      </c>
      <c r="L11" s="142">
        <v>5</v>
      </c>
      <c r="M11" s="299"/>
      <c r="N11" s="176">
        <f t="shared" ref="N11" si="4">SUM(J11:K11)</f>
        <v>374</v>
      </c>
      <c r="O11" s="77"/>
      <c r="P11" s="77"/>
      <c r="Q11" s="77"/>
      <c r="R11" s="77"/>
    </row>
    <row r="12" spans="1:19" ht="13.5" customHeight="1" x14ac:dyDescent="0.15">
      <c r="A12" s="382"/>
      <c r="B12" s="206"/>
      <c r="C12" s="24"/>
      <c r="D12" s="273"/>
      <c r="E12" s="137">
        <v>21.369294605809127</v>
      </c>
      <c r="F12" s="227">
        <v>89.320388349514573</v>
      </c>
      <c r="G12" s="228">
        <v>0.97087378640776689</v>
      </c>
      <c r="H12" s="228">
        <v>9.7087378640776691</v>
      </c>
      <c r="I12" s="229">
        <v>0</v>
      </c>
      <c r="J12" s="137">
        <v>34.232365145228215</v>
      </c>
      <c r="K12" s="137">
        <v>43.360995850622409</v>
      </c>
      <c r="L12" s="138">
        <v>1.0373443983402488</v>
      </c>
      <c r="M12" s="300"/>
      <c r="N12" s="175">
        <f t="shared" ref="N12" si="5">N11/$D11*100</f>
        <v>77.593360995850631</v>
      </c>
      <c r="O12" s="95"/>
      <c r="P12" s="95"/>
      <c r="Q12" s="95"/>
      <c r="R12" s="95"/>
    </row>
    <row r="13" spans="1:19" s="69" customFormat="1" ht="13.5" customHeight="1" x14ac:dyDescent="0.15">
      <c r="A13" s="382"/>
      <c r="B13" s="68" t="s">
        <v>39</v>
      </c>
      <c r="C13" s="75"/>
      <c r="D13" s="269">
        <v>135</v>
      </c>
      <c r="E13" s="141">
        <v>22</v>
      </c>
      <c r="F13" s="230">
        <v>14</v>
      </c>
      <c r="G13" s="231">
        <v>0</v>
      </c>
      <c r="H13" s="231">
        <v>8</v>
      </c>
      <c r="I13" s="232">
        <v>0</v>
      </c>
      <c r="J13" s="141">
        <v>62</v>
      </c>
      <c r="K13" s="141">
        <v>49</v>
      </c>
      <c r="L13" s="142">
        <v>2</v>
      </c>
      <c r="M13" s="299"/>
      <c r="N13" s="176">
        <f t="shared" ref="N13" si="6">SUM(J13:K13)</f>
        <v>111</v>
      </c>
      <c r="O13" s="77"/>
      <c r="P13" s="77"/>
      <c r="Q13" s="77"/>
      <c r="R13" s="77"/>
    </row>
    <row r="14" spans="1:19" ht="13.5" customHeight="1" x14ac:dyDescent="0.15">
      <c r="A14" s="382"/>
      <c r="B14" s="206"/>
      <c r="C14" s="24"/>
      <c r="D14" s="273"/>
      <c r="E14" s="137">
        <v>16.296296296296298</v>
      </c>
      <c r="F14" s="227">
        <v>63.636363636363633</v>
      </c>
      <c r="G14" s="228">
        <v>0</v>
      </c>
      <c r="H14" s="228">
        <v>36.363636363636367</v>
      </c>
      <c r="I14" s="229">
        <v>0</v>
      </c>
      <c r="J14" s="137">
        <v>45.925925925925924</v>
      </c>
      <c r="K14" s="137">
        <v>36.296296296296298</v>
      </c>
      <c r="L14" s="138">
        <v>1.4814814814814816</v>
      </c>
      <c r="M14" s="300"/>
      <c r="N14" s="175">
        <f t="shared" ref="N14" si="7">N13/$D13*100</f>
        <v>82.222222222222214</v>
      </c>
      <c r="O14" s="95"/>
      <c r="P14" s="95"/>
      <c r="Q14" s="95"/>
      <c r="R14" s="95"/>
    </row>
    <row r="15" spans="1:19" s="69" customFormat="1" ht="13.5" customHeight="1" x14ac:dyDescent="0.15">
      <c r="A15" s="382"/>
      <c r="B15" s="68" t="s">
        <v>41</v>
      </c>
      <c r="C15" s="75"/>
      <c r="D15" s="269">
        <v>122</v>
      </c>
      <c r="E15" s="141">
        <v>5</v>
      </c>
      <c r="F15" s="230">
        <v>2</v>
      </c>
      <c r="G15" s="231">
        <v>0</v>
      </c>
      <c r="H15" s="231">
        <v>2</v>
      </c>
      <c r="I15" s="232">
        <v>1</v>
      </c>
      <c r="J15" s="141">
        <v>79</v>
      </c>
      <c r="K15" s="141">
        <v>34</v>
      </c>
      <c r="L15" s="142">
        <v>4</v>
      </c>
      <c r="M15" s="299"/>
      <c r="N15" s="176">
        <f t="shared" ref="N15" si="8">SUM(J15:K15)</f>
        <v>113</v>
      </c>
      <c r="O15" s="77"/>
      <c r="P15" s="77"/>
      <c r="Q15" s="77"/>
      <c r="R15" s="77"/>
    </row>
    <row r="16" spans="1:19" ht="13.5" customHeight="1" x14ac:dyDescent="0.15">
      <c r="A16" s="382"/>
      <c r="B16" s="206"/>
      <c r="C16" s="24"/>
      <c r="D16" s="273"/>
      <c r="E16" s="137">
        <v>4.0983606557377046</v>
      </c>
      <c r="F16" s="227">
        <v>40</v>
      </c>
      <c r="G16" s="228">
        <v>0</v>
      </c>
      <c r="H16" s="228">
        <v>40</v>
      </c>
      <c r="I16" s="229">
        <v>20</v>
      </c>
      <c r="J16" s="137">
        <v>64.754098360655746</v>
      </c>
      <c r="K16" s="137">
        <v>27.868852459016392</v>
      </c>
      <c r="L16" s="138">
        <v>3.278688524590164</v>
      </c>
      <c r="M16" s="300"/>
      <c r="N16" s="175">
        <f t="shared" ref="N16" si="9">N15/$D15*100</f>
        <v>92.622950819672127</v>
      </c>
      <c r="O16" s="95"/>
      <c r="P16" s="95"/>
      <c r="Q16" s="95"/>
      <c r="R16" s="95"/>
    </row>
    <row r="17" spans="1:18" s="69" customFormat="1" ht="13.5" customHeight="1" x14ac:dyDescent="0.15">
      <c r="A17" s="382"/>
      <c r="B17" s="68" t="s">
        <v>43</v>
      </c>
      <c r="C17" s="75"/>
      <c r="D17" s="269">
        <v>80</v>
      </c>
      <c r="E17" s="141">
        <v>3</v>
      </c>
      <c r="F17" s="230">
        <v>0</v>
      </c>
      <c r="G17" s="231">
        <v>0</v>
      </c>
      <c r="H17" s="231">
        <v>3</v>
      </c>
      <c r="I17" s="232">
        <v>0</v>
      </c>
      <c r="J17" s="141">
        <v>63</v>
      </c>
      <c r="K17" s="141">
        <v>13</v>
      </c>
      <c r="L17" s="142">
        <v>1</v>
      </c>
      <c r="M17" s="299"/>
      <c r="N17" s="176">
        <f t="shared" ref="N17" si="10">SUM(J17:K17)</f>
        <v>76</v>
      </c>
      <c r="O17" s="77"/>
      <c r="P17" s="77"/>
      <c r="Q17" s="77"/>
      <c r="R17" s="77"/>
    </row>
    <row r="18" spans="1:18" ht="13.5" customHeight="1" thickBot="1" x14ac:dyDescent="0.2">
      <c r="A18" s="383"/>
      <c r="B18" s="208"/>
      <c r="C18" s="26"/>
      <c r="D18" s="274"/>
      <c r="E18" s="145">
        <v>3.75</v>
      </c>
      <c r="F18" s="233">
        <v>0</v>
      </c>
      <c r="G18" s="234">
        <v>0</v>
      </c>
      <c r="H18" s="234">
        <v>100</v>
      </c>
      <c r="I18" s="235">
        <v>0</v>
      </c>
      <c r="J18" s="145">
        <v>78.75</v>
      </c>
      <c r="K18" s="145">
        <v>16.25</v>
      </c>
      <c r="L18" s="146">
        <v>1.25</v>
      </c>
      <c r="M18" s="300"/>
      <c r="N18" s="177">
        <f t="shared" ref="N18" si="11">N17/$D17*100</f>
        <v>95</v>
      </c>
      <c r="O18" s="95"/>
      <c r="P18" s="95"/>
      <c r="Q18" s="95"/>
      <c r="R18" s="95"/>
    </row>
    <row r="19" spans="1:18" s="70" customFormat="1" ht="13.5" customHeight="1" x14ac:dyDescent="0.15">
      <c r="A19" s="385" t="s">
        <v>0</v>
      </c>
      <c r="B19" s="66" t="s">
        <v>1</v>
      </c>
      <c r="C19" s="320"/>
      <c r="D19" s="272">
        <v>931</v>
      </c>
      <c r="E19" s="133">
        <v>276</v>
      </c>
      <c r="F19" s="224">
        <v>215</v>
      </c>
      <c r="G19" s="225">
        <v>19</v>
      </c>
      <c r="H19" s="225">
        <v>41</v>
      </c>
      <c r="I19" s="226">
        <v>1</v>
      </c>
      <c r="J19" s="133">
        <v>351</v>
      </c>
      <c r="K19" s="133">
        <v>284</v>
      </c>
      <c r="L19" s="134">
        <v>20</v>
      </c>
      <c r="M19" s="298"/>
      <c r="N19" s="174">
        <f t="shared" ref="N19" si="12">SUM(J19:K19)</f>
        <v>635</v>
      </c>
      <c r="O19" s="77"/>
      <c r="P19" s="77"/>
      <c r="Q19" s="77"/>
      <c r="R19" s="77"/>
    </row>
    <row r="20" spans="1:18" s="22" customFormat="1" ht="13.5" customHeight="1" x14ac:dyDescent="0.15">
      <c r="A20" s="386"/>
      <c r="B20" s="68"/>
      <c r="C20" s="321"/>
      <c r="D20" s="269"/>
      <c r="E20" s="323">
        <v>29.645542427497311</v>
      </c>
      <c r="F20" s="326">
        <v>77.898550724637687</v>
      </c>
      <c r="G20" s="327">
        <v>6.8840579710144931</v>
      </c>
      <c r="H20" s="327">
        <v>14.855072463768115</v>
      </c>
      <c r="I20" s="328">
        <v>0.36231884057971014</v>
      </c>
      <c r="J20" s="323">
        <v>37.701396348012892</v>
      </c>
      <c r="K20" s="137">
        <v>30.50483351235231</v>
      </c>
      <c r="L20" s="138">
        <v>2.1482277121374866</v>
      </c>
      <c r="M20" s="297"/>
      <c r="N20" s="175">
        <f t="shared" ref="N20" si="13">N19/$D19*100</f>
        <v>68.206229860365198</v>
      </c>
      <c r="O20" s="95"/>
      <c r="P20" s="95"/>
      <c r="Q20" s="95"/>
      <c r="R20" s="95"/>
    </row>
    <row r="21" spans="1:18" s="70" customFormat="1" ht="13.5" customHeight="1" x14ac:dyDescent="0.15">
      <c r="A21" s="386"/>
      <c r="B21" s="332" t="s">
        <v>2</v>
      </c>
      <c r="C21" s="333"/>
      <c r="D21" s="285">
        <v>1050</v>
      </c>
      <c r="E21" s="335">
        <v>175</v>
      </c>
      <c r="F21" s="338">
        <v>143</v>
      </c>
      <c r="G21" s="339">
        <v>16</v>
      </c>
      <c r="H21" s="339">
        <v>16</v>
      </c>
      <c r="I21" s="340">
        <v>0</v>
      </c>
      <c r="J21" s="335">
        <v>527</v>
      </c>
      <c r="K21" s="141">
        <v>340</v>
      </c>
      <c r="L21" s="142">
        <v>8</v>
      </c>
      <c r="M21" s="298"/>
      <c r="N21" s="176">
        <f t="shared" ref="N21" si="14">SUM(J21:K21)</f>
        <v>867</v>
      </c>
      <c r="O21" s="77"/>
      <c r="P21" s="77"/>
      <c r="Q21" s="77"/>
      <c r="R21" s="77"/>
    </row>
    <row r="22" spans="1:18" s="22" customFormat="1" ht="13.5" customHeight="1" x14ac:dyDescent="0.15">
      <c r="A22" s="386"/>
      <c r="B22" s="206"/>
      <c r="C22" s="25"/>
      <c r="D22" s="273"/>
      <c r="E22" s="137">
        <v>16.666666666666664</v>
      </c>
      <c r="F22" s="227">
        <v>81.714285714285722</v>
      </c>
      <c r="G22" s="228">
        <v>9.1428571428571423</v>
      </c>
      <c r="H22" s="228">
        <v>9.1428571428571423</v>
      </c>
      <c r="I22" s="229">
        <v>0</v>
      </c>
      <c r="J22" s="137">
        <v>50.190476190476183</v>
      </c>
      <c r="K22" s="137">
        <v>32.38095238095238</v>
      </c>
      <c r="L22" s="138">
        <v>0.76190476190476186</v>
      </c>
      <c r="M22" s="297"/>
      <c r="N22" s="175">
        <f t="shared" ref="N22" si="15">N21/$D21*100</f>
        <v>82.571428571428569</v>
      </c>
      <c r="O22" s="95"/>
      <c r="P22" s="95"/>
      <c r="Q22" s="95"/>
      <c r="R22" s="95"/>
    </row>
    <row r="23" spans="1:18" s="70" customFormat="1" ht="13.5" customHeight="1" x14ac:dyDescent="0.15">
      <c r="A23" s="386"/>
      <c r="B23" s="67" t="s">
        <v>46</v>
      </c>
      <c r="C23" s="77"/>
      <c r="D23" s="269">
        <v>4</v>
      </c>
      <c r="E23" s="141">
        <v>1</v>
      </c>
      <c r="F23" s="230">
        <v>1</v>
      </c>
      <c r="G23" s="231">
        <v>0</v>
      </c>
      <c r="H23" s="231">
        <v>0</v>
      </c>
      <c r="I23" s="232">
        <v>0</v>
      </c>
      <c r="J23" s="141">
        <v>1</v>
      </c>
      <c r="K23" s="141">
        <v>1</v>
      </c>
      <c r="L23" s="142">
        <v>1</v>
      </c>
      <c r="M23" s="298"/>
      <c r="N23" s="176">
        <f t="shared" ref="N23" si="16">SUM(J23:K23)</f>
        <v>2</v>
      </c>
      <c r="O23" s="77"/>
      <c r="P23" s="77"/>
      <c r="Q23" s="77"/>
      <c r="R23" s="77"/>
    </row>
    <row r="24" spans="1:18" s="22" customFormat="1" ht="13.5" customHeight="1" thickBot="1" x14ac:dyDescent="0.2">
      <c r="A24" s="387"/>
      <c r="B24" s="208"/>
      <c r="C24" s="57"/>
      <c r="D24" s="274"/>
      <c r="E24" s="145">
        <v>25</v>
      </c>
      <c r="F24" s="233">
        <v>100</v>
      </c>
      <c r="G24" s="234">
        <v>0</v>
      </c>
      <c r="H24" s="234">
        <v>0</v>
      </c>
      <c r="I24" s="235">
        <v>0</v>
      </c>
      <c r="J24" s="145">
        <v>25</v>
      </c>
      <c r="K24" s="145">
        <v>25</v>
      </c>
      <c r="L24" s="146">
        <v>25</v>
      </c>
      <c r="M24" s="297"/>
      <c r="N24" s="177">
        <f t="shared" ref="N24" si="17">N23/$D23*100</f>
        <v>50</v>
      </c>
      <c r="O24" s="95"/>
      <c r="P24" s="95"/>
      <c r="Q24" s="95"/>
      <c r="R24" s="95"/>
    </row>
    <row r="25" spans="1:18" s="69" customFormat="1" ht="13.5" customHeight="1" x14ac:dyDescent="0.15">
      <c r="A25" s="384" t="s">
        <v>44</v>
      </c>
      <c r="B25" s="73" t="s">
        <v>3</v>
      </c>
      <c r="C25" s="74"/>
      <c r="D25" s="275">
        <v>118</v>
      </c>
      <c r="E25" s="149">
        <v>32</v>
      </c>
      <c r="F25" s="236">
        <v>28</v>
      </c>
      <c r="G25" s="237">
        <v>1</v>
      </c>
      <c r="H25" s="237">
        <v>3</v>
      </c>
      <c r="I25" s="238">
        <v>0</v>
      </c>
      <c r="J25" s="149">
        <v>39</v>
      </c>
      <c r="K25" s="149">
        <v>46</v>
      </c>
      <c r="L25" s="150">
        <v>1</v>
      </c>
      <c r="M25" s="299"/>
      <c r="N25" s="178">
        <f t="shared" ref="N25" si="18">SUM(J25:K25)</f>
        <v>85</v>
      </c>
      <c r="O25" s="75"/>
      <c r="P25" s="75"/>
      <c r="Q25" s="75"/>
      <c r="R25" s="75"/>
    </row>
    <row r="26" spans="1:18" ht="13.5" customHeight="1" x14ac:dyDescent="0.15">
      <c r="A26" s="382"/>
      <c r="B26" s="68"/>
      <c r="C26" s="345"/>
      <c r="D26" s="270"/>
      <c r="E26" s="347">
        <v>27.118644067796609</v>
      </c>
      <c r="F26" s="350">
        <v>87.5</v>
      </c>
      <c r="G26" s="351">
        <v>3.125</v>
      </c>
      <c r="H26" s="351">
        <v>9.375</v>
      </c>
      <c r="I26" s="352">
        <v>0</v>
      </c>
      <c r="J26" s="347">
        <v>33.050847457627121</v>
      </c>
      <c r="K26" s="153">
        <v>38.983050847457626</v>
      </c>
      <c r="L26" s="154">
        <v>0.84745762711864403</v>
      </c>
      <c r="M26" s="300"/>
      <c r="N26" s="179">
        <f t="shared" ref="N26" si="19">N25/$D25*100</f>
        <v>72.033898305084747</v>
      </c>
      <c r="O26" s="96"/>
      <c r="P26" s="96"/>
      <c r="Q26" s="96"/>
      <c r="R26" s="96"/>
    </row>
    <row r="27" spans="1:18" s="69" customFormat="1" ht="13.5" customHeight="1" x14ac:dyDescent="0.15">
      <c r="A27" s="382"/>
      <c r="B27" s="207" t="s">
        <v>4</v>
      </c>
      <c r="C27" s="353"/>
      <c r="D27" s="286">
        <v>260</v>
      </c>
      <c r="E27" s="355">
        <v>67</v>
      </c>
      <c r="F27" s="358">
        <v>58</v>
      </c>
      <c r="G27" s="359">
        <v>4</v>
      </c>
      <c r="H27" s="359">
        <v>5</v>
      </c>
      <c r="I27" s="360">
        <v>0</v>
      </c>
      <c r="J27" s="355">
        <v>82</v>
      </c>
      <c r="K27" s="156">
        <v>110</v>
      </c>
      <c r="L27" s="157">
        <v>1</v>
      </c>
      <c r="M27" s="299"/>
      <c r="N27" s="180">
        <f t="shared" ref="N27" si="20">SUM(J27:K27)</f>
        <v>192</v>
      </c>
      <c r="O27" s="75"/>
      <c r="P27" s="75"/>
      <c r="Q27" s="75"/>
      <c r="R27" s="75"/>
    </row>
    <row r="28" spans="1:18" ht="13.5" customHeight="1" x14ac:dyDescent="0.15">
      <c r="A28" s="382"/>
      <c r="B28" s="68"/>
      <c r="C28" s="345"/>
      <c r="D28" s="270"/>
      <c r="E28" s="347">
        <v>25.769230769230766</v>
      </c>
      <c r="F28" s="350">
        <v>86.567164179104466</v>
      </c>
      <c r="G28" s="351">
        <v>5.9701492537313428</v>
      </c>
      <c r="H28" s="351">
        <v>7.4626865671641784</v>
      </c>
      <c r="I28" s="352">
        <v>0</v>
      </c>
      <c r="J28" s="347">
        <v>31.538461538461537</v>
      </c>
      <c r="K28" s="153">
        <v>42.307692307692307</v>
      </c>
      <c r="L28" s="154">
        <v>0.38461538461538464</v>
      </c>
      <c r="M28" s="300"/>
      <c r="N28" s="179">
        <f t="shared" ref="N28" si="21">N27/$D27*100</f>
        <v>73.846153846153854</v>
      </c>
      <c r="O28" s="96"/>
      <c r="P28" s="96"/>
      <c r="Q28" s="96"/>
      <c r="R28" s="96"/>
    </row>
    <row r="29" spans="1:18" s="69" customFormat="1" ht="13.5" customHeight="1" x14ac:dyDescent="0.15">
      <c r="A29" s="382"/>
      <c r="B29" s="207" t="s">
        <v>5</v>
      </c>
      <c r="C29" s="353"/>
      <c r="D29" s="286">
        <v>402</v>
      </c>
      <c r="E29" s="355">
        <v>111</v>
      </c>
      <c r="F29" s="358">
        <v>91</v>
      </c>
      <c r="G29" s="359">
        <v>5</v>
      </c>
      <c r="H29" s="359">
        <v>15</v>
      </c>
      <c r="I29" s="360">
        <v>0</v>
      </c>
      <c r="J29" s="355">
        <v>163</v>
      </c>
      <c r="K29" s="156">
        <v>125</v>
      </c>
      <c r="L29" s="157">
        <v>3</v>
      </c>
      <c r="M29" s="299"/>
      <c r="N29" s="180">
        <f t="shared" ref="N29" si="22">SUM(J29:K29)</f>
        <v>288</v>
      </c>
      <c r="O29" s="75"/>
      <c r="P29" s="75"/>
      <c r="Q29" s="75"/>
      <c r="R29" s="75"/>
    </row>
    <row r="30" spans="1:18" ht="13.5" customHeight="1" x14ac:dyDescent="0.15">
      <c r="A30" s="382"/>
      <c r="B30" s="206"/>
      <c r="C30" s="24"/>
      <c r="D30" s="276"/>
      <c r="E30" s="153">
        <v>27.611940298507463</v>
      </c>
      <c r="F30" s="239">
        <v>81.981981981981974</v>
      </c>
      <c r="G30" s="240">
        <v>4.5045045045045047</v>
      </c>
      <c r="H30" s="240">
        <v>13.513513513513514</v>
      </c>
      <c r="I30" s="241">
        <v>0</v>
      </c>
      <c r="J30" s="153">
        <v>40.547263681592035</v>
      </c>
      <c r="K30" s="153">
        <v>31.094527363184078</v>
      </c>
      <c r="L30" s="154">
        <v>0.74626865671641784</v>
      </c>
      <c r="M30" s="300"/>
      <c r="N30" s="179">
        <f t="shared" ref="N30" si="23">N29/$D29*100</f>
        <v>71.641791044776113</v>
      </c>
      <c r="O30" s="96"/>
      <c r="P30" s="96"/>
      <c r="Q30" s="96"/>
      <c r="R30" s="96"/>
    </row>
    <row r="31" spans="1:18" s="69" customFormat="1" ht="13.5" customHeight="1" x14ac:dyDescent="0.15">
      <c r="A31" s="382"/>
      <c r="B31" s="207" t="s">
        <v>6</v>
      </c>
      <c r="C31" s="353"/>
      <c r="D31" s="286">
        <v>552</v>
      </c>
      <c r="E31" s="355">
        <v>130</v>
      </c>
      <c r="F31" s="358">
        <v>98</v>
      </c>
      <c r="G31" s="359">
        <v>13</v>
      </c>
      <c r="H31" s="359">
        <v>19</v>
      </c>
      <c r="I31" s="360">
        <v>0</v>
      </c>
      <c r="J31" s="355">
        <v>244</v>
      </c>
      <c r="K31" s="156">
        <v>172</v>
      </c>
      <c r="L31" s="157">
        <v>6</v>
      </c>
      <c r="M31" s="299"/>
      <c r="N31" s="180">
        <f t="shared" ref="N31" si="24">SUM(J31:K31)</f>
        <v>416</v>
      </c>
      <c r="O31" s="75"/>
      <c r="P31" s="75"/>
      <c r="Q31" s="75"/>
      <c r="R31" s="75"/>
    </row>
    <row r="32" spans="1:18" ht="13.5" customHeight="1" x14ac:dyDescent="0.15">
      <c r="A32" s="382"/>
      <c r="B32" s="206"/>
      <c r="C32" s="24"/>
      <c r="D32" s="276"/>
      <c r="E32" s="153">
        <v>23.55072463768116</v>
      </c>
      <c r="F32" s="239">
        <v>75.384615384615387</v>
      </c>
      <c r="G32" s="240">
        <v>10</v>
      </c>
      <c r="H32" s="240">
        <v>14.615384615384617</v>
      </c>
      <c r="I32" s="241">
        <v>0</v>
      </c>
      <c r="J32" s="153">
        <v>44.20289855072464</v>
      </c>
      <c r="K32" s="153">
        <v>31.159420289855071</v>
      </c>
      <c r="L32" s="154">
        <v>1.0869565217391304</v>
      </c>
      <c r="M32" s="300"/>
      <c r="N32" s="179">
        <f t="shared" ref="N32" si="25">N31/$D31*100</f>
        <v>75.362318840579718</v>
      </c>
      <c r="O32" s="96"/>
      <c r="P32" s="96"/>
      <c r="Q32" s="96"/>
      <c r="R32" s="96"/>
    </row>
    <row r="33" spans="1:18" s="69" customFormat="1" ht="13.5" customHeight="1" x14ac:dyDescent="0.15">
      <c r="A33" s="382"/>
      <c r="B33" s="207" t="s">
        <v>7</v>
      </c>
      <c r="C33" s="353"/>
      <c r="D33" s="286">
        <v>433</v>
      </c>
      <c r="E33" s="355">
        <v>86</v>
      </c>
      <c r="F33" s="358">
        <v>65</v>
      </c>
      <c r="G33" s="359">
        <v>10</v>
      </c>
      <c r="H33" s="359">
        <v>11</v>
      </c>
      <c r="I33" s="360">
        <v>0</v>
      </c>
      <c r="J33" s="355">
        <v>201</v>
      </c>
      <c r="K33" s="156">
        <v>140</v>
      </c>
      <c r="L33" s="157">
        <v>6</v>
      </c>
      <c r="M33" s="299"/>
      <c r="N33" s="180">
        <f t="shared" ref="N33" si="26">SUM(J33:K33)</f>
        <v>341</v>
      </c>
      <c r="O33" s="75"/>
      <c r="P33" s="75"/>
      <c r="Q33" s="75"/>
      <c r="R33" s="75"/>
    </row>
    <row r="34" spans="1:18" ht="13.5" customHeight="1" x14ac:dyDescent="0.15">
      <c r="A34" s="382"/>
      <c r="B34" s="206"/>
      <c r="C34" s="24"/>
      <c r="D34" s="276"/>
      <c r="E34" s="153">
        <v>19.861431870669747</v>
      </c>
      <c r="F34" s="239">
        <v>75.581395348837205</v>
      </c>
      <c r="G34" s="240">
        <v>11.627906976744185</v>
      </c>
      <c r="H34" s="240">
        <v>12.790697674418606</v>
      </c>
      <c r="I34" s="241">
        <v>0</v>
      </c>
      <c r="J34" s="153">
        <v>46.420323325635103</v>
      </c>
      <c r="K34" s="153">
        <v>32.33256351039261</v>
      </c>
      <c r="L34" s="154">
        <v>1.3856812933025404</v>
      </c>
      <c r="M34" s="300"/>
      <c r="N34" s="179">
        <f t="shared" ref="N34" si="27">N33/$D33*100</f>
        <v>78.752886836027713</v>
      </c>
      <c r="O34" s="96"/>
      <c r="P34" s="96"/>
      <c r="Q34" s="96"/>
      <c r="R34" s="96"/>
    </row>
    <row r="35" spans="1:18" s="69" customFormat="1" ht="13.5" customHeight="1" x14ac:dyDescent="0.15">
      <c r="A35" s="382"/>
      <c r="B35" s="207" t="s">
        <v>45</v>
      </c>
      <c r="C35" s="353"/>
      <c r="D35" s="286">
        <v>218</v>
      </c>
      <c r="E35" s="355">
        <v>25</v>
      </c>
      <c r="F35" s="358">
        <v>18</v>
      </c>
      <c r="G35" s="359">
        <v>2</v>
      </c>
      <c r="H35" s="359">
        <v>4</v>
      </c>
      <c r="I35" s="360">
        <v>1</v>
      </c>
      <c r="J35" s="355">
        <v>149</v>
      </c>
      <c r="K35" s="156">
        <v>32</v>
      </c>
      <c r="L35" s="157">
        <v>12</v>
      </c>
      <c r="M35" s="299"/>
      <c r="N35" s="180">
        <f t="shared" ref="N35" si="28">SUM(J35:K35)</f>
        <v>181</v>
      </c>
      <c r="O35" s="75"/>
      <c r="P35" s="75"/>
      <c r="Q35" s="75"/>
      <c r="R35" s="75"/>
    </row>
    <row r="36" spans="1:18" ht="13.5" customHeight="1" x14ac:dyDescent="0.15">
      <c r="A36" s="382"/>
      <c r="B36" s="206"/>
      <c r="C36" s="24"/>
      <c r="D36" s="276"/>
      <c r="E36" s="153">
        <v>11.467889908256881</v>
      </c>
      <c r="F36" s="239">
        <v>72</v>
      </c>
      <c r="G36" s="240">
        <v>8</v>
      </c>
      <c r="H36" s="240">
        <v>16</v>
      </c>
      <c r="I36" s="241">
        <v>4</v>
      </c>
      <c r="J36" s="153">
        <v>68.348623853211009</v>
      </c>
      <c r="K36" s="153">
        <v>14.678899082568808</v>
      </c>
      <c r="L36" s="154">
        <v>5.5045871559633035</v>
      </c>
      <c r="M36" s="300"/>
      <c r="N36" s="179">
        <f t="shared" ref="N36" si="29">N35/$D35*100</f>
        <v>83.027522935779814</v>
      </c>
      <c r="O36" s="96"/>
      <c r="P36" s="96"/>
      <c r="Q36" s="96"/>
      <c r="R36" s="96"/>
    </row>
    <row r="37" spans="1:18" s="69" customFormat="1" ht="13.5" customHeight="1" x14ac:dyDescent="0.15">
      <c r="A37" s="382"/>
      <c r="B37" s="68" t="s">
        <v>46</v>
      </c>
      <c r="C37" s="75"/>
      <c r="D37" s="270">
        <v>2</v>
      </c>
      <c r="E37" s="156">
        <v>1</v>
      </c>
      <c r="F37" s="242">
        <v>1</v>
      </c>
      <c r="G37" s="243">
        <v>0</v>
      </c>
      <c r="H37" s="243">
        <v>0</v>
      </c>
      <c r="I37" s="244">
        <v>0</v>
      </c>
      <c r="J37" s="156">
        <v>1</v>
      </c>
      <c r="K37" s="156">
        <v>0</v>
      </c>
      <c r="L37" s="157">
        <v>0</v>
      </c>
      <c r="M37" s="299"/>
      <c r="N37" s="180">
        <f t="shared" ref="N37" si="30">SUM(J37:K37)</f>
        <v>1</v>
      </c>
      <c r="O37" s="75"/>
      <c r="P37" s="75"/>
      <c r="Q37" s="75"/>
      <c r="R37" s="75"/>
    </row>
    <row r="38" spans="1:18" ht="13.5" customHeight="1" thickBot="1" x14ac:dyDescent="0.2">
      <c r="A38" s="382"/>
      <c r="B38" s="68"/>
      <c r="C38" s="345"/>
      <c r="D38" s="271"/>
      <c r="E38" s="159">
        <v>50</v>
      </c>
      <c r="F38" s="245">
        <v>100</v>
      </c>
      <c r="G38" s="246">
        <v>0</v>
      </c>
      <c r="H38" s="246">
        <v>0</v>
      </c>
      <c r="I38" s="247">
        <v>0</v>
      </c>
      <c r="J38" s="159">
        <v>50</v>
      </c>
      <c r="K38" s="159">
        <v>0</v>
      </c>
      <c r="L38" s="160">
        <v>0</v>
      </c>
      <c r="M38" s="300"/>
      <c r="N38" s="181">
        <f t="shared" ref="N38" si="31">N37/$D37*100</f>
        <v>50</v>
      </c>
      <c r="O38" s="96"/>
      <c r="P38" s="96"/>
      <c r="Q38" s="96"/>
      <c r="R38" s="96"/>
    </row>
    <row r="39" spans="1:18" s="69" customFormat="1" ht="13.5" customHeight="1" x14ac:dyDescent="0.15">
      <c r="A39" s="384" t="s">
        <v>47</v>
      </c>
      <c r="B39" s="73" t="s">
        <v>49</v>
      </c>
      <c r="C39" s="371"/>
      <c r="D39" s="269">
        <v>385</v>
      </c>
      <c r="E39" s="141">
        <v>123</v>
      </c>
      <c r="F39" s="230">
        <v>102</v>
      </c>
      <c r="G39" s="231">
        <v>10</v>
      </c>
      <c r="H39" s="231">
        <v>11</v>
      </c>
      <c r="I39" s="232">
        <v>0</v>
      </c>
      <c r="J39" s="141">
        <v>128</v>
      </c>
      <c r="K39" s="141">
        <v>130</v>
      </c>
      <c r="L39" s="142">
        <v>4</v>
      </c>
      <c r="M39" s="299"/>
      <c r="N39" s="176">
        <f t="shared" ref="N39" si="32">SUM(J39:K39)</f>
        <v>258</v>
      </c>
      <c r="O39" s="77"/>
      <c r="P39" s="77"/>
      <c r="Q39" s="77"/>
      <c r="R39" s="77"/>
    </row>
    <row r="40" spans="1:18" ht="13.5" customHeight="1" x14ac:dyDescent="0.15">
      <c r="A40" s="382"/>
      <c r="B40" s="68"/>
      <c r="C40" s="375"/>
      <c r="D40" s="269"/>
      <c r="E40" s="323">
        <v>31.948051948051948</v>
      </c>
      <c r="F40" s="326">
        <v>82.926829268292678</v>
      </c>
      <c r="G40" s="327">
        <v>8.1300813008130071</v>
      </c>
      <c r="H40" s="327">
        <v>8.9430894308943092</v>
      </c>
      <c r="I40" s="328">
        <v>0</v>
      </c>
      <c r="J40" s="323">
        <v>33.246753246753244</v>
      </c>
      <c r="K40" s="137">
        <v>33.766233766233768</v>
      </c>
      <c r="L40" s="138">
        <v>1.0389610389610389</v>
      </c>
      <c r="M40" s="300"/>
      <c r="N40" s="175">
        <f t="shared" ref="N40" si="33">N39/$D39*100</f>
        <v>67.012987012987011</v>
      </c>
      <c r="O40" s="95"/>
      <c r="P40" s="95"/>
      <c r="Q40" s="95"/>
      <c r="R40" s="95"/>
    </row>
    <row r="41" spans="1:18" s="69" customFormat="1" ht="13.5" customHeight="1" x14ac:dyDescent="0.15">
      <c r="A41" s="382"/>
      <c r="B41" s="207" t="s">
        <v>51</v>
      </c>
      <c r="C41" s="376"/>
      <c r="D41" s="285">
        <v>1410</v>
      </c>
      <c r="E41" s="335">
        <v>298</v>
      </c>
      <c r="F41" s="338">
        <v>234</v>
      </c>
      <c r="G41" s="339">
        <v>22</v>
      </c>
      <c r="H41" s="339">
        <v>41</v>
      </c>
      <c r="I41" s="340">
        <v>1</v>
      </c>
      <c r="J41" s="335">
        <v>662</v>
      </c>
      <c r="K41" s="141">
        <v>426</v>
      </c>
      <c r="L41" s="142">
        <v>24</v>
      </c>
      <c r="M41" s="299"/>
      <c r="N41" s="176">
        <f t="shared" ref="N41" si="34">SUM(J41:K41)</f>
        <v>1088</v>
      </c>
      <c r="O41" s="77"/>
      <c r="P41" s="77"/>
      <c r="Q41" s="77"/>
      <c r="R41" s="77"/>
    </row>
    <row r="42" spans="1:18" ht="13.5" customHeight="1" x14ac:dyDescent="0.15">
      <c r="A42" s="382"/>
      <c r="B42" s="206"/>
      <c r="C42" s="372"/>
      <c r="D42" s="273"/>
      <c r="E42" s="137">
        <v>21.134751773049647</v>
      </c>
      <c r="F42" s="227">
        <v>78.523489932885909</v>
      </c>
      <c r="G42" s="228">
        <v>7.3825503355704702</v>
      </c>
      <c r="H42" s="228">
        <v>13.758389261744966</v>
      </c>
      <c r="I42" s="229">
        <v>0.33557046979865773</v>
      </c>
      <c r="J42" s="137">
        <v>46.950354609929079</v>
      </c>
      <c r="K42" s="137">
        <v>30.212765957446809</v>
      </c>
      <c r="L42" s="138">
        <v>1.7021276595744681</v>
      </c>
      <c r="M42" s="300"/>
      <c r="N42" s="175">
        <f t="shared" ref="N42" si="35">N41/$D41*100</f>
        <v>77.163120567375884</v>
      </c>
      <c r="O42" s="95"/>
      <c r="P42" s="95"/>
      <c r="Q42" s="95"/>
      <c r="R42" s="95"/>
    </row>
    <row r="43" spans="1:18" s="69" customFormat="1" ht="13.5" customHeight="1" x14ac:dyDescent="0.15">
      <c r="A43" s="382"/>
      <c r="B43" s="207" t="s">
        <v>52</v>
      </c>
      <c r="C43" s="376"/>
      <c r="D43" s="285">
        <v>187</v>
      </c>
      <c r="E43" s="335">
        <v>30</v>
      </c>
      <c r="F43" s="338">
        <v>22</v>
      </c>
      <c r="G43" s="339">
        <v>3</v>
      </c>
      <c r="H43" s="339">
        <v>5</v>
      </c>
      <c r="I43" s="340">
        <v>0</v>
      </c>
      <c r="J43" s="335">
        <v>88</v>
      </c>
      <c r="K43" s="141">
        <v>68</v>
      </c>
      <c r="L43" s="142">
        <v>1</v>
      </c>
      <c r="M43" s="299"/>
      <c r="N43" s="176">
        <f t="shared" ref="N43" si="36">SUM(J43:K43)</f>
        <v>156</v>
      </c>
      <c r="O43" s="77"/>
      <c r="P43" s="77"/>
      <c r="Q43" s="77"/>
      <c r="R43" s="77"/>
    </row>
    <row r="44" spans="1:18" ht="13.5" customHeight="1" x14ac:dyDescent="0.15">
      <c r="A44" s="382"/>
      <c r="B44" s="206"/>
      <c r="C44" s="372"/>
      <c r="D44" s="273"/>
      <c r="E44" s="137">
        <v>16.042780748663102</v>
      </c>
      <c r="F44" s="227">
        <v>73.333333333333329</v>
      </c>
      <c r="G44" s="228">
        <v>10</v>
      </c>
      <c r="H44" s="228">
        <v>16.666666666666664</v>
      </c>
      <c r="I44" s="229">
        <v>0</v>
      </c>
      <c r="J44" s="137">
        <v>47.058823529411761</v>
      </c>
      <c r="K44" s="137">
        <v>36.363636363636367</v>
      </c>
      <c r="L44" s="138">
        <v>0.53475935828876997</v>
      </c>
      <c r="M44" s="300"/>
      <c r="N44" s="175">
        <f t="shared" ref="N44" si="37">N43/$D43*100</f>
        <v>83.422459893048128</v>
      </c>
      <c r="O44" s="95"/>
      <c r="P44" s="95"/>
      <c r="Q44" s="95"/>
      <c r="R44" s="95"/>
    </row>
    <row r="45" spans="1:18" s="69" customFormat="1" ht="13.5" customHeight="1" x14ac:dyDescent="0.15">
      <c r="A45" s="382"/>
      <c r="B45" s="68" t="s">
        <v>72</v>
      </c>
      <c r="C45" s="373"/>
      <c r="D45" s="269">
        <v>3</v>
      </c>
      <c r="E45" s="141">
        <v>1</v>
      </c>
      <c r="F45" s="230">
        <v>1</v>
      </c>
      <c r="G45" s="231">
        <v>0</v>
      </c>
      <c r="H45" s="231">
        <v>0</v>
      </c>
      <c r="I45" s="232">
        <v>0</v>
      </c>
      <c r="J45" s="141">
        <v>1</v>
      </c>
      <c r="K45" s="141">
        <v>1</v>
      </c>
      <c r="L45" s="142">
        <v>0</v>
      </c>
      <c r="M45" s="299"/>
      <c r="N45" s="176">
        <f t="shared" ref="N45" si="38">SUM(J45:K45)</f>
        <v>2</v>
      </c>
      <c r="O45" s="77"/>
      <c r="P45" s="77"/>
      <c r="Q45" s="77"/>
      <c r="R45" s="77"/>
    </row>
    <row r="46" spans="1:18" ht="13.5" customHeight="1" thickBot="1" x14ac:dyDescent="0.2">
      <c r="A46" s="383"/>
      <c r="B46" s="208"/>
      <c r="C46" s="374"/>
      <c r="D46" s="274"/>
      <c r="E46" s="145">
        <v>33.333333333333329</v>
      </c>
      <c r="F46" s="233">
        <v>100</v>
      </c>
      <c r="G46" s="234">
        <v>0</v>
      </c>
      <c r="H46" s="234">
        <v>0</v>
      </c>
      <c r="I46" s="235">
        <v>0</v>
      </c>
      <c r="J46" s="145">
        <v>33.333333333333329</v>
      </c>
      <c r="K46" s="145">
        <v>33.333333333333329</v>
      </c>
      <c r="L46" s="146">
        <v>0</v>
      </c>
      <c r="M46" s="300"/>
      <c r="N46" s="177">
        <f t="shared" ref="N46" si="39">N45/$D45*100</f>
        <v>66.666666666666657</v>
      </c>
      <c r="O46" s="95"/>
      <c r="P46" s="95"/>
      <c r="Q46" s="95"/>
      <c r="R46" s="95"/>
    </row>
    <row r="47" spans="1:18" s="69" customFormat="1" ht="13.5" customHeight="1" x14ac:dyDescent="0.15">
      <c r="A47" s="384" t="s">
        <v>225</v>
      </c>
      <c r="B47" s="73" t="s">
        <v>54</v>
      </c>
      <c r="C47" s="371"/>
      <c r="D47" s="269">
        <v>95</v>
      </c>
      <c r="E47" s="141">
        <v>27</v>
      </c>
      <c r="F47" s="230">
        <v>24</v>
      </c>
      <c r="G47" s="231">
        <v>1</v>
      </c>
      <c r="H47" s="231">
        <v>2</v>
      </c>
      <c r="I47" s="232">
        <v>0</v>
      </c>
      <c r="J47" s="141">
        <v>28</v>
      </c>
      <c r="K47" s="141">
        <v>39</v>
      </c>
      <c r="L47" s="142">
        <v>1</v>
      </c>
      <c r="M47" s="299"/>
      <c r="N47" s="176">
        <f t="shared" ref="N47" si="40">SUM(J47:K47)</f>
        <v>67</v>
      </c>
      <c r="O47" s="77"/>
      <c r="P47" s="77"/>
      <c r="Q47" s="77"/>
      <c r="R47" s="77"/>
    </row>
    <row r="48" spans="1:18" ht="13.5" customHeight="1" x14ac:dyDescent="0.15">
      <c r="A48" s="382"/>
      <c r="B48" s="68"/>
      <c r="C48" s="375"/>
      <c r="D48" s="269"/>
      <c r="E48" s="323">
        <v>28.421052631578945</v>
      </c>
      <c r="F48" s="326">
        <v>88.888888888888886</v>
      </c>
      <c r="G48" s="327">
        <v>3.7037037037037033</v>
      </c>
      <c r="H48" s="327">
        <v>7.4074074074074066</v>
      </c>
      <c r="I48" s="328">
        <v>0</v>
      </c>
      <c r="J48" s="323">
        <v>29.473684210526311</v>
      </c>
      <c r="K48" s="137">
        <v>41.05263157894737</v>
      </c>
      <c r="L48" s="138">
        <v>1.0526315789473684</v>
      </c>
      <c r="M48" s="300"/>
      <c r="N48" s="175">
        <f t="shared" ref="N48" si="41">N47/$D47*100</f>
        <v>70.526315789473685</v>
      </c>
      <c r="O48" s="95"/>
      <c r="P48" s="95"/>
      <c r="Q48" s="95"/>
      <c r="R48" s="95"/>
    </row>
    <row r="49" spans="1:18" s="69" customFormat="1" ht="13.5" customHeight="1" x14ac:dyDescent="0.15">
      <c r="A49" s="382"/>
      <c r="B49" s="207" t="s">
        <v>401</v>
      </c>
      <c r="C49" s="376"/>
      <c r="D49" s="285">
        <v>353</v>
      </c>
      <c r="E49" s="335">
        <v>107</v>
      </c>
      <c r="F49" s="338">
        <v>88</v>
      </c>
      <c r="G49" s="339">
        <v>11</v>
      </c>
      <c r="H49" s="339">
        <v>8</v>
      </c>
      <c r="I49" s="340">
        <v>0</v>
      </c>
      <c r="J49" s="335">
        <v>123</v>
      </c>
      <c r="K49" s="141">
        <v>121</v>
      </c>
      <c r="L49" s="142">
        <v>2</v>
      </c>
      <c r="M49" s="299"/>
      <c r="N49" s="176">
        <f t="shared" ref="N49" si="42">SUM(J49:K49)</f>
        <v>244</v>
      </c>
      <c r="O49" s="77"/>
      <c r="P49" s="77"/>
      <c r="Q49" s="77"/>
      <c r="R49" s="77"/>
    </row>
    <row r="50" spans="1:18" ht="13.5" customHeight="1" x14ac:dyDescent="0.15">
      <c r="A50" s="382"/>
      <c r="B50" s="206"/>
      <c r="C50" s="372"/>
      <c r="D50" s="273"/>
      <c r="E50" s="137">
        <v>30.31161473087819</v>
      </c>
      <c r="F50" s="227">
        <v>82.242990654205599</v>
      </c>
      <c r="G50" s="228">
        <v>10.2803738317757</v>
      </c>
      <c r="H50" s="228">
        <v>7.4766355140186906</v>
      </c>
      <c r="I50" s="229">
        <v>0</v>
      </c>
      <c r="J50" s="137">
        <v>34.844192634560905</v>
      </c>
      <c r="K50" s="137">
        <v>34.277620396600568</v>
      </c>
      <c r="L50" s="138">
        <v>0.56657223796033995</v>
      </c>
      <c r="M50" s="300"/>
      <c r="N50" s="175">
        <f t="shared" ref="N50" si="43">N49/$D49*100</f>
        <v>69.121813031161466</v>
      </c>
      <c r="O50" s="95"/>
      <c r="P50" s="95"/>
      <c r="Q50" s="95"/>
      <c r="R50" s="95"/>
    </row>
    <row r="51" spans="1:18" s="69" customFormat="1" ht="13.5" customHeight="1" x14ac:dyDescent="0.15">
      <c r="A51" s="382"/>
      <c r="B51" s="207" t="s">
        <v>56</v>
      </c>
      <c r="C51" s="376"/>
      <c r="D51" s="285">
        <v>237</v>
      </c>
      <c r="E51" s="335">
        <v>68</v>
      </c>
      <c r="F51" s="338">
        <v>57</v>
      </c>
      <c r="G51" s="339">
        <v>5</v>
      </c>
      <c r="H51" s="339">
        <v>6</v>
      </c>
      <c r="I51" s="340">
        <v>0</v>
      </c>
      <c r="J51" s="335">
        <v>84</v>
      </c>
      <c r="K51" s="141">
        <v>81</v>
      </c>
      <c r="L51" s="142">
        <v>4</v>
      </c>
      <c r="M51" s="299"/>
      <c r="N51" s="176">
        <f t="shared" ref="N51" si="44">SUM(J51:K51)</f>
        <v>165</v>
      </c>
      <c r="O51" s="77"/>
      <c r="P51" s="77"/>
      <c r="Q51" s="77"/>
      <c r="R51" s="77"/>
    </row>
    <row r="52" spans="1:18" ht="13.5" customHeight="1" x14ac:dyDescent="0.15">
      <c r="A52" s="382"/>
      <c r="B52" s="206"/>
      <c r="C52" s="372"/>
      <c r="D52" s="273"/>
      <c r="E52" s="137">
        <v>28.691983122362867</v>
      </c>
      <c r="F52" s="227">
        <v>83.82352941176471</v>
      </c>
      <c r="G52" s="228">
        <v>7.3529411764705888</v>
      </c>
      <c r="H52" s="228">
        <v>8.8235294117647065</v>
      </c>
      <c r="I52" s="229">
        <v>0</v>
      </c>
      <c r="J52" s="137">
        <v>35.443037974683541</v>
      </c>
      <c r="K52" s="137">
        <v>34.177215189873415</v>
      </c>
      <c r="L52" s="138">
        <v>1.6877637130801686</v>
      </c>
      <c r="M52" s="300"/>
      <c r="N52" s="175">
        <f t="shared" ref="N52" si="45">N51/$D51*100</f>
        <v>69.620253164556971</v>
      </c>
      <c r="O52" s="95"/>
      <c r="P52" s="95"/>
      <c r="Q52" s="95"/>
      <c r="R52" s="95"/>
    </row>
    <row r="53" spans="1:18" s="69" customFormat="1" ht="13.5" customHeight="1" x14ac:dyDescent="0.15">
      <c r="A53" s="382"/>
      <c r="B53" s="207" t="s">
        <v>58</v>
      </c>
      <c r="C53" s="376"/>
      <c r="D53" s="285">
        <v>182</v>
      </c>
      <c r="E53" s="335">
        <v>50</v>
      </c>
      <c r="F53" s="338">
        <v>45</v>
      </c>
      <c r="G53" s="339">
        <v>2</v>
      </c>
      <c r="H53" s="339">
        <v>3</v>
      </c>
      <c r="I53" s="340">
        <v>0</v>
      </c>
      <c r="J53" s="335">
        <v>69</v>
      </c>
      <c r="K53" s="141">
        <v>61</v>
      </c>
      <c r="L53" s="142">
        <v>2</v>
      </c>
      <c r="M53" s="299"/>
      <c r="N53" s="176">
        <f t="shared" ref="N53" si="46">SUM(J53:K53)</f>
        <v>130</v>
      </c>
      <c r="O53" s="77"/>
      <c r="P53" s="77"/>
      <c r="Q53" s="77"/>
      <c r="R53" s="77"/>
    </row>
    <row r="54" spans="1:18" ht="13.5" customHeight="1" x14ac:dyDescent="0.15">
      <c r="A54" s="382"/>
      <c r="B54" s="206"/>
      <c r="C54" s="372"/>
      <c r="D54" s="273"/>
      <c r="E54" s="137">
        <v>27.472527472527474</v>
      </c>
      <c r="F54" s="227">
        <v>90</v>
      </c>
      <c r="G54" s="228">
        <v>4</v>
      </c>
      <c r="H54" s="228">
        <v>6</v>
      </c>
      <c r="I54" s="229">
        <v>0</v>
      </c>
      <c r="J54" s="137">
        <v>37.912087912087912</v>
      </c>
      <c r="K54" s="137">
        <v>33.516483516483511</v>
      </c>
      <c r="L54" s="138">
        <v>1.098901098901099</v>
      </c>
      <c r="M54" s="300"/>
      <c r="N54" s="175">
        <f t="shared" ref="N54" si="47">N53/$D53*100</f>
        <v>71.428571428571431</v>
      </c>
      <c r="O54" s="95"/>
      <c r="P54" s="95"/>
      <c r="Q54" s="95"/>
      <c r="R54" s="95"/>
    </row>
    <row r="55" spans="1:18" s="69" customFormat="1" ht="13.5" customHeight="1" x14ac:dyDescent="0.15">
      <c r="A55" s="382"/>
      <c r="B55" s="207" t="s">
        <v>60</v>
      </c>
      <c r="C55" s="376"/>
      <c r="D55" s="285">
        <v>439</v>
      </c>
      <c r="E55" s="335">
        <v>74</v>
      </c>
      <c r="F55" s="338">
        <v>61</v>
      </c>
      <c r="G55" s="339">
        <v>2</v>
      </c>
      <c r="H55" s="339">
        <v>11</v>
      </c>
      <c r="I55" s="340">
        <v>0</v>
      </c>
      <c r="J55" s="335">
        <v>197</v>
      </c>
      <c r="K55" s="141">
        <v>162</v>
      </c>
      <c r="L55" s="142">
        <v>6</v>
      </c>
      <c r="M55" s="299"/>
      <c r="N55" s="176">
        <f t="shared" ref="N55" si="48">SUM(J55:K55)</f>
        <v>359</v>
      </c>
      <c r="O55" s="77"/>
      <c r="P55" s="77"/>
      <c r="Q55" s="77"/>
      <c r="R55" s="77"/>
    </row>
    <row r="56" spans="1:18" ht="13.5" customHeight="1" x14ac:dyDescent="0.15">
      <c r="A56" s="382"/>
      <c r="B56" s="206"/>
      <c r="C56" s="372"/>
      <c r="D56" s="273"/>
      <c r="E56" s="137">
        <v>16.856492027334852</v>
      </c>
      <c r="F56" s="227">
        <v>82.432432432432435</v>
      </c>
      <c r="G56" s="228">
        <v>2.7027027027027026</v>
      </c>
      <c r="H56" s="228">
        <v>14.864864864864865</v>
      </c>
      <c r="I56" s="229">
        <v>0</v>
      </c>
      <c r="J56" s="137">
        <v>44.874715261958997</v>
      </c>
      <c r="K56" s="137">
        <v>36.902050113895221</v>
      </c>
      <c r="L56" s="138">
        <v>1.3667425968109339</v>
      </c>
      <c r="M56" s="300"/>
      <c r="N56" s="175">
        <f t="shared" ref="N56" si="49">N55/$D55*100</f>
        <v>81.776765375854211</v>
      </c>
      <c r="O56" s="95"/>
      <c r="P56" s="95"/>
      <c r="Q56" s="95"/>
      <c r="R56" s="95"/>
    </row>
    <row r="57" spans="1:18" s="69" customFormat="1" ht="13.5" customHeight="1" x14ac:dyDescent="0.15">
      <c r="A57" s="382"/>
      <c r="B57" s="207" t="s">
        <v>62</v>
      </c>
      <c r="C57" s="376"/>
      <c r="D57" s="285">
        <v>238</v>
      </c>
      <c r="E57" s="335">
        <v>53</v>
      </c>
      <c r="F57" s="338">
        <v>37</v>
      </c>
      <c r="G57" s="339">
        <v>6</v>
      </c>
      <c r="H57" s="339">
        <v>10</v>
      </c>
      <c r="I57" s="340">
        <v>0</v>
      </c>
      <c r="J57" s="335">
        <v>110</v>
      </c>
      <c r="K57" s="141">
        <v>74</v>
      </c>
      <c r="L57" s="142">
        <v>1</v>
      </c>
      <c r="M57" s="299"/>
      <c r="N57" s="176">
        <f t="shared" ref="N57" si="50">SUM(J57:K57)</f>
        <v>184</v>
      </c>
      <c r="O57" s="77"/>
      <c r="P57" s="77"/>
      <c r="Q57" s="77"/>
      <c r="R57" s="77"/>
    </row>
    <row r="58" spans="1:18" ht="13.5" customHeight="1" x14ac:dyDescent="0.15">
      <c r="A58" s="382"/>
      <c r="B58" s="206"/>
      <c r="C58" s="372"/>
      <c r="D58" s="273"/>
      <c r="E58" s="137">
        <v>22.268907563025213</v>
      </c>
      <c r="F58" s="227">
        <v>69.811320754716974</v>
      </c>
      <c r="G58" s="228">
        <v>11.320754716981133</v>
      </c>
      <c r="H58" s="228">
        <v>18.867924528301888</v>
      </c>
      <c r="I58" s="229">
        <v>0</v>
      </c>
      <c r="J58" s="137">
        <v>46.218487394957982</v>
      </c>
      <c r="K58" s="137">
        <v>31.092436974789916</v>
      </c>
      <c r="L58" s="138">
        <v>0.42016806722689076</v>
      </c>
      <c r="M58" s="300"/>
      <c r="N58" s="175">
        <f t="shared" ref="N58" si="51">N57/$D57*100</f>
        <v>77.310924369747909</v>
      </c>
      <c r="O58" s="95"/>
      <c r="P58" s="95"/>
      <c r="Q58" s="95"/>
      <c r="R58" s="95"/>
    </row>
    <row r="59" spans="1:18" s="69" customFormat="1" ht="13.5" customHeight="1" x14ac:dyDescent="0.15">
      <c r="A59" s="382"/>
      <c r="B59" s="207" t="s">
        <v>64</v>
      </c>
      <c r="C59" s="376"/>
      <c r="D59" s="285">
        <v>53</v>
      </c>
      <c r="E59" s="335">
        <v>10</v>
      </c>
      <c r="F59" s="338">
        <v>5</v>
      </c>
      <c r="G59" s="339">
        <v>1</v>
      </c>
      <c r="H59" s="339">
        <v>4</v>
      </c>
      <c r="I59" s="340">
        <v>0</v>
      </c>
      <c r="J59" s="335">
        <v>32</v>
      </c>
      <c r="K59" s="141">
        <v>10</v>
      </c>
      <c r="L59" s="142">
        <v>1</v>
      </c>
      <c r="M59" s="299"/>
      <c r="N59" s="176">
        <f t="shared" ref="N59" si="52">SUM(J59:K59)</f>
        <v>42</v>
      </c>
      <c r="O59" s="77"/>
      <c r="P59" s="77"/>
      <c r="Q59" s="77"/>
      <c r="R59" s="77"/>
    </row>
    <row r="60" spans="1:18" ht="13.5" customHeight="1" x14ac:dyDescent="0.15">
      <c r="A60" s="382"/>
      <c r="B60" s="206"/>
      <c r="C60" s="372"/>
      <c r="D60" s="273"/>
      <c r="E60" s="137">
        <v>18.867924528301888</v>
      </c>
      <c r="F60" s="227">
        <v>50</v>
      </c>
      <c r="G60" s="228">
        <v>10</v>
      </c>
      <c r="H60" s="228">
        <v>40</v>
      </c>
      <c r="I60" s="229">
        <v>0</v>
      </c>
      <c r="J60" s="137">
        <v>60.377358490566039</v>
      </c>
      <c r="K60" s="137">
        <v>18.867924528301888</v>
      </c>
      <c r="L60" s="138">
        <v>1.8867924528301887</v>
      </c>
      <c r="M60" s="300"/>
      <c r="N60" s="175">
        <f t="shared" ref="N60" si="53">N59/$D59*100</f>
        <v>79.245283018867923</v>
      </c>
      <c r="O60" s="95"/>
      <c r="P60" s="95"/>
      <c r="Q60" s="95"/>
      <c r="R60" s="95"/>
    </row>
    <row r="61" spans="1:18" s="69" customFormat="1" ht="13.5" customHeight="1" x14ac:dyDescent="0.15">
      <c r="A61" s="382"/>
      <c r="B61" s="207" t="s">
        <v>66</v>
      </c>
      <c r="C61" s="376"/>
      <c r="D61" s="285">
        <v>191</v>
      </c>
      <c r="E61" s="335">
        <v>26</v>
      </c>
      <c r="F61" s="338">
        <v>20</v>
      </c>
      <c r="G61" s="339">
        <v>2</v>
      </c>
      <c r="H61" s="339">
        <v>3</v>
      </c>
      <c r="I61" s="340">
        <v>1</v>
      </c>
      <c r="J61" s="335">
        <v>118</v>
      </c>
      <c r="K61" s="141">
        <v>35</v>
      </c>
      <c r="L61" s="142">
        <v>12</v>
      </c>
      <c r="M61" s="299"/>
      <c r="N61" s="176">
        <f t="shared" ref="N61" si="54">SUM(J61:K61)</f>
        <v>153</v>
      </c>
      <c r="O61" s="77"/>
      <c r="P61" s="77"/>
      <c r="Q61" s="77"/>
      <c r="R61" s="77"/>
    </row>
    <row r="62" spans="1:18" ht="13.5" customHeight="1" x14ac:dyDescent="0.15">
      <c r="A62" s="382"/>
      <c r="B62" s="206"/>
      <c r="C62" s="372"/>
      <c r="D62" s="273"/>
      <c r="E62" s="137">
        <v>13.612565445026178</v>
      </c>
      <c r="F62" s="227">
        <v>76.923076923076934</v>
      </c>
      <c r="G62" s="228">
        <v>7.6923076923076925</v>
      </c>
      <c r="H62" s="228">
        <v>11.538461538461538</v>
      </c>
      <c r="I62" s="229">
        <v>3.8461538461538463</v>
      </c>
      <c r="J62" s="137">
        <v>61.780104712041883</v>
      </c>
      <c r="K62" s="137">
        <v>18.32460732984293</v>
      </c>
      <c r="L62" s="138">
        <v>6.2827225130890048</v>
      </c>
      <c r="M62" s="300"/>
      <c r="N62" s="175">
        <f t="shared" ref="N62" si="55">N61/$D61*100</f>
        <v>80.104712041884824</v>
      </c>
      <c r="O62" s="95"/>
      <c r="P62" s="95"/>
      <c r="Q62" s="95"/>
      <c r="R62" s="95"/>
    </row>
    <row r="63" spans="1:18" s="69" customFormat="1" ht="13.5" customHeight="1" x14ac:dyDescent="0.15">
      <c r="A63" s="382"/>
      <c r="B63" s="68" t="s">
        <v>67</v>
      </c>
      <c r="C63" s="373"/>
      <c r="D63" s="269">
        <v>379</v>
      </c>
      <c r="E63" s="141">
        <v>72</v>
      </c>
      <c r="F63" s="230">
        <v>51</v>
      </c>
      <c r="G63" s="231">
        <v>6</v>
      </c>
      <c r="H63" s="231">
        <v>15</v>
      </c>
      <c r="I63" s="232">
        <v>0</v>
      </c>
      <c r="J63" s="141">
        <v>205</v>
      </c>
      <c r="K63" s="141">
        <v>98</v>
      </c>
      <c r="L63" s="142">
        <v>4</v>
      </c>
      <c r="M63" s="299"/>
      <c r="N63" s="176">
        <f t="shared" ref="N63" si="56">SUM(J63:K63)</f>
        <v>303</v>
      </c>
      <c r="O63" s="77"/>
      <c r="P63" s="77"/>
      <c r="Q63" s="77"/>
      <c r="R63" s="77"/>
    </row>
    <row r="64" spans="1:18" ht="13.5" customHeight="1" thickBot="1" x14ac:dyDescent="0.2">
      <c r="A64" s="383"/>
      <c r="B64" s="208"/>
      <c r="C64" s="374"/>
      <c r="D64" s="274"/>
      <c r="E64" s="145">
        <v>18.997361477572557</v>
      </c>
      <c r="F64" s="233">
        <v>70.833333333333343</v>
      </c>
      <c r="G64" s="234">
        <v>8.3333333333333321</v>
      </c>
      <c r="H64" s="234">
        <v>20.833333333333336</v>
      </c>
      <c r="I64" s="235">
        <v>0</v>
      </c>
      <c r="J64" s="145">
        <v>54.089709762532976</v>
      </c>
      <c r="K64" s="145">
        <v>25.857519788918204</v>
      </c>
      <c r="L64" s="146">
        <v>1.0554089709762533</v>
      </c>
      <c r="M64" s="300"/>
      <c r="N64" s="177">
        <f t="shared" ref="N64" si="57">N63/$D63*100</f>
        <v>79.947229551451187</v>
      </c>
      <c r="O64" s="95"/>
      <c r="P64" s="95"/>
      <c r="Q64" s="95"/>
      <c r="R64" s="95"/>
    </row>
    <row r="65" spans="1:18" s="69" customFormat="1" ht="13.5" customHeight="1" x14ac:dyDescent="0.15">
      <c r="A65" s="392" t="s">
        <v>73</v>
      </c>
      <c r="B65" s="73" t="s">
        <v>68</v>
      </c>
      <c r="C65" s="371"/>
      <c r="D65" s="269">
        <v>1157</v>
      </c>
      <c r="E65" s="141">
        <v>205</v>
      </c>
      <c r="F65" s="230">
        <v>151</v>
      </c>
      <c r="G65" s="231">
        <v>18</v>
      </c>
      <c r="H65" s="231">
        <v>35</v>
      </c>
      <c r="I65" s="232">
        <v>1</v>
      </c>
      <c r="J65" s="141">
        <v>537</v>
      </c>
      <c r="K65" s="141">
        <v>399</v>
      </c>
      <c r="L65" s="142">
        <v>16</v>
      </c>
      <c r="M65" s="299"/>
      <c r="N65" s="176">
        <f t="shared" ref="N65" si="58">SUM(J65:K65)</f>
        <v>936</v>
      </c>
      <c r="O65" s="77"/>
      <c r="P65" s="77"/>
      <c r="Q65" s="77"/>
      <c r="R65" s="77"/>
    </row>
    <row r="66" spans="1:18" ht="13.5" customHeight="1" x14ac:dyDescent="0.15">
      <c r="A66" s="382"/>
      <c r="B66" s="10" t="s">
        <v>69</v>
      </c>
      <c r="C66" s="372"/>
      <c r="D66" s="273"/>
      <c r="E66" s="137">
        <v>17.718236819360413</v>
      </c>
      <c r="F66" s="227">
        <v>73.658536585365852</v>
      </c>
      <c r="G66" s="228">
        <v>8.7804878048780477</v>
      </c>
      <c r="H66" s="228">
        <v>17.073170731707318</v>
      </c>
      <c r="I66" s="229">
        <v>0.48780487804878048</v>
      </c>
      <c r="J66" s="137">
        <v>46.413137424373382</v>
      </c>
      <c r="K66" s="137">
        <v>34.485738980120999</v>
      </c>
      <c r="L66" s="138">
        <v>1.3828867761452031</v>
      </c>
      <c r="M66" s="300"/>
      <c r="N66" s="175">
        <f t="shared" ref="N66" si="59">N65/$D65*100</f>
        <v>80.898876404494374</v>
      </c>
      <c r="O66" s="95"/>
      <c r="P66" s="95"/>
      <c r="Q66" s="95"/>
      <c r="R66" s="95"/>
    </row>
    <row r="67" spans="1:18" s="69" customFormat="1" ht="13.5" customHeight="1" x14ac:dyDescent="0.15">
      <c r="A67" s="382"/>
      <c r="B67" s="68" t="s">
        <v>70</v>
      </c>
      <c r="C67" s="373"/>
      <c r="D67" s="269">
        <v>808</v>
      </c>
      <c r="E67" s="141">
        <v>246</v>
      </c>
      <c r="F67" s="230">
        <v>207</v>
      </c>
      <c r="G67" s="231">
        <v>17</v>
      </c>
      <c r="H67" s="231">
        <v>22</v>
      </c>
      <c r="I67" s="232">
        <v>0</v>
      </c>
      <c r="J67" s="141">
        <v>328</v>
      </c>
      <c r="K67" s="141">
        <v>222</v>
      </c>
      <c r="L67" s="142">
        <v>12</v>
      </c>
      <c r="M67" s="299"/>
      <c r="N67" s="176">
        <f t="shared" ref="N67" si="60">SUM(J67:K67)</f>
        <v>550</v>
      </c>
      <c r="O67" s="77"/>
      <c r="P67" s="77"/>
      <c r="Q67" s="77"/>
      <c r="R67" s="77"/>
    </row>
    <row r="68" spans="1:18" ht="13.5" customHeight="1" x14ac:dyDescent="0.15">
      <c r="A68" s="382"/>
      <c r="B68" s="10" t="s">
        <v>71</v>
      </c>
      <c r="C68" s="372"/>
      <c r="D68" s="273"/>
      <c r="E68" s="137">
        <v>30.445544554455445</v>
      </c>
      <c r="F68" s="227">
        <v>84.146341463414629</v>
      </c>
      <c r="G68" s="228">
        <v>6.9105691056910574</v>
      </c>
      <c r="H68" s="228">
        <v>8.9430894308943092</v>
      </c>
      <c r="I68" s="229">
        <v>0</v>
      </c>
      <c r="J68" s="137">
        <v>40.594059405940598</v>
      </c>
      <c r="K68" s="137">
        <v>27.475247524752476</v>
      </c>
      <c r="L68" s="138">
        <v>1.4851485148514851</v>
      </c>
      <c r="M68" s="300"/>
      <c r="N68" s="175">
        <f t="shared" ref="N68" si="61">N67/$D67*100</f>
        <v>68.069306930693074</v>
      </c>
      <c r="O68" s="95"/>
      <c r="P68" s="95"/>
      <c r="Q68" s="95"/>
      <c r="R68" s="95"/>
    </row>
    <row r="69" spans="1:18" s="69" customFormat="1" ht="13.5" customHeight="1" x14ac:dyDescent="0.15">
      <c r="A69" s="382"/>
      <c r="B69" s="68" t="s">
        <v>72</v>
      </c>
      <c r="C69" s="373"/>
      <c r="D69" s="269">
        <v>20</v>
      </c>
      <c r="E69" s="141">
        <v>1</v>
      </c>
      <c r="F69" s="230">
        <v>1</v>
      </c>
      <c r="G69" s="231">
        <v>0</v>
      </c>
      <c r="H69" s="231">
        <v>0</v>
      </c>
      <c r="I69" s="232">
        <v>0</v>
      </c>
      <c r="J69" s="141">
        <v>14</v>
      </c>
      <c r="K69" s="141">
        <v>4</v>
      </c>
      <c r="L69" s="142">
        <v>1</v>
      </c>
      <c r="M69" s="299"/>
      <c r="N69" s="176">
        <f t="shared" ref="N69" si="62">SUM(J69:K69)</f>
        <v>18</v>
      </c>
      <c r="O69" s="77"/>
      <c r="P69" s="77"/>
      <c r="Q69" s="77"/>
      <c r="R69" s="77"/>
    </row>
    <row r="70" spans="1:18" ht="13.5" customHeight="1" thickBot="1" x14ac:dyDescent="0.2">
      <c r="A70" s="383"/>
      <c r="B70" s="21"/>
      <c r="C70" s="374"/>
      <c r="D70" s="274"/>
      <c r="E70" s="145">
        <v>5</v>
      </c>
      <c r="F70" s="233">
        <v>100</v>
      </c>
      <c r="G70" s="234">
        <v>0</v>
      </c>
      <c r="H70" s="234">
        <v>0</v>
      </c>
      <c r="I70" s="235">
        <v>0</v>
      </c>
      <c r="J70" s="145">
        <v>70</v>
      </c>
      <c r="K70" s="145">
        <v>20</v>
      </c>
      <c r="L70" s="146">
        <v>5</v>
      </c>
      <c r="M70" s="300"/>
      <c r="N70" s="177">
        <f t="shared" ref="N70" si="63">N69/$D69*100</f>
        <v>90</v>
      </c>
      <c r="O70" s="95"/>
      <c r="P70" s="95"/>
      <c r="Q70" s="95"/>
      <c r="R70" s="95"/>
    </row>
    <row r="71" spans="1:18" s="69" customFormat="1" ht="13.5" customHeight="1" x14ac:dyDescent="0.15">
      <c r="A71" s="380" t="s">
        <v>414</v>
      </c>
      <c r="B71" s="68" t="s">
        <v>762</v>
      </c>
      <c r="C71" s="75"/>
      <c r="D71" s="269">
        <v>1504</v>
      </c>
      <c r="E71" s="192"/>
      <c r="F71" s="248"/>
      <c r="G71" s="249"/>
      <c r="H71" s="249"/>
      <c r="I71" s="250"/>
      <c r="J71" s="141">
        <v>879</v>
      </c>
      <c r="K71" s="141">
        <v>625</v>
      </c>
      <c r="L71" s="195"/>
      <c r="M71" s="299"/>
      <c r="N71" s="251"/>
      <c r="O71" s="77"/>
      <c r="P71" s="77"/>
      <c r="Q71" s="77"/>
      <c r="R71" s="77"/>
    </row>
    <row r="72" spans="1:18" ht="13.5" customHeight="1" x14ac:dyDescent="0.15">
      <c r="A72" s="380"/>
      <c r="B72" s="10" t="s">
        <v>763</v>
      </c>
      <c r="C72" s="24"/>
      <c r="D72" s="273"/>
      <c r="E72" s="193"/>
      <c r="F72" s="252"/>
      <c r="G72" s="253"/>
      <c r="H72" s="253"/>
      <c r="I72" s="254"/>
      <c r="J72" s="137">
        <v>58.444148936170215</v>
      </c>
      <c r="K72" s="137">
        <v>41.555851063829785</v>
      </c>
      <c r="L72" s="200"/>
      <c r="M72" s="300"/>
      <c r="N72" s="255"/>
      <c r="O72" s="95"/>
      <c r="P72" s="95"/>
      <c r="Q72" s="95"/>
      <c r="R72" s="95"/>
    </row>
    <row r="73" spans="1:18" s="69" customFormat="1" ht="13.5" customHeight="1" x14ac:dyDescent="0.15">
      <c r="A73" s="380"/>
      <c r="B73" s="68" t="s">
        <v>415</v>
      </c>
      <c r="C73" s="75"/>
      <c r="D73" s="269">
        <v>452</v>
      </c>
      <c r="E73" s="140">
        <v>452</v>
      </c>
      <c r="F73" s="230">
        <v>359</v>
      </c>
      <c r="G73" s="231">
        <v>35</v>
      </c>
      <c r="H73" s="231">
        <v>57</v>
      </c>
      <c r="I73" s="232">
        <v>1</v>
      </c>
      <c r="J73" s="194"/>
      <c r="K73" s="194"/>
      <c r="L73" s="195"/>
      <c r="M73" s="299"/>
      <c r="N73" s="251"/>
      <c r="O73" s="77"/>
      <c r="P73" s="77"/>
      <c r="Q73" s="77"/>
      <c r="R73" s="77"/>
    </row>
    <row r="74" spans="1:18" ht="13.5" customHeight="1" x14ac:dyDescent="0.15">
      <c r="A74" s="380"/>
      <c r="B74" s="10" t="s">
        <v>763</v>
      </c>
      <c r="C74" s="24"/>
      <c r="D74" s="273"/>
      <c r="E74" s="136">
        <v>100</v>
      </c>
      <c r="F74" s="227">
        <v>79.424778761061944</v>
      </c>
      <c r="G74" s="228">
        <v>7.7433628318584065</v>
      </c>
      <c r="H74" s="228">
        <v>12.610619469026549</v>
      </c>
      <c r="I74" s="229">
        <v>0.22123893805309736</v>
      </c>
      <c r="J74" s="199"/>
      <c r="K74" s="199"/>
      <c r="L74" s="200"/>
      <c r="M74" s="300"/>
      <c r="N74" s="255"/>
      <c r="O74" s="95"/>
      <c r="P74" s="95"/>
      <c r="Q74" s="95"/>
      <c r="R74" s="95"/>
    </row>
    <row r="75" spans="1:18" s="69" customFormat="1" ht="13.5" customHeight="1" x14ac:dyDescent="0.15">
      <c r="A75" s="380"/>
      <c r="B75" s="68" t="s">
        <v>416</v>
      </c>
      <c r="C75" s="75"/>
      <c r="D75" s="269">
        <v>29</v>
      </c>
      <c r="E75" s="192"/>
      <c r="F75" s="248"/>
      <c r="G75" s="249"/>
      <c r="H75" s="249"/>
      <c r="I75" s="250"/>
      <c r="J75" s="194"/>
      <c r="K75" s="194"/>
      <c r="L75" s="195"/>
      <c r="M75" s="299"/>
      <c r="N75" s="251"/>
      <c r="O75" s="77"/>
      <c r="P75" s="77"/>
      <c r="Q75" s="77"/>
      <c r="R75" s="77"/>
    </row>
    <row r="76" spans="1:18" ht="13.5" customHeight="1" thickBot="1" x14ac:dyDescent="0.2">
      <c r="A76" s="381"/>
      <c r="B76" s="21"/>
      <c r="C76" s="26"/>
      <c r="D76" s="274"/>
      <c r="E76" s="196"/>
      <c r="F76" s="256"/>
      <c r="G76" s="257"/>
      <c r="H76" s="257"/>
      <c r="I76" s="258"/>
      <c r="J76" s="197"/>
      <c r="K76" s="197"/>
      <c r="L76" s="198"/>
      <c r="M76" s="300"/>
      <c r="N76" s="259"/>
      <c r="O76" s="95"/>
      <c r="P76" s="95"/>
      <c r="Q76" s="95"/>
      <c r="R76" s="95"/>
    </row>
    <row r="77" spans="1:18" ht="13.5" customHeight="1" x14ac:dyDescent="0.15">
      <c r="A77" s="17"/>
      <c r="B77" s="18"/>
      <c r="C77" s="19"/>
      <c r="D77" s="20"/>
      <c r="E77" s="16"/>
      <c r="F77" s="16"/>
      <c r="G77" s="16"/>
      <c r="H77" s="16"/>
      <c r="I77" s="16"/>
      <c r="J77" s="16"/>
      <c r="K77" s="16"/>
      <c r="L77" s="16"/>
      <c r="N77" s="15"/>
      <c r="O77" s="20"/>
      <c r="P77" s="20"/>
      <c r="Q77" s="20"/>
      <c r="R77" s="20"/>
    </row>
  </sheetData>
  <mergeCells count="8">
    <mergeCell ref="A71:A76"/>
    <mergeCell ref="A4:C4"/>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5" width="8.28515625" style="2"/>
    <col min="6" max="6" width="8.28515625" style="22"/>
    <col min="7" max="16384" width="8.28515625" style="2"/>
  </cols>
  <sheetData>
    <row r="1" spans="1:19" ht="30" customHeight="1" x14ac:dyDescent="0.15">
      <c r="M1" s="5"/>
      <c r="N1" s="39"/>
      <c r="O1" s="39"/>
      <c r="P1" s="39"/>
      <c r="Q1" s="39"/>
      <c r="R1" s="39"/>
      <c r="S1" s="59" t="s">
        <v>613</v>
      </c>
    </row>
    <row r="2" spans="1:19" ht="36" customHeight="1" thickBot="1" x14ac:dyDescent="0.2">
      <c r="A2" s="6" t="s">
        <v>385</v>
      </c>
      <c r="B2" s="7"/>
      <c r="C2" s="7"/>
      <c r="D2" s="7"/>
      <c r="E2" s="7"/>
      <c r="F2" s="263"/>
      <c r="G2" s="7"/>
      <c r="H2" s="7"/>
      <c r="I2" s="7"/>
      <c r="J2" s="7"/>
      <c r="K2" s="7"/>
      <c r="L2" s="7"/>
      <c r="M2" s="7"/>
      <c r="N2" s="39"/>
      <c r="O2" s="39"/>
      <c r="P2" s="39"/>
      <c r="Q2" s="39"/>
      <c r="R2" s="39"/>
      <c r="S2" s="39"/>
    </row>
    <row r="3" spans="1:19" ht="15" customHeight="1" x14ac:dyDescent="0.15">
      <c r="A3" s="28"/>
      <c r="B3" s="32"/>
      <c r="C3" s="34"/>
      <c r="D3" s="35"/>
      <c r="E3" s="36">
        <v>1</v>
      </c>
      <c r="F3" s="37">
        <v>2</v>
      </c>
      <c r="G3" s="37">
        <v>3</v>
      </c>
      <c r="H3" s="37">
        <v>4</v>
      </c>
      <c r="I3" s="37">
        <v>5</v>
      </c>
      <c r="J3" s="37">
        <v>6</v>
      </c>
      <c r="K3" s="37">
        <v>7</v>
      </c>
      <c r="L3" s="37">
        <v>8</v>
      </c>
      <c r="M3" s="33"/>
    </row>
    <row r="4" spans="1:19" ht="171.95" customHeight="1" thickBot="1" x14ac:dyDescent="0.2">
      <c r="A4" s="29"/>
      <c r="B4" s="30"/>
      <c r="C4" s="31"/>
      <c r="D4" s="62" t="s">
        <v>348</v>
      </c>
      <c r="E4" s="60" t="s">
        <v>53</v>
      </c>
      <c r="F4" s="264" t="s">
        <v>429</v>
      </c>
      <c r="G4" s="61" t="s">
        <v>55</v>
      </c>
      <c r="H4" s="61" t="s">
        <v>57</v>
      </c>
      <c r="I4" s="61" t="s">
        <v>59</v>
      </c>
      <c r="J4" s="61" t="s">
        <v>61</v>
      </c>
      <c r="K4" s="61" t="s">
        <v>63</v>
      </c>
      <c r="L4" s="61" t="s">
        <v>65</v>
      </c>
      <c r="M4" s="63" t="s">
        <v>373</v>
      </c>
      <c r="N4" s="40"/>
      <c r="O4" s="40"/>
      <c r="P4" s="40"/>
      <c r="Q4" s="40"/>
      <c r="R4" s="40"/>
      <c r="S4" s="40"/>
    </row>
    <row r="5" spans="1:19" s="69" customFormat="1" ht="13.5" customHeight="1" x14ac:dyDescent="0.15">
      <c r="A5" s="71" t="s">
        <v>30</v>
      </c>
      <c r="B5" s="72"/>
      <c r="C5" s="72"/>
      <c r="D5" s="270">
        <v>3331</v>
      </c>
      <c r="E5" s="124">
        <v>132</v>
      </c>
      <c r="F5" s="265">
        <v>448</v>
      </c>
      <c r="G5" s="125">
        <v>326</v>
      </c>
      <c r="H5" s="125">
        <v>251</v>
      </c>
      <c r="I5" s="125">
        <v>527</v>
      </c>
      <c r="J5" s="125">
        <v>280</v>
      </c>
      <c r="K5" s="125">
        <v>157</v>
      </c>
      <c r="L5" s="125">
        <v>615</v>
      </c>
      <c r="M5" s="126">
        <v>822</v>
      </c>
    </row>
    <row r="6" spans="1:19" ht="13.5" customHeight="1" thickBot="1" x14ac:dyDescent="0.2">
      <c r="A6" s="8"/>
      <c r="B6" s="9"/>
      <c r="C6" s="9"/>
      <c r="D6" s="271"/>
      <c r="E6" s="128">
        <v>3.9627739417592318</v>
      </c>
      <c r="F6" s="266">
        <v>13.449414590213149</v>
      </c>
      <c r="G6" s="129">
        <v>9.7868507955568891</v>
      </c>
      <c r="H6" s="129">
        <v>7.5352746922845988</v>
      </c>
      <c r="I6" s="129">
        <v>15.821074752326627</v>
      </c>
      <c r="J6" s="129">
        <v>8.4058841188832183</v>
      </c>
      <c r="K6" s="129">
        <v>4.7132993095166613</v>
      </c>
      <c r="L6" s="129">
        <v>18.462924046832782</v>
      </c>
      <c r="M6" s="130">
        <v>24.677274091864305</v>
      </c>
    </row>
    <row r="7" spans="1:19" s="69" customFormat="1" ht="13.5" customHeight="1" x14ac:dyDescent="0.15">
      <c r="A7" s="384" t="s">
        <v>31</v>
      </c>
      <c r="B7" s="73" t="s">
        <v>33</v>
      </c>
      <c r="C7" s="74"/>
      <c r="D7" s="272">
        <v>1622</v>
      </c>
      <c r="E7" s="132">
        <v>78</v>
      </c>
      <c r="F7" s="133">
        <v>224</v>
      </c>
      <c r="G7" s="133">
        <v>153</v>
      </c>
      <c r="H7" s="133">
        <v>123</v>
      </c>
      <c r="I7" s="133">
        <v>253</v>
      </c>
      <c r="J7" s="133">
        <v>142</v>
      </c>
      <c r="K7" s="133">
        <v>61</v>
      </c>
      <c r="L7" s="133">
        <v>289</v>
      </c>
      <c r="M7" s="134">
        <v>403</v>
      </c>
    </row>
    <row r="8" spans="1:19" ht="13.5" customHeight="1" x14ac:dyDescent="0.15">
      <c r="A8" s="382"/>
      <c r="B8" s="206"/>
      <c r="C8" s="24"/>
      <c r="D8" s="273"/>
      <c r="E8" s="136">
        <v>4.808877928483354</v>
      </c>
      <c r="F8" s="137">
        <v>13.81011097410604</v>
      </c>
      <c r="G8" s="137">
        <v>9.4327990135635016</v>
      </c>
      <c r="H8" s="137">
        <v>7.5832305795314427</v>
      </c>
      <c r="I8" s="137">
        <v>15.5980271270037</v>
      </c>
      <c r="J8" s="137">
        <v>8.7546239210850807</v>
      </c>
      <c r="K8" s="137">
        <v>3.7607891491985201</v>
      </c>
      <c r="L8" s="137">
        <v>17.817509247842171</v>
      </c>
      <c r="M8" s="138">
        <v>24.845869297163993</v>
      </c>
    </row>
    <row r="9" spans="1:19" s="69" customFormat="1" ht="13.5" customHeight="1" x14ac:dyDescent="0.15">
      <c r="A9" s="382"/>
      <c r="B9" s="68" t="s">
        <v>35</v>
      </c>
      <c r="C9" s="75"/>
      <c r="D9" s="269">
        <v>317</v>
      </c>
      <c r="E9" s="140">
        <v>8</v>
      </c>
      <c r="F9" s="141">
        <v>41</v>
      </c>
      <c r="G9" s="141">
        <v>36</v>
      </c>
      <c r="H9" s="141">
        <v>32</v>
      </c>
      <c r="I9" s="141">
        <v>48</v>
      </c>
      <c r="J9" s="141">
        <v>32</v>
      </c>
      <c r="K9" s="141">
        <v>10</v>
      </c>
      <c r="L9" s="141">
        <v>66</v>
      </c>
      <c r="M9" s="142">
        <v>64</v>
      </c>
    </row>
    <row r="10" spans="1:19" ht="13.5" customHeight="1" x14ac:dyDescent="0.15">
      <c r="A10" s="382"/>
      <c r="B10" s="206"/>
      <c r="C10" s="24"/>
      <c r="D10" s="273"/>
      <c r="E10" s="136">
        <v>2.5236593059936907</v>
      </c>
      <c r="F10" s="137">
        <v>12.933753943217665</v>
      </c>
      <c r="G10" s="137">
        <v>11.356466876971609</v>
      </c>
      <c r="H10" s="137">
        <v>10.094637223974763</v>
      </c>
      <c r="I10" s="137">
        <v>15.141955835962145</v>
      </c>
      <c r="J10" s="137">
        <v>10.094637223974763</v>
      </c>
      <c r="K10" s="137">
        <v>3.1545741324921135</v>
      </c>
      <c r="L10" s="137">
        <v>20.820189274447952</v>
      </c>
      <c r="M10" s="138">
        <v>20.189274447949526</v>
      </c>
    </row>
    <row r="11" spans="1:19" s="69" customFormat="1" ht="13.5" customHeight="1" x14ac:dyDescent="0.15">
      <c r="A11" s="382"/>
      <c r="B11" s="68" t="s">
        <v>37</v>
      </c>
      <c r="C11" s="75"/>
      <c r="D11" s="269">
        <v>832</v>
      </c>
      <c r="E11" s="140">
        <v>34</v>
      </c>
      <c r="F11" s="141">
        <v>98</v>
      </c>
      <c r="G11" s="141">
        <v>91</v>
      </c>
      <c r="H11" s="141">
        <v>65</v>
      </c>
      <c r="I11" s="141">
        <v>148</v>
      </c>
      <c r="J11" s="141">
        <v>69</v>
      </c>
      <c r="K11" s="141">
        <v>45</v>
      </c>
      <c r="L11" s="141">
        <v>146</v>
      </c>
      <c r="M11" s="142">
        <v>197</v>
      </c>
    </row>
    <row r="12" spans="1:19" ht="13.5" customHeight="1" x14ac:dyDescent="0.15">
      <c r="A12" s="382"/>
      <c r="B12" s="206"/>
      <c r="C12" s="24"/>
      <c r="D12" s="273"/>
      <c r="E12" s="136">
        <v>4.0865384615384617</v>
      </c>
      <c r="F12" s="137">
        <v>11.778846153846153</v>
      </c>
      <c r="G12" s="137">
        <v>10.9375</v>
      </c>
      <c r="H12" s="137">
        <v>7.8125</v>
      </c>
      <c r="I12" s="137">
        <v>17.78846153846154</v>
      </c>
      <c r="J12" s="137">
        <v>8.2932692307692299</v>
      </c>
      <c r="K12" s="137">
        <v>5.4086538461538467</v>
      </c>
      <c r="L12" s="137">
        <v>17.548076923076923</v>
      </c>
      <c r="M12" s="138">
        <v>23.677884615384613</v>
      </c>
    </row>
    <row r="13" spans="1:19" s="69" customFormat="1" ht="13.5" customHeight="1" x14ac:dyDescent="0.15">
      <c r="A13" s="382"/>
      <c r="B13" s="68" t="s">
        <v>39</v>
      </c>
      <c r="C13" s="75"/>
      <c r="D13" s="269">
        <v>238</v>
      </c>
      <c r="E13" s="140">
        <v>8</v>
      </c>
      <c r="F13" s="141">
        <v>35</v>
      </c>
      <c r="G13" s="141">
        <v>16</v>
      </c>
      <c r="H13" s="141">
        <v>20</v>
      </c>
      <c r="I13" s="141">
        <v>42</v>
      </c>
      <c r="J13" s="141">
        <v>15</v>
      </c>
      <c r="K13" s="141">
        <v>20</v>
      </c>
      <c r="L13" s="141">
        <v>42</v>
      </c>
      <c r="M13" s="142">
        <v>62</v>
      </c>
    </row>
    <row r="14" spans="1:19" ht="13.5" customHeight="1" x14ac:dyDescent="0.15">
      <c r="A14" s="382"/>
      <c r="B14" s="206"/>
      <c r="C14" s="24"/>
      <c r="D14" s="273"/>
      <c r="E14" s="136">
        <v>3.3613445378151261</v>
      </c>
      <c r="F14" s="137">
        <v>14.705882352941178</v>
      </c>
      <c r="G14" s="137">
        <v>6.7226890756302522</v>
      </c>
      <c r="H14" s="137">
        <v>8.4033613445378155</v>
      </c>
      <c r="I14" s="137">
        <v>17.647058823529413</v>
      </c>
      <c r="J14" s="137">
        <v>6.3025210084033612</v>
      </c>
      <c r="K14" s="137">
        <v>8.4033613445378155</v>
      </c>
      <c r="L14" s="137">
        <v>17.647058823529413</v>
      </c>
      <c r="M14" s="138">
        <v>26.05042016806723</v>
      </c>
    </row>
    <row r="15" spans="1:19" s="69" customFormat="1" ht="13.5" customHeight="1" x14ac:dyDescent="0.15">
      <c r="A15" s="382"/>
      <c r="B15" s="68" t="s">
        <v>41</v>
      </c>
      <c r="C15" s="75"/>
      <c r="D15" s="269">
        <v>202</v>
      </c>
      <c r="E15" s="140">
        <v>3</v>
      </c>
      <c r="F15" s="141">
        <v>33</v>
      </c>
      <c r="G15" s="141">
        <v>17</v>
      </c>
      <c r="H15" s="141">
        <v>6</v>
      </c>
      <c r="I15" s="141">
        <v>25</v>
      </c>
      <c r="J15" s="141">
        <v>14</v>
      </c>
      <c r="K15" s="141">
        <v>15</v>
      </c>
      <c r="L15" s="141">
        <v>40</v>
      </c>
      <c r="M15" s="142">
        <v>62</v>
      </c>
    </row>
    <row r="16" spans="1:19" ht="13.5" customHeight="1" x14ac:dyDescent="0.15">
      <c r="A16" s="382"/>
      <c r="B16" s="206"/>
      <c r="C16" s="24"/>
      <c r="D16" s="273"/>
      <c r="E16" s="136">
        <v>1.4851485148514851</v>
      </c>
      <c r="F16" s="137">
        <v>16.336633663366339</v>
      </c>
      <c r="G16" s="137">
        <v>8.4158415841584162</v>
      </c>
      <c r="H16" s="137">
        <v>2.9702970297029703</v>
      </c>
      <c r="I16" s="137">
        <v>12.376237623762377</v>
      </c>
      <c r="J16" s="137">
        <v>6.9306930693069315</v>
      </c>
      <c r="K16" s="137">
        <v>7.4257425742574252</v>
      </c>
      <c r="L16" s="137">
        <v>19.801980198019802</v>
      </c>
      <c r="M16" s="138">
        <v>30.693069306930692</v>
      </c>
    </row>
    <row r="17" spans="1:13" s="69" customFormat="1" ht="13.5" customHeight="1" x14ac:dyDescent="0.15">
      <c r="A17" s="382"/>
      <c r="B17" s="68" t="s">
        <v>43</v>
      </c>
      <c r="C17" s="75"/>
      <c r="D17" s="269">
        <v>120</v>
      </c>
      <c r="E17" s="140">
        <v>1</v>
      </c>
      <c r="F17" s="141">
        <v>17</v>
      </c>
      <c r="G17" s="141">
        <v>13</v>
      </c>
      <c r="H17" s="141">
        <v>5</v>
      </c>
      <c r="I17" s="141">
        <v>11</v>
      </c>
      <c r="J17" s="141">
        <v>8</v>
      </c>
      <c r="K17" s="141">
        <v>6</v>
      </c>
      <c r="L17" s="141">
        <v>32</v>
      </c>
      <c r="M17" s="142">
        <v>34</v>
      </c>
    </row>
    <row r="18" spans="1:13" ht="13.5" customHeight="1" thickBot="1" x14ac:dyDescent="0.2">
      <c r="A18" s="383"/>
      <c r="B18" s="208"/>
      <c r="C18" s="26"/>
      <c r="D18" s="274"/>
      <c r="E18" s="144">
        <v>0.83333333333333337</v>
      </c>
      <c r="F18" s="145">
        <v>14.166666666666666</v>
      </c>
      <c r="G18" s="145">
        <v>10.833333333333334</v>
      </c>
      <c r="H18" s="145">
        <v>4.1666666666666661</v>
      </c>
      <c r="I18" s="145">
        <v>9.1666666666666661</v>
      </c>
      <c r="J18" s="145">
        <v>6.666666666666667</v>
      </c>
      <c r="K18" s="145">
        <v>5</v>
      </c>
      <c r="L18" s="145">
        <v>26.666666666666668</v>
      </c>
      <c r="M18" s="146">
        <v>28.333333333333332</v>
      </c>
    </row>
    <row r="19" spans="1:13" s="70" customFormat="1" ht="13.5" customHeight="1" x14ac:dyDescent="0.15">
      <c r="A19" s="385" t="s">
        <v>0</v>
      </c>
      <c r="B19" s="66" t="s">
        <v>1</v>
      </c>
      <c r="C19" s="320"/>
      <c r="D19" s="272">
        <v>1322</v>
      </c>
      <c r="E19" s="132">
        <v>66</v>
      </c>
      <c r="F19" s="133">
        <v>206</v>
      </c>
      <c r="G19" s="133">
        <v>122</v>
      </c>
      <c r="H19" s="133">
        <v>83</v>
      </c>
      <c r="I19" s="133">
        <v>196</v>
      </c>
      <c r="J19" s="133">
        <v>109</v>
      </c>
      <c r="K19" s="133">
        <v>58</v>
      </c>
      <c r="L19" s="133">
        <v>283</v>
      </c>
      <c r="M19" s="134">
        <v>289</v>
      </c>
    </row>
    <row r="20" spans="1:13" s="22" customFormat="1" ht="13.5" customHeight="1" x14ac:dyDescent="0.15">
      <c r="A20" s="386"/>
      <c r="B20" s="68"/>
      <c r="C20" s="321"/>
      <c r="D20" s="269"/>
      <c r="E20" s="322">
        <v>4.9924357034795763</v>
      </c>
      <c r="F20" s="323">
        <v>15.582450832072617</v>
      </c>
      <c r="G20" s="323">
        <v>9.2284417549167923</v>
      </c>
      <c r="H20" s="323">
        <v>6.2783661119515886</v>
      </c>
      <c r="I20" s="323">
        <v>14.826021180030258</v>
      </c>
      <c r="J20" s="323">
        <v>8.2450832072617253</v>
      </c>
      <c r="K20" s="137">
        <v>4.3872919818456886</v>
      </c>
      <c r="L20" s="137">
        <v>21.406959152798791</v>
      </c>
      <c r="M20" s="138">
        <v>21.860816944024204</v>
      </c>
    </row>
    <row r="21" spans="1:13" s="70" customFormat="1" ht="13.5" customHeight="1" x14ac:dyDescent="0.15">
      <c r="A21" s="386"/>
      <c r="B21" s="332" t="s">
        <v>2</v>
      </c>
      <c r="C21" s="333"/>
      <c r="D21" s="285">
        <v>1879</v>
      </c>
      <c r="E21" s="334">
        <v>66</v>
      </c>
      <c r="F21" s="335">
        <v>241</v>
      </c>
      <c r="G21" s="335">
        <v>204</v>
      </c>
      <c r="H21" s="335">
        <v>167</v>
      </c>
      <c r="I21" s="335">
        <v>330</v>
      </c>
      <c r="J21" s="335">
        <v>171</v>
      </c>
      <c r="K21" s="141">
        <v>97</v>
      </c>
      <c r="L21" s="141">
        <v>332</v>
      </c>
      <c r="M21" s="142">
        <v>407</v>
      </c>
    </row>
    <row r="22" spans="1:13" s="22" customFormat="1" ht="13.5" customHeight="1" x14ac:dyDescent="0.15">
      <c r="A22" s="386"/>
      <c r="B22" s="206"/>
      <c r="C22" s="25"/>
      <c r="D22" s="273"/>
      <c r="E22" s="136">
        <v>3.5125066524747206</v>
      </c>
      <c r="F22" s="137">
        <v>12.825971261309208</v>
      </c>
      <c r="G22" s="137">
        <v>10.856838744012773</v>
      </c>
      <c r="H22" s="137">
        <v>8.8877062267163378</v>
      </c>
      <c r="I22" s="137">
        <v>17.562533262373602</v>
      </c>
      <c r="J22" s="137">
        <v>9.1005854177754131</v>
      </c>
      <c r="K22" s="137">
        <v>5.1623203831825437</v>
      </c>
      <c r="L22" s="137">
        <v>17.668972857903139</v>
      </c>
      <c r="M22" s="138">
        <v>21.660457690260777</v>
      </c>
    </row>
    <row r="23" spans="1:13" s="70" customFormat="1" ht="13.5" customHeight="1" x14ac:dyDescent="0.15">
      <c r="A23" s="386"/>
      <c r="B23" s="67" t="s">
        <v>46</v>
      </c>
      <c r="C23" s="77"/>
      <c r="D23" s="269">
        <v>130</v>
      </c>
      <c r="E23" s="140">
        <v>0</v>
      </c>
      <c r="F23" s="141">
        <v>1</v>
      </c>
      <c r="G23" s="141">
        <v>0</v>
      </c>
      <c r="H23" s="141">
        <v>1</v>
      </c>
      <c r="I23" s="141">
        <v>1</v>
      </c>
      <c r="J23" s="141">
        <v>0</v>
      </c>
      <c r="K23" s="141">
        <v>2</v>
      </c>
      <c r="L23" s="141">
        <v>0</v>
      </c>
      <c r="M23" s="142">
        <v>126</v>
      </c>
    </row>
    <row r="24" spans="1:13" s="22" customFormat="1" ht="13.5" customHeight="1" thickBot="1" x14ac:dyDescent="0.2">
      <c r="A24" s="387"/>
      <c r="B24" s="208"/>
      <c r="C24" s="57"/>
      <c r="D24" s="274"/>
      <c r="E24" s="144">
        <v>0</v>
      </c>
      <c r="F24" s="145">
        <v>0.76923076923076927</v>
      </c>
      <c r="G24" s="145">
        <v>0</v>
      </c>
      <c r="H24" s="145">
        <v>0.76923076923076927</v>
      </c>
      <c r="I24" s="145">
        <v>0.76923076923076927</v>
      </c>
      <c r="J24" s="145">
        <v>0</v>
      </c>
      <c r="K24" s="145">
        <v>1.5384615384615385</v>
      </c>
      <c r="L24" s="145">
        <v>0</v>
      </c>
      <c r="M24" s="146">
        <v>96.92307692307692</v>
      </c>
    </row>
    <row r="25" spans="1:13" s="69" customFormat="1" ht="13.5" customHeight="1" x14ac:dyDescent="0.15">
      <c r="A25" s="384" t="s">
        <v>44</v>
      </c>
      <c r="B25" s="73" t="s">
        <v>3</v>
      </c>
      <c r="C25" s="74"/>
      <c r="D25" s="275">
        <v>160</v>
      </c>
      <c r="E25" s="148">
        <v>132</v>
      </c>
      <c r="F25" s="133">
        <v>0</v>
      </c>
      <c r="G25" s="149">
        <v>7</v>
      </c>
      <c r="H25" s="149">
        <v>11</v>
      </c>
      <c r="I25" s="149">
        <v>2</v>
      </c>
      <c r="J25" s="149">
        <v>4</v>
      </c>
      <c r="K25" s="202"/>
      <c r="L25" s="202"/>
      <c r="M25" s="150">
        <v>5</v>
      </c>
    </row>
    <row r="26" spans="1:13" ht="13.5" customHeight="1" x14ac:dyDescent="0.15">
      <c r="A26" s="382"/>
      <c r="B26" s="68"/>
      <c r="C26" s="345"/>
      <c r="D26" s="270"/>
      <c r="E26" s="346">
        <v>82.5</v>
      </c>
      <c r="F26" s="323">
        <v>0</v>
      </c>
      <c r="G26" s="347">
        <v>4.375</v>
      </c>
      <c r="H26" s="347">
        <v>6.8750000000000009</v>
      </c>
      <c r="I26" s="347">
        <v>1.25</v>
      </c>
      <c r="J26" s="347">
        <v>2.5</v>
      </c>
      <c r="K26" s="199"/>
      <c r="L26" s="199"/>
      <c r="M26" s="154">
        <v>3.125</v>
      </c>
    </row>
    <row r="27" spans="1:13" s="69" customFormat="1" ht="13.5" customHeight="1" x14ac:dyDescent="0.15">
      <c r="A27" s="382"/>
      <c r="B27" s="207" t="s">
        <v>4</v>
      </c>
      <c r="C27" s="353"/>
      <c r="D27" s="286">
        <v>317</v>
      </c>
      <c r="E27" s="341"/>
      <c r="F27" s="335">
        <v>103</v>
      </c>
      <c r="G27" s="355">
        <v>25</v>
      </c>
      <c r="H27" s="355">
        <v>134</v>
      </c>
      <c r="I27" s="355">
        <v>100</v>
      </c>
      <c r="J27" s="355">
        <v>4</v>
      </c>
      <c r="K27" s="194"/>
      <c r="L27" s="194"/>
      <c r="M27" s="157">
        <v>3</v>
      </c>
    </row>
    <row r="28" spans="1:13" ht="13.5" customHeight="1" x14ac:dyDescent="0.15">
      <c r="A28" s="382"/>
      <c r="B28" s="68"/>
      <c r="C28" s="345"/>
      <c r="D28" s="270"/>
      <c r="E28" s="329"/>
      <c r="F28" s="323">
        <v>32.49211356466877</v>
      </c>
      <c r="G28" s="347">
        <v>7.8864353312302837</v>
      </c>
      <c r="H28" s="347">
        <v>42.271293375394322</v>
      </c>
      <c r="I28" s="347">
        <v>31.545741324921135</v>
      </c>
      <c r="J28" s="347">
        <v>1.2618296529968454</v>
      </c>
      <c r="K28" s="199"/>
      <c r="L28" s="199"/>
      <c r="M28" s="154">
        <v>0.94637223974763407</v>
      </c>
    </row>
    <row r="29" spans="1:13" s="69" customFormat="1" ht="13.5" customHeight="1" x14ac:dyDescent="0.15">
      <c r="A29" s="382"/>
      <c r="B29" s="207" t="s">
        <v>5</v>
      </c>
      <c r="C29" s="353"/>
      <c r="D29" s="286">
        <v>491</v>
      </c>
      <c r="E29" s="341"/>
      <c r="F29" s="335">
        <v>127</v>
      </c>
      <c r="G29" s="355">
        <v>27</v>
      </c>
      <c r="H29" s="355">
        <v>72</v>
      </c>
      <c r="I29" s="355">
        <v>254</v>
      </c>
      <c r="J29" s="355">
        <v>78</v>
      </c>
      <c r="K29" s="194"/>
      <c r="L29" s="194"/>
      <c r="M29" s="157">
        <v>24</v>
      </c>
    </row>
    <row r="30" spans="1:13" ht="13.5" customHeight="1" x14ac:dyDescent="0.15">
      <c r="A30" s="382"/>
      <c r="B30" s="206"/>
      <c r="C30" s="24"/>
      <c r="D30" s="276"/>
      <c r="E30" s="193"/>
      <c r="F30" s="137">
        <v>25.865580448065174</v>
      </c>
      <c r="G30" s="153">
        <v>5.4989816700610996</v>
      </c>
      <c r="H30" s="153">
        <v>14.663951120162933</v>
      </c>
      <c r="I30" s="153">
        <v>51.731160896130348</v>
      </c>
      <c r="J30" s="153">
        <v>15.885947046843176</v>
      </c>
      <c r="K30" s="199"/>
      <c r="L30" s="199"/>
      <c r="M30" s="154">
        <v>4.887983706720977</v>
      </c>
    </row>
    <row r="31" spans="1:13" s="69" customFormat="1" ht="13.5" customHeight="1" x14ac:dyDescent="0.15">
      <c r="A31" s="382"/>
      <c r="B31" s="207" t="s">
        <v>6</v>
      </c>
      <c r="C31" s="353"/>
      <c r="D31" s="286">
        <v>666</v>
      </c>
      <c r="E31" s="341"/>
      <c r="F31" s="335">
        <v>150</v>
      </c>
      <c r="G31" s="355">
        <v>127</v>
      </c>
      <c r="H31" s="355">
        <v>9</v>
      </c>
      <c r="I31" s="355">
        <v>113</v>
      </c>
      <c r="J31" s="355">
        <v>155</v>
      </c>
      <c r="K31" s="194"/>
      <c r="L31" s="194"/>
      <c r="M31" s="157">
        <v>150</v>
      </c>
    </row>
    <row r="32" spans="1:13" ht="13.5" customHeight="1" x14ac:dyDescent="0.15">
      <c r="A32" s="382"/>
      <c r="B32" s="206"/>
      <c r="C32" s="24"/>
      <c r="D32" s="276"/>
      <c r="E32" s="193"/>
      <c r="F32" s="137">
        <v>22.522522522522522</v>
      </c>
      <c r="G32" s="153">
        <v>19.069069069069069</v>
      </c>
      <c r="H32" s="153">
        <v>1.3513513513513513</v>
      </c>
      <c r="I32" s="153">
        <v>16.966966966966968</v>
      </c>
      <c r="J32" s="153">
        <v>23.273273273273272</v>
      </c>
      <c r="K32" s="199"/>
      <c r="L32" s="199"/>
      <c r="M32" s="154">
        <v>22.522522522522522</v>
      </c>
    </row>
    <row r="33" spans="1:13" s="69" customFormat="1" ht="13.5" customHeight="1" x14ac:dyDescent="0.15">
      <c r="A33" s="382"/>
      <c r="B33" s="207" t="s">
        <v>7</v>
      </c>
      <c r="C33" s="353"/>
      <c r="D33" s="286">
        <v>772</v>
      </c>
      <c r="E33" s="341"/>
      <c r="F33" s="335">
        <v>68</v>
      </c>
      <c r="G33" s="355">
        <v>140</v>
      </c>
      <c r="H33" s="355">
        <v>14</v>
      </c>
      <c r="I33" s="355">
        <v>25</v>
      </c>
      <c r="J33" s="355">
        <v>22</v>
      </c>
      <c r="K33" s="156">
        <v>43</v>
      </c>
      <c r="L33" s="156">
        <v>186</v>
      </c>
      <c r="M33" s="157">
        <v>289</v>
      </c>
    </row>
    <row r="34" spans="1:13" ht="13.5" customHeight="1" x14ac:dyDescent="0.15">
      <c r="A34" s="382"/>
      <c r="B34" s="206"/>
      <c r="C34" s="24"/>
      <c r="D34" s="276"/>
      <c r="E34" s="193"/>
      <c r="F34" s="137">
        <v>8.8082901554404138</v>
      </c>
      <c r="G34" s="153">
        <v>18.134715025906736</v>
      </c>
      <c r="H34" s="153">
        <v>1.8134715025906734</v>
      </c>
      <c r="I34" s="153">
        <v>3.2383419689119166</v>
      </c>
      <c r="J34" s="153">
        <v>2.849740932642487</v>
      </c>
      <c r="K34" s="153">
        <v>5.5699481865284968</v>
      </c>
      <c r="L34" s="153">
        <v>24.093264248704664</v>
      </c>
      <c r="M34" s="154">
        <v>37.435233160621763</v>
      </c>
    </row>
    <row r="35" spans="1:13" s="69" customFormat="1" ht="13.5" customHeight="1" x14ac:dyDescent="0.15">
      <c r="A35" s="382"/>
      <c r="B35" s="207" t="s">
        <v>45</v>
      </c>
      <c r="C35" s="353"/>
      <c r="D35" s="286">
        <v>797</v>
      </c>
      <c r="E35" s="341"/>
      <c r="F35" s="335">
        <v>0</v>
      </c>
      <c r="G35" s="342"/>
      <c r="H35" s="355">
        <v>11</v>
      </c>
      <c r="I35" s="355">
        <v>32</v>
      </c>
      <c r="J35" s="355">
        <v>17</v>
      </c>
      <c r="K35" s="156">
        <v>114</v>
      </c>
      <c r="L35" s="156">
        <v>429</v>
      </c>
      <c r="M35" s="157">
        <v>224</v>
      </c>
    </row>
    <row r="36" spans="1:13" ht="13.5" customHeight="1" x14ac:dyDescent="0.15">
      <c r="A36" s="382"/>
      <c r="B36" s="206"/>
      <c r="C36" s="24"/>
      <c r="D36" s="276"/>
      <c r="E36" s="193"/>
      <c r="F36" s="137">
        <v>0</v>
      </c>
      <c r="G36" s="199"/>
      <c r="H36" s="153">
        <v>1.3801756587202008</v>
      </c>
      <c r="I36" s="153">
        <v>4.0150564617314926</v>
      </c>
      <c r="J36" s="153">
        <v>2.1329987452948558</v>
      </c>
      <c r="K36" s="153">
        <v>14.303638644918445</v>
      </c>
      <c r="L36" s="153">
        <v>53.826850690087824</v>
      </c>
      <c r="M36" s="154">
        <v>28.105395232120451</v>
      </c>
    </row>
    <row r="37" spans="1:13" s="69" customFormat="1" ht="13.5" customHeight="1" x14ac:dyDescent="0.15">
      <c r="A37" s="382"/>
      <c r="B37" s="68" t="s">
        <v>46</v>
      </c>
      <c r="C37" s="75"/>
      <c r="D37" s="270">
        <v>128</v>
      </c>
      <c r="E37" s="192"/>
      <c r="F37" s="141">
        <v>0</v>
      </c>
      <c r="G37" s="194"/>
      <c r="H37" s="156">
        <v>0</v>
      </c>
      <c r="I37" s="156">
        <v>1</v>
      </c>
      <c r="J37" s="156">
        <v>0</v>
      </c>
      <c r="K37" s="194"/>
      <c r="L37" s="194"/>
      <c r="M37" s="157">
        <v>127</v>
      </c>
    </row>
    <row r="38" spans="1:13" ht="13.5" customHeight="1" thickBot="1" x14ac:dyDescent="0.2">
      <c r="A38" s="382"/>
      <c r="B38" s="68"/>
      <c r="C38" s="345"/>
      <c r="D38" s="271"/>
      <c r="E38" s="196"/>
      <c r="F38" s="145">
        <v>0</v>
      </c>
      <c r="G38" s="197"/>
      <c r="H38" s="159">
        <v>0</v>
      </c>
      <c r="I38" s="159">
        <v>0.78125</v>
      </c>
      <c r="J38" s="159">
        <v>0</v>
      </c>
      <c r="K38" s="197"/>
      <c r="L38" s="197"/>
      <c r="M38" s="160">
        <v>99.21875</v>
      </c>
    </row>
    <row r="39" spans="1:13" s="69" customFormat="1" ht="13.5" customHeight="1" x14ac:dyDescent="0.15">
      <c r="A39" s="384" t="s">
        <v>47</v>
      </c>
      <c r="B39" s="73" t="s">
        <v>49</v>
      </c>
      <c r="C39" s="371"/>
      <c r="D39" s="269">
        <v>524</v>
      </c>
      <c r="E39" s="140">
        <v>131</v>
      </c>
      <c r="F39" s="141">
        <v>332</v>
      </c>
      <c r="G39" s="141">
        <v>0</v>
      </c>
      <c r="H39" s="141">
        <v>6</v>
      </c>
      <c r="I39" s="141">
        <v>4</v>
      </c>
      <c r="J39" s="141">
        <v>5</v>
      </c>
      <c r="K39" s="141">
        <v>27</v>
      </c>
      <c r="L39" s="141">
        <v>2</v>
      </c>
      <c r="M39" s="142">
        <v>19</v>
      </c>
    </row>
    <row r="40" spans="1:13" ht="13.5" customHeight="1" x14ac:dyDescent="0.15">
      <c r="A40" s="382"/>
      <c r="B40" s="68"/>
      <c r="C40" s="375"/>
      <c r="D40" s="269"/>
      <c r="E40" s="322">
        <v>25</v>
      </c>
      <c r="F40" s="323">
        <v>63.358778625954194</v>
      </c>
      <c r="G40" s="323">
        <v>0</v>
      </c>
      <c r="H40" s="323">
        <v>1.1450381679389312</v>
      </c>
      <c r="I40" s="323">
        <v>0.76335877862595414</v>
      </c>
      <c r="J40" s="323">
        <v>0.95419847328244278</v>
      </c>
      <c r="K40" s="137">
        <v>5.1526717557251906</v>
      </c>
      <c r="L40" s="137">
        <v>0.38167938931297707</v>
      </c>
      <c r="M40" s="138">
        <v>3.6259541984732824</v>
      </c>
    </row>
    <row r="41" spans="1:13" s="69" customFormat="1" ht="13.5" customHeight="1" x14ac:dyDescent="0.15">
      <c r="A41" s="382"/>
      <c r="B41" s="207" t="s">
        <v>51</v>
      </c>
      <c r="C41" s="376"/>
      <c r="D41" s="285">
        <v>2332</v>
      </c>
      <c r="E41" s="334">
        <v>0</v>
      </c>
      <c r="F41" s="335">
        <v>0</v>
      </c>
      <c r="G41" s="335">
        <v>326</v>
      </c>
      <c r="H41" s="335">
        <v>235</v>
      </c>
      <c r="I41" s="335">
        <v>486</v>
      </c>
      <c r="J41" s="335">
        <v>253</v>
      </c>
      <c r="K41" s="141">
        <v>16</v>
      </c>
      <c r="L41" s="141">
        <v>611</v>
      </c>
      <c r="M41" s="142">
        <v>615</v>
      </c>
    </row>
    <row r="42" spans="1:13" ht="13.5" customHeight="1" x14ac:dyDescent="0.15">
      <c r="A42" s="382"/>
      <c r="B42" s="206"/>
      <c r="C42" s="372"/>
      <c r="D42" s="273"/>
      <c r="E42" s="136">
        <v>0</v>
      </c>
      <c r="F42" s="137">
        <v>0</v>
      </c>
      <c r="G42" s="137">
        <v>13.979416809605489</v>
      </c>
      <c r="H42" s="137">
        <v>10.077186963979416</v>
      </c>
      <c r="I42" s="137">
        <v>20.840480274442537</v>
      </c>
      <c r="J42" s="137">
        <v>10.849056603773585</v>
      </c>
      <c r="K42" s="137">
        <v>0.68610634648370494</v>
      </c>
      <c r="L42" s="137">
        <v>26.200686106346481</v>
      </c>
      <c r="M42" s="138">
        <v>26.372212692967413</v>
      </c>
    </row>
    <row r="43" spans="1:13" s="69" customFormat="1" ht="13.5" customHeight="1" x14ac:dyDescent="0.15">
      <c r="A43" s="382"/>
      <c r="B43" s="207" t="s">
        <v>52</v>
      </c>
      <c r="C43" s="376"/>
      <c r="D43" s="285">
        <v>343</v>
      </c>
      <c r="E43" s="334">
        <v>1</v>
      </c>
      <c r="F43" s="335">
        <v>113</v>
      </c>
      <c r="G43" s="335">
        <v>0</v>
      </c>
      <c r="H43" s="335">
        <v>10</v>
      </c>
      <c r="I43" s="335">
        <v>36</v>
      </c>
      <c r="J43" s="335">
        <v>22</v>
      </c>
      <c r="K43" s="141">
        <v>114</v>
      </c>
      <c r="L43" s="141">
        <v>0</v>
      </c>
      <c r="M43" s="142">
        <v>62</v>
      </c>
    </row>
    <row r="44" spans="1:13" ht="13.5" customHeight="1" x14ac:dyDescent="0.15">
      <c r="A44" s="382"/>
      <c r="B44" s="206"/>
      <c r="C44" s="372"/>
      <c r="D44" s="273"/>
      <c r="E44" s="136">
        <v>0.29154518950437319</v>
      </c>
      <c r="F44" s="137">
        <v>32.944606413994173</v>
      </c>
      <c r="G44" s="137">
        <v>0</v>
      </c>
      <c r="H44" s="137">
        <v>2.9154518950437316</v>
      </c>
      <c r="I44" s="137">
        <v>10.495626822157435</v>
      </c>
      <c r="J44" s="137">
        <v>6.4139941690962097</v>
      </c>
      <c r="K44" s="137">
        <v>33.236151603498541</v>
      </c>
      <c r="L44" s="137">
        <v>0</v>
      </c>
      <c r="M44" s="138">
        <v>18.075801749271136</v>
      </c>
    </row>
    <row r="45" spans="1:13" s="69" customFormat="1" ht="13.5" customHeight="1" x14ac:dyDescent="0.15">
      <c r="A45" s="382"/>
      <c r="B45" s="68" t="s">
        <v>72</v>
      </c>
      <c r="C45" s="373"/>
      <c r="D45" s="269">
        <v>132</v>
      </c>
      <c r="E45" s="140">
        <v>0</v>
      </c>
      <c r="F45" s="141">
        <v>3</v>
      </c>
      <c r="G45" s="141">
        <v>0</v>
      </c>
      <c r="H45" s="141">
        <v>0</v>
      </c>
      <c r="I45" s="141">
        <v>1</v>
      </c>
      <c r="J45" s="141">
        <v>0</v>
      </c>
      <c r="K45" s="141">
        <v>0</v>
      </c>
      <c r="L45" s="141">
        <v>2</v>
      </c>
      <c r="M45" s="142">
        <v>126</v>
      </c>
    </row>
    <row r="46" spans="1:13" ht="13.5" customHeight="1" thickBot="1" x14ac:dyDescent="0.2">
      <c r="A46" s="383"/>
      <c r="B46" s="208"/>
      <c r="C46" s="374"/>
      <c r="D46" s="274"/>
      <c r="E46" s="144">
        <v>0</v>
      </c>
      <c r="F46" s="145">
        <v>2.2727272727272729</v>
      </c>
      <c r="G46" s="145">
        <v>0</v>
      </c>
      <c r="H46" s="145">
        <v>0</v>
      </c>
      <c r="I46" s="145">
        <v>0.75757575757575757</v>
      </c>
      <c r="J46" s="145">
        <v>0</v>
      </c>
      <c r="K46" s="145">
        <v>0</v>
      </c>
      <c r="L46" s="145">
        <v>1.5151515151515151</v>
      </c>
      <c r="M46" s="146">
        <v>95.454545454545453</v>
      </c>
    </row>
    <row r="47" spans="1:13" s="69" customFormat="1" ht="13.5" customHeight="1" x14ac:dyDescent="0.15">
      <c r="A47" s="384" t="s">
        <v>225</v>
      </c>
      <c r="B47" s="73" t="s">
        <v>54</v>
      </c>
      <c r="C47" s="371"/>
      <c r="D47" s="269">
        <v>132</v>
      </c>
      <c r="E47" s="192"/>
      <c r="F47" s="194"/>
      <c r="G47" s="194"/>
      <c r="H47" s="194"/>
      <c r="I47" s="194"/>
      <c r="J47" s="194"/>
      <c r="K47" s="194"/>
      <c r="L47" s="194"/>
      <c r="M47" s="195"/>
    </row>
    <row r="48" spans="1:13" ht="13.5" customHeight="1" x14ac:dyDescent="0.15">
      <c r="A48" s="382"/>
      <c r="B48" s="68"/>
      <c r="C48" s="375"/>
      <c r="D48" s="269"/>
      <c r="E48" s="329"/>
      <c r="F48" s="330"/>
      <c r="G48" s="330"/>
      <c r="H48" s="330"/>
      <c r="I48" s="330"/>
      <c r="J48" s="330"/>
      <c r="K48" s="199"/>
      <c r="L48" s="199"/>
      <c r="M48" s="200"/>
    </row>
    <row r="49" spans="1:13" s="69" customFormat="1" ht="13.5" customHeight="1" x14ac:dyDescent="0.15">
      <c r="A49" s="382"/>
      <c r="B49" s="207" t="s">
        <v>401</v>
      </c>
      <c r="C49" s="376"/>
      <c r="D49" s="285">
        <v>448</v>
      </c>
      <c r="E49" s="341"/>
      <c r="F49" s="342"/>
      <c r="G49" s="342"/>
      <c r="H49" s="342"/>
      <c r="I49" s="342"/>
      <c r="J49" s="342"/>
      <c r="K49" s="194"/>
      <c r="L49" s="194"/>
      <c r="M49" s="195"/>
    </row>
    <row r="50" spans="1:13" ht="13.5" customHeight="1" x14ac:dyDescent="0.15">
      <c r="A50" s="382"/>
      <c r="B50" s="206"/>
      <c r="C50" s="372"/>
      <c r="D50" s="273"/>
      <c r="E50" s="193"/>
      <c r="F50" s="199"/>
      <c r="G50" s="199"/>
      <c r="H50" s="199"/>
      <c r="I50" s="199"/>
      <c r="J50" s="199"/>
      <c r="K50" s="199"/>
      <c r="L50" s="199"/>
      <c r="M50" s="200"/>
    </row>
    <row r="51" spans="1:13" s="69" customFormat="1" ht="13.5" customHeight="1" x14ac:dyDescent="0.15">
      <c r="A51" s="382"/>
      <c r="B51" s="207" t="s">
        <v>56</v>
      </c>
      <c r="C51" s="376"/>
      <c r="D51" s="285">
        <v>326</v>
      </c>
      <c r="E51" s="341"/>
      <c r="F51" s="342"/>
      <c r="G51" s="342"/>
      <c r="H51" s="342"/>
      <c r="I51" s="342"/>
      <c r="J51" s="342"/>
      <c r="K51" s="194"/>
      <c r="L51" s="194"/>
      <c r="M51" s="195"/>
    </row>
    <row r="52" spans="1:13" ht="13.5" customHeight="1" x14ac:dyDescent="0.15">
      <c r="A52" s="382"/>
      <c r="B52" s="206"/>
      <c r="C52" s="372"/>
      <c r="D52" s="273"/>
      <c r="E52" s="193"/>
      <c r="F52" s="199"/>
      <c r="G52" s="199"/>
      <c r="H52" s="199"/>
      <c r="I52" s="199"/>
      <c r="J52" s="199"/>
      <c r="K52" s="199"/>
      <c r="L52" s="199"/>
      <c r="M52" s="200"/>
    </row>
    <row r="53" spans="1:13" s="69" customFormat="1" ht="13.5" customHeight="1" x14ac:dyDescent="0.15">
      <c r="A53" s="382"/>
      <c r="B53" s="207" t="s">
        <v>58</v>
      </c>
      <c r="C53" s="376"/>
      <c r="D53" s="285">
        <v>251</v>
      </c>
      <c r="E53" s="341"/>
      <c r="F53" s="342"/>
      <c r="G53" s="342"/>
      <c r="H53" s="342"/>
      <c r="I53" s="342"/>
      <c r="J53" s="342"/>
      <c r="K53" s="194"/>
      <c r="L53" s="194"/>
      <c r="M53" s="195"/>
    </row>
    <row r="54" spans="1:13" ht="13.5" customHeight="1" x14ac:dyDescent="0.15">
      <c r="A54" s="382"/>
      <c r="B54" s="206"/>
      <c r="C54" s="372"/>
      <c r="D54" s="273"/>
      <c r="E54" s="193"/>
      <c r="F54" s="199"/>
      <c r="G54" s="199"/>
      <c r="H54" s="199"/>
      <c r="I54" s="199"/>
      <c r="J54" s="199"/>
      <c r="K54" s="199"/>
      <c r="L54" s="199"/>
      <c r="M54" s="200"/>
    </row>
    <row r="55" spans="1:13" s="69" customFormat="1" ht="13.5" customHeight="1" x14ac:dyDescent="0.15">
      <c r="A55" s="382"/>
      <c r="B55" s="207" t="s">
        <v>60</v>
      </c>
      <c r="C55" s="376"/>
      <c r="D55" s="285">
        <v>527</v>
      </c>
      <c r="E55" s="341"/>
      <c r="F55" s="342"/>
      <c r="G55" s="342"/>
      <c r="H55" s="342"/>
      <c r="I55" s="342"/>
      <c r="J55" s="342"/>
      <c r="K55" s="194"/>
      <c r="L55" s="194"/>
      <c r="M55" s="195"/>
    </row>
    <row r="56" spans="1:13" ht="13.5" customHeight="1" x14ac:dyDescent="0.15">
      <c r="A56" s="382"/>
      <c r="B56" s="206"/>
      <c r="C56" s="372"/>
      <c r="D56" s="273"/>
      <c r="E56" s="193"/>
      <c r="F56" s="199"/>
      <c r="G56" s="199"/>
      <c r="H56" s="199"/>
      <c r="I56" s="199"/>
      <c r="J56" s="199"/>
      <c r="K56" s="199"/>
      <c r="L56" s="199"/>
      <c r="M56" s="200"/>
    </row>
    <row r="57" spans="1:13" s="69" customFormat="1" ht="13.5" customHeight="1" x14ac:dyDescent="0.15">
      <c r="A57" s="382"/>
      <c r="B57" s="207" t="s">
        <v>62</v>
      </c>
      <c r="C57" s="376"/>
      <c r="D57" s="285">
        <v>280</v>
      </c>
      <c r="E57" s="341"/>
      <c r="F57" s="342"/>
      <c r="G57" s="342"/>
      <c r="H57" s="342"/>
      <c r="I57" s="342"/>
      <c r="J57" s="342"/>
      <c r="K57" s="194"/>
      <c r="L57" s="194"/>
      <c r="M57" s="195"/>
    </row>
    <row r="58" spans="1:13" ht="13.5" customHeight="1" x14ac:dyDescent="0.15">
      <c r="A58" s="382"/>
      <c r="B58" s="206"/>
      <c r="C58" s="372"/>
      <c r="D58" s="273"/>
      <c r="E58" s="193"/>
      <c r="F58" s="199"/>
      <c r="G58" s="199"/>
      <c r="H58" s="199"/>
      <c r="I58" s="199"/>
      <c r="J58" s="199"/>
      <c r="K58" s="199"/>
      <c r="L58" s="199"/>
      <c r="M58" s="200"/>
    </row>
    <row r="59" spans="1:13" s="69" customFormat="1" ht="13.5" customHeight="1" x14ac:dyDescent="0.15">
      <c r="A59" s="382"/>
      <c r="B59" s="207" t="s">
        <v>64</v>
      </c>
      <c r="C59" s="376"/>
      <c r="D59" s="285">
        <v>157</v>
      </c>
      <c r="E59" s="341"/>
      <c r="F59" s="342"/>
      <c r="G59" s="342"/>
      <c r="H59" s="342"/>
      <c r="I59" s="342"/>
      <c r="J59" s="342"/>
      <c r="K59" s="194"/>
      <c r="L59" s="194"/>
      <c r="M59" s="195"/>
    </row>
    <row r="60" spans="1:13" ht="13.5" customHeight="1" x14ac:dyDescent="0.15">
      <c r="A60" s="382"/>
      <c r="B60" s="206"/>
      <c r="C60" s="372"/>
      <c r="D60" s="273"/>
      <c r="E60" s="193"/>
      <c r="F60" s="199"/>
      <c r="G60" s="199"/>
      <c r="H60" s="199"/>
      <c r="I60" s="199"/>
      <c r="J60" s="199"/>
      <c r="K60" s="199"/>
      <c r="L60" s="199"/>
      <c r="M60" s="200"/>
    </row>
    <row r="61" spans="1:13" s="69" customFormat="1" ht="13.5" customHeight="1" x14ac:dyDescent="0.15">
      <c r="A61" s="382"/>
      <c r="B61" s="207" t="s">
        <v>66</v>
      </c>
      <c r="C61" s="376"/>
      <c r="D61" s="285">
        <v>615</v>
      </c>
      <c r="E61" s="341"/>
      <c r="F61" s="342"/>
      <c r="G61" s="342"/>
      <c r="H61" s="342"/>
      <c r="I61" s="342"/>
      <c r="J61" s="342"/>
      <c r="K61" s="194"/>
      <c r="L61" s="194"/>
      <c r="M61" s="195"/>
    </row>
    <row r="62" spans="1:13" ht="13.5" customHeight="1" x14ac:dyDescent="0.15">
      <c r="A62" s="382"/>
      <c r="B62" s="206"/>
      <c r="C62" s="372"/>
      <c r="D62" s="273"/>
      <c r="E62" s="193"/>
      <c r="F62" s="199"/>
      <c r="G62" s="199"/>
      <c r="H62" s="199"/>
      <c r="I62" s="199"/>
      <c r="J62" s="199"/>
      <c r="K62" s="199"/>
      <c r="L62" s="199"/>
      <c r="M62" s="200"/>
    </row>
    <row r="63" spans="1:13" s="69" customFormat="1" ht="13.5" customHeight="1" x14ac:dyDescent="0.15">
      <c r="A63" s="382"/>
      <c r="B63" s="68" t="s">
        <v>67</v>
      </c>
      <c r="C63" s="373"/>
      <c r="D63" s="269">
        <v>822</v>
      </c>
      <c r="E63" s="192"/>
      <c r="F63" s="194"/>
      <c r="G63" s="194"/>
      <c r="H63" s="194"/>
      <c r="I63" s="194"/>
      <c r="J63" s="194"/>
      <c r="K63" s="194"/>
      <c r="L63" s="194"/>
      <c r="M63" s="195"/>
    </row>
    <row r="64" spans="1:13" ht="13.5" customHeight="1" thickBot="1" x14ac:dyDescent="0.2">
      <c r="A64" s="383"/>
      <c r="B64" s="208"/>
      <c r="C64" s="374"/>
      <c r="D64" s="274"/>
      <c r="E64" s="196"/>
      <c r="F64" s="197"/>
      <c r="G64" s="197"/>
      <c r="H64" s="197"/>
      <c r="I64" s="197"/>
      <c r="J64" s="197"/>
      <c r="K64" s="197"/>
      <c r="L64" s="197"/>
      <c r="M64" s="198"/>
    </row>
    <row r="65" spans="1:13" s="69" customFormat="1" ht="13.5" customHeight="1" x14ac:dyDescent="0.15">
      <c r="A65" s="392" t="s">
        <v>73</v>
      </c>
      <c r="B65" s="73" t="s">
        <v>68</v>
      </c>
      <c r="C65" s="371"/>
      <c r="D65" s="269">
        <v>1764</v>
      </c>
      <c r="E65" s="140">
        <v>108</v>
      </c>
      <c r="F65" s="141">
        <v>289</v>
      </c>
      <c r="G65" s="141">
        <v>161</v>
      </c>
      <c r="H65" s="141">
        <v>132</v>
      </c>
      <c r="I65" s="141">
        <v>289</v>
      </c>
      <c r="J65" s="141">
        <v>141</v>
      </c>
      <c r="K65" s="141">
        <v>84</v>
      </c>
      <c r="L65" s="141">
        <v>278</v>
      </c>
      <c r="M65" s="142">
        <v>405</v>
      </c>
    </row>
    <row r="66" spans="1:13" ht="13.5" customHeight="1" x14ac:dyDescent="0.15">
      <c r="A66" s="382"/>
      <c r="B66" s="10" t="s">
        <v>69</v>
      </c>
      <c r="C66" s="372"/>
      <c r="D66" s="273"/>
      <c r="E66" s="136">
        <v>6.1224489795918364</v>
      </c>
      <c r="F66" s="137">
        <v>16.383219954648524</v>
      </c>
      <c r="G66" s="137">
        <v>9.1269841269841265</v>
      </c>
      <c r="H66" s="137">
        <v>7.4829931972789119</v>
      </c>
      <c r="I66" s="137">
        <v>16.383219954648524</v>
      </c>
      <c r="J66" s="137">
        <v>7.9931972789115653</v>
      </c>
      <c r="K66" s="137">
        <v>4.7619047619047619</v>
      </c>
      <c r="L66" s="137">
        <v>15.759637188208616</v>
      </c>
      <c r="M66" s="138">
        <v>22.95918367346939</v>
      </c>
    </row>
    <row r="67" spans="1:13" s="69" customFormat="1" ht="13.5" customHeight="1" x14ac:dyDescent="0.15">
      <c r="A67" s="382"/>
      <c r="B67" s="68" t="s">
        <v>70</v>
      </c>
      <c r="C67" s="373"/>
      <c r="D67" s="269">
        <v>1406</v>
      </c>
      <c r="E67" s="140">
        <v>23</v>
      </c>
      <c r="F67" s="141">
        <v>154</v>
      </c>
      <c r="G67" s="141">
        <v>164</v>
      </c>
      <c r="H67" s="141">
        <v>117</v>
      </c>
      <c r="I67" s="141">
        <v>233</v>
      </c>
      <c r="J67" s="141">
        <v>137</v>
      </c>
      <c r="K67" s="141">
        <v>69</v>
      </c>
      <c r="L67" s="141">
        <v>323</v>
      </c>
      <c r="M67" s="142">
        <v>288</v>
      </c>
    </row>
    <row r="68" spans="1:13" ht="13.5" customHeight="1" x14ac:dyDescent="0.15">
      <c r="A68" s="382"/>
      <c r="B68" s="10" t="s">
        <v>71</v>
      </c>
      <c r="C68" s="372"/>
      <c r="D68" s="273"/>
      <c r="E68" s="136">
        <v>1.6358463726884778</v>
      </c>
      <c r="F68" s="137">
        <v>10.953058321479373</v>
      </c>
      <c r="G68" s="137">
        <v>11.664295874822191</v>
      </c>
      <c r="H68" s="137">
        <v>8.3214793741109538</v>
      </c>
      <c r="I68" s="137">
        <v>16.571834992887624</v>
      </c>
      <c r="J68" s="137">
        <v>9.743954480796587</v>
      </c>
      <c r="K68" s="137">
        <v>4.9075391180654337</v>
      </c>
      <c r="L68" s="137">
        <v>22.972972972972975</v>
      </c>
      <c r="M68" s="138">
        <v>20.483641536273115</v>
      </c>
    </row>
    <row r="69" spans="1:13" s="69" customFormat="1" ht="13.5" customHeight="1" x14ac:dyDescent="0.15">
      <c r="A69" s="382"/>
      <c r="B69" s="68" t="s">
        <v>764</v>
      </c>
      <c r="C69" s="373"/>
      <c r="D69" s="269">
        <v>161</v>
      </c>
      <c r="E69" s="140">
        <v>1</v>
      </c>
      <c r="F69" s="141">
        <v>5</v>
      </c>
      <c r="G69" s="141">
        <v>1</v>
      </c>
      <c r="H69" s="141">
        <v>2</v>
      </c>
      <c r="I69" s="141">
        <v>5</v>
      </c>
      <c r="J69" s="141">
        <v>2</v>
      </c>
      <c r="K69" s="141">
        <v>4</v>
      </c>
      <c r="L69" s="141">
        <v>14</v>
      </c>
      <c r="M69" s="142">
        <v>129</v>
      </c>
    </row>
    <row r="70" spans="1:13" ht="13.5" customHeight="1" thickBot="1" x14ac:dyDescent="0.2">
      <c r="A70" s="383"/>
      <c r="B70" s="21"/>
      <c r="C70" s="374"/>
      <c r="D70" s="274"/>
      <c r="E70" s="144">
        <v>0.6211180124223602</v>
      </c>
      <c r="F70" s="145">
        <v>3.1055900621118013</v>
      </c>
      <c r="G70" s="145">
        <v>0.6211180124223602</v>
      </c>
      <c r="H70" s="145">
        <v>1.2422360248447204</v>
      </c>
      <c r="I70" s="145">
        <v>3.1055900621118013</v>
      </c>
      <c r="J70" s="145">
        <v>1.2422360248447204</v>
      </c>
      <c r="K70" s="145">
        <v>2.4844720496894408</v>
      </c>
      <c r="L70" s="145">
        <v>8.695652173913043</v>
      </c>
      <c r="M70" s="146">
        <v>80.124223602484463</v>
      </c>
    </row>
    <row r="71" spans="1:13" s="69" customFormat="1" ht="13.5" customHeight="1" x14ac:dyDescent="0.15">
      <c r="A71" s="380" t="s">
        <v>414</v>
      </c>
      <c r="B71" s="68" t="s">
        <v>762</v>
      </c>
      <c r="C71" s="75"/>
      <c r="D71" s="269">
        <v>1504</v>
      </c>
      <c r="E71" s="140">
        <v>67</v>
      </c>
      <c r="F71" s="141">
        <v>244</v>
      </c>
      <c r="G71" s="141">
        <v>165</v>
      </c>
      <c r="H71" s="141">
        <v>130</v>
      </c>
      <c r="I71" s="141">
        <v>359</v>
      </c>
      <c r="J71" s="141">
        <v>184</v>
      </c>
      <c r="K71" s="141">
        <v>42</v>
      </c>
      <c r="L71" s="141">
        <v>153</v>
      </c>
      <c r="M71" s="142">
        <v>303</v>
      </c>
    </row>
    <row r="72" spans="1:13" ht="13.5" customHeight="1" x14ac:dyDescent="0.15">
      <c r="A72" s="380"/>
      <c r="B72" s="10" t="s">
        <v>763</v>
      </c>
      <c r="C72" s="24"/>
      <c r="D72" s="273"/>
      <c r="E72" s="136">
        <v>4.4547872340425529</v>
      </c>
      <c r="F72" s="137">
        <v>16.223404255319149</v>
      </c>
      <c r="G72" s="137">
        <v>10.970744680851062</v>
      </c>
      <c r="H72" s="137">
        <v>8.6436170212765973</v>
      </c>
      <c r="I72" s="137">
        <v>23.86968085106383</v>
      </c>
      <c r="J72" s="137">
        <v>12.23404255319149</v>
      </c>
      <c r="K72" s="137">
        <v>2.7925531914893615</v>
      </c>
      <c r="L72" s="137">
        <v>10.172872340425531</v>
      </c>
      <c r="M72" s="138">
        <v>20.146276595744681</v>
      </c>
    </row>
    <row r="73" spans="1:13" s="69" customFormat="1" ht="13.5" customHeight="1" x14ac:dyDescent="0.15">
      <c r="A73" s="380"/>
      <c r="B73" s="68" t="s">
        <v>415</v>
      </c>
      <c r="C73" s="75"/>
      <c r="D73" s="269">
        <v>452</v>
      </c>
      <c r="E73" s="140">
        <v>27</v>
      </c>
      <c r="F73" s="141">
        <v>107</v>
      </c>
      <c r="G73" s="141">
        <v>68</v>
      </c>
      <c r="H73" s="141">
        <v>50</v>
      </c>
      <c r="I73" s="141">
        <v>74</v>
      </c>
      <c r="J73" s="141">
        <v>53</v>
      </c>
      <c r="K73" s="141">
        <v>10</v>
      </c>
      <c r="L73" s="141">
        <v>26</v>
      </c>
      <c r="M73" s="142">
        <v>72</v>
      </c>
    </row>
    <row r="74" spans="1:13" ht="13.5" customHeight="1" x14ac:dyDescent="0.15">
      <c r="A74" s="380"/>
      <c r="B74" s="10" t="s">
        <v>763</v>
      </c>
      <c r="C74" s="24"/>
      <c r="D74" s="273"/>
      <c r="E74" s="136">
        <v>5.9734513274336285</v>
      </c>
      <c r="F74" s="137">
        <v>23.672566371681416</v>
      </c>
      <c r="G74" s="137">
        <v>15.044247787610621</v>
      </c>
      <c r="H74" s="137">
        <v>11.061946902654867</v>
      </c>
      <c r="I74" s="137">
        <v>16.371681415929203</v>
      </c>
      <c r="J74" s="137">
        <v>11.725663716814159</v>
      </c>
      <c r="K74" s="137">
        <v>2.2123893805309733</v>
      </c>
      <c r="L74" s="137">
        <v>5.7522123893805306</v>
      </c>
      <c r="M74" s="138">
        <v>15.929203539823009</v>
      </c>
    </row>
    <row r="75" spans="1:13" s="69" customFormat="1" ht="13.5" customHeight="1" x14ac:dyDescent="0.15">
      <c r="A75" s="380"/>
      <c r="B75" s="68" t="s">
        <v>416</v>
      </c>
      <c r="C75" s="75"/>
      <c r="D75" s="269">
        <v>1375</v>
      </c>
      <c r="E75" s="140">
        <v>38</v>
      </c>
      <c r="F75" s="141">
        <v>97</v>
      </c>
      <c r="G75" s="141">
        <v>93</v>
      </c>
      <c r="H75" s="141">
        <v>71</v>
      </c>
      <c r="I75" s="141">
        <v>94</v>
      </c>
      <c r="J75" s="141">
        <v>43</v>
      </c>
      <c r="K75" s="141">
        <v>105</v>
      </c>
      <c r="L75" s="141">
        <v>436</v>
      </c>
      <c r="M75" s="142">
        <v>447</v>
      </c>
    </row>
    <row r="76" spans="1:13" ht="13.5" customHeight="1" thickBot="1" x14ac:dyDescent="0.2">
      <c r="A76" s="381"/>
      <c r="B76" s="21"/>
      <c r="C76" s="26"/>
      <c r="D76" s="274"/>
      <c r="E76" s="144">
        <v>2.7636363636363637</v>
      </c>
      <c r="F76" s="145">
        <v>7.0545454545454547</v>
      </c>
      <c r="G76" s="145">
        <v>6.7636363636363637</v>
      </c>
      <c r="H76" s="145">
        <v>5.1636363636363631</v>
      </c>
      <c r="I76" s="145">
        <v>6.836363636363636</v>
      </c>
      <c r="J76" s="145">
        <v>3.127272727272727</v>
      </c>
      <c r="K76" s="145">
        <v>7.6363636363636367</v>
      </c>
      <c r="L76" s="145">
        <v>31.709090909090911</v>
      </c>
      <c r="M76" s="146">
        <v>32.509090909090908</v>
      </c>
    </row>
    <row r="77" spans="1:13" ht="13.5" customHeight="1" x14ac:dyDescent="0.15">
      <c r="A77" s="11"/>
      <c r="B77" s="12"/>
      <c r="C77" s="13"/>
      <c r="D77" s="14"/>
      <c r="E77" s="15"/>
      <c r="F77" s="267"/>
      <c r="G77" s="15"/>
      <c r="H77" s="15"/>
      <c r="I77" s="15"/>
      <c r="J77" s="15"/>
      <c r="K77" s="15"/>
      <c r="L77" s="15"/>
      <c r="M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G1" s="5"/>
      <c r="H1" s="39"/>
      <c r="I1" s="39"/>
      <c r="J1" s="39"/>
      <c r="K1" s="39"/>
      <c r="L1" s="39"/>
      <c r="M1" s="39"/>
      <c r="N1" s="39"/>
      <c r="O1" s="39"/>
      <c r="P1" s="39"/>
      <c r="Q1" s="39"/>
      <c r="R1" s="39"/>
      <c r="S1" s="59" t="s">
        <v>613</v>
      </c>
    </row>
    <row r="2" spans="1:19" ht="36" customHeight="1" thickBot="1" x14ac:dyDescent="0.2">
      <c r="A2" s="6" t="s">
        <v>607</v>
      </c>
      <c r="B2" s="7"/>
      <c r="C2" s="7"/>
      <c r="D2" s="7"/>
      <c r="E2" s="7"/>
      <c r="F2" s="7"/>
      <c r="G2" s="7"/>
      <c r="H2" s="39"/>
      <c r="I2" s="39"/>
      <c r="J2" s="39"/>
      <c r="K2" s="39"/>
      <c r="L2" s="39"/>
      <c r="M2" s="39"/>
      <c r="N2" s="39"/>
      <c r="O2" s="39"/>
      <c r="P2" s="39"/>
      <c r="Q2" s="39"/>
      <c r="R2" s="39"/>
      <c r="S2" s="39"/>
    </row>
    <row r="3" spans="1:19" ht="15" customHeight="1" x14ac:dyDescent="0.15">
      <c r="A3" s="28"/>
      <c r="B3" s="32"/>
      <c r="C3" s="34"/>
      <c r="D3" s="35"/>
      <c r="E3" s="36">
        <v>1</v>
      </c>
      <c r="F3" s="37">
        <v>2</v>
      </c>
      <c r="G3" s="33"/>
    </row>
    <row r="4" spans="1:19" ht="171.95" customHeight="1" thickBot="1" x14ac:dyDescent="0.2">
      <c r="A4" s="29"/>
      <c r="B4" s="30"/>
      <c r="C4" s="31"/>
      <c r="D4" s="62" t="s">
        <v>348</v>
      </c>
      <c r="E4" s="60" t="s">
        <v>368</v>
      </c>
      <c r="F4" s="61" t="s">
        <v>369</v>
      </c>
      <c r="G4" s="63" t="s">
        <v>349</v>
      </c>
      <c r="H4" s="40"/>
      <c r="I4" s="40"/>
      <c r="J4" s="40"/>
      <c r="K4" s="40"/>
      <c r="L4" s="40"/>
      <c r="M4" s="40"/>
      <c r="N4" s="40"/>
      <c r="O4" s="40"/>
      <c r="P4" s="40"/>
      <c r="Q4" s="40"/>
      <c r="R4" s="40"/>
      <c r="S4" s="40"/>
    </row>
    <row r="5" spans="1:19" s="69" customFormat="1" ht="13.5" customHeight="1" x14ac:dyDescent="0.15">
      <c r="A5" s="71" t="s">
        <v>30</v>
      </c>
      <c r="B5" s="72"/>
      <c r="C5" s="72"/>
      <c r="D5" s="270">
        <v>3331</v>
      </c>
      <c r="E5" s="124">
        <v>1764</v>
      </c>
      <c r="F5" s="125">
        <v>1406</v>
      </c>
      <c r="G5" s="126">
        <v>161</v>
      </c>
    </row>
    <row r="6" spans="1:19" ht="13.5" customHeight="1" thickBot="1" x14ac:dyDescent="0.2">
      <c r="A6" s="8"/>
      <c r="B6" s="9"/>
      <c r="C6" s="9"/>
      <c r="D6" s="271"/>
      <c r="E6" s="128">
        <v>52.957069948964275</v>
      </c>
      <c r="F6" s="129">
        <v>42.209546682677875</v>
      </c>
      <c r="G6" s="130">
        <v>4.8333833683578504</v>
      </c>
    </row>
    <row r="7" spans="1:19" s="69" customFormat="1" ht="13.5" customHeight="1" x14ac:dyDescent="0.15">
      <c r="A7" s="384" t="s">
        <v>31</v>
      </c>
      <c r="B7" s="73" t="s">
        <v>33</v>
      </c>
      <c r="C7" s="74"/>
      <c r="D7" s="272">
        <v>1622</v>
      </c>
      <c r="E7" s="132">
        <v>791</v>
      </c>
      <c r="F7" s="133">
        <v>761</v>
      </c>
      <c r="G7" s="134">
        <v>70</v>
      </c>
    </row>
    <row r="8" spans="1:19" ht="13.5" customHeight="1" x14ac:dyDescent="0.15">
      <c r="A8" s="382"/>
      <c r="B8" s="206"/>
      <c r="C8" s="24"/>
      <c r="D8" s="273"/>
      <c r="E8" s="136">
        <v>48.766954377311961</v>
      </c>
      <c r="F8" s="137">
        <v>46.917385943279896</v>
      </c>
      <c r="G8" s="138">
        <v>4.3156596794081379</v>
      </c>
    </row>
    <row r="9" spans="1:19" s="69" customFormat="1" ht="13.5" customHeight="1" x14ac:dyDescent="0.15">
      <c r="A9" s="382"/>
      <c r="B9" s="68" t="s">
        <v>35</v>
      </c>
      <c r="C9" s="75"/>
      <c r="D9" s="269">
        <v>317</v>
      </c>
      <c r="E9" s="140">
        <v>110</v>
      </c>
      <c r="F9" s="141">
        <v>192</v>
      </c>
      <c r="G9" s="142">
        <v>15</v>
      </c>
    </row>
    <row r="10" spans="1:19" ht="13.5" customHeight="1" x14ac:dyDescent="0.15">
      <c r="A10" s="382"/>
      <c r="B10" s="206"/>
      <c r="C10" s="24"/>
      <c r="D10" s="273"/>
      <c r="E10" s="136">
        <v>34.700315457413247</v>
      </c>
      <c r="F10" s="137">
        <v>60.56782334384858</v>
      </c>
      <c r="G10" s="138">
        <v>4.7318611987381702</v>
      </c>
    </row>
    <row r="11" spans="1:19" s="69" customFormat="1" ht="13.5" customHeight="1" x14ac:dyDescent="0.15">
      <c r="A11" s="382"/>
      <c r="B11" s="68" t="s">
        <v>37</v>
      </c>
      <c r="C11" s="75"/>
      <c r="D11" s="269">
        <v>832</v>
      </c>
      <c r="E11" s="140">
        <v>466</v>
      </c>
      <c r="F11" s="141">
        <v>324</v>
      </c>
      <c r="G11" s="142">
        <v>42</v>
      </c>
    </row>
    <row r="12" spans="1:19" ht="13.5" customHeight="1" x14ac:dyDescent="0.15">
      <c r="A12" s="382"/>
      <c r="B12" s="206"/>
      <c r="C12" s="24"/>
      <c r="D12" s="273"/>
      <c r="E12" s="136">
        <v>56.009615384615387</v>
      </c>
      <c r="F12" s="137">
        <v>38.942307692307693</v>
      </c>
      <c r="G12" s="138">
        <v>5.0480769230769234</v>
      </c>
    </row>
    <row r="13" spans="1:19" s="69" customFormat="1" ht="13.5" customHeight="1" x14ac:dyDescent="0.15">
      <c r="A13" s="382"/>
      <c r="B13" s="68" t="s">
        <v>39</v>
      </c>
      <c r="C13" s="75"/>
      <c r="D13" s="269">
        <v>238</v>
      </c>
      <c r="E13" s="140">
        <v>171</v>
      </c>
      <c r="F13" s="141">
        <v>56</v>
      </c>
      <c r="G13" s="142">
        <v>11</v>
      </c>
    </row>
    <row r="14" spans="1:19" ht="13.5" customHeight="1" x14ac:dyDescent="0.15">
      <c r="A14" s="382"/>
      <c r="B14" s="206"/>
      <c r="C14" s="24"/>
      <c r="D14" s="273"/>
      <c r="E14" s="136">
        <v>71.848739495798313</v>
      </c>
      <c r="F14" s="137">
        <v>23.52941176470588</v>
      </c>
      <c r="G14" s="138">
        <v>4.6218487394957988</v>
      </c>
    </row>
    <row r="15" spans="1:19" s="69" customFormat="1" ht="13.5" customHeight="1" x14ac:dyDescent="0.15">
      <c r="A15" s="382"/>
      <c r="B15" s="68" t="s">
        <v>41</v>
      </c>
      <c r="C15" s="75"/>
      <c r="D15" s="269">
        <v>202</v>
      </c>
      <c r="E15" s="140">
        <v>142</v>
      </c>
      <c r="F15" s="141">
        <v>43</v>
      </c>
      <c r="G15" s="142">
        <v>17</v>
      </c>
    </row>
    <row r="16" spans="1:19" ht="13.5" customHeight="1" x14ac:dyDescent="0.15">
      <c r="A16" s="382"/>
      <c r="B16" s="206"/>
      <c r="C16" s="24"/>
      <c r="D16" s="273"/>
      <c r="E16" s="136">
        <v>70.297029702970292</v>
      </c>
      <c r="F16" s="137">
        <v>21.287128712871286</v>
      </c>
      <c r="G16" s="138">
        <v>8.4158415841584162</v>
      </c>
    </row>
    <row r="17" spans="1:10" s="69" customFormat="1" ht="13.5" customHeight="1" x14ac:dyDescent="0.15">
      <c r="A17" s="382"/>
      <c r="B17" s="68" t="s">
        <v>43</v>
      </c>
      <c r="C17" s="75"/>
      <c r="D17" s="269">
        <v>120</v>
      </c>
      <c r="E17" s="140">
        <v>84</v>
      </c>
      <c r="F17" s="141">
        <v>30</v>
      </c>
      <c r="G17" s="142">
        <v>6</v>
      </c>
    </row>
    <row r="18" spans="1:10" ht="13.5" customHeight="1" thickBot="1" x14ac:dyDescent="0.2">
      <c r="A18" s="383"/>
      <c r="B18" s="208"/>
      <c r="C18" s="26"/>
      <c r="D18" s="274"/>
      <c r="E18" s="144">
        <v>70</v>
      </c>
      <c r="F18" s="145">
        <v>25</v>
      </c>
      <c r="G18" s="146">
        <v>5</v>
      </c>
    </row>
    <row r="19" spans="1:10" s="70" customFormat="1" ht="13.5" customHeight="1" x14ac:dyDescent="0.15">
      <c r="A19" s="385" t="s">
        <v>0</v>
      </c>
      <c r="B19" s="66" t="s">
        <v>1</v>
      </c>
      <c r="C19" s="320"/>
      <c r="D19" s="272">
        <v>1322</v>
      </c>
      <c r="E19" s="132">
        <v>789</v>
      </c>
      <c r="F19" s="133">
        <v>520</v>
      </c>
      <c r="G19" s="134">
        <v>13</v>
      </c>
      <c r="H19" s="69"/>
      <c r="I19" s="69"/>
      <c r="J19" s="69"/>
    </row>
    <row r="20" spans="1:10" s="22" customFormat="1" ht="13.5" customHeight="1" x14ac:dyDescent="0.15">
      <c r="A20" s="386"/>
      <c r="B20" s="68"/>
      <c r="C20" s="321"/>
      <c r="D20" s="269"/>
      <c r="E20" s="322">
        <v>59.682299546142204</v>
      </c>
      <c r="F20" s="323">
        <v>39.334341906202724</v>
      </c>
      <c r="G20" s="324">
        <v>0.98335854765506814</v>
      </c>
      <c r="H20" s="2"/>
      <c r="I20" s="2"/>
      <c r="J20" s="2"/>
    </row>
    <row r="21" spans="1:10" s="70" customFormat="1" ht="13.5" customHeight="1" x14ac:dyDescent="0.15">
      <c r="A21" s="386"/>
      <c r="B21" s="332" t="s">
        <v>2</v>
      </c>
      <c r="C21" s="333"/>
      <c r="D21" s="285">
        <v>1879</v>
      </c>
      <c r="E21" s="334">
        <v>971</v>
      </c>
      <c r="F21" s="335">
        <v>883</v>
      </c>
      <c r="G21" s="336">
        <v>25</v>
      </c>
      <c r="H21" s="69"/>
      <c r="I21" s="69"/>
      <c r="J21" s="69"/>
    </row>
    <row r="22" spans="1:10" s="22" customFormat="1" ht="13.5" customHeight="1" x14ac:dyDescent="0.15">
      <c r="A22" s="386"/>
      <c r="B22" s="206"/>
      <c r="C22" s="25"/>
      <c r="D22" s="273"/>
      <c r="E22" s="136">
        <v>51.676423629590204</v>
      </c>
      <c r="F22" s="137">
        <v>46.99308142629058</v>
      </c>
      <c r="G22" s="138">
        <v>1.3304949441192122</v>
      </c>
      <c r="H22" s="2"/>
      <c r="I22" s="2"/>
      <c r="J22" s="2"/>
    </row>
    <row r="23" spans="1:10" s="70" customFormat="1" ht="13.5" customHeight="1" x14ac:dyDescent="0.15">
      <c r="A23" s="386"/>
      <c r="B23" s="67" t="s">
        <v>46</v>
      </c>
      <c r="C23" s="77"/>
      <c r="D23" s="269">
        <v>130</v>
      </c>
      <c r="E23" s="140">
        <v>4</v>
      </c>
      <c r="F23" s="141">
        <v>3</v>
      </c>
      <c r="G23" s="142">
        <v>123</v>
      </c>
      <c r="H23" s="69"/>
      <c r="I23" s="69"/>
      <c r="J23" s="69"/>
    </row>
    <row r="24" spans="1:10" s="22" customFormat="1" ht="13.5" customHeight="1" thickBot="1" x14ac:dyDescent="0.2">
      <c r="A24" s="387"/>
      <c r="B24" s="208"/>
      <c r="C24" s="57"/>
      <c r="D24" s="274"/>
      <c r="E24" s="144">
        <v>3.0769230769230771</v>
      </c>
      <c r="F24" s="145">
        <v>2.3076923076923079</v>
      </c>
      <c r="G24" s="146">
        <v>94.615384615384613</v>
      </c>
      <c r="H24" s="2"/>
      <c r="I24" s="2"/>
      <c r="J24" s="2"/>
    </row>
    <row r="25" spans="1:10" s="69" customFormat="1" ht="13.5" customHeight="1" x14ac:dyDescent="0.15">
      <c r="A25" s="384" t="s">
        <v>44</v>
      </c>
      <c r="B25" s="73" t="s">
        <v>3</v>
      </c>
      <c r="C25" s="74"/>
      <c r="D25" s="275">
        <v>160</v>
      </c>
      <c r="E25" s="148">
        <v>126</v>
      </c>
      <c r="F25" s="149">
        <v>33</v>
      </c>
      <c r="G25" s="150">
        <v>1</v>
      </c>
    </row>
    <row r="26" spans="1:10" ht="13.5" customHeight="1" x14ac:dyDescent="0.15">
      <c r="A26" s="382"/>
      <c r="B26" s="68"/>
      <c r="C26" s="345"/>
      <c r="D26" s="270"/>
      <c r="E26" s="346">
        <v>78.75</v>
      </c>
      <c r="F26" s="347">
        <v>20.625</v>
      </c>
      <c r="G26" s="348">
        <v>0.625</v>
      </c>
    </row>
    <row r="27" spans="1:10" s="69" customFormat="1" ht="13.5" customHeight="1" x14ac:dyDescent="0.15">
      <c r="A27" s="382"/>
      <c r="B27" s="207" t="s">
        <v>4</v>
      </c>
      <c r="C27" s="353"/>
      <c r="D27" s="286">
        <v>317</v>
      </c>
      <c r="E27" s="354">
        <v>210</v>
      </c>
      <c r="F27" s="355">
        <v>103</v>
      </c>
      <c r="G27" s="356">
        <v>4</v>
      </c>
    </row>
    <row r="28" spans="1:10" ht="13.5" customHeight="1" x14ac:dyDescent="0.15">
      <c r="A28" s="382"/>
      <c r="B28" s="68"/>
      <c r="C28" s="345"/>
      <c r="D28" s="270"/>
      <c r="E28" s="346">
        <v>66.246056782334378</v>
      </c>
      <c r="F28" s="347">
        <v>32.49211356466877</v>
      </c>
      <c r="G28" s="348">
        <v>1.2618296529968454</v>
      </c>
    </row>
    <row r="29" spans="1:10" s="69" customFormat="1" ht="13.5" customHeight="1" x14ac:dyDescent="0.15">
      <c r="A29" s="382"/>
      <c r="B29" s="207" t="s">
        <v>5</v>
      </c>
      <c r="C29" s="353"/>
      <c r="D29" s="286">
        <v>491</v>
      </c>
      <c r="E29" s="354">
        <v>273</v>
      </c>
      <c r="F29" s="355">
        <v>214</v>
      </c>
      <c r="G29" s="356">
        <v>4</v>
      </c>
    </row>
    <row r="30" spans="1:10" ht="13.5" customHeight="1" x14ac:dyDescent="0.15">
      <c r="A30" s="382"/>
      <c r="B30" s="206"/>
      <c r="C30" s="24"/>
      <c r="D30" s="276"/>
      <c r="E30" s="152">
        <v>55.600814663951112</v>
      </c>
      <c r="F30" s="153">
        <v>43.584521384928713</v>
      </c>
      <c r="G30" s="154">
        <v>0.81466395112016288</v>
      </c>
    </row>
    <row r="31" spans="1:10" s="69" customFormat="1" ht="13.5" customHeight="1" x14ac:dyDescent="0.15">
      <c r="A31" s="382"/>
      <c r="B31" s="207" t="s">
        <v>6</v>
      </c>
      <c r="C31" s="353"/>
      <c r="D31" s="286">
        <v>666</v>
      </c>
      <c r="E31" s="354">
        <v>344</v>
      </c>
      <c r="F31" s="355">
        <v>321</v>
      </c>
      <c r="G31" s="356">
        <v>1</v>
      </c>
    </row>
    <row r="32" spans="1:10" ht="13.5" customHeight="1" x14ac:dyDescent="0.15">
      <c r="A32" s="382"/>
      <c r="B32" s="206"/>
      <c r="C32" s="24"/>
      <c r="D32" s="276"/>
      <c r="E32" s="152">
        <v>51.651651651651655</v>
      </c>
      <c r="F32" s="153">
        <v>48.198198198198199</v>
      </c>
      <c r="G32" s="154">
        <v>0.15015015015015015</v>
      </c>
    </row>
    <row r="33" spans="1:7" s="69" customFormat="1" ht="13.5" customHeight="1" x14ac:dyDescent="0.15">
      <c r="A33" s="382"/>
      <c r="B33" s="207" t="s">
        <v>7</v>
      </c>
      <c r="C33" s="353"/>
      <c r="D33" s="286">
        <v>772</v>
      </c>
      <c r="E33" s="354">
        <v>432</v>
      </c>
      <c r="F33" s="355">
        <v>334</v>
      </c>
      <c r="G33" s="356">
        <v>6</v>
      </c>
    </row>
    <row r="34" spans="1:7" ht="13.5" customHeight="1" x14ac:dyDescent="0.15">
      <c r="A34" s="382"/>
      <c r="B34" s="206"/>
      <c r="C34" s="24"/>
      <c r="D34" s="276"/>
      <c r="E34" s="152">
        <v>55.958549222797927</v>
      </c>
      <c r="F34" s="153">
        <v>43.26424870466321</v>
      </c>
      <c r="G34" s="154">
        <v>0.77720207253886009</v>
      </c>
    </row>
    <row r="35" spans="1:7" s="69" customFormat="1" ht="13.5" customHeight="1" x14ac:dyDescent="0.15">
      <c r="A35" s="382"/>
      <c r="B35" s="207" t="s">
        <v>45</v>
      </c>
      <c r="C35" s="353"/>
      <c r="D35" s="286">
        <v>797</v>
      </c>
      <c r="E35" s="354">
        <v>377</v>
      </c>
      <c r="F35" s="355">
        <v>398</v>
      </c>
      <c r="G35" s="356">
        <v>22</v>
      </c>
    </row>
    <row r="36" spans="1:7" ht="13.5" customHeight="1" x14ac:dyDescent="0.15">
      <c r="A36" s="382"/>
      <c r="B36" s="206"/>
      <c r="C36" s="24"/>
      <c r="D36" s="276"/>
      <c r="E36" s="152">
        <v>47.302383939774153</v>
      </c>
      <c r="F36" s="153">
        <v>49.937264742785445</v>
      </c>
      <c r="G36" s="154">
        <v>2.7603513174404015</v>
      </c>
    </row>
    <row r="37" spans="1:7" s="69" customFormat="1" ht="13.5" customHeight="1" x14ac:dyDescent="0.15">
      <c r="A37" s="382"/>
      <c r="B37" s="68" t="s">
        <v>46</v>
      </c>
      <c r="C37" s="75"/>
      <c r="D37" s="270">
        <v>128</v>
      </c>
      <c r="E37" s="155">
        <v>2</v>
      </c>
      <c r="F37" s="156">
        <v>3</v>
      </c>
      <c r="G37" s="157">
        <v>123</v>
      </c>
    </row>
    <row r="38" spans="1:7" ht="13.5" customHeight="1" thickBot="1" x14ac:dyDescent="0.2">
      <c r="A38" s="382"/>
      <c r="B38" s="68"/>
      <c r="C38" s="345"/>
      <c r="D38" s="271"/>
      <c r="E38" s="158">
        <v>1.5625</v>
      </c>
      <c r="F38" s="159">
        <v>2.34375</v>
      </c>
      <c r="G38" s="160">
        <v>96.09375</v>
      </c>
    </row>
    <row r="39" spans="1:7" s="69" customFormat="1" ht="13.5" customHeight="1" x14ac:dyDescent="0.15">
      <c r="A39" s="384" t="s">
        <v>47</v>
      </c>
      <c r="B39" s="73" t="s">
        <v>49</v>
      </c>
      <c r="C39" s="371"/>
      <c r="D39" s="269">
        <v>524</v>
      </c>
      <c r="E39" s="140">
        <v>367</v>
      </c>
      <c r="F39" s="141">
        <v>151</v>
      </c>
      <c r="G39" s="142">
        <v>6</v>
      </c>
    </row>
    <row r="40" spans="1:7" ht="13.5" customHeight="1" x14ac:dyDescent="0.15">
      <c r="A40" s="382"/>
      <c r="B40" s="68"/>
      <c r="C40" s="375"/>
      <c r="D40" s="269"/>
      <c r="E40" s="322">
        <v>70.038167938931295</v>
      </c>
      <c r="F40" s="323">
        <v>28.816793893129773</v>
      </c>
      <c r="G40" s="324">
        <v>1.1450381679389312</v>
      </c>
    </row>
    <row r="41" spans="1:7" s="69" customFormat="1" ht="13.5" customHeight="1" x14ac:dyDescent="0.15">
      <c r="A41" s="382"/>
      <c r="B41" s="207" t="s">
        <v>51</v>
      </c>
      <c r="C41" s="376"/>
      <c r="D41" s="285">
        <v>2332</v>
      </c>
      <c r="E41" s="334">
        <v>1200</v>
      </c>
      <c r="F41" s="335">
        <v>1107</v>
      </c>
      <c r="G41" s="336">
        <v>25</v>
      </c>
    </row>
    <row r="42" spans="1:7" ht="13.5" customHeight="1" x14ac:dyDescent="0.15">
      <c r="A42" s="382"/>
      <c r="B42" s="206"/>
      <c r="C42" s="372"/>
      <c r="D42" s="273"/>
      <c r="E42" s="136">
        <v>51.457975986277873</v>
      </c>
      <c r="F42" s="137">
        <v>47.469982847341335</v>
      </c>
      <c r="G42" s="138">
        <v>1.0720411663807889</v>
      </c>
    </row>
    <row r="43" spans="1:7" s="69" customFormat="1" ht="13.5" customHeight="1" x14ac:dyDescent="0.15">
      <c r="A43" s="382"/>
      <c r="B43" s="207" t="s">
        <v>52</v>
      </c>
      <c r="C43" s="376"/>
      <c r="D43" s="285">
        <v>343</v>
      </c>
      <c r="E43" s="334">
        <v>190</v>
      </c>
      <c r="F43" s="335">
        <v>146</v>
      </c>
      <c r="G43" s="336">
        <v>7</v>
      </c>
    </row>
    <row r="44" spans="1:7" ht="13.5" customHeight="1" x14ac:dyDescent="0.15">
      <c r="A44" s="382"/>
      <c r="B44" s="206"/>
      <c r="C44" s="372"/>
      <c r="D44" s="273"/>
      <c r="E44" s="136">
        <v>55.393586005830912</v>
      </c>
      <c r="F44" s="137">
        <v>42.565597667638485</v>
      </c>
      <c r="G44" s="138">
        <v>2.0408163265306123</v>
      </c>
    </row>
    <row r="45" spans="1:7" s="69" customFormat="1" ht="13.5" customHeight="1" x14ac:dyDescent="0.15">
      <c r="A45" s="382"/>
      <c r="B45" s="68" t="s">
        <v>72</v>
      </c>
      <c r="C45" s="373"/>
      <c r="D45" s="269">
        <v>132</v>
      </c>
      <c r="E45" s="140">
        <v>7</v>
      </c>
      <c r="F45" s="141">
        <v>2</v>
      </c>
      <c r="G45" s="142">
        <v>123</v>
      </c>
    </row>
    <row r="46" spans="1:7" ht="13.5" customHeight="1" thickBot="1" x14ac:dyDescent="0.2">
      <c r="A46" s="383"/>
      <c r="B46" s="208"/>
      <c r="C46" s="374"/>
      <c r="D46" s="274"/>
      <c r="E46" s="144">
        <v>5.3030303030303028</v>
      </c>
      <c r="F46" s="145">
        <v>1.5151515151515151</v>
      </c>
      <c r="G46" s="146">
        <v>93.181818181818173</v>
      </c>
    </row>
    <row r="47" spans="1:7" s="69" customFormat="1" ht="13.5" customHeight="1" x14ac:dyDescent="0.15">
      <c r="A47" s="384" t="s">
        <v>225</v>
      </c>
      <c r="B47" s="73" t="s">
        <v>54</v>
      </c>
      <c r="C47" s="371"/>
      <c r="D47" s="269">
        <v>132</v>
      </c>
      <c r="E47" s="140">
        <v>108</v>
      </c>
      <c r="F47" s="141">
        <v>23</v>
      </c>
      <c r="G47" s="142">
        <v>1</v>
      </c>
    </row>
    <row r="48" spans="1:7" ht="13.5" customHeight="1" x14ac:dyDescent="0.15">
      <c r="A48" s="382"/>
      <c r="B48" s="68"/>
      <c r="C48" s="375"/>
      <c r="D48" s="269"/>
      <c r="E48" s="322">
        <v>81.818181818181827</v>
      </c>
      <c r="F48" s="323">
        <v>17.424242424242426</v>
      </c>
      <c r="G48" s="324">
        <v>0.75757575757575757</v>
      </c>
    </row>
    <row r="49" spans="1:7" s="69" customFormat="1" ht="13.5" customHeight="1" x14ac:dyDescent="0.15">
      <c r="A49" s="382"/>
      <c r="B49" s="207" t="s">
        <v>401</v>
      </c>
      <c r="C49" s="376"/>
      <c r="D49" s="285">
        <v>448</v>
      </c>
      <c r="E49" s="334">
        <v>289</v>
      </c>
      <c r="F49" s="335">
        <v>154</v>
      </c>
      <c r="G49" s="336">
        <v>5</v>
      </c>
    </row>
    <row r="50" spans="1:7" ht="13.5" customHeight="1" x14ac:dyDescent="0.15">
      <c r="A50" s="382"/>
      <c r="B50" s="206"/>
      <c r="C50" s="372"/>
      <c r="D50" s="273"/>
      <c r="E50" s="136">
        <v>64.508928571428569</v>
      </c>
      <c r="F50" s="137">
        <v>34.375</v>
      </c>
      <c r="G50" s="138">
        <v>1.1160714285714286</v>
      </c>
    </row>
    <row r="51" spans="1:7" s="69" customFormat="1" ht="13.5" customHeight="1" x14ac:dyDescent="0.15">
      <c r="A51" s="382"/>
      <c r="B51" s="207" t="s">
        <v>56</v>
      </c>
      <c r="C51" s="376"/>
      <c r="D51" s="285">
        <v>326</v>
      </c>
      <c r="E51" s="334">
        <v>161</v>
      </c>
      <c r="F51" s="335">
        <v>164</v>
      </c>
      <c r="G51" s="336">
        <v>1</v>
      </c>
    </row>
    <row r="52" spans="1:7" ht="13.5" customHeight="1" x14ac:dyDescent="0.15">
      <c r="A52" s="382"/>
      <c r="B52" s="206"/>
      <c r="C52" s="372"/>
      <c r="D52" s="273"/>
      <c r="E52" s="136">
        <v>49.386503067484661</v>
      </c>
      <c r="F52" s="137">
        <v>50.306748466257666</v>
      </c>
      <c r="G52" s="138">
        <v>0.30674846625766872</v>
      </c>
    </row>
    <row r="53" spans="1:7" s="69" customFormat="1" ht="13.5" customHeight="1" x14ac:dyDescent="0.15">
      <c r="A53" s="382"/>
      <c r="B53" s="207" t="s">
        <v>58</v>
      </c>
      <c r="C53" s="376"/>
      <c r="D53" s="285">
        <v>251</v>
      </c>
      <c r="E53" s="334">
        <v>132</v>
      </c>
      <c r="F53" s="335">
        <v>117</v>
      </c>
      <c r="G53" s="336">
        <v>2</v>
      </c>
    </row>
    <row r="54" spans="1:7" ht="13.5" customHeight="1" x14ac:dyDescent="0.15">
      <c r="A54" s="382"/>
      <c r="B54" s="206"/>
      <c r="C54" s="372"/>
      <c r="D54" s="273"/>
      <c r="E54" s="136">
        <v>52.589641434262944</v>
      </c>
      <c r="F54" s="137">
        <v>46.613545816733065</v>
      </c>
      <c r="G54" s="138">
        <v>0.79681274900398402</v>
      </c>
    </row>
    <row r="55" spans="1:7" s="69" customFormat="1" ht="13.5" customHeight="1" x14ac:dyDescent="0.15">
      <c r="A55" s="382"/>
      <c r="B55" s="207" t="s">
        <v>60</v>
      </c>
      <c r="C55" s="376"/>
      <c r="D55" s="285">
        <v>527</v>
      </c>
      <c r="E55" s="334">
        <v>289</v>
      </c>
      <c r="F55" s="335">
        <v>233</v>
      </c>
      <c r="G55" s="336">
        <v>5</v>
      </c>
    </row>
    <row r="56" spans="1:7" ht="13.5" customHeight="1" x14ac:dyDescent="0.15">
      <c r="A56" s="382"/>
      <c r="B56" s="206"/>
      <c r="C56" s="372"/>
      <c r="D56" s="273"/>
      <c r="E56" s="136">
        <v>54.838709677419352</v>
      </c>
      <c r="F56" s="137">
        <v>44.212523719165084</v>
      </c>
      <c r="G56" s="138">
        <v>0.94876660341555974</v>
      </c>
    </row>
    <row r="57" spans="1:7" s="69" customFormat="1" ht="13.5" customHeight="1" x14ac:dyDescent="0.15">
      <c r="A57" s="382"/>
      <c r="B57" s="207" t="s">
        <v>62</v>
      </c>
      <c r="C57" s="376"/>
      <c r="D57" s="285">
        <v>280</v>
      </c>
      <c r="E57" s="334">
        <v>141</v>
      </c>
      <c r="F57" s="335">
        <v>137</v>
      </c>
      <c r="G57" s="336">
        <v>2</v>
      </c>
    </row>
    <row r="58" spans="1:7" ht="13.5" customHeight="1" x14ac:dyDescent="0.15">
      <c r="A58" s="382"/>
      <c r="B58" s="206"/>
      <c r="C58" s="372"/>
      <c r="D58" s="273"/>
      <c r="E58" s="136">
        <v>50.357142857142854</v>
      </c>
      <c r="F58" s="137">
        <v>48.928571428571423</v>
      </c>
      <c r="G58" s="138">
        <v>0.7142857142857143</v>
      </c>
    </row>
    <row r="59" spans="1:7" s="69" customFormat="1" ht="13.5" customHeight="1" x14ac:dyDescent="0.15">
      <c r="A59" s="382"/>
      <c r="B59" s="207" t="s">
        <v>64</v>
      </c>
      <c r="C59" s="376"/>
      <c r="D59" s="285">
        <v>157</v>
      </c>
      <c r="E59" s="334">
        <v>84</v>
      </c>
      <c r="F59" s="335">
        <v>69</v>
      </c>
      <c r="G59" s="336">
        <v>4</v>
      </c>
    </row>
    <row r="60" spans="1:7" ht="13.5" customHeight="1" x14ac:dyDescent="0.15">
      <c r="A60" s="382"/>
      <c r="B60" s="206"/>
      <c r="C60" s="372"/>
      <c r="D60" s="273"/>
      <c r="E60" s="136">
        <v>53.503184713375795</v>
      </c>
      <c r="F60" s="137">
        <v>43.949044585987259</v>
      </c>
      <c r="G60" s="138">
        <v>2.547770700636943</v>
      </c>
    </row>
    <row r="61" spans="1:7" s="69" customFormat="1" ht="13.5" customHeight="1" x14ac:dyDescent="0.15">
      <c r="A61" s="382"/>
      <c r="B61" s="207" t="s">
        <v>66</v>
      </c>
      <c r="C61" s="376"/>
      <c r="D61" s="285">
        <v>615</v>
      </c>
      <c r="E61" s="334">
        <v>278</v>
      </c>
      <c r="F61" s="335">
        <v>323</v>
      </c>
      <c r="G61" s="336">
        <v>14</v>
      </c>
    </row>
    <row r="62" spans="1:7" ht="13.5" customHeight="1" x14ac:dyDescent="0.15">
      <c r="A62" s="382"/>
      <c r="B62" s="206"/>
      <c r="C62" s="372"/>
      <c r="D62" s="273"/>
      <c r="E62" s="136">
        <v>45.203252032520325</v>
      </c>
      <c r="F62" s="137">
        <v>52.520325203252028</v>
      </c>
      <c r="G62" s="138">
        <v>2.2764227642276422</v>
      </c>
    </row>
    <row r="63" spans="1:7" s="69" customFormat="1" ht="13.5" customHeight="1" x14ac:dyDescent="0.15">
      <c r="A63" s="382"/>
      <c r="B63" s="68" t="s">
        <v>67</v>
      </c>
      <c r="C63" s="373"/>
      <c r="D63" s="269">
        <v>822</v>
      </c>
      <c r="E63" s="140">
        <v>405</v>
      </c>
      <c r="F63" s="141">
        <v>288</v>
      </c>
      <c r="G63" s="142">
        <v>129</v>
      </c>
    </row>
    <row r="64" spans="1:7" ht="13.5" customHeight="1" thickBot="1" x14ac:dyDescent="0.2">
      <c r="A64" s="383"/>
      <c r="B64" s="208"/>
      <c r="C64" s="374"/>
      <c r="D64" s="274"/>
      <c r="E64" s="144">
        <v>49.270072992700733</v>
      </c>
      <c r="F64" s="145">
        <v>35.036496350364963</v>
      </c>
      <c r="G64" s="146">
        <v>15.693430656934307</v>
      </c>
    </row>
    <row r="65" spans="1:7" s="69" customFormat="1" ht="13.5" customHeight="1" x14ac:dyDescent="0.15">
      <c r="A65" s="392" t="s">
        <v>73</v>
      </c>
      <c r="B65" s="73" t="s">
        <v>68</v>
      </c>
      <c r="C65" s="371"/>
      <c r="D65" s="269">
        <v>1764</v>
      </c>
      <c r="E65" s="192"/>
      <c r="F65" s="194"/>
      <c r="G65" s="195"/>
    </row>
    <row r="66" spans="1:7" ht="13.5" customHeight="1" x14ac:dyDescent="0.15">
      <c r="A66" s="382"/>
      <c r="B66" s="10" t="s">
        <v>69</v>
      </c>
      <c r="C66" s="372"/>
      <c r="D66" s="273"/>
      <c r="E66" s="193"/>
      <c r="F66" s="199"/>
      <c r="G66" s="200"/>
    </row>
    <row r="67" spans="1:7" s="69" customFormat="1" ht="13.5" customHeight="1" x14ac:dyDescent="0.15">
      <c r="A67" s="382"/>
      <c r="B67" s="68" t="s">
        <v>70</v>
      </c>
      <c r="C67" s="373"/>
      <c r="D67" s="269">
        <v>1406</v>
      </c>
      <c r="E67" s="192"/>
      <c r="F67" s="194"/>
      <c r="G67" s="195"/>
    </row>
    <row r="68" spans="1:7" ht="13.5" customHeight="1" x14ac:dyDescent="0.15">
      <c r="A68" s="382"/>
      <c r="B68" s="10" t="s">
        <v>71</v>
      </c>
      <c r="C68" s="372"/>
      <c r="D68" s="273"/>
      <c r="E68" s="193"/>
      <c r="F68" s="199"/>
      <c r="G68" s="200"/>
    </row>
    <row r="69" spans="1:7" s="69" customFormat="1" ht="13.5" customHeight="1" x14ac:dyDescent="0.15">
      <c r="A69" s="382"/>
      <c r="B69" s="68" t="s">
        <v>72</v>
      </c>
      <c r="C69" s="373"/>
      <c r="D69" s="269">
        <v>161</v>
      </c>
      <c r="E69" s="192"/>
      <c r="F69" s="194"/>
      <c r="G69" s="195"/>
    </row>
    <row r="70" spans="1:7" ht="13.5" customHeight="1" thickBot="1" x14ac:dyDescent="0.2">
      <c r="A70" s="383"/>
      <c r="B70" s="21"/>
      <c r="C70" s="374"/>
      <c r="D70" s="274"/>
      <c r="E70" s="196"/>
      <c r="F70" s="197"/>
      <c r="G70" s="198"/>
    </row>
    <row r="71" spans="1:7" s="69" customFormat="1" ht="13.5" customHeight="1" x14ac:dyDescent="0.15">
      <c r="A71" s="380" t="s">
        <v>414</v>
      </c>
      <c r="B71" s="68" t="s">
        <v>762</v>
      </c>
      <c r="C71" s="75"/>
      <c r="D71" s="269">
        <v>1504</v>
      </c>
      <c r="E71" s="192"/>
      <c r="F71" s="194"/>
      <c r="G71" s="195"/>
    </row>
    <row r="72" spans="1:7" ht="13.5" customHeight="1" x14ac:dyDescent="0.15">
      <c r="A72" s="380"/>
      <c r="B72" s="10" t="s">
        <v>763</v>
      </c>
      <c r="C72" s="24"/>
      <c r="D72" s="273"/>
      <c r="E72" s="193"/>
      <c r="F72" s="199"/>
      <c r="G72" s="200"/>
    </row>
    <row r="73" spans="1:7" s="69" customFormat="1" ht="13.5" customHeight="1" x14ac:dyDescent="0.15">
      <c r="A73" s="380"/>
      <c r="B73" s="68" t="s">
        <v>415</v>
      </c>
      <c r="C73" s="75"/>
      <c r="D73" s="269">
        <v>452</v>
      </c>
      <c r="E73" s="192"/>
      <c r="F73" s="194"/>
      <c r="G73" s="195"/>
    </row>
    <row r="74" spans="1:7" ht="13.5" customHeight="1" x14ac:dyDescent="0.15">
      <c r="A74" s="380"/>
      <c r="B74" s="10" t="s">
        <v>763</v>
      </c>
      <c r="C74" s="24"/>
      <c r="D74" s="273"/>
      <c r="E74" s="193"/>
      <c r="F74" s="199"/>
      <c r="G74" s="200"/>
    </row>
    <row r="75" spans="1:7" s="69" customFormat="1" ht="13.5" customHeight="1" x14ac:dyDescent="0.15">
      <c r="A75" s="380"/>
      <c r="B75" s="68" t="s">
        <v>416</v>
      </c>
      <c r="C75" s="75"/>
      <c r="D75" s="269">
        <v>1375</v>
      </c>
      <c r="E75" s="192"/>
      <c r="F75" s="194"/>
      <c r="G75" s="195"/>
    </row>
    <row r="76" spans="1:7" ht="13.5" customHeight="1" thickBot="1" x14ac:dyDescent="0.2">
      <c r="A76" s="381"/>
      <c r="B76" s="21"/>
      <c r="C76" s="26"/>
      <c r="D76" s="274"/>
      <c r="E76" s="196"/>
      <c r="F76" s="197"/>
      <c r="G76" s="198"/>
    </row>
    <row r="77" spans="1:7" ht="13.5" customHeight="1" x14ac:dyDescent="0.15">
      <c r="A77" s="11"/>
      <c r="B77" s="12"/>
      <c r="C77" s="13"/>
      <c r="D77" s="14"/>
      <c r="E77" s="15"/>
      <c r="F77" s="15"/>
      <c r="G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W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9" width="8.28515625" style="2"/>
    <col min="20" max="20" width="5.28515625" style="1" customWidth="1"/>
    <col min="21" max="21" width="12.42578125" style="2" customWidth="1"/>
    <col min="22" max="22" width="4.28515625" style="2" customWidth="1"/>
    <col min="23" max="23" width="8.28515625" style="3"/>
    <col min="24" max="37" width="8.28515625" style="2"/>
    <col min="38" max="38" width="5.28515625" style="1" customWidth="1"/>
    <col min="39" max="39" width="12.42578125" style="2" customWidth="1"/>
    <col min="40" max="40" width="4.28515625" style="2" customWidth="1"/>
    <col min="41" max="41" width="8.28515625" style="3"/>
    <col min="42" max="56" width="8.28515625" style="2"/>
    <col min="57" max="57" width="5.28515625" style="1" customWidth="1"/>
    <col min="58" max="58" width="12.42578125" style="2" customWidth="1"/>
    <col min="59" max="59" width="4.28515625" style="2" customWidth="1"/>
    <col min="60" max="60" width="8.28515625" style="3"/>
    <col min="61" max="16384" width="8.28515625" style="2"/>
  </cols>
  <sheetData>
    <row r="1" spans="1:75" ht="30" customHeight="1" x14ac:dyDescent="0.15">
      <c r="S1" s="59" t="s">
        <v>613</v>
      </c>
      <c r="AK1" s="59" t="s">
        <v>613</v>
      </c>
      <c r="BD1" s="59" t="s">
        <v>613</v>
      </c>
      <c r="BL1" s="5"/>
      <c r="BM1" s="5"/>
      <c r="BN1" s="5"/>
      <c r="BO1" s="5"/>
      <c r="BP1" s="5"/>
      <c r="BQ1" s="5"/>
      <c r="BR1" s="5"/>
      <c r="BS1" s="5"/>
      <c r="BT1" s="5"/>
      <c r="BU1" s="5"/>
      <c r="BV1" s="5"/>
      <c r="BW1" s="59" t="s">
        <v>613</v>
      </c>
    </row>
    <row r="2" spans="1:75" ht="36" customHeight="1" thickBot="1" x14ac:dyDescent="0.2">
      <c r="A2" s="6" t="s">
        <v>608</v>
      </c>
      <c r="B2" s="7"/>
      <c r="C2" s="7"/>
      <c r="D2" s="7"/>
      <c r="E2" s="7"/>
      <c r="F2" s="7"/>
      <c r="G2" s="7"/>
      <c r="H2" s="7"/>
      <c r="I2" s="7"/>
      <c r="J2" s="7"/>
      <c r="K2" s="7"/>
      <c r="L2" s="7"/>
      <c r="M2" s="7"/>
      <c r="N2" s="7"/>
      <c r="O2" s="7"/>
      <c r="P2" s="7"/>
      <c r="Q2" s="7"/>
      <c r="R2" s="7"/>
      <c r="S2" s="100" t="s">
        <v>266</v>
      </c>
      <c r="T2" s="6" t="s">
        <v>353</v>
      </c>
      <c r="U2" s="7"/>
      <c r="V2" s="6" t="s">
        <v>781</v>
      </c>
      <c r="W2" s="7"/>
      <c r="X2" s="7"/>
      <c r="Y2" s="7"/>
      <c r="Z2" s="7"/>
      <c r="AA2" s="7"/>
      <c r="AB2" s="7"/>
      <c r="AC2" s="7"/>
      <c r="AD2" s="7"/>
      <c r="AE2" s="7"/>
      <c r="AF2" s="7"/>
      <c r="AG2" s="7"/>
      <c r="AH2" s="7"/>
      <c r="AI2" s="7"/>
      <c r="AJ2" s="7"/>
      <c r="AK2" s="100" t="s">
        <v>266</v>
      </c>
      <c r="AL2" s="6" t="s">
        <v>353</v>
      </c>
      <c r="AM2" s="7"/>
      <c r="AN2" s="6" t="s">
        <v>781</v>
      </c>
      <c r="AO2" s="7"/>
      <c r="AP2" s="7"/>
      <c r="AQ2" s="7"/>
      <c r="AR2" s="7"/>
      <c r="AS2" s="7"/>
      <c r="AT2" s="7"/>
      <c r="AU2" s="7"/>
      <c r="AV2" s="7"/>
      <c r="AW2" s="7"/>
      <c r="AX2" s="7"/>
      <c r="AY2" s="7"/>
      <c r="AZ2" s="7"/>
      <c r="BA2" s="7"/>
      <c r="BB2" s="7"/>
      <c r="BC2" s="7"/>
      <c r="BD2" s="100" t="s">
        <v>266</v>
      </c>
      <c r="BE2" s="6" t="s">
        <v>353</v>
      </c>
      <c r="BF2" s="7"/>
      <c r="BG2" s="6" t="s">
        <v>428</v>
      </c>
      <c r="BH2" s="7"/>
      <c r="BI2" s="7"/>
      <c r="BJ2" s="7"/>
      <c r="BK2" s="7"/>
      <c r="BL2" s="7"/>
      <c r="BM2" s="7"/>
      <c r="BN2" s="7"/>
      <c r="BO2" s="7"/>
      <c r="BP2" s="7"/>
      <c r="BQ2" s="7"/>
      <c r="BR2" s="7"/>
      <c r="BS2" s="7"/>
      <c r="BT2" s="7"/>
      <c r="BU2" s="7"/>
      <c r="BV2" s="7"/>
      <c r="BW2" s="39"/>
    </row>
    <row r="3" spans="1:75" ht="15" customHeight="1" x14ac:dyDescent="0.15">
      <c r="A3" s="28"/>
      <c r="B3" s="32"/>
      <c r="C3" s="34"/>
      <c r="D3" s="35"/>
      <c r="E3" s="36">
        <v>1</v>
      </c>
      <c r="F3" s="37">
        <v>2</v>
      </c>
      <c r="G3" s="37">
        <v>3</v>
      </c>
      <c r="H3" s="37">
        <v>4</v>
      </c>
      <c r="I3" s="37">
        <v>5</v>
      </c>
      <c r="J3" s="37">
        <v>6</v>
      </c>
      <c r="K3" s="37">
        <v>7</v>
      </c>
      <c r="L3" s="37">
        <v>8</v>
      </c>
      <c r="M3" s="37">
        <v>9</v>
      </c>
      <c r="N3" s="37">
        <v>10</v>
      </c>
      <c r="O3" s="37">
        <v>11</v>
      </c>
      <c r="P3" s="37">
        <v>12</v>
      </c>
      <c r="Q3" s="37">
        <v>13</v>
      </c>
      <c r="R3" s="37">
        <v>14</v>
      </c>
      <c r="S3" s="37">
        <v>15</v>
      </c>
      <c r="T3" s="28"/>
      <c r="U3" s="32"/>
      <c r="V3" s="34"/>
      <c r="W3" s="35"/>
      <c r="X3" s="37">
        <v>16</v>
      </c>
      <c r="Y3" s="37">
        <v>17</v>
      </c>
      <c r="Z3" s="37">
        <v>18</v>
      </c>
      <c r="AA3" s="37">
        <v>19</v>
      </c>
      <c r="AB3" s="37">
        <v>20</v>
      </c>
      <c r="AC3" s="37">
        <v>21</v>
      </c>
      <c r="AD3" s="37">
        <v>22</v>
      </c>
      <c r="AE3" s="37">
        <v>23</v>
      </c>
      <c r="AF3" s="37">
        <v>24</v>
      </c>
      <c r="AG3" s="37">
        <v>25</v>
      </c>
      <c r="AH3" s="37">
        <v>26</v>
      </c>
      <c r="AI3" s="37">
        <v>27</v>
      </c>
      <c r="AJ3" s="37">
        <v>28</v>
      </c>
      <c r="AK3" s="37">
        <v>30</v>
      </c>
      <c r="AL3" s="28"/>
      <c r="AM3" s="32"/>
      <c r="AN3" s="34"/>
      <c r="AO3" s="35"/>
      <c r="AP3" s="37">
        <v>31</v>
      </c>
      <c r="AQ3" s="37">
        <v>32</v>
      </c>
      <c r="AR3" s="37">
        <v>33</v>
      </c>
      <c r="AS3" s="37">
        <v>34</v>
      </c>
      <c r="AT3" s="37">
        <v>35</v>
      </c>
      <c r="AU3" s="37">
        <v>36</v>
      </c>
      <c r="AV3" s="37">
        <v>37</v>
      </c>
      <c r="AW3" s="37">
        <v>38</v>
      </c>
      <c r="AX3" s="37">
        <v>39</v>
      </c>
      <c r="AY3" s="37">
        <v>40</v>
      </c>
      <c r="AZ3" s="37">
        <v>41</v>
      </c>
      <c r="BA3" s="37">
        <v>42</v>
      </c>
      <c r="BB3" s="37">
        <v>43</v>
      </c>
      <c r="BC3" s="37">
        <v>44</v>
      </c>
      <c r="BD3" s="37">
        <v>45</v>
      </c>
      <c r="BE3" s="28"/>
      <c r="BF3" s="32"/>
      <c r="BG3" s="34"/>
      <c r="BH3" s="35"/>
      <c r="BI3" s="37">
        <v>46</v>
      </c>
      <c r="BJ3" s="37">
        <v>47</v>
      </c>
      <c r="BK3" s="37">
        <v>48</v>
      </c>
      <c r="BL3" s="33"/>
      <c r="BM3" s="98"/>
      <c r="BN3" s="98"/>
      <c r="BO3" s="98"/>
      <c r="BP3" s="98"/>
      <c r="BQ3" s="98"/>
      <c r="BR3" s="98"/>
      <c r="BS3" s="98"/>
      <c r="BT3" s="98"/>
      <c r="BU3" s="98"/>
      <c r="BV3" s="98"/>
    </row>
    <row r="4" spans="1:75" ht="171.95" customHeight="1" thickBot="1" x14ac:dyDescent="0.2">
      <c r="A4" s="388" t="s">
        <v>744</v>
      </c>
      <c r="B4" s="389"/>
      <c r="C4" s="390"/>
      <c r="D4" s="62" t="s">
        <v>348</v>
      </c>
      <c r="E4" s="60" t="s">
        <v>181</v>
      </c>
      <c r="F4" s="61" t="s">
        <v>182</v>
      </c>
      <c r="G4" s="61" t="s">
        <v>183</v>
      </c>
      <c r="H4" s="61" t="s">
        <v>184</v>
      </c>
      <c r="I4" s="61" t="s">
        <v>185</v>
      </c>
      <c r="J4" s="61" t="s">
        <v>186</v>
      </c>
      <c r="K4" s="61" t="s">
        <v>187</v>
      </c>
      <c r="L4" s="61" t="s">
        <v>188</v>
      </c>
      <c r="M4" s="61" t="s">
        <v>189</v>
      </c>
      <c r="N4" s="61" t="s">
        <v>190</v>
      </c>
      <c r="O4" s="61" t="s">
        <v>191</v>
      </c>
      <c r="P4" s="61" t="s">
        <v>192</v>
      </c>
      <c r="Q4" s="61" t="s">
        <v>193</v>
      </c>
      <c r="R4" s="61" t="s">
        <v>194</v>
      </c>
      <c r="S4" s="61" t="s">
        <v>195</v>
      </c>
      <c r="T4" s="388" t="s">
        <v>745</v>
      </c>
      <c r="U4" s="389"/>
      <c r="V4" s="390"/>
      <c r="W4" s="62" t="s">
        <v>348</v>
      </c>
      <c r="X4" s="61" t="s">
        <v>196</v>
      </c>
      <c r="Y4" s="61" t="s">
        <v>197</v>
      </c>
      <c r="Z4" s="61" t="s">
        <v>198</v>
      </c>
      <c r="AA4" s="61" t="s">
        <v>199</v>
      </c>
      <c r="AB4" s="61" t="s">
        <v>200</v>
      </c>
      <c r="AC4" s="61" t="s">
        <v>201</v>
      </c>
      <c r="AD4" s="61" t="s">
        <v>202</v>
      </c>
      <c r="AE4" s="61" t="s">
        <v>203</v>
      </c>
      <c r="AF4" s="61" t="s">
        <v>204</v>
      </c>
      <c r="AG4" s="61" t="s">
        <v>370</v>
      </c>
      <c r="AH4" s="61" t="s">
        <v>371</v>
      </c>
      <c r="AI4" s="61" t="s">
        <v>205</v>
      </c>
      <c r="AJ4" s="61" t="s">
        <v>206</v>
      </c>
      <c r="AK4" s="61" t="s">
        <v>207</v>
      </c>
      <c r="AL4" s="388" t="s">
        <v>746</v>
      </c>
      <c r="AM4" s="389"/>
      <c r="AN4" s="390"/>
      <c r="AO4" s="62" t="s">
        <v>348</v>
      </c>
      <c r="AP4" s="61" t="s">
        <v>208</v>
      </c>
      <c r="AQ4" s="61" t="s">
        <v>209</v>
      </c>
      <c r="AR4" s="61" t="s">
        <v>210</v>
      </c>
      <c r="AS4" s="61" t="s">
        <v>211</v>
      </c>
      <c r="AT4" s="61" t="s">
        <v>212</v>
      </c>
      <c r="AU4" s="61" t="s">
        <v>213</v>
      </c>
      <c r="AV4" s="61" t="s">
        <v>214</v>
      </c>
      <c r="AW4" s="61" t="s">
        <v>215</v>
      </c>
      <c r="AX4" s="61" t="s">
        <v>216</v>
      </c>
      <c r="AY4" s="61" t="s">
        <v>217</v>
      </c>
      <c r="AZ4" s="61" t="s">
        <v>218</v>
      </c>
      <c r="BA4" s="61" t="s">
        <v>219</v>
      </c>
      <c r="BB4" s="61" t="s">
        <v>220</v>
      </c>
      <c r="BC4" s="61" t="s">
        <v>221</v>
      </c>
      <c r="BD4" s="61" t="s">
        <v>222</v>
      </c>
      <c r="BE4" s="388" t="s">
        <v>744</v>
      </c>
      <c r="BF4" s="389"/>
      <c r="BG4" s="390"/>
      <c r="BH4" s="62" t="s">
        <v>348</v>
      </c>
      <c r="BI4" s="61" t="s">
        <v>223</v>
      </c>
      <c r="BJ4" s="61" t="s">
        <v>224</v>
      </c>
      <c r="BK4" s="61" t="s">
        <v>372</v>
      </c>
      <c r="BL4" s="63" t="s">
        <v>349</v>
      </c>
      <c r="BM4" s="99"/>
      <c r="BN4" s="99"/>
      <c r="BO4" s="99"/>
      <c r="BP4" s="99"/>
      <c r="BQ4" s="99"/>
      <c r="BR4" s="99"/>
      <c r="BS4" s="99"/>
      <c r="BT4" s="99"/>
      <c r="BU4" s="99"/>
      <c r="BV4" s="99"/>
      <c r="BW4" s="40"/>
    </row>
    <row r="5" spans="1:75" s="69" customFormat="1" ht="13.5" customHeight="1" x14ac:dyDescent="0.15">
      <c r="A5" s="71" t="s">
        <v>30</v>
      </c>
      <c r="B5" s="72"/>
      <c r="C5" s="72"/>
      <c r="D5" s="270">
        <v>1406</v>
      </c>
      <c r="E5" s="124">
        <v>5</v>
      </c>
      <c r="F5" s="125">
        <v>1</v>
      </c>
      <c r="G5" s="125">
        <v>0</v>
      </c>
      <c r="H5" s="125">
        <v>2</v>
      </c>
      <c r="I5" s="125">
        <v>0</v>
      </c>
      <c r="J5" s="125">
        <v>1</v>
      </c>
      <c r="K5" s="125">
        <v>0</v>
      </c>
      <c r="L5" s="125">
        <v>3</v>
      </c>
      <c r="M5" s="125">
        <v>6</v>
      </c>
      <c r="N5" s="125">
        <v>1</v>
      </c>
      <c r="O5" s="125">
        <v>10</v>
      </c>
      <c r="P5" s="125">
        <v>10</v>
      </c>
      <c r="Q5" s="125">
        <v>36</v>
      </c>
      <c r="R5" s="125">
        <v>22</v>
      </c>
      <c r="S5" s="125">
        <v>0</v>
      </c>
      <c r="T5" s="71" t="s">
        <v>30</v>
      </c>
      <c r="U5" s="72"/>
      <c r="V5" s="72"/>
      <c r="W5" s="123">
        <v>1406</v>
      </c>
      <c r="X5" s="125">
        <v>1</v>
      </c>
      <c r="Y5" s="125">
        <v>4</v>
      </c>
      <c r="Z5" s="125">
        <v>1</v>
      </c>
      <c r="AA5" s="125">
        <v>0</v>
      </c>
      <c r="AB5" s="125">
        <v>1</v>
      </c>
      <c r="AC5" s="125">
        <v>6</v>
      </c>
      <c r="AD5" s="125">
        <v>8</v>
      </c>
      <c r="AE5" s="125">
        <v>20</v>
      </c>
      <c r="AF5" s="125">
        <v>56</v>
      </c>
      <c r="AG5" s="125">
        <v>10</v>
      </c>
      <c r="AH5" s="125">
        <v>94</v>
      </c>
      <c r="AI5" s="125">
        <v>804</v>
      </c>
      <c r="AJ5" s="125">
        <v>93</v>
      </c>
      <c r="AK5" s="125">
        <v>30</v>
      </c>
      <c r="AL5" s="71" t="s">
        <v>30</v>
      </c>
      <c r="AM5" s="72"/>
      <c r="AN5" s="72"/>
      <c r="AO5" s="123">
        <v>1406</v>
      </c>
      <c r="AP5" s="125">
        <v>4</v>
      </c>
      <c r="AQ5" s="125">
        <v>5</v>
      </c>
      <c r="AR5" s="125">
        <v>10</v>
      </c>
      <c r="AS5" s="125">
        <v>24</v>
      </c>
      <c r="AT5" s="125">
        <v>7</v>
      </c>
      <c r="AU5" s="125">
        <v>15</v>
      </c>
      <c r="AV5" s="125">
        <v>6</v>
      </c>
      <c r="AW5" s="125">
        <v>10</v>
      </c>
      <c r="AX5" s="125">
        <v>6</v>
      </c>
      <c r="AY5" s="125">
        <v>23</v>
      </c>
      <c r="AZ5" s="125">
        <v>1</v>
      </c>
      <c r="BA5" s="125">
        <v>7</v>
      </c>
      <c r="BB5" s="125">
        <v>8</v>
      </c>
      <c r="BC5" s="125">
        <v>2</v>
      </c>
      <c r="BD5" s="125">
        <v>5</v>
      </c>
      <c r="BE5" s="71" t="s">
        <v>30</v>
      </c>
      <c r="BF5" s="72"/>
      <c r="BG5" s="72"/>
      <c r="BH5" s="123">
        <v>1406</v>
      </c>
      <c r="BI5" s="125">
        <v>8</v>
      </c>
      <c r="BJ5" s="125">
        <v>1</v>
      </c>
      <c r="BK5" s="125">
        <v>11</v>
      </c>
      <c r="BL5" s="126">
        <v>28</v>
      </c>
      <c r="BM5" s="182"/>
      <c r="BN5" s="182"/>
      <c r="BO5" s="182"/>
      <c r="BP5" s="182"/>
      <c r="BQ5" s="182"/>
      <c r="BR5" s="182"/>
      <c r="BS5" s="182"/>
      <c r="BT5" s="182"/>
      <c r="BU5" s="182"/>
      <c r="BV5" s="182"/>
    </row>
    <row r="6" spans="1:75" ht="13.5" customHeight="1" thickBot="1" x14ac:dyDescent="0.2">
      <c r="A6" s="8"/>
      <c r="B6" s="9"/>
      <c r="C6" s="9"/>
      <c r="D6" s="271"/>
      <c r="E6" s="128">
        <v>0.35561877667140823</v>
      </c>
      <c r="F6" s="129">
        <v>7.1123755334281655E-2</v>
      </c>
      <c r="G6" s="129">
        <v>0</v>
      </c>
      <c r="H6" s="129">
        <v>0.14224751066856331</v>
      </c>
      <c r="I6" s="129">
        <v>0</v>
      </c>
      <c r="J6" s="129">
        <v>7.1123755334281655E-2</v>
      </c>
      <c r="K6" s="129">
        <v>0</v>
      </c>
      <c r="L6" s="129">
        <v>0.21337126600284498</v>
      </c>
      <c r="M6" s="129">
        <v>0.42674253200568996</v>
      </c>
      <c r="N6" s="129">
        <v>7.1123755334281655E-2</v>
      </c>
      <c r="O6" s="129">
        <v>0.71123755334281646</v>
      </c>
      <c r="P6" s="129">
        <v>0.71123755334281646</v>
      </c>
      <c r="Q6" s="129">
        <v>2.5604551920341394</v>
      </c>
      <c r="R6" s="129">
        <v>1.5647226173541962</v>
      </c>
      <c r="S6" s="129">
        <v>0</v>
      </c>
      <c r="T6" s="8"/>
      <c r="U6" s="9"/>
      <c r="V6" s="9"/>
      <c r="W6" s="127"/>
      <c r="X6" s="129">
        <v>7.1123755334281655E-2</v>
      </c>
      <c r="Y6" s="129">
        <v>0.28449502133712662</v>
      </c>
      <c r="Z6" s="129">
        <v>7.1123755334281655E-2</v>
      </c>
      <c r="AA6" s="129">
        <v>0</v>
      </c>
      <c r="AB6" s="129">
        <v>7.1123755334281655E-2</v>
      </c>
      <c r="AC6" s="129">
        <v>0.42674253200568996</v>
      </c>
      <c r="AD6" s="129">
        <v>0.56899004267425324</v>
      </c>
      <c r="AE6" s="129">
        <v>1.4224751066856329</v>
      </c>
      <c r="AF6" s="129">
        <v>3.9829302987197721</v>
      </c>
      <c r="AG6" s="129">
        <v>0.71123755334281646</v>
      </c>
      <c r="AH6" s="129">
        <v>6.6856330014224756</v>
      </c>
      <c r="AI6" s="129">
        <v>57.183499288762448</v>
      </c>
      <c r="AJ6" s="129">
        <v>6.6145092460881934</v>
      </c>
      <c r="AK6" s="129">
        <v>2.1337126600284493</v>
      </c>
      <c r="AL6" s="8"/>
      <c r="AM6" s="9"/>
      <c r="AN6" s="9"/>
      <c r="AO6" s="127"/>
      <c r="AP6" s="129">
        <v>0.28449502133712662</v>
      </c>
      <c r="AQ6" s="129">
        <v>0.35561877667140823</v>
      </c>
      <c r="AR6" s="129">
        <v>0.71123755334281646</v>
      </c>
      <c r="AS6" s="129">
        <v>1.7069701280227598</v>
      </c>
      <c r="AT6" s="129">
        <v>0.49786628733997151</v>
      </c>
      <c r="AU6" s="129">
        <v>1.0668563300142246</v>
      </c>
      <c r="AV6" s="129">
        <v>0.42674253200568996</v>
      </c>
      <c r="AW6" s="129">
        <v>0.71123755334281646</v>
      </c>
      <c r="AX6" s="129">
        <v>0.42674253200568996</v>
      </c>
      <c r="AY6" s="129">
        <v>1.6358463726884778</v>
      </c>
      <c r="AZ6" s="129">
        <v>7.1123755334281655E-2</v>
      </c>
      <c r="BA6" s="129">
        <v>0.49786628733997151</v>
      </c>
      <c r="BB6" s="129">
        <v>0.56899004267425324</v>
      </c>
      <c r="BC6" s="129">
        <v>0.14224751066856331</v>
      </c>
      <c r="BD6" s="129">
        <v>0.35561877667140823</v>
      </c>
      <c r="BE6" s="8"/>
      <c r="BF6" s="9"/>
      <c r="BG6" s="9"/>
      <c r="BH6" s="127"/>
      <c r="BI6" s="129">
        <v>0.56899004267425324</v>
      </c>
      <c r="BJ6" s="129">
        <v>7.1123755334281655E-2</v>
      </c>
      <c r="BK6" s="129">
        <v>0.78236130867709808</v>
      </c>
      <c r="BL6" s="130">
        <v>1.9914651493598861</v>
      </c>
      <c r="BM6" s="188"/>
      <c r="BN6" s="188"/>
      <c r="BO6" s="188"/>
      <c r="BP6" s="188"/>
      <c r="BQ6" s="188"/>
      <c r="BR6" s="188"/>
      <c r="BS6" s="188"/>
      <c r="BT6" s="188"/>
      <c r="BU6" s="188"/>
      <c r="BV6" s="188"/>
    </row>
    <row r="7" spans="1:75" s="69" customFormat="1" ht="13.5" customHeight="1" x14ac:dyDescent="0.15">
      <c r="A7" s="384" t="s">
        <v>31</v>
      </c>
      <c r="B7" s="73" t="s">
        <v>33</v>
      </c>
      <c r="C7" s="74"/>
      <c r="D7" s="272">
        <v>761</v>
      </c>
      <c r="E7" s="132">
        <v>2</v>
      </c>
      <c r="F7" s="133">
        <v>0</v>
      </c>
      <c r="G7" s="133">
        <v>0</v>
      </c>
      <c r="H7" s="133">
        <v>1</v>
      </c>
      <c r="I7" s="133">
        <v>0</v>
      </c>
      <c r="J7" s="133">
        <v>0</v>
      </c>
      <c r="K7" s="133">
        <v>0</v>
      </c>
      <c r="L7" s="133">
        <v>3</v>
      </c>
      <c r="M7" s="133">
        <v>4</v>
      </c>
      <c r="N7" s="133">
        <v>0</v>
      </c>
      <c r="O7" s="133">
        <v>6</v>
      </c>
      <c r="P7" s="133">
        <v>4</v>
      </c>
      <c r="Q7" s="133">
        <v>27</v>
      </c>
      <c r="R7" s="133">
        <v>12</v>
      </c>
      <c r="S7" s="133">
        <v>0</v>
      </c>
      <c r="T7" s="384" t="s">
        <v>31</v>
      </c>
      <c r="U7" s="73" t="s">
        <v>33</v>
      </c>
      <c r="V7" s="74"/>
      <c r="W7" s="131">
        <v>761</v>
      </c>
      <c r="X7" s="133">
        <v>1</v>
      </c>
      <c r="Y7" s="133">
        <v>2</v>
      </c>
      <c r="Z7" s="133">
        <v>1</v>
      </c>
      <c r="AA7" s="133">
        <v>0</v>
      </c>
      <c r="AB7" s="133">
        <v>1</v>
      </c>
      <c r="AC7" s="133">
        <v>6</v>
      </c>
      <c r="AD7" s="133">
        <v>5</v>
      </c>
      <c r="AE7" s="133">
        <v>12</v>
      </c>
      <c r="AF7" s="133">
        <v>27</v>
      </c>
      <c r="AG7" s="133">
        <v>5</v>
      </c>
      <c r="AH7" s="133">
        <v>67</v>
      </c>
      <c r="AI7" s="133">
        <v>411</v>
      </c>
      <c r="AJ7" s="133">
        <v>50</v>
      </c>
      <c r="AK7" s="133">
        <v>10</v>
      </c>
      <c r="AL7" s="384" t="s">
        <v>31</v>
      </c>
      <c r="AM7" s="73" t="s">
        <v>33</v>
      </c>
      <c r="AN7" s="74"/>
      <c r="AO7" s="131">
        <v>761</v>
      </c>
      <c r="AP7" s="133">
        <v>2</v>
      </c>
      <c r="AQ7" s="133">
        <v>2</v>
      </c>
      <c r="AR7" s="133">
        <v>8</v>
      </c>
      <c r="AS7" s="133">
        <v>16</v>
      </c>
      <c r="AT7" s="133">
        <v>4</v>
      </c>
      <c r="AU7" s="133">
        <v>8</v>
      </c>
      <c r="AV7" s="133">
        <v>3</v>
      </c>
      <c r="AW7" s="133">
        <v>4</v>
      </c>
      <c r="AX7" s="133">
        <v>2</v>
      </c>
      <c r="AY7" s="133">
        <v>15</v>
      </c>
      <c r="AZ7" s="133">
        <v>0</v>
      </c>
      <c r="BA7" s="133">
        <v>3</v>
      </c>
      <c r="BB7" s="133">
        <v>5</v>
      </c>
      <c r="BC7" s="133">
        <v>0</v>
      </c>
      <c r="BD7" s="133">
        <v>3</v>
      </c>
      <c r="BE7" s="384" t="s">
        <v>31</v>
      </c>
      <c r="BF7" s="73" t="s">
        <v>33</v>
      </c>
      <c r="BG7" s="74"/>
      <c r="BH7" s="131">
        <v>761</v>
      </c>
      <c r="BI7" s="133">
        <v>4</v>
      </c>
      <c r="BJ7" s="133">
        <v>0</v>
      </c>
      <c r="BK7" s="133">
        <v>7</v>
      </c>
      <c r="BL7" s="134">
        <v>18</v>
      </c>
      <c r="BM7" s="183"/>
      <c r="BN7" s="183"/>
      <c r="BO7" s="183"/>
      <c r="BP7" s="183"/>
      <c r="BQ7" s="183"/>
      <c r="BR7" s="183"/>
      <c r="BS7" s="183"/>
      <c r="BT7" s="183"/>
      <c r="BU7" s="183"/>
      <c r="BV7" s="183"/>
    </row>
    <row r="8" spans="1:75" ht="13.5" customHeight="1" x14ac:dyDescent="0.15">
      <c r="A8" s="382"/>
      <c r="B8" s="206"/>
      <c r="C8" s="24"/>
      <c r="D8" s="273"/>
      <c r="E8" s="136">
        <v>0.26281208935611039</v>
      </c>
      <c r="F8" s="137">
        <v>0</v>
      </c>
      <c r="G8" s="137">
        <v>0</v>
      </c>
      <c r="H8" s="137">
        <v>0.13140604467805519</v>
      </c>
      <c r="I8" s="137">
        <v>0</v>
      </c>
      <c r="J8" s="137">
        <v>0</v>
      </c>
      <c r="K8" s="137">
        <v>0</v>
      </c>
      <c r="L8" s="137">
        <v>0.39421813403416556</v>
      </c>
      <c r="M8" s="137">
        <v>0.52562417871222078</v>
      </c>
      <c r="N8" s="137">
        <v>0</v>
      </c>
      <c r="O8" s="137">
        <v>0.78843626806833111</v>
      </c>
      <c r="P8" s="137">
        <v>0.52562417871222078</v>
      </c>
      <c r="Q8" s="137">
        <v>3.5479632063074904</v>
      </c>
      <c r="R8" s="137">
        <v>1.5768725361366622</v>
      </c>
      <c r="S8" s="137">
        <v>0</v>
      </c>
      <c r="T8" s="382"/>
      <c r="U8" s="10"/>
      <c r="V8" s="24"/>
      <c r="W8" s="135"/>
      <c r="X8" s="137">
        <v>0.13140604467805519</v>
      </c>
      <c r="Y8" s="137">
        <v>0.26281208935611039</v>
      </c>
      <c r="Z8" s="137">
        <v>0.13140604467805519</v>
      </c>
      <c r="AA8" s="137">
        <v>0</v>
      </c>
      <c r="AB8" s="137">
        <v>0.13140604467805519</v>
      </c>
      <c r="AC8" s="137">
        <v>0.78843626806833111</v>
      </c>
      <c r="AD8" s="137">
        <v>0.65703022339027595</v>
      </c>
      <c r="AE8" s="137">
        <v>1.5768725361366622</v>
      </c>
      <c r="AF8" s="137">
        <v>3.5479632063074904</v>
      </c>
      <c r="AG8" s="137">
        <v>0.65703022339027595</v>
      </c>
      <c r="AH8" s="137">
        <v>8.804204993429698</v>
      </c>
      <c r="AI8" s="137">
        <v>54.007884362680677</v>
      </c>
      <c r="AJ8" s="137">
        <v>6.5703022339027601</v>
      </c>
      <c r="AK8" s="137">
        <v>1.3140604467805519</v>
      </c>
      <c r="AL8" s="382"/>
      <c r="AM8" s="10"/>
      <c r="AN8" s="24"/>
      <c r="AO8" s="135"/>
      <c r="AP8" s="137">
        <v>0.26281208935611039</v>
      </c>
      <c r="AQ8" s="137">
        <v>0.26281208935611039</v>
      </c>
      <c r="AR8" s="137">
        <v>1.0512483574244416</v>
      </c>
      <c r="AS8" s="137">
        <v>2.1024967148488831</v>
      </c>
      <c r="AT8" s="137">
        <v>0.52562417871222078</v>
      </c>
      <c r="AU8" s="137">
        <v>1.0512483574244416</v>
      </c>
      <c r="AV8" s="137">
        <v>0.39421813403416556</v>
      </c>
      <c r="AW8" s="137">
        <v>0.52562417871222078</v>
      </c>
      <c r="AX8" s="137">
        <v>0.26281208935611039</v>
      </c>
      <c r="AY8" s="137">
        <v>1.971090670170828</v>
      </c>
      <c r="AZ8" s="137">
        <v>0</v>
      </c>
      <c r="BA8" s="137">
        <v>0.39421813403416556</v>
      </c>
      <c r="BB8" s="137">
        <v>0.65703022339027595</v>
      </c>
      <c r="BC8" s="137">
        <v>0</v>
      </c>
      <c r="BD8" s="137">
        <v>0.39421813403416556</v>
      </c>
      <c r="BE8" s="382"/>
      <c r="BF8" s="10"/>
      <c r="BG8" s="24"/>
      <c r="BH8" s="135"/>
      <c r="BI8" s="137">
        <v>0.52562417871222078</v>
      </c>
      <c r="BJ8" s="137">
        <v>0</v>
      </c>
      <c r="BK8" s="137">
        <v>0.91984231274638628</v>
      </c>
      <c r="BL8" s="138">
        <v>2.3653088042049935</v>
      </c>
      <c r="BM8" s="189"/>
      <c r="BN8" s="189"/>
      <c r="BO8" s="189"/>
      <c r="BP8" s="189"/>
      <c r="BQ8" s="189"/>
      <c r="BR8" s="189"/>
      <c r="BS8" s="189"/>
      <c r="BT8" s="189"/>
      <c r="BU8" s="189"/>
      <c r="BV8" s="189"/>
    </row>
    <row r="9" spans="1:75" s="69" customFormat="1" ht="13.5" customHeight="1" x14ac:dyDescent="0.15">
      <c r="A9" s="382"/>
      <c r="B9" s="68" t="s">
        <v>35</v>
      </c>
      <c r="C9" s="75"/>
      <c r="D9" s="269">
        <v>192</v>
      </c>
      <c r="E9" s="140">
        <v>0</v>
      </c>
      <c r="F9" s="141">
        <v>0</v>
      </c>
      <c r="G9" s="141">
        <v>0</v>
      </c>
      <c r="H9" s="141">
        <v>0</v>
      </c>
      <c r="I9" s="141">
        <v>0</v>
      </c>
      <c r="J9" s="141">
        <v>0</v>
      </c>
      <c r="K9" s="141">
        <v>0</v>
      </c>
      <c r="L9" s="141">
        <v>0</v>
      </c>
      <c r="M9" s="141">
        <v>0</v>
      </c>
      <c r="N9" s="141">
        <v>1</v>
      </c>
      <c r="O9" s="141">
        <v>1</v>
      </c>
      <c r="P9" s="141">
        <v>1</v>
      </c>
      <c r="Q9" s="141">
        <v>1</v>
      </c>
      <c r="R9" s="141">
        <v>3</v>
      </c>
      <c r="S9" s="141">
        <v>0</v>
      </c>
      <c r="T9" s="382"/>
      <c r="U9" s="68" t="s">
        <v>35</v>
      </c>
      <c r="V9" s="75"/>
      <c r="W9" s="139">
        <v>192</v>
      </c>
      <c r="X9" s="141">
        <v>0</v>
      </c>
      <c r="Y9" s="141">
        <v>0</v>
      </c>
      <c r="Z9" s="141">
        <v>0</v>
      </c>
      <c r="AA9" s="141">
        <v>0</v>
      </c>
      <c r="AB9" s="141">
        <v>0</v>
      </c>
      <c r="AC9" s="141">
        <v>0</v>
      </c>
      <c r="AD9" s="141">
        <v>0</v>
      </c>
      <c r="AE9" s="141">
        <v>0</v>
      </c>
      <c r="AF9" s="141">
        <v>2</v>
      </c>
      <c r="AG9" s="141">
        <v>3</v>
      </c>
      <c r="AH9" s="141">
        <v>7</v>
      </c>
      <c r="AI9" s="141">
        <v>143</v>
      </c>
      <c r="AJ9" s="141">
        <v>11</v>
      </c>
      <c r="AK9" s="141">
        <v>3</v>
      </c>
      <c r="AL9" s="382"/>
      <c r="AM9" s="68" t="s">
        <v>35</v>
      </c>
      <c r="AN9" s="75"/>
      <c r="AO9" s="139">
        <v>192</v>
      </c>
      <c r="AP9" s="141">
        <v>0</v>
      </c>
      <c r="AQ9" s="141">
        <v>1</v>
      </c>
      <c r="AR9" s="141">
        <v>0</v>
      </c>
      <c r="AS9" s="141">
        <v>2</v>
      </c>
      <c r="AT9" s="141">
        <v>0</v>
      </c>
      <c r="AU9" s="141">
        <v>0</v>
      </c>
      <c r="AV9" s="141">
        <v>0</v>
      </c>
      <c r="AW9" s="141">
        <v>1</v>
      </c>
      <c r="AX9" s="141">
        <v>1</v>
      </c>
      <c r="AY9" s="141">
        <v>1</v>
      </c>
      <c r="AZ9" s="141">
        <v>0</v>
      </c>
      <c r="BA9" s="141">
        <v>2</v>
      </c>
      <c r="BB9" s="141">
        <v>0</v>
      </c>
      <c r="BC9" s="141">
        <v>1</v>
      </c>
      <c r="BD9" s="141">
        <v>0</v>
      </c>
      <c r="BE9" s="382"/>
      <c r="BF9" s="68" t="s">
        <v>35</v>
      </c>
      <c r="BG9" s="75"/>
      <c r="BH9" s="139">
        <v>192</v>
      </c>
      <c r="BI9" s="141">
        <v>1</v>
      </c>
      <c r="BJ9" s="141">
        <v>1</v>
      </c>
      <c r="BK9" s="141">
        <v>3</v>
      </c>
      <c r="BL9" s="142">
        <v>2</v>
      </c>
      <c r="BM9" s="183"/>
      <c r="BN9" s="183"/>
      <c r="BO9" s="183"/>
      <c r="BP9" s="183"/>
      <c r="BQ9" s="183"/>
      <c r="BR9" s="183"/>
      <c r="BS9" s="183"/>
      <c r="BT9" s="183"/>
      <c r="BU9" s="183"/>
      <c r="BV9" s="183"/>
    </row>
    <row r="10" spans="1:75" ht="13.5" customHeight="1" x14ac:dyDescent="0.15">
      <c r="A10" s="382"/>
      <c r="B10" s="206"/>
      <c r="C10" s="24"/>
      <c r="D10" s="273"/>
      <c r="E10" s="136">
        <v>0</v>
      </c>
      <c r="F10" s="137">
        <v>0</v>
      </c>
      <c r="G10" s="137">
        <v>0</v>
      </c>
      <c r="H10" s="137">
        <v>0</v>
      </c>
      <c r="I10" s="137">
        <v>0</v>
      </c>
      <c r="J10" s="137">
        <v>0</v>
      </c>
      <c r="K10" s="137">
        <v>0</v>
      </c>
      <c r="L10" s="137">
        <v>0</v>
      </c>
      <c r="M10" s="137">
        <v>0</v>
      </c>
      <c r="N10" s="137">
        <v>0.52083333333333326</v>
      </c>
      <c r="O10" s="137">
        <v>0.52083333333333326</v>
      </c>
      <c r="P10" s="137">
        <v>0.52083333333333326</v>
      </c>
      <c r="Q10" s="137">
        <v>0.52083333333333326</v>
      </c>
      <c r="R10" s="137">
        <v>1.5625</v>
      </c>
      <c r="S10" s="137">
        <v>0</v>
      </c>
      <c r="T10" s="382"/>
      <c r="U10" s="10"/>
      <c r="V10" s="24"/>
      <c r="W10" s="135"/>
      <c r="X10" s="137">
        <v>0</v>
      </c>
      <c r="Y10" s="137">
        <v>0</v>
      </c>
      <c r="Z10" s="137">
        <v>0</v>
      </c>
      <c r="AA10" s="137">
        <v>0</v>
      </c>
      <c r="AB10" s="137">
        <v>0</v>
      </c>
      <c r="AC10" s="137">
        <v>0</v>
      </c>
      <c r="AD10" s="137">
        <v>0</v>
      </c>
      <c r="AE10" s="137">
        <v>0</v>
      </c>
      <c r="AF10" s="137">
        <v>1.0416666666666665</v>
      </c>
      <c r="AG10" s="137">
        <v>1.5625</v>
      </c>
      <c r="AH10" s="137">
        <v>3.6458333333333335</v>
      </c>
      <c r="AI10" s="137">
        <v>74.479166666666657</v>
      </c>
      <c r="AJ10" s="137">
        <v>5.7291666666666661</v>
      </c>
      <c r="AK10" s="137">
        <v>1.5625</v>
      </c>
      <c r="AL10" s="382"/>
      <c r="AM10" s="10"/>
      <c r="AN10" s="24"/>
      <c r="AO10" s="135"/>
      <c r="AP10" s="137">
        <v>0</v>
      </c>
      <c r="AQ10" s="137">
        <v>0.52083333333333326</v>
      </c>
      <c r="AR10" s="137">
        <v>0</v>
      </c>
      <c r="AS10" s="137">
        <v>1.0416666666666665</v>
      </c>
      <c r="AT10" s="137">
        <v>0</v>
      </c>
      <c r="AU10" s="137">
        <v>0</v>
      </c>
      <c r="AV10" s="137">
        <v>0</v>
      </c>
      <c r="AW10" s="137">
        <v>0.52083333333333326</v>
      </c>
      <c r="AX10" s="137">
        <v>0.52083333333333326</v>
      </c>
      <c r="AY10" s="137">
        <v>0.52083333333333326</v>
      </c>
      <c r="AZ10" s="137">
        <v>0</v>
      </c>
      <c r="BA10" s="137">
        <v>1.0416666666666665</v>
      </c>
      <c r="BB10" s="137">
        <v>0</v>
      </c>
      <c r="BC10" s="137">
        <v>0.52083333333333326</v>
      </c>
      <c r="BD10" s="137">
        <v>0</v>
      </c>
      <c r="BE10" s="382"/>
      <c r="BF10" s="10"/>
      <c r="BG10" s="24"/>
      <c r="BH10" s="135"/>
      <c r="BI10" s="137">
        <v>0.52083333333333326</v>
      </c>
      <c r="BJ10" s="137">
        <v>0.52083333333333326</v>
      </c>
      <c r="BK10" s="137">
        <v>1.5625</v>
      </c>
      <c r="BL10" s="138">
        <v>1.0416666666666665</v>
      </c>
      <c r="BM10" s="189"/>
      <c r="BN10" s="189"/>
      <c r="BO10" s="189"/>
      <c r="BP10" s="189"/>
      <c r="BQ10" s="189"/>
      <c r="BR10" s="189"/>
      <c r="BS10" s="189"/>
      <c r="BT10" s="189"/>
      <c r="BU10" s="189"/>
      <c r="BV10" s="189"/>
    </row>
    <row r="11" spans="1:75" s="69" customFormat="1" ht="13.5" customHeight="1" x14ac:dyDescent="0.15">
      <c r="A11" s="382"/>
      <c r="B11" s="68" t="s">
        <v>37</v>
      </c>
      <c r="C11" s="75"/>
      <c r="D11" s="269">
        <v>324</v>
      </c>
      <c r="E11" s="140">
        <v>3</v>
      </c>
      <c r="F11" s="141">
        <v>0</v>
      </c>
      <c r="G11" s="141">
        <v>0</v>
      </c>
      <c r="H11" s="141">
        <v>1</v>
      </c>
      <c r="I11" s="141">
        <v>0</v>
      </c>
      <c r="J11" s="141">
        <v>1</v>
      </c>
      <c r="K11" s="141">
        <v>0</v>
      </c>
      <c r="L11" s="141">
        <v>0</v>
      </c>
      <c r="M11" s="141">
        <v>1</v>
      </c>
      <c r="N11" s="141">
        <v>0</v>
      </c>
      <c r="O11" s="141">
        <v>2</v>
      </c>
      <c r="P11" s="141">
        <v>4</v>
      </c>
      <c r="Q11" s="141">
        <v>4</v>
      </c>
      <c r="R11" s="141">
        <v>4</v>
      </c>
      <c r="S11" s="141">
        <v>0</v>
      </c>
      <c r="T11" s="382"/>
      <c r="U11" s="68" t="s">
        <v>37</v>
      </c>
      <c r="V11" s="75"/>
      <c r="W11" s="139">
        <v>324</v>
      </c>
      <c r="X11" s="141">
        <v>0</v>
      </c>
      <c r="Y11" s="141">
        <v>2</v>
      </c>
      <c r="Z11" s="141">
        <v>0</v>
      </c>
      <c r="AA11" s="141">
        <v>0</v>
      </c>
      <c r="AB11" s="141">
        <v>0</v>
      </c>
      <c r="AC11" s="141">
        <v>0</v>
      </c>
      <c r="AD11" s="141">
        <v>1</v>
      </c>
      <c r="AE11" s="141">
        <v>5</v>
      </c>
      <c r="AF11" s="141">
        <v>14</v>
      </c>
      <c r="AG11" s="141">
        <v>1</v>
      </c>
      <c r="AH11" s="141">
        <v>14</v>
      </c>
      <c r="AI11" s="141">
        <v>186</v>
      </c>
      <c r="AJ11" s="141">
        <v>26</v>
      </c>
      <c r="AK11" s="141">
        <v>8</v>
      </c>
      <c r="AL11" s="382"/>
      <c r="AM11" s="68" t="s">
        <v>37</v>
      </c>
      <c r="AN11" s="75"/>
      <c r="AO11" s="139">
        <v>324</v>
      </c>
      <c r="AP11" s="141">
        <v>2</v>
      </c>
      <c r="AQ11" s="141">
        <v>1</v>
      </c>
      <c r="AR11" s="141">
        <v>1</v>
      </c>
      <c r="AS11" s="141">
        <v>3</v>
      </c>
      <c r="AT11" s="141">
        <v>3</v>
      </c>
      <c r="AU11" s="141">
        <v>4</v>
      </c>
      <c r="AV11" s="141">
        <v>3</v>
      </c>
      <c r="AW11" s="141">
        <v>4</v>
      </c>
      <c r="AX11" s="141">
        <v>2</v>
      </c>
      <c r="AY11" s="141">
        <v>6</v>
      </c>
      <c r="AZ11" s="141">
        <v>1</v>
      </c>
      <c r="BA11" s="141">
        <v>2</v>
      </c>
      <c r="BB11" s="141">
        <v>3</v>
      </c>
      <c r="BC11" s="141">
        <v>1</v>
      </c>
      <c r="BD11" s="141">
        <v>1</v>
      </c>
      <c r="BE11" s="382"/>
      <c r="BF11" s="68" t="s">
        <v>37</v>
      </c>
      <c r="BG11" s="75"/>
      <c r="BH11" s="139">
        <v>324</v>
      </c>
      <c r="BI11" s="141">
        <v>3</v>
      </c>
      <c r="BJ11" s="141">
        <v>0</v>
      </c>
      <c r="BK11" s="141">
        <v>1</v>
      </c>
      <c r="BL11" s="142">
        <v>6</v>
      </c>
      <c r="BM11" s="183"/>
      <c r="BN11" s="183"/>
      <c r="BO11" s="183"/>
      <c r="BP11" s="183"/>
      <c r="BQ11" s="183"/>
      <c r="BR11" s="183"/>
      <c r="BS11" s="183"/>
      <c r="BT11" s="183"/>
      <c r="BU11" s="183"/>
      <c r="BV11" s="183"/>
    </row>
    <row r="12" spans="1:75" ht="13.5" customHeight="1" x14ac:dyDescent="0.15">
      <c r="A12" s="382"/>
      <c r="B12" s="206"/>
      <c r="C12" s="24"/>
      <c r="D12" s="273"/>
      <c r="E12" s="136">
        <v>0.92592592592592582</v>
      </c>
      <c r="F12" s="137">
        <v>0</v>
      </c>
      <c r="G12" s="137">
        <v>0</v>
      </c>
      <c r="H12" s="137">
        <v>0.30864197530864196</v>
      </c>
      <c r="I12" s="137">
        <v>0</v>
      </c>
      <c r="J12" s="137">
        <v>0.30864197530864196</v>
      </c>
      <c r="K12" s="137">
        <v>0</v>
      </c>
      <c r="L12" s="137">
        <v>0</v>
      </c>
      <c r="M12" s="137">
        <v>0.30864197530864196</v>
      </c>
      <c r="N12" s="137">
        <v>0</v>
      </c>
      <c r="O12" s="137">
        <v>0.61728395061728392</v>
      </c>
      <c r="P12" s="137">
        <v>1.2345679012345678</v>
      </c>
      <c r="Q12" s="137">
        <v>1.2345679012345678</v>
      </c>
      <c r="R12" s="137">
        <v>1.2345679012345678</v>
      </c>
      <c r="S12" s="137">
        <v>0</v>
      </c>
      <c r="T12" s="382"/>
      <c r="U12" s="10"/>
      <c r="V12" s="24"/>
      <c r="W12" s="135"/>
      <c r="X12" s="137">
        <v>0</v>
      </c>
      <c r="Y12" s="137">
        <v>0.61728395061728392</v>
      </c>
      <c r="Z12" s="137">
        <v>0</v>
      </c>
      <c r="AA12" s="137">
        <v>0</v>
      </c>
      <c r="AB12" s="137">
        <v>0</v>
      </c>
      <c r="AC12" s="137">
        <v>0</v>
      </c>
      <c r="AD12" s="137">
        <v>0.30864197530864196</v>
      </c>
      <c r="AE12" s="137">
        <v>1.5432098765432098</v>
      </c>
      <c r="AF12" s="137">
        <v>4.3209876543209873</v>
      </c>
      <c r="AG12" s="137">
        <v>0.30864197530864196</v>
      </c>
      <c r="AH12" s="137">
        <v>4.3209876543209873</v>
      </c>
      <c r="AI12" s="137">
        <v>57.407407407407405</v>
      </c>
      <c r="AJ12" s="137">
        <v>8.0246913580246915</v>
      </c>
      <c r="AK12" s="137">
        <v>2.4691358024691357</v>
      </c>
      <c r="AL12" s="382"/>
      <c r="AM12" s="10"/>
      <c r="AN12" s="24"/>
      <c r="AO12" s="135"/>
      <c r="AP12" s="137">
        <v>0.61728395061728392</v>
      </c>
      <c r="AQ12" s="137">
        <v>0.30864197530864196</v>
      </c>
      <c r="AR12" s="137">
        <v>0.30864197530864196</v>
      </c>
      <c r="AS12" s="137">
        <v>0.92592592592592582</v>
      </c>
      <c r="AT12" s="137">
        <v>0.92592592592592582</v>
      </c>
      <c r="AU12" s="137">
        <v>1.2345679012345678</v>
      </c>
      <c r="AV12" s="137">
        <v>0.92592592592592582</v>
      </c>
      <c r="AW12" s="137">
        <v>1.2345679012345678</v>
      </c>
      <c r="AX12" s="137">
        <v>0.61728395061728392</v>
      </c>
      <c r="AY12" s="137">
        <v>1.8518518518518516</v>
      </c>
      <c r="AZ12" s="137">
        <v>0.30864197530864196</v>
      </c>
      <c r="BA12" s="137">
        <v>0.61728395061728392</v>
      </c>
      <c r="BB12" s="137">
        <v>0.92592592592592582</v>
      </c>
      <c r="BC12" s="137">
        <v>0.30864197530864196</v>
      </c>
      <c r="BD12" s="137">
        <v>0.30864197530864196</v>
      </c>
      <c r="BE12" s="382"/>
      <c r="BF12" s="10"/>
      <c r="BG12" s="24"/>
      <c r="BH12" s="135"/>
      <c r="BI12" s="137">
        <v>0.92592592592592582</v>
      </c>
      <c r="BJ12" s="137">
        <v>0</v>
      </c>
      <c r="BK12" s="137">
        <v>0.30864197530864196</v>
      </c>
      <c r="BL12" s="138">
        <v>1.8518518518518516</v>
      </c>
      <c r="BM12" s="189"/>
      <c r="BN12" s="189"/>
      <c r="BO12" s="189"/>
      <c r="BP12" s="189"/>
      <c r="BQ12" s="189"/>
      <c r="BR12" s="189"/>
      <c r="BS12" s="189"/>
      <c r="BT12" s="189"/>
      <c r="BU12" s="189"/>
      <c r="BV12" s="189"/>
    </row>
    <row r="13" spans="1:75" s="69" customFormat="1" ht="13.5" customHeight="1" x14ac:dyDescent="0.15">
      <c r="A13" s="382"/>
      <c r="B13" s="68" t="s">
        <v>39</v>
      </c>
      <c r="C13" s="75"/>
      <c r="D13" s="269">
        <v>56</v>
      </c>
      <c r="E13" s="140">
        <v>0</v>
      </c>
      <c r="F13" s="141">
        <v>0</v>
      </c>
      <c r="G13" s="141">
        <v>0</v>
      </c>
      <c r="H13" s="141">
        <v>0</v>
      </c>
      <c r="I13" s="141">
        <v>0</v>
      </c>
      <c r="J13" s="141">
        <v>0</v>
      </c>
      <c r="K13" s="141">
        <v>0</v>
      </c>
      <c r="L13" s="141">
        <v>0</v>
      </c>
      <c r="M13" s="141">
        <v>0</v>
      </c>
      <c r="N13" s="141">
        <v>0</v>
      </c>
      <c r="O13" s="141">
        <v>0</v>
      </c>
      <c r="P13" s="141">
        <v>1</v>
      </c>
      <c r="Q13" s="141">
        <v>2</v>
      </c>
      <c r="R13" s="141">
        <v>1</v>
      </c>
      <c r="S13" s="141">
        <v>0</v>
      </c>
      <c r="T13" s="382"/>
      <c r="U13" s="68" t="s">
        <v>39</v>
      </c>
      <c r="V13" s="75"/>
      <c r="W13" s="139">
        <v>56</v>
      </c>
      <c r="X13" s="141">
        <v>0</v>
      </c>
      <c r="Y13" s="141">
        <v>0</v>
      </c>
      <c r="Z13" s="141">
        <v>0</v>
      </c>
      <c r="AA13" s="141">
        <v>0</v>
      </c>
      <c r="AB13" s="141">
        <v>0</v>
      </c>
      <c r="AC13" s="141">
        <v>0</v>
      </c>
      <c r="AD13" s="141">
        <v>1</v>
      </c>
      <c r="AE13" s="141">
        <v>1</v>
      </c>
      <c r="AF13" s="141">
        <v>3</v>
      </c>
      <c r="AG13" s="141">
        <v>0</v>
      </c>
      <c r="AH13" s="141">
        <v>2</v>
      </c>
      <c r="AI13" s="141">
        <v>32</v>
      </c>
      <c r="AJ13" s="141">
        <v>4</v>
      </c>
      <c r="AK13" s="141">
        <v>0</v>
      </c>
      <c r="AL13" s="382"/>
      <c r="AM13" s="68" t="s">
        <v>39</v>
      </c>
      <c r="AN13" s="75"/>
      <c r="AO13" s="139">
        <v>56</v>
      </c>
      <c r="AP13" s="141">
        <v>0</v>
      </c>
      <c r="AQ13" s="141">
        <v>1</v>
      </c>
      <c r="AR13" s="141">
        <v>0</v>
      </c>
      <c r="AS13" s="141">
        <v>3</v>
      </c>
      <c r="AT13" s="141">
        <v>0</v>
      </c>
      <c r="AU13" s="141">
        <v>1</v>
      </c>
      <c r="AV13" s="141">
        <v>0</v>
      </c>
      <c r="AW13" s="141">
        <v>1</v>
      </c>
      <c r="AX13" s="141">
        <v>1</v>
      </c>
      <c r="AY13" s="141">
        <v>0</v>
      </c>
      <c r="AZ13" s="141">
        <v>0</v>
      </c>
      <c r="BA13" s="141">
        <v>0</v>
      </c>
      <c r="BB13" s="141">
        <v>0</v>
      </c>
      <c r="BC13" s="141">
        <v>0</v>
      </c>
      <c r="BD13" s="141">
        <v>1</v>
      </c>
      <c r="BE13" s="382"/>
      <c r="BF13" s="68" t="s">
        <v>39</v>
      </c>
      <c r="BG13" s="75"/>
      <c r="BH13" s="139">
        <v>56</v>
      </c>
      <c r="BI13" s="141">
        <v>0</v>
      </c>
      <c r="BJ13" s="141">
        <v>0</v>
      </c>
      <c r="BK13" s="141">
        <v>0</v>
      </c>
      <c r="BL13" s="142">
        <v>1</v>
      </c>
      <c r="BM13" s="183"/>
      <c r="BN13" s="183"/>
      <c r="BO13" s="183"/>
      <c r="BP13" s="183"/>
      <c r="BQ13" s="183"/>
      <c r="BR13" s="183"/>
      <c r="BS13" s="183"/>
      <c r="BT13" s="183"/>
      <c r="BU13" s="183"/>
      <c r="BV13" s="183"/>
    </row>
    <row r="14" spans="1:75" ht="13.5" customHeight="1" x14ac:dyDescent="0.15">
      <c r="A14" s="382"/>
      <c r="B14" s="206"/>
      <c r="C14" s="24"/>
      <c r="D14" s="273"/>
      <c r="E14" s="136">
        <v>0</v>
      </c>
      <c r="F14" s="137">
        <v>0</v>
      </c>
      <c r="G14" s="137">
        <v>0</v>
      </c>
      <c r="H14" s="137">
        <v>0</v>
      </c>
      <c r="I14" s="137">
        <v>0</v>
      </c>
      <c r="J14" s="137">
        <v>0</v>
      </c>
      <c r="K14" s="137">
        <v>0</v>
      </c>
      <c r="L14" s="137">
        <v>0</v>
      </c>
      <c r="M14" s="137">
        <v>0</v>
      </c>
      <c r="N14" s="137">
        <v>0</v>
      </c>
      <c r="O14" s="137">
        <v>0</v>
      </c>
      <c r="P14" s="137">
        <v>1.7857142857142856</v>
      </c>
      <c r="Q14" s="137">
        <v>3.5714285714285712</v>
      </c>
      <c r="R14" s="137">
        <v>1.7857142857142856</v>
      </c>
      <c r="S14" s="137">
        <v>0</v>
      </c>
      <c r="T14" s="382"/>
      <c r="U14" s="10"/>
      <c r="V14" s="24"/>
      <c r="W14" s="135"/>
      <c r="X14" s="137">
        <v>0</v>
      </c>
      <c r="Y14" s="137">
        <v>0</v>
      </c>
      <c r="Z14" s="137">
        <v>0</v>
      </c>
      <c r="AA14" s="137">
        <v>0</v>
      </c>
      <c r="AB14" s="137">
        <v>0</v>
      </c>
      <c r="AC14" s="137">
        <v>0</v>
      </c>
      <c r="AD14" s="137">
        <v>1.7857142857142856</v>
      </c>
      <c r="AE14" s="137">
        <v>1.7857142857142856</v>
      </c>
      <c r="AF14" s="137">
        <v>5.3571428571428568</v>
      </c>
      <c r="AG14" s="137">
        <v>0</v>
      </c>
      <c r="AH14" s="137">
        <v>3.5714285714285712</v>
      </c>
      <c r="AI14" s="137">
        <v>57.142857142857139</v>
      </c>
      <c r="AJ14" s="137">
        <v>7.1428571428571423</v>
      </c>
      <c r="AK14" s="137">
        <v>0</v>
      </c>
      <c r="AL14" s="382"/>
      <c r="AM14" s="10"/>
      <c r="AN14" s="24"/>
      <c r="AO14" s="135"/>
      <c r="AP14" s="137">
        <v>0</v>
      </c>
      <c r="AQ14" s="137">
        <v>1.7857142857142856</v>
      </c>
      <c r="AR14" s="137">
        <v>0</v>
      </c>
      <c r="AS14" s="137">
        <v>5.3571428571428568</v>
      </c>
      <c r="AT14" s="137">
        <v>0</v>
      </c>
      <c r="AU14" s="137">
        <v>1.7857142857142856</v>
      </c>
      <c r="AV14" s="137">
        <v>0</v>
      </c>
      <c r="AW14" s="137">
        <v>1.7857142857142856</v>
      </c>
      <c r="AX14" s="137">
        <v>1.7857142857142856</v>
      </c>
      <c r="AY14" s="137">
        <v>0</v>
      </c>
      <c r="AZ14" s="137">
        <v>0</v>
      </c>
      <c r="BA14" s="137">
        <v>0</v>
      </c>
      <c r="BB14" s="137">
        <v>0</v>
      </c>
      <c r="BC14" s="137">
        <v>0</v>
      </c>
      <c r="BD14" s="137">
        <v>1.7857142857142856</v>
      </c>
      <c r="BE14" s="382"/>
      <c r="BF14" s="10"/>
      <c r="BG14" s="24"/>
      <c r="BH14" s="135"/>
      <c r="BI14" s="137">
        <v>0</v>
      </c>
      <c r="BJ14" s="137">
        <v>0</v>
      </c>
      <c r="BK14" s="137">
        <v>0</v>
      </c>
      <c r="BL14" s="138">
        <v>1.7857142857142856</v>
      </c>
      <c r="BM14" s="189"/>
      <c r="BN14" s="189"/>
      <c r="BO14" s="189"/>
      <c r="BP14" s="189"/>
      <c r="BQ14" s="189"/>
      <c r="BR14" s="189"/>
      <c r="BS14" s="189"/>
      <c r="BT14" s="189"/>
      <c r="BU14" s="189"/>
      <c r="BV14" s="189"/>
    </row>
    <row r="15" spans="1:75" s="69" customFormat="1" ht="13.5" customHeight="1" x14ac:dyDescent="0.15">
      <c r="A15" s="382"/>
      <c r="B15" s="68" t="s">
        <v>41</v>
      </c>
      <c r="C15" s="75"/>
      <c r="D15" s="269">
        <v>43</v>
      </c>
      <c r="E15" s="140">
        <v>0</v>
      </c>
      <c r="F15" s="141">
        <v>1</v>
      </c>
      <c r="G15" s="141">
        <v>0</v>
      </c>
      <c r="H15" s="141">
        <v>0</v>
      </c>
      <c r="I15" s="141">
        <v>0</v>
      </c>
      <c r="J15" s="141">
        <v>0</v>
      </c>
      <c r="K15" s="141">
        <v>0</v>
      </c>
      <c r="L15" s="141">
        <v>0</v>
      </c>
      <c r="M15" s="141">
        <v>1</v>
      </c>
      <c r="N15" s="141">
        <v>0</v>
      </c>
      <c r="O15" s="141">
        <v>1</v>
      </c>
      <c r="P15" s="141">
        <v>0</v>
      </c>
      <c r="Q15" s="141">
        <v>1</v>
      </c>
      <c r="R15" s="141">
        <v>1</v>
      </c>
      <c r="S15" s="141">
        <v>0</v>
      </c>
      <c r="T15" s="382"/>
      <c r="U15" s="68" t="s">
        <v>41</v>
      </c>
      <c r="V15" s="75"/>
      <c r="W15" s="139">
        <v>43</v>
      </c>
      <c r="X15" s="141">
        <v>0</v>
      </c>
      <c r="Y15" s="141">
        <v>0</v>
      </c>
      <c r="Z15" s="141">
        <v>0</v>
      </c>
      <c r="AA15" s="141">
        <v>0</v>
      </c>
      <c r="AB15" s="141">
        <v>0</v>
      </c>
      <c r="AC15" s="141">
        <v>0</v>
      </c>
      <c r="AD15" s="141">
        <v>0</v>
      </c>
      <c r="AE15" s="141">
        <v>2</v>
      </c>
      <c r="AF15" s="141">
        <v>9</v>
      </c>
      <c r="AG15" s="141">
        <v>0</v>
      </c>
      <c r="AH15" s="141">
        <v>2</v>
      </c>
      <c r="AI15" s="141">
        <v>18</v>
      </c>
      <c r="AJ15" s="141">
        <v>1</v>
      </c>
      <c r="AK15" s="141">
        <v>3</v>
      </c>
      <c r="AL15" s="382"/>
      <c r="AM15" s="68" t="s">
        <v>41</v>
      </c>
      <c r="AN15" s="75"/>
      <c r="AO15" s="139">
        <v>43</v>
      </c>
      <c r="AP15" s="141">
        <v>0</v>
      </c>
      <c r="AQ15" s="141">
        <v>0</v>
      </c>
      <c r="AR15" s="141">
        <v>0</v>
      </c>
      <c r="AS15" s="141">
        <v>0</v>
      </c>
      <c r="AT15" s="141">
        <v>0</v>
      </c>
      <c r="AU15" s="141">
        <v>1</v>
      </c>
      <c r="AV15" s="141">
        <v>0</v>
      </c>
      <c r="AW15" s="141">
        <v>0</v>
      </c>
      <c r="AX15" s="141">
        <v>0</v>
      </c>
      <c r="AY15" s="141">
        <v>1</v>
      </c>
      <c r="AZ15" s="141">
        <v>0</v>
      </c>
      <c r="BA15" s="141">
        <v>0</v>
      </c>
      <c r="BB15" s="141">
        <v>0</v>
      </c>
      <c r="BC15" s="141">
        <v>0</v>
      </c>
      <c r="BD15" s="141">
        <v>0</v>
      </c>
      <c r="BE15" s="382"/>
      <c r="BF15" s="68" t="s">
        <v>41</v>
      </c>
      <c r="BG15" s="75"/>
      <c r="BH15" s="139">
        <v>43</v>
      </c>
      <c r="BI15" s="141">
        <v>0</v>
      </c>
      <c r="BJ15" s="141">
        <v>0</v>
      </c>
      <c r="BK15" s="141">
        <v>0</v>
      </c>
      <c r="BL15" s="142">
        <v>1</v>
      </c>
      <c r="BM15" s="183"/>
      <c r="BN15" s="183"/>
      <c r="BO15" s="183"/>
      <c r="BP15" s="183"/>
      <c r="BQ15" s="183"/>
      <c r="BR15" s="183"/>
      <c r="BS15" s="183"/>
      <c r="BT15" s="183"/>
      <c r="BU15" s="183"/>
      <c r="BV15" s="183"/>
    </row>
    <row r="16" spans="1:75" ht="13.5" customHeight="1" x14ac:dyDescent="0.15">
      <c r="A16" s="382"/>
      <c r="B16" s="206"/>
      <c r="C16" s="24"/>
      <c r="D16" s="273"/>
      <c r="E16" s="136">
        <v>0</v>
      </c>
      <c r="F16" s="137">
        <v>2.3255813953488373</v>
      </c>
      <c r="G16" s="137">
        <v>0</v>
      </c>
      <c r="H16" s="137">
        <v>0</v>
      </c>
      <c r="I16" s="137">
        <v>0</v>
      </c>
      <c r="J16" s="137">
        <v>0</v>
      </c>
      <c r="K16" s="137">
        <v>0</v>
      </c>
      <c r="L16" s="137">
        <v>0</v>
      </c>
      <c r="M16" s="137">
        <v>2.3255813953488373</v>
      </c>
      <c r="N16" s="137">
        <v>0</v>
      </c>
      <c r="O16" s="137">
        <v>2.3255813953488373</v>
      </c>
      <c r="P16" s="137">
        <v>0</v>
      </c>
      <c r="Q16" s="137">
        <v>2.3255813953488373</v>
      </c>
      <c r="R16" s="137">
        <v>2.3255813953488373</v>
      </c>
      <c r="S16" s="137">
        <v>0</v>
      </c>
      <c r="T16" s="382"/>
      <c r="U16" s="10"/>
      <c r="V16" s="24"/>
      <c r="W16" s="135"/>
      <c r="X16" s="137">
        <v>0</v>
      </c>
      <c r="Y16" s="137">
        <v>0</v>
      </c>
      <c r="Z16" s="137">
        <v>0</v>
      </c>
      <c r="AA16" s="137">
        <v>0</v>
      </c>
      <c r="AB16" s="137">
        <v>0</v>
      </c>
      <c r="AC16" s="137">
        <v>0</v>
      </c>
      <c r="AD16" s="137">
        <v>0</v>
      </c>
      <c r="AE16" s="137">
        <v>4.6511627906976747</v>
      </c>
      <c r="AF16" s="137">
        <v>20.930232558139537</v>
      </c>
      <c r="AG16" s="137">
        <v>0</v>
      </c>
      <c r="AH16" s="137">
        <v>4.6511627906976747</v>
      </c>
      <c r="AI16" s="137">
        <v>41.860465116279073</v>
      </c>
      <c r="AJ16" s="137">
        <v>2.3255813953488373</v>
      </c>
      <c r="AK16" s="137">
        <v>6.9767441860465116</v>
      </c>
      <c r="AL16" s="382"/>
      <c r="AM16" s="10"/>
      <c r="AN16" s="24"/>
      <c r="AO16" s="135"/>
      <c r="AP16" s="137">
        <v>0</v>
      </c>
      <c r="AQ16" s="137">
        <v>0</v>
      </c>
      <c r="AR16" s="137">
        <v>0</v>
      </c>
      <c r="AS16" s="137">
        <v>0</v>
      </c>
      <c r="AT16" s="137">
        <v>0</v>
      </c>
      <c r="AU16" s="137">
        <v>2.3255813953488373</v>
      </c>
      <c r="AV16" s="137">
        <v>0</v>
      </c>
      <c r="AW16" s="137">
        <v>0</v>
      </c>
      <c r="AX16" s="137">
        <v>0</v>
      </c>
      <c r="AY16" s="137">
        <v>2.3255813953488373</v>
      </c>
      <c r="AZ16" s="137">
        <v>0</v>
      </c>
      <c r="BA16" s="137">
        <v>0</v>
      </c>
      <c r="BB16" s="137">
        <v>0</v>
      </c>
      <c r="BC16" s="137">
        <v>0</v>
      </c>
      <c r="BD16" s="137">
        <v>0</v>
      </c>
      <c r="BE16" s="382"/>
      <c r="BF16" s="10"/>
      <c r="BG16" s="24"/>
      <c r="BH16" s="135"/>
      <c r="BI16" s="137">
        <v>0</v>
      </c>
      <c r="BJ16" s="137">
        <v>0</v>
      </c>
      <c r="BK16" s="137">
        <v>0</v>
      </c>
      <c r="BL16" s="138">
        <v>2.3255813953488373</v>
      </c>
      <c r="BM16" s="189"/>
      <c r="BN16" s="189"/>
      <c r="BO16" s="189"/>
      <c r="BP16" s="189"/>
      <c r="BQ16" s="189"/>
      <c r="BR16" s="189"/>
      <c r="BS16" s="189"/>
      <c r="BT16" s="189"/>
      <c r="BU16" s="189"/>
      <c r="BV16" s="189"/>
    </row>
    <row r="17" spans="1:74" s="69" customFormat="1" ht="13.5" customHeight="1" x14ac:dyDescent="0.15">
      <c r="A17" s="382"/>
      <c r="B17" s="68" t="s">
        <v>43</v>
      </c>
      <c r="C17" s="75"/>
      <c r="D17" s="269">
        <v>30</v>
      </c>
      <c r="E17" s="140">
        <v>0</v>
      </c>
      <c r="F17" s="141">
        <v>0</v>
      </c>
      <c r="G17" s="141">
        <v>0</v>
      </c>
      <c r="H17" s="141">
        <v>0</v>
      </c>
      <c r="I17" s="141">
        <v>0</v>
      </c>
      <c r="J17" s="141">
        <v>0</v>
      </c>
      <c r="K17" s="141">
        <v>0</v>
      </c>
      <c r="L17" s="141">
        <v>0</v>
      </c>
      <c r="M17" s="141">
        <v>0</v>
      </c>
      <c r="N17" s="141">
        <v>0</v>
      </c>
      <c r="O17" s="141">
        <v>0</v>
      </c>
      <c r="P17" s="141">
        <v>0</v>
      </c>
      <c r="Q17" s="141">
        <v>1</v>
      </c>
      <c r="R17" s="141">
        <v>1</v>
      </c>
      <c r="S17" s="141">
        <v>0</v>
      </c>
      <c r="T17" s="382"/>
      <c r="U17" s="68" t="s">
        <v>43</v>
      </c>
      <c r="V17" s="75"/>
      <c r="W17" s="139">
        <v>30</v>
      </c>
      <c r="X17" s="141">
        <v>0</v>
      </c>
      <c r="Y17" s="141">
        <v>0</v>
      </c>
      <c r="Z17" s="141">
        <v>0</v>
      </c>
      <c r="AA17" s="141">
        <v>0</v>
      </c>
      <c r="AB17" s="141">
        <v>0</v>
      </c>
      <c r="AC17" s="141">
        <v>0</v>
      </c>
      <c r="AD17" s="141">
        <v>1</v>
      </c>
      <c r="AE17" s="141">
        <v>0</v>
      </c>
      <c r="AF17" s="141">
        <v>1</v>
      </c>
      <c r="AG17" s="141">
        <v>1</v>
      </c>
      <c r="AH17" s="141">
        <v>2</v>
      </c>
      <c r="AI17" s="141">
        <v>14</v>
      </c>
      <c r="AJ17" s="141">
        <v>1</v>
      </c>
      <c r="AK17" s="141">
        <v>6</v>
      </c>
      <c r="AL17" s="382"/>
      <c r="AM17" s="68" t="s">
        <v>43</v>
      </c>
      <c r="AN17" s="75"/>
      <c r="AO17" s="139">
        <v>30</v>
      </c>
      <c r="AP17" s="141">
        <v>0</v>
      </c>
      <c r="AQ17" s="141">
        <v>0</v>
      </c>
      <c r="AR17" s="141">
        <v>1</v>
      </c>
      <c r="AS17" s="141">
        <v>0</v>
      </c>
      <c r="AT17" s="141">
        <v>0</v>
      </c>
      <c r="AU17" s="141">
        <v>1</v>
      </c>
      <c r="AV17" s="141">
        <v>0</v>
      </c>
      <c r="AW17" s="141">
        <v>0</v>
      </c>
      <c r="AX17" s="141">
        <v>0</v>
      </c>
      <c r="AY17" s="141">
        <v>0</v>
      </c>
      <c r="AZ17" s="141">
        <v>0</v>
      </c>
      <c r="BA17" s="141">
        <v>0</v>
      </c>
      <c r="BB17" s="141">
        <v>0</v>
      </c>
      <c r="BC17" s="141">
        <v>0</v>
      </c>
      <c r="BD17" s="141">
        <v>0</v>
      </c>
      <c r="BE17" s="382"/>
      <c r="BF17" s="68" t="s">
        <v>43</v>
      </c>
      <c r="BG17" s="75"/>
      <c r="BH17" s="139">
        <v>30</v>
      </c>
      <c r="BI17" s="141">
        <v>0</v>
      </c>
      <c r="BJ17" s="141">
        <v>0</v>
      </c>
      <c r="BK17" s="141">
        <v>0</v>
      </c>
      <c r="BL17" s="142">
        <v>0</v>
      </c>
      <c r="BM17" s="183"/>
      <c r="BN17" s="183"/>
      <c r="BO17" s="183"/>
      <c r="BP17" s="183"/>
      <c r="BQ17" s="183"/>
      <c r="BR17" s="183"/>
      <c r="BS17" s="183"/>
      <c r="BT17" s="183"/>
      <c r="BU17" s="183"/>
      <c r="BV17" s="183"/>
    </row>
    <row r="18" spans="1:74" ht="13.5" customHeight="1" thickBot="1" x14ac:dyDescent="0.2">
      <c r="A18" s="383"/>
      <c r="B18" s="208"/>
      <c r="C18" s="26"/>
      <c r="D18" s="274"/>
      <c r="E18" s="144">
        <v>0</v>
      </c>
      <c r="F18" s="145">
        <v>0</v>
      </c>
      <c r="G18" s="145">
        <v>0</v>
      </c>
      <c r="H18" s="145">
        <v>0</v>
      </c>
      <c r="I18" s="145">
        <v>0</v>
      </c>
      <c r="J18" s="145">
        <v>0</v>
      </c>
      <c r="K18" s="145">
        <v>0</v>
      </c>
      <c r="L18" s="145">
        <v>0</v>
      </c>
      <c r="M18" s="145">
        <v>0</v>
      </c>
      <c r="N18" s="145">
        <v>0</v>
      </c>
      <c r="O18" s="145">
        <v>0</v>
      </c>
      <c r="P18" s="145">
        <v>0</v>
      </c>
      <c r="Q18" s="145">
        <v>3.3333333333333335</v>
      </c>
      <c r="R18" s="145">
        <v>3.3333333333333335</v>
      </c>
      <c r="S18" s="145">
        <v>0</v>
      </c>
      <c r="T18" s="383"/>
      <c r="U18" s="21"/>
      <c r="V18" s="26"/>
      <c r="W18" s="143"/>
      <c r="X18" s="145">
        <v>0</v>
      </c>
      <c r="Y18" s="145">
        <v>0</v>
      </c>
      <c r="Z18" s="145">
        <v>0</v>
      </c>
      <c r="AA18" s="145">
        <v>0</v>
      </c>
      <c r="AB18" s="145">
        <v>0</v>
      </c>
      <c r="AC18" s="145">
        <v>0</v>
      </c>
      <c r="AD18" s="145">
        <v>3.3333333333333335</v>
      </c>
      <c r="AE18" s="145">
        <v>0</v>
      </c>
      <c r="AF18" s="145">
        <v>3.3333333333333335</v>
      </c>
      <c r="AG18" s="145">
        <v>3.3333333333333335</v>
      </c>
      <c r="AH18" s="145">
        <v>6.666666666666667</v>
      </c>
      <c r="AI18" s="145">
        <v>46.666666666666664</v>
      </c>
      <c r="AJ18" s="145">
        <v>3.3333333333333335</v>
      </c>
      <c r="AK18" s="145">
        <v>20</v>
      </c>
      <c r="AL18" s="383"/>
      <c r="AM18" s="21"/>
      <c r="AN18" s="26"/>
      <c r="AO18" s="143"/>
      <c r="AP18" s="145">
        <v>0</v>
      </c>
      <c r="AQ18" s="145">
        <v>0</v>
      </c>
      <c r="AR18" s="145">
        <v>3.3333333333333335</v>
      </c>
      <c r="AS18" s="145">
        <v>0</v>
      </c>
      <c r="AT18" s="145">
        <v>0</v>
      </c>
      <c r="AU18" s="145">
        <v>3.3333333333333335</v>
      </c>
      <c r="AV18" s="145">
        <v>0</v>
      </c>
      <c r="AW18" s="145">
        <v>0</v>
      </c>
      <c r="AX18" s="145">
        <v>0</v>
      </c>
      <c r="AY18" s="145">
        <v>0</v>
      </c>
      <c r="AZ18" s="145">
        <v>0</v>
      </c>
      <c r="BA18" s="145">
        <v>0</v>
      </c>
      <c r="BB18" s="145">
        <v>0</v>
      </c>
      <c r="BC18" s="145">
        <v>0</v>
      </c>
      <c r="BD18" s="145">
        <v>0</v>
      </c>
      <c r="BE18" s="383"/>
      <c r="BF18" s="21"/>
      <c r="BG18" s="26"/>
      <c r="BH18" s="143"/>
      <c r="BI18" s="145">
        <v>0</v>
      </c>
      <c r="BJ18" s="145">
        <v>0</v>
      </c>
      <c r="BK18" s="145">
        <v>0</v>
      </c>
      <c r="BL18" s="146">
        <v>0</v>
      </c>
      <c r="BM18" s="189"/>
      <c r="BN18" s="189"/>
      <c r="BO18" s="189"/>
      <c r="BP18" s="189"/>
      <c r="BQ18" s="189"/>
      <c r="BR18" s="189"/>
      <c r="BS18" s="189"/>
      <c r="BT18" s="189"/>
      <c r="BU18" s="189"/>
      <c r="BV18" s="189"/>
    </row>
    <row r="19" spans="1:74" s="70" customFormat="1" ht="13.5" customHeight="1" x14ac:dyDescent="0.15">
      <c r="A19" s="385" t="s">
        <v>0</v>
      </c>
      <c r="B19" s="66" t="s">
        <v>1</v>
      </c>
      <c r="C19" s="320"/>
      <c r="D19" s="272">
        <v>520</v>
      </c>
      <c r="E19" s="132">
        <v>1</v>
      </c>
      <c r="F19" s="133">
        <v>0</v>
      </c>
      <c r="G19" s="133">
        <v>0</v>
      </c>
      <c r="H19" s="133">
        <v>1</v>
      </c>
      <c r="I19" s="133">
        <v>0</v>
      </c>
      <c r="J19" s="133">
        <v>1</v>
      </c>
      <c r="K19" s="133">
        <v>0</v>
      </c>
      <c r="L19" s="133">
        <v>2</v>
      </c>
      <c r="M19" s="133">
        <v>1</v>
      </c>
      <c r="N19" s="133">
        <v>0</v>
      </c>
      <c r="O19" s="133">
        <v>2</v>
      </c>
      <c r="P19" s="133">
        <v>5</v>
      </c>
      <c r="Q19" s="133">
        <v>18</v>
      </c>
      <c r="R19" s="133">
        <v>6</v>
      </c>
      <c r="S19" s="133">
        <v>0</v>
      </c>
      <c r="T19" s="385" t="s">
        <v>0</v>
      </c>
      <c r="U19" s="66" t="s">
        <v>1</v>
      </c>
      <c r="V19" s="76"/>
      <c r="W19" s="131">
        <v>520</v>
      </c>
      <c r="X19" s="133">
        <v>0</v>
      </c>
      <c r="Y19" s="133">
        <v>2</v>
      </c>
      <c r="Z19" s="133">
        <v>0</v>
      </c>
      <c r="AA19" s="133">
        <v>0</v>
      </c>
      <c r="AB19" s="133">
        <v>0</v>
      </c>
      <c r="AC19" s="133">
        <v>0</v>
      </c>
      <c r="AD19" s="133">
        <v>4</v>
      </c>
      <c r="AE19" s="133">
        <v>12</v>
      </c>
      <c r="AF19" s="133">
        <v>14</v>
      </c>
      <c r="AG19" s="133">
        <v>6</v>
      </c>
      <c r="AH19" s="133">
        <v>36</v>
      </c>
      <c r="AI19" s="133">
        <v>301</v>
      </c>
      <c r="AJ19" s="133">
        <v>35</v>
      </c>
      <c r="AK19" s="133">
        <v>8</v>
      </c>
      <c r="AL19" s="385" t="s">
        <v>0</v>
      </c>
      <c r="AM19" s="66" t="s">
        <v>1</v>
      </c>
      <c r="AN19" s="76"/>
      <c r="AO19" s="131">
        <v>520</v>
      </c>
      <c r="AP19" s="133">
        <v>2</v>
      </c>
      <c r="AQ19" s="133">
        <v>4</v>
      </c>
      <c r="AR19" s="133">
        <v>4</v>
      </c>
      <c r="AS19" s="133">
        <v>13</v>
      </c>
      <c r="AT19" s="133">
        <v>3</v>
      </c>
      <c r="AU19" s="133">
        <v>5</v>
      </c>
      <c r="AV19" s="133">
        <v>3</v>
      </c>
      <c r="AW19" s="133">
        <v>2</v>
      </c>
      <c r="AX19" s="133">
        <v>1</v>
      </c>
      <c r="AY19" s="133">
        <v>10</v>
      </c>
      <c r="AZ19" s="133">
        <v>0</v>
      </c>
      <c r="BA19" s="133">
        <v>4</v>
      </c>
      <c r="BB19" s="133">
        <v>1</v>
      </c>
      <c r="BC19" s="133">
        <v>0</v>
      </c>
      <c r="BD19" s="133">
        <v>2</v>
      </c>
      <c r="BE19" s="385" t="s">
        <v>0</v>
      </c>
      <c r="BF19" s="66" t="s">
        <v>1</v>
      </c>
      <c r="BG19" s="76"/>
      <c r="BH19" s="131">
        <v>520</v>
      </c>
      <c r="BI19" s="133">
        <v>0</v>
      </c>
      <c r="BJ19" s="133">
        <v>0</v>
      </c>
      <c r="BK19" s="133">
        <v>3</v>
      </c>
      <c r="BL19" s="134">
        <v>8</v>
      </c>
      <c r="BM19" s="183"/>
      <c r="BN19" s="183"/>
      <c r="BO19" s="183"/>
      <c r="BP19" s="183"/>
      <c r="BQ19" s="183"/>
      <c r="BR19" s="183"/>
      <c r="BS19" s="183"/>
      <c r="BT19" s="183"/>
      <c r="BU19" s="183"/>
      <c r="BV19" s="183"/>
    </row>
    <row r="20" spans="1:74" s="22" customFormat="1" ht="13.5" customHeight="1" x14ac:dyDescent="0.15">
      <c r="A20" s="386"/>
      <c r="B20" s="68"/>
      <c r="C20" s="321"/>
      <c r="D20" s="269"/>
      <c r="E20" s="322">
        <v>0.19230769230769232</v>
      </c>
      <c r="F20" s="323">
        <v>0</v>
      </c>
      <c r="G20" s="323">
        <v>0</v>
      </c>
      <c r="H20" s="323">
        <v>0.19230769230769232</v>
      </c>
      <c r="I20" s="323">
        <v>0</v>
      </c>
      <c r="J20" s="323">
        <v>0.19230769230769232</v>
      </c>
      <c r="K20" s="137">
        <v>0</v>
      </c>
      <c r="L20" s="137">
        <v>0.38461538461538464</v>
      </c>
      <c r="M20" s="137">
        <v>0.19230769230769232</v>
      </c>
      <c r="N20" s="137">
        <v>0</v>
      </c>
      <c r="O20" s="137">
        <v>0.38461538461538464</v>
      </c>
      <c r="P20" s="137">
        <v>0.96153846153846156</v>
      </c>
      <c r="Q20" s="137">
        <v>3.4615384615384617</v>
      </c>
      <c r="R20" s="137">
        <v>1.153846153846154</v>
      </c>
      <c r="S20" s="137">
        <v>0</v>
      </c>
      <c r="T20" s="386"/>
      <c r="U20" s="23"/>
      <c r="V20" s="25"/>
      <c r="W20" s="135"/>
      <c r="X20" s="137">
        <v>0</v>
      </c>
      <c r="Y20" s="137">
        <v>0.38461538461538464</v>
      </c>
      <c r="Z20" s="137">
        <v>0</v>
      </c>
      <c r="AA20" s="137">
        <v>0</v>
      </c>
      <c r="AB20" s="137">
        <v>0</v>
      </c>
      <c r="AC20" s="137">
        <v>0</v>
      </c>
      <c r="AD20" s="137">
        <v>0.76923076923076927</v>
      </c>
      <c r="AE20" s="137">
        <v>2.3076923076923079</v>
      </c>
      <c r="AF20" s="137">
        <v>2.6923076923076925</v>
      </c>
      <c r="AG20" s="137">
        <v>1.153846153846154</v>
      </c>
      <c r="AH20" s="137">
        <v>6.9230769230769234</v>
      </c>
      <c r="AI20" s="137">
        <v>57.884615384615387</v>
      </c>
      <c r="AJ20" s="137">
        <v>6.7307692307692308</v>
      </c>
      <c r="AK20" s="137">
        <v>1.5384615384615385</v>
      </c>
      <c r="AL20" s="386"/>
      <c r="AM20" s="23"/>
      <c r="AN20" s="25"/>
      <c r="AO20" s="135"/>
      <c r="AP20" s="137">
        <v>0.38461538461538464</v>
      </c>
      <c r="AQ20" s="137">
        <v>0.76923076923076927</v>
      </c>
      <c r="AR20" s="137">
        <v>0.76923076923076927</v>
      </c>
      <c r="AS20" s="137">
        <v>2.5</v>
      </c>
      <c r="AT20" s="137">
        <v>0.57692307692307698</v>
      </c>
      <c r="AU20" s="137">
        <v>0.96153846153846156</v>
      </c>
      <c r="AV20" s="137">
        <v>0.57692307692307698</v>
      </c>
      <c r="AW20" s="137">
        <v>0.38461538461538464</v>
      </c>
      <c r="AX20" s="137">
        <v>0.19230769230769232</v>
      </c>
      <c r="AY20" s="137">
        <v>1.9230769230769231</v>
      </c>
      <c r="AZ20" s="137">
        <v>0</v>
      </c>
      <c r="BA20" s="137">
        <v>0.76923076923076927</v>
      </c>
      <c r="BB20" s="137">
        <v>0.19230769230769232</v>
      </c>
      <c r="BC20" s="137">
        <v>0</v>
      </c>
      <c r="BD20" s="137">
        <v>0.38461538461538464</v>
      </c>
      <c r="BE20" s="386"/>
      <c r="BF20" s="23"/>
      <c r="BG20" s="25"/>
      <c r="BH20" s="135"/>
      <c r="BI20" s="137">
        <v>0</v>
      </c>
      <c r="BJ20" s="137">
        <v>0</v>
      </c>
      <c r="BK20" s="137">
        <v>0.57692307692307698</v>
      </c>
      <c r="BL20" s="138">
        <v>1.5384615384615385</v>
      </c>
      <c r="BM20" s="189"/>
      <c r="BN20" s="189"/>
      <c r="BO20" s="189"/>
      <c r="BP20" s="189"/>
      <c r="BQ20" s="189"/>
      <c r="BR20" s="189"/>
      <c r="BS20" s="189"/>
      <c r="BT20" s="189"/>
      <c r="BU20" s="189"/>
      <c r="BV20" s="189"/>
    </row>
    <row r="21" spans="1:74" s="70" customFormat="1" ht="13.5" customHeight="1" x14ac:dyDescent="0.15">
      <c r="A21" s="386"/>
      <c r="B21" s="332" t="s">
        <v>2</v>
      </c>
      <c r="C21" s="333"/>
      <c r="D21" s="285">
        <v>883</v>
      </c>
      <c r="E21" s="334">
        <v>4</v>
      </c>
      <c r="F21" s="335">
        <v>1</v>
      </c>
      <c r="G21" s="335">
        <v>0</v>
      </c>
      <c r="H21" s="335">
        <v>1</v>
      </c>
      <c r="I21" s="335">
        <v>0</v>
      </c>
      <c r="J21" s="335">
        <v>0</v>
      </c>
      <c r="K21" s="141">
        <v>0</v>
      </c>
      <c r="L21" s="141">
        <v>1</v>
      </c>
      <c r="M21" s="141">
        <v>5</v>
      </c>
      <c r="N21" s="141">
        <v>1</v>
      </c>
      <c r="O21" s="141">
        <v>8</v>
      </c>
      <c r="P21" s="141">
        <v>5</v>
      </c>
      <c r="Q21" s="141">
        <v>18</v>
      </c>
      <c r="R21" s="141">
        <v>16</v>
      </c>
      <c r="S21" s="141">
        <v>0</v>
      </c>
      <c r="T21" s="386"/>
      <c r="U21" s="67" t="s">
        <v>2</v>
      </c>
      <c r="V21" s="77"/>
      <c r="W21" s="139">
        <v>883</v>
      </c>
      <c r="X21" s="141">
        <v>1</v>
      </c>
      <c r="Y21" s="141">
        <v>2</v>
      </c>
      <c r="Z21" s="141">
        <v>1</v>
      </c>
      <c r="AA21" s="141">
        <v>0</v>
      </c>
      <c r="AB21" s="141">
        <v>1</v>
      </c>
      <c r="AC21" s="141">
        <v>6</v>
      </c>
      <c r="AD21" s="141">
        <v>4</v>
      </c>
      <c r="AE21" s="141">
        <v>8</v>
      </c>
      <c r="AF21" s="141">
        <v>41</v>
      </c>
      <c r="AG21" s="141">
        <v>4</v>
      </c>
      <c r="AH21" s="141">
        <v>58</v>
      </c>
      <c r="AI21" s="141">
        <v>503</v>
      </c>
      <c r="AJ21" s="141">
        <v>58</v>
      </c>
      <c r="AK21" s="141">
        <v>22</v>
      </c>
      <c r="AL21" s="386"/>
      <c r="AM21" s="67" t="s">
        <v>2</v>
      </c>
      <c r="AN21" s="77"/>
      <c r="AO21" s="139">
        <v>883</v>
      </c>
      <c r="AP21" s="141">
        <v>2</v>
      </c>
      <c r="AQ21" s="141">
        <v>1</v>
      </c>
      <c r="AR21" s="141">
        <v>6</v>
      </c>
      <c r="AS21" s="141">
        <v>11</v>
      </c>
      <c r="AT21" s="141">
        <v>3</v>
      </c>
      <c r="AU21" s="141">
        <v>10</v>
      </c>
      <c r="AV21" s="141">
        <v>3</v>
      </c>
      <c r="AW21" s="141">
        <v>8</v>
      </c>
      <c r="AX21" s="141">
        <v>5</v>
      </c>
      <c r="AY21" s="141">
        <v>13</v>
      </c>
      <c r="AZ21" s="141">
        <v>1</v>
      </c>
      <c r="BA21" s="141">
        <v>3</v>
      </c>
      <c r="BB21" s="141">
        <v>7</v>
      </c>
      <c r="BC21" s="141">
        <v>2</v>
      </c>
      <c r="BD21" s="141">
        <v>3</v>
      </c>
      <c r="BE21" s="386"/>
      <c r="BF21" s="67" t="s">
        <v>2</v>
      </c>
      <c r="BG21" s="77"/>
      <c r="BH21" s="139">
        <v>883</v>
      </c>
      <c r="BI21" s="141">
        <v>8</v>
      </c>
      <c r="BJ21" s="141">
        <v>1</v>
      </c>
      <c r="BK21" s="141">
        <v>8</v>
      </c>
      <c r="BL21" s="142">
        <v>19</v>
      </c>
      <c r="BM21" s="183"/>
      <c r="BN21" s="183"/>
      <c r="BO21" s="183"/>
      <c r="BP21" s="183"/>
      <c r="BQ21" s="183"/>
      <c r="BR21" s="183"/>
      <c r="BS21" s="183"/>
      <c r="BT21" s="183"/>
      <c r="BU21" s="183"/>
      <c r="BV21" s="183"/>
    </row>
    <row r="22" spans="1:74" s="22" customFormat="1" ht="13.5" customHeight="1" x14ac:dyDescent="0.15">
      <c r="A22" s="386"/>
      <c r="B22" s="206"/>
      <c r="C22" s="25"/>
      <c r="D22" s="273"/>
      <c r="E22" s="136">
        <v>0.45300113250283131</v>
      </c>
      <c r="F22" s="137">
        <v>0.11325028312570783</v>
      </c>
      <c r="G22" s="137">
        <v>0</v>
      </c>
      <c r="H22" s="137">
        <v>0.11325028312570783</v>
      </c>
      <c r="I22" s="137">
        <v>0</v>
      </c>
      <c r="J22" s="137">
        <v>0</v>
      </c>
      <c r="K22" s="137">
        <v>0</v>
      </c>
      <c r="L22" s="137">
        <v>0.11325028312570783</v>
      </c>
      <c r="M22" s="137">
        <v>0.56625141562853909</v>
      </c>
      <c r="N22" s="137">
        <v>0.11325028312570783</v>
      </c>
      <c r="O22" s="137">
        <v>0.90600226500566261</v>
      </c>
      <c r="P22" s="137">
        <v>0.56625141562853909</v>
      </c>
      <c r="Q22" s="137">
        <v>2.0385050962627407</v>
      </c>
      <c r="R22" s="137">
        <v>1.8120045300113252</v>
      </c>
      <c r="S22" s="137">
        <v>0</v>
      </c>
      <c r="T22" s="386"/>
      <c r="U22" s="23"/>
      <c r="V22" s="25"/>
      <c r="W22" s="135"/>
      <c r="X22" s="137">
        <v>0.11325028312570783</v>
      </c>
      <c r="Y22" s="137">
        <v>0.22650056625141565</v>
      </c>
      <c r="Z22" s="137">
        <v>0.11325028312570783</v>
      </c>
      <c r="AA22" s="137">
        <v>0</v>
      </c>
      <c r="AB22" s="137">
        <v>0.11325028312570783</v>
      </c>
      <c r="AC22" s="137">
        <v>0.67950169875424693</v>
      </c>
      <c r="AD22" s="137">
        <v>0.45300113250283131</v>
      </c>
      <c r="AE22" s="137">
        <v>0.90600226500566261</v>
      </c>
      <c r="AF22" s="137">
        <v>4.6432616081540203</v>
      </c>
      <c r="AG22" s="137">
        <v>0.45300113250283131</v>
      </c>
      <c r="AH22" s="137">
        <v>6.5685164212910525</v>
      </c>
      <c r="AI22" s="137">
        <v>56.964892412231031</v>
      </c>
      <c r="AJ22" s="137">
        <v>6.5685164212910525</v>
      </c>
      <c r="AK22" s="137">
        <v>2.491506228765572</v>
      </c>
      <c r="AL22" s="386"/>
      <c r="AM22" s="23"/>
      <c r="AN22" s="25"/>
      <c r="AO22" s="135"/>
      <c r="AP22" s="137">
        <v>0.22650056625141565</v>
      </c>
      <c r="AQ22" s="137">
        <v>0.11325028312570783</v>
      </c>
      <c r="AR22" s="137">
        <v>0.67950169875424693</v>
      </c>
      <c r="AS22" s="137">
        <v>1.245753114382786</v>
      </c>
      <c r="AT22" s="137">
        <v>0.33975084937712347</v>
      </c>
      <c r="AU22" s="137">
        <v>1.1325028312570782</v>
      </c>
      <c r="AV22" s="137">
        <v>0.33975084937712347</v>
      </c>
      <c r="AW22" s="137">
        <v>0.90600226500566261</v>
      </c>
      <c r="AX22" s="137">
        <v>0.56625141562853909</v>
      </c>
      <c r="AY22" s="137">
        <v>1.4722536806342015</v>
      </c>
      <c r="AZ22" s="137">
        <v>0.11325028312570783</v>
      </c>
      <c r="BA22" s="137">
        <v>0.33975084937712347</v>
      </c>
      <c r="BB22" s="137">
        <v>0.79275198187995466</v>
      </c>
      <c r="BC22" s="137">
        <v>0.22650056625141565</v>
      </c>
      <c r="BD22" s="137">
        <v>0.33975084937712347</v>
      </c>
      <c r="BE22" s="386"/>
      <c r="BF22" s="23"/>
      <c r="BG22" s="25"/>
      <c r="BH22" s="135"/>
      <c r="BI22" s="137">
        <v>0.90600226500566261</v>
      </c>
      <c r="BJ22" s="137">
        <v>0.11325028312570783</v>
      </c>
      <c r="BK22" s="137">
        <v>0.90600226500566261</v>
      </c>
      <c r="BL22" s="138">
        <v>2.1517553793884483</v>
      </c>
      <c r="BM22" s="189"/>
      <c r="BN22" s="189"/>
      <c r="BO22" s="189"/>
      <c r="BP22" s="189"/>
      <c r="BQ22" s="189"/>
      <c r="BR22" s="189"/>
      <c r="BS22" s="189"/>
      <c r="BT22" s="189"/>
      <c r="BU22" s="189"/>
      <c r="BV22" s="189"/>
    </row>
    <row r="23" spans="1:74" s="70" customFormat="1" ht="13.5" customHeight="1" x14ac:dyDescent="0.15">
      <c r="A23" s="386"/>
      <c r="B23" s="67" t="s">
        <v>46</v>
      </c>
      <c r="C23" s="77"/>
      <c r="D23" s="269">
        <v>3</v>
      </c>
      <c r="E23" s="140">
        <v>0</v>
      </c>
      <c r="F23" s="141">
        <v>0</v>
      </c>
      <c r="G23" s="141">
        <v>0</v>
      </c>
      <c r="H23" s="141">
        <v>0</v>
      </c>
      <c r="I23" s="141">
        <v>0</v>
      </c>
      <c r="J23" s="141">
        <v>0</v>
      </c>
      <c r="K23" s="141">
        <v>0</v>
      </c>
      <c r="L23" s="141">
        <v>0</v>
      </c>
      <c r="M23" s="141">
        <v>0</v>
      </c>
      <c r="N23" s="141">
        <v>0</v>
      </c>
      <c r="O23" s="141">
        <v>0</v>
      </c>
      <c r="P23" s="141">
        <v>0</v>
      </c>
      <c r="Q23" s="141">
        <v>0</v>
      </c>
      <c r="R23" s="141">
        <v>0</v>
      </c>
      <c r="S23" s="141">
        <v>0</v>
      </c>
      <c r="T23" s="386"/>
      <c r="U23" s="67" t="s">
        <v>46</v>
      </c>
      <c r="V23" s="77"/>
      <c r="W23" s="139">
        <v>3</v>
      </c>
      <c r="X23" s="141">
        <v>0</v>
      </c>
      <c r="Y23" s="141">
        <v>0</v>
      </c>
      <c r="Z23" s="141">
        <v>0</v>
      </c>
      <c r="AA23" s="141">
        <v>0</v>
      </c>
      <c r="AB23" s="141">
        <v>0</v>
      </c>
      <c r="AC23" s="141">
        <v>0</v>
      </c>
      <c r="AD23" s="141">
        <v>0</v>
      </c>
      <c r="AE23" s="141">
        <v>0</v>
      </c>
      <c r="AF23" s="141">
        <v>1</v>
      </c>
      <c r="AG23" s="141">
        <v>0</v>
      </c>
      <c r="AH23" s="141">
        <v>0</v>
      </c>
      <c r="AI23" s="141">
        <v>0</v>
      </c>
      <c r="AJ23" s="141">
        <v>0</v>
      </c>
      <c r="AK23" s="141">
        <v>0</v>
      </c>
      <c r="AL23" s="386"/>
      <c r="AM23" s="67" t="s">
        <v>46</v>
      </c>
      <c r="AN23" s="77"/>
      <c r="AO23" s="139">
        <v>3</v>
      </c>
      <c r="AP23" s="141">
        <v>0</v>
      </c>
      <c r="AQ23" s="141">
        <v>0</v>
      </c>
      <c r="AR23" s="141">
        <v>0</v>
      </c>
      <c r="AS23" s="141">
        <v>0</v>
      </c>
      <c r="AT23" s="141">
        <v>1</v>
      </c>
      <c r="AU23" s="141">
        <v>0</v>
      </c>
      <c r="AV23" s="141">
        <v>0</v>
      </c>
      <c r="AW23" s="141">
        <v>0</v>
      </c>
      <c r="AX23" s="141">
        <v>0</v>
      </c>
      <c r="AY23" s="141">
        <v>0</v>
      </c>
      <c r="AZ23" s="141">
        <v>0</v>
      </c>
      <c r="BA23" s="141">
        <v>0</v>
      </c>
      <c r="BB23" s="141">
        <v>0</v>
      </c>
      <c r="BC23" s="141">
        <v>0</v>
      </c>
      <c r="BD23" s="141">
        <v>0</v>
      </c>
      <c r="BE23" s="386"/>
      <c r="BF23" s="67" t="s">
        <v>46</v>
      </c>
      <c r="BG23" s="77"/>
      <c r="BH23" s="139">
        <v>3</v>
      </c>
      <c r="BI23" s="141">
        <v>0</v>
      </c>
      <c r="BJ23" s="141">
        <v>0</v>
      </c>
      <c r="BK23" s="141">
        <v>0</v>
      </c>
      <c r="BL23" s="142">
        <v>1</v>
      </c>
      <c r="BM23" s="183"/>
      <c r="BN23" s="183"/>
      <c r="BO23" s="183"/>
      <c r="BP23" s="183"/>
      <c r="BQ23" s="183"/>
      <c r="BR23" s="183"/>
      <c r="BS23" s="183"/>
      <c r="BT23" s="183"/>
      <c r="BU23" s="183"/>
      <c r="BV23" s="183"/>
    </row>
    <row r="24" spans="1:74" s="22" customFormat="1" ht="13.5" customHeight="1" thickBot="1" x14ac:dyDescent="0.2">
      <c r="A24" s="387"/>
      <c r="B24" s="208"/>
      <c r="C24" s="57"/>
      <c r="D24" s="274"/>
      <c r="E24" s="144">
        <v>0</v>
      </c>
      <c r="F24" s="145">
        <v>0</v>
      </c>
      <c r="G24" s="145">
        <v>0</v>
      </c>
      <c r="H24" s="145">
        <v>0</v>
      </c>
      <c r="I24" s="145">
        <v>0</v>
      </c>
      <c r="J24" s="145">
        <v>0</v>
      </c>
      <c r="K24" s="145">
        <v>0</v>
      </c>
      <c r="L24" s="145">
        <v>0</v>
      </c>
      <c r="M24" s="145">
        <v>0</v>
      </c>
      <c r="N24" s="145">
        <v>0</v>
      </c>
      <c r="O24" s="145">
        <v>0</v>
      </c>
      <c r="P24" s="145">
        <v>0</v>
      </c>
      <c r="Q24" s="145">
        <v>0</v>
      </c>
      <c r="R24" s="145">
        <v>0</v>
      </c>
      <c r="S24" s="145">
        <v>0</v>
      </c>
      <c r="T24" s="387"/>
      <c r="U24" s="56"/>
      <c r="V24" s="57"/>
      <c r="W24" s="143"/>
      <c r="X24" s="145">
        <v>0</v>
      </c>
      <c r="Y24" s="145">
        <v>0</v>
      </c>
      <c r="Z24" s="145">
        <v>0</v>
      </c>
      <c r="AA24" s="145">
        <v>0</v>
      </c>
      <c r="AB24" s="145">
        <v>0</v>
      </c>
      <c r="AC24" s="145">
        <v>0</v>
      </c>
      <c r="AD24" s="145">
        <v>0</v>
      </c>
      <c r="AE24" s="145">
        <v>0</v>
      </c>
      <c r="AF24" s="145">
        <v>33.333333333333329</v>
      </c>
      <c r="AG24" s="145">
        <v>0</v>
      </c>
      <c r="AH24" s="145">
        <v>0</v>
      </c>
      <c r="AI24" s="145">
        <v>0</v>
      </c>
      <c r="AJ24" s="145">
        <v>0</v>
      </c>
      <c r="AK24" s="145">
        <v>0</v>
      </c>
      <c r="AL24" s="387"/>
      <c r="AM24" s="56"/>
      <c r="AN24" s="57"/>
      <c r="AO24" s="143"/>
      <c r="AP24" s="145">
        <v>0</v>
      </c>
      <c r="AQ24" s="145">
        <v>0</v>
      </c>
      <c r="AR24" s="145">
        <v>0</v>
      </c>
      <c r="AS24" s="145">
        <v>0</v>
      </c>
      <c r="AT24" s="145">
        <v>33.333333333333329</v>
      </c>
      <c r="AU24" s="145">
        <v>0</v>
      </c>
      <c r="AV24" s="145">
        <v>0</v>
      </c>
      <c r="AW24" s="145">
        <v>0</v>
      </c>
      <c r="AX24" s="145">
        <v>0</v>
      </c>
      <c r="AY24" s="145">
        <v>0</v>
      </c>
      <c r="AZ24" s="145">
        <v>0</v>
      </c>
      <c r="BA24" s="145">
        <v>0</v>
      </c>
      <c r="BB24" s="145">
        <v>0</v>
      </c>
      <c r="BC24" s="145">
        <v>0</v>
      </c>
      <c r="BD24" s="145">
        <v>0</v>
      </c>
      <c r="BE24" s="387"/>
      <c r="BF24" s="56"/>
      <c r="BG24" s="57"/>
      <c r="BH24" s="143"/>
      <c r="BI24" s="145">
        <v>0</v>
      </c>
      <c r="BJ24" s="145">
        <v>0</v>
      </c>
      <c r="BK24" s="145">
        <v>0</v>
      </c>
      <c r="BL24" s="146">
        <v>33.333333333333329</v>
      </c>
      <c r="BM24" s="189"/>
      <c r="BN24" s="189"/>
      <c r="BO24" s="189"/>
      <c r="BP24" s="189"/>
      <c r="BQ24" s="189"/>
      <c r="BR24" s="189"/>
      <c r="BS24" s="189"/>
      <c r="BT24" s="189"/>
      <c r="BU24" s="189"/>
      <c r="BV24" s="189"/>
    </row>
    <row r="25" spans="1:74" s="69" customFormat="1" ht="13.5" customHeight="1" x14ac:dyDescent="0.15">
      <c r="A25" s="384" t="s">
        <v>44</v>
      </c>
      <c r="B25" s="73" t="s">
        <v>3</v>
      </c>
      <c r="C25" s="74"/>
      <c r="D25" s="275">
        <v>33</v>
      </c>
      <c r="E25" s="148">
        <v>1</v>
      </c>
      <c r="F25" s="149">
        <v>0</v>
      </c>
      <c r="G25" s="149">
        <v>0</v>
      </c>
      <c r="H25" s="149">
        <v>0</v>
      </c>
      <c r="I25" s="149">
        <v>0</v>
      </c>
      <c r="J25" s="149">
        <v>0</v>
      </c>
      <c r="K25" s="149">
        <v>0</v>
      </c>
      <c r="L25" s="149">
        <v>0</v>
      </c>
      <c r="M25" s="149">
        <v>0</v>
      </c>
      <c r="N25" s="149">
        <v>0</v>
      </c>
      <c r="O25" s="149">
        <v>0</v>
      </c>
      <c r="P25" s="149">
        <v>0</v>
      </c>
      <c r="Q25" s="149">
        <v>2</v>
      </c>
      <c r="R25" s="149">
        <v>2</v>
      </c>
      <c r="S25" s="149">
        <v>0</v>
      </c>
      <c r="T25" s="384" t="s">
        <v>44</v>
      </c>
      <c r="U25" s="73" t="s">
        <v>3</v>
      </c>
      <c r="V25" s="74"/>
      <c r="W25" s="147">
        <v>33</v>
      </c>
      <c r="X25" s="149">
        <v>0</v>
      </c>
      <c r="Y25" s="149">
        <v>0</v>
      </c>
      <c r="Z25" s="149">
        <v>0</v>
      </c>
      <c r="AA25" s="149">
        <v>0</v>
      </c>
      <c r="AB25" s="149">
        <v>0</v>
      </c>
      <c r="AC25" s="149">
        <v>1</v>
      </c>
      <c r="AD25" s="149">
        <v>1</v>
      </c>
      <c r="AE25" s="149">
        <v>1</v>
      </c>
      <c r="AF25" s="149">
        <v>1</v>
      </c>
      <c r="AG25" s="149">
        <v>1</v>
      </c>
      <c r="AH25" s="149">
        <v>4</v>
      </c>
      <c r="AI25" s="149">
        <v>12</v>
      </c>
      <c r="AJ25" s="149">
        <v>3</v>
      </c>
      <c r="AK25" s="149">
        <v>0</v>
      </c>
      <c r="AL25" s="384" t="s">
        <v>44</v>
      </c>
      <c r="AM25" s="73" t="s">
        <v>3</v>
      </c>
      <c r="AN25" s="74"/>
      <c r="AO25" s="147">
        <v>33</v>
      </c>
      <c r="AP25" s="149">
        <v>0</v>
      </c>
      <c r="AQ25" s="149">
        <v>0</v>
      </c>
      <c r="AR25" s="149">
        <v>1</v>
      </c>
      <c r="AS25" s="149">
        <v>0</v>
      </c>
      <c r="AT25" s="149">
        <v>0</v>
      </c>
      <c r="AU25" s="149">
        <v>0</v>
      </c>
      <c r="AV25" s="149">
        <v>0</v>
      </c>
      <c r="AW25" s="149">
        <v>0</v>
      </c>
      <c r="AX25" s="149">
        <v>0</v>
      </c>
      <c r="AY25" s="149">
        <v>1</v>
      </c>
      <c r="AZ25" s="149">
        <v>0</v>
      </c>
      <c r="BA25" s="149">
        <v>0</v>
      </c>
      <c r="BB25" s="149">
        <v>0</v>
      </c>
      <c r="BC25" s="149">
        <v>0</v>
      </c>
      <c r="BD25" s="149">
        <v>0</v>
      </c>
      <c r="BE25" s="384" t="s">
        <v>44</v>
      </c>
      <c r="BF25" s="73" t="s">
        <v>3</v>
      </c>
      <c r="BG25" s="74"/>
      <c r="BH25" s="147">
        <v>33</v>
      </c>
      <c r="BI25" s="149">
        <v>0</v>
      </c>
      <c r="BJ25" s="149">
        <v>0</v>
      </c>
      <c r="BK25" s="149">
        <v>2</v>
      </c>
      <c r="BL25" s="150">
        <v>0</v>
      </c>
      <c r="BM25" s="184"/>
      <c r="BN25" s="184"/>
      <c r="BO25" s="184"/>
      <c r="BP25" s="184"/>
      <c r="BQ25" s="184"/>
      <c r="BR25" s="184"/>
      <c r="BS25" s="184"/>
      <c r="BT25" s="184"/>
      <c r="BU25" s="184"/>
      <c r="BV25" s="184"/>
    </row>
    <row r="26" spans="1:74" ht="13.5" customHeight="1" x14ac:dyDescent="0.15">
      <c r="A26" s="382"/>
      <c r="B26" s="68"/>
      <c r="C26" s="345"/>
      <c r="D26" s="270"/>
      <c r="E26" s="346">
        <v>3.0303030303030303</v>
      </c>
      <c r="F26" s="347">
        <v>0</v>
      </c>
      <c r="G26" s="347">
        <v>0</v>
      </c>
      <c r="H26" s="347">
        <v>0</v>
      </c>
      <c r="I26" s="347">
        <v>0</v>
      </c>
      <c r="J26" s="347">
        <v>0</v>
      </c>
      <c r="K26" s="153">
        <v>0</v>
      </c>
      <c r="L26" s="153">
        <v>0</v>
      </c>
      <c r="M26" s="153">
        <v>0</v>
      </c>
      <c r="N26" s="153">
        <v>0</v>
      </c>
      <c r="O26" s="153">
        <v>0</v>
      </c>
      <c r="P26" s="153">
        <v>0</v>
      </c>
      <c r="Q26" s="153">
        <v>6.0606060606060606</v>
      </c>
      <c r="R26" s="153">
        <v>6.0606060606060606</v>
      </c>
      <c r="S26" s="153">
        <v>0</v>
      </c>
      <c r="T26" s="382"/>
      <c r="U26" s="10"/>
      <c r="V26" s="24"/>
      <c r="W26" s="151"/>
      <c r="X26" s="153">
        <v>0</v>
      </c>
      <c r="Y26" s="153">
        <v>0</v>
      </c>
      <c r="Z26" s="153">
        <v>0</v>
      </c>
      <c r="AA26" s="153">
        <v>0</v>
      </c>
      <c r="AB26" s="153">
        <v>0</v>
      </c>
      <c r="AC26" s="153">
        <v>3.0303030303030303</v>
      </c>
      <c r="AD26" s="153">
        <v>3.0303030303030303</v>
      </c>
      <c r="AE26" s="153">
        <v>3.0303030303030303</v>
      </c>
      <c r="AF26" s="153">
        <v>3.0303030303030303</v>
      </c>
      <c r="AG26" s="153">
        <v>3.0303030303030303</v>
      </c>
      <c r="AH26" s="153">
        <v>12.121212121212121</v>
      </c>
      <c r="AI26" s="153">
        <v>36.363636363636367</v>
      </c>
      <c r="AJ26" s="153">
        <v>9.0909090909090917</v>
      </c>
      <c r="AK26" s="153">
        <v>0</v>
      </c>
      <c r="AL26" s="382"/>
      <c r="AM26" s="10"/>
      <c r="AN26" s="24"/>
      <c r="AO26" s="151"/>
      <c r="AP26" s="153">
        <v>0</v>
      </c>
      <c r="AQ26" s="153">
        <v>0</v>
      </c>
      <c r="AR26" s="153">
        <v>3.0303030303030303</v>
      </c>
      <c r="AS26" s="153">
        <v>0</v>
      </c>
      <c r="AT26" s="153">
        <v>0</v>
      </c>
      <c r="AU26" s="153">
        <v>0</v>
      </c>
      <c r="AV26" s="153">
        <v>0</v>
      </c>
      <c r="AW26" s="153">
        <v>0</v>
      </c>
      <c r="AX26" s="153">
        <v>0</v>
      </c>
      <c r="AY26" s="153">
        <v>3.0303030303030303</v>
      </c>
      <c r="AZ26" s="153">
        <v>0</v>
      </c>
      <c r="BA26" s="153">
        <v>0</v>
      </c>
      <c r="BB26" s="153">
        <v>0</v>
      </c>
      <c r="BC26" s="153">
        <v>0</v>
      </c>
      <c r="BD26" s="153">
        <v>0</v>
      </c>
      <c r="BE26" s="382"/>
      <c r="BF26" s="10"/>
      <c r="BG26" s="24"/>
      <c r="BH26" s="151"/>
      <c r="BI26" s="153">
        <v>0</v>
      </c>
      <c r="BJ26" s="153">
        <v>0</v>
      </c>
      <c r="BK26" s="153">
        <v>6.0606060606060606</v>
      </c>
      <c r="BL26" s="154">
        <v>0</v>
      </c>
      <c r="BM26" s="190"/>
      <c r="BN26" s="190"/>
      <c r="BO26" s="190"/>
      <c r="BP26" s="190"/>
      <c r="BQ26" s="190"/>
      <c r="BR26" s="190"/>
      <c r="BS26" s="190"/>
      <c r="BT26" s="190"/>
      <c r="BU26" s="190"/>
      <c r="BV26" s="190"/>
    </row>
    <row r="27" spans="1:74" s="69" customFormat="1" ht="13.5" customHeight="1" x14ac:dyDescent="0.15">
      <c r="A27" s="382"/>
      <c r="B27" s="207" t="s">
        <v>4</v>
      </c>
      <c r="C27" s="353"/>
      <c r="D27" s="286">
        <v>103</v>
      </c>
      <c r="E27" s="354">
        <v>0</v>
      </c>
      <c r="F27" s="355">
        <v>1</v>
      </c>
      <c r="G27" s="355">
        <v>0</v>
      </c>
      <c r="H27" s="355">
        <v>1</v>
      </c>
      <c r="I27" s="355">
        <v>0</v>
      </c>
      <c r="J27" s="355">
        <v>0</v>
      </c>
      <c r="K27" s="156">
        <v>0</v>
      </c>
      <c r="L27" s="156">
        <v>1</v>
      </c>
      <c r="M27" s="156">
        <v>1</v>
      </c>
      <c r="N27" s="156">
        <v>0</v>
      </c>
      <c r="O27" s="156">
        <v>1</v>
      </c>
      <c r="P27" s="156">
        <v>2</v>
      </c>
      <c r="Q27" s="156">
        <v>2</v>
      </c>
      <c r="R27" s="156">
        <v>3</v>
      </c>
      <c r="S27" s="156">
        <v>0</v>
      </c>
      <c r="T27" s="382"/>
      <c r="U27" s="68" t="s">
        <v>4</v>
      </c>
      <c r="V27" s="75"/>
      <c r="W27" s="123">
        <v>103</v>
      </c>
      <c r="X27" s="156">
        <v>0</v>
      </c>
      <c r="Y27" s="156">
        <v>3</v>
      </c>
      <c r="Z27" s="156">
        <v>0</v>
      </c>
      <c r="AA27" s="156">
        <v>0</v>
      </c>
      <c r="AB27" s="156">
        <v>0</v>
      </c>
      <c r="AC27" s="156">
        <v>1</v>
      </c>
      <c r="AD27" s="156">
        <v>2</v>
      </c>
      <c r="AE27" s="156">
        <v>3</v>
      </c>
      <c r="AF27" s="156">
        <v>2</v>
      </c>
      <c r="AG27" s="156">
        <v>2</v>
      </c>
      <c r="AH27" s="156">
        <v>9</v>
      </c>
      <c r="AI27" s="156">
        <v>52</v>
      </c>
      <c r="AJ27" s="156">
        <v>8</v>
      </c>
      <c r="AK27" s="156">
        <v>0</v>
      </c>
      <c r="AL27" s="382"/>
      <c r="AM27" s="68" t="s">
        <v>4</v>
      </c>
      <c r="AN27" s="75"/>
      <c r="AO27" s="123">
        <v>103</v>
      </c>
      <c r="AP27" s="156">
        <v>0</v>
      </c>
      <c r="AQ27" s="156">
        <v>0</v>
      </c>
      <c r="AR27" s="156">
        <v>0</v>
      </c>
      <c r="AS27" s="156">
        <v>0</v>
      </c>
      <c r="AT27" s="156">
        <v>0</v>
      </c>
      <c r="AU27" s="156">
        <v>0</v>
      </c>
      <c r="AV27" s="156">
        <v>0</v>
      </c>
      <c r="AW27" s="156">
        <v>0</v>
      </c>
      <c r="AX27" s="156">
        <v>1</v>
      </c>
      <c r="AY27" s="156">
        <v>4</v>
      </c>
      <c r="AZ27" s="156">
        <v>0</v>
      </c>
      <c r="BA27" s="156">
        <v>0</v>
      </c>
      <c r="BB27" s="156">
        <v>3</v>
      </c>
      <c r="BC27" s="156">
        <v>0</v>
      </c>
      <c r="BD27" s="156">
        <v>0</v>
      </c>
      <c r="BE27" s="382"/>
      <c r="BF27" s="68" t="s">
        <v>4</v>
      </c>
      <c r="BG27" s="75"/>
      <c r="BH27" s="123">
        <v>103</v>
      </c>
      <c r="BI27" s="156">
        <v>0</v>
      </c>
      <c r="BJ27" s="156">
        <v>0</v>
      </c>
      <c r="BK27" s="156">
        <v>1</v>
      </c>
      <c r="BL27" s="157">
        <v>0</v>
      </c>
      <c r="BM27" s="184"/>
      <c r="BN27" s="184"/>
      <c r="BO27" s="184"/>
      <c r="BP27" s="184"/>
      <c r="BQ27" s="184"/>
      <c r="BR27" s="184"/>
      <c r="BS27" s="184"/>
      <c r="BT27" s="184"/>
      <c r="BU27" s="184"/>
      <c r="BV27" s="184"/>
    </row>
    <row r="28" spans="1:74" ht="13.5" customHeight="1" x14ac:dyDescent="0.15">
      <c r="A28" s="382"/>
      <c r="B28" s="68"/>
      <c r="C28" s="345"/>
      <c r="D28" s="270"/>
      <c r="E28" s="346">
        <v>0</v>
      </c>
      <c r="F28" s="347">
        <v>0.97087378640776689</v>
      </c>
      <c r="G28" s="347">
        <v>0</v>
      </c>
      <c r="H28" s="347">
        <v>0.97087378640776689</v>
      </c>
      <c r="I28" s="347">
        <v>0</v>
      </c>
      <c r="J28" s="347">
        <v>0</v>
      </c>
      <c r="K28" s="153">
        <v>0</v>
      </c>
      <c r="L28" s="153">
        <v>0.97087378640776689</v>
      </c>
      <c r="M28" s="153">
        <v>0.97087378640776689</v>
      </c>
      <c r="N28" s="153">
        <v>0</v>
      </c>
      <c r="O28" s="153">
        <v>0.97087378640776689</v>
      </c>
      <c r="P28" s="153">
        <v>1.9417475728155338</v>
      </c>
      <c r="Q28" s="153">
        <v>1.9417475728155338</v>
      </c>
      <c r="R28" s="153">
        <v>2.912621359223301</v>
      </c>
      <c r="S28" s="153">
        <v>0</v>
      </c>
      <c r="T28" s="382"/>
      <c r="U28" s="10"/>
      <c r="V28" s="24"/>
      <c r="W28" s="151"/>
      <c r="X28" s="153">
        <v>0</v>
      </c>
      <c r="Y28" s="153">
        <v>2.912621359223301</v>
      </c>
      <c r="Z28" s="153">
        <v>0</v>
      </c>
      <c r="AA28" s="153">
        <v>0</v>
      </c>
      <c r="AB28" s="153">
        <v>0</v>
      </c>
      <c r="AC28" s="153">
        <v>0.97087378640776689</v>
      </c>
      <c r="AD28" s="153">
        <v>1.9417475728155338</v>
      </c>
      <c r="AE28" s="153">
        <v>2.912621359223301</v>
      </c>
      <c r="AF28" s="153">
        <v>1.9417475728155338</v>
      </c>
      <c r="AG28" s="153">
        <v>1.9417475728155338</v>
      </c>
      <c r="AH28" s="153">
        <v>8.7378640776699026</v>
      </c>
      <c r="AI28" s="153">
        <v>50.485436893203882</v>
      </c>
      <c r="AJ28" s="153">
        <v>7.7669902912621351</v>
      </c>
      <c r="AK28" s="153">
        <v>0</v>
      </c>
      <c r="AL28" s="382"/>
      <c r="AM28" s="10"/>
      <c r="AN28" s="24"/>
      <c r="AO28" s="151"/>
      <c r="AP28" s="153">
        <v>0</v>
      </c>
      <c r="AQ28" s="153">
        <v>0</v>
      </c>
      <c r="AR28" s="153">
        <v>0</v>
      </c>
      <c r="AS28" s="153">
        <v>0</v>
      </c>
      <c r="AT28" s="153">
        <v>0</v>
      </c>
      <c r="AU28" s="153">
        <v>0</v>
      </c>
      <c r="AV28" s="153">
        <v>0</v>
      </c>
      <c r="AW28" s="153">
        <v>0</v>
      </c>
      <c r="AX28" s="153">
        <v>0.97087378640776689</v>
      </c>
      <c r="AY28" s="153">
        <v>3.8834951456310676</v>
      </c>
      <c r="AZ28" s="153">
        <v>0</v>
      </c>
      <c r="BA28" s="153">
        <v>0</v>
      </c>
      <c r="BB28" s="153">
        <v>2.912621359223301</v>
      </c>
      <c r="BC28" s="153">
        <v>0</v>
      </c>
      <c r="BD28" s="153">
        <v>0</v>
      </c>
      <c r="BE28" s="382"/>
      <c r="BF28" s="10"/>
      <c r="BG28" s="24"/>
      <c r="BH28" s="151"/>
      <c r="BI28" s="153">
        <v>0</v>
      </c>
      <c r="BJ28" s="153">
        <v>0</v>
      </c>
      <c r="BK28" s="153">
        <v>0.97087378640776689</v>
      </c>
      <c r="BL28" s="154">
        <v>0</v>
      </c>
      <c r="BM28" s="190"/>
      <c r="BN28" s="190"/>
      <c r="BO28" s="190"/>
      <c r="BP28" s="190"/>
      <c r="BQ28" s="190"/>
      <c r="BR28" s="190"/>
      <c r="BS28" s="190"/>
      <c r="BT28" s="190"/>
      <c r="BU28" s="190"/>
      <c r="BV28" s="190"/>
    </row>
    <row r="29" spans="1:74" s="69" customFormat="1" ht="13.5" customHeight="1" x14ac:dyDescent="0.15">
      <c r="A29" s="382"/>
      <c r="B29" s="207" t="s">
        <v>5</v>
      </c>
      <c r="C29" s="353"/>
      <c r="D29" s="286">
        <v>214</v>
      </c>
      <c r="E29" s="354">
        <v>0</v>
      </c>
      <c r="F29" s="355">
        <v>0</v>
      </c>
      <c r="G29" s="355">
        <v>0</v>
      </c>
      <c r="H29" s="355">
        <v>1</v>
      </c>
      <c r="I29" s="355">
        <v>0</v>
      </c>
      <c r="J29" s="355">
        <v>0</v>
      </c>
      <c r="K29" s="156">
        <v>0</v>
      </c>
      <c r="L29" s="156">
        <v>2</v>
      </c>
      <c r="M29" s="156">
        <v>2</v>
      </c>
      <c r="N29" s="156">
        <v>0</v>
      </c>
      <c r="O29" s="156">
        <v>2</v>
      </c>
      <c r="P29" s="156">
        <v>0</v>
      </c>
      <c r="Q29" s="156">
        <v>6</v>
      </c>
      <c r="R29" s="156">
        <v>7</v>
      </c>
      <c r="S29" s="156">
        <v>0</v>
      </c>
      <c r="T29" s="382"/>
      <c r="U29" s="68" t="s">
        <v>5</v>
      </c>
      <c r="V29" s="75"/>
      <c r="W29" s="123">
        <v>214</v>
      </c>
      <c r="X29" s="156">
        <v>0</v>
      </c>
      <c r="Y29" s="156">
        <v>0</v>
      </c>
      <c r="Z29" s="156">
        <v>0</v>
      </c>
      <c r="AA29" s="156">
        <v>0</v>
      </c>
      <c r="AB29" s="156">
        <v>1</v>
      </c>
      <c r="AC29" s="156">
        <v>1</v>
      </c>
      <c r="AD29" s="156">
        <v>0</v>
      </c>
      <c r="AE29" s="156">
        <v>3</v>
      </c>
      <c r="AF29" s="156">
        <v>12</v>
      </c>
      <c r="AG29" s="156">
        <v>2</v>
      </c>
      <c r="AH29" s="156">
        <v>16</v>
      </c>
      <c r="AI29" s="156">
        <v>115</v>
      </c>
      <c r="AJ29" s="156">
        <v>12</v>
      </c>
      <c r="AK29" s="156">
        <v>8</v>
      </c>
      <c r="AL29" s="382"/>
      <c r="AM29" s="68" t="s">
        <v>5</v>
      </c>
      <c r="AN29" s="75"/>
      <c r="AO29" s="123">
        <v>214</v>
      </c>
      <c r="AP29" s="156">
        <v>1</v>
      </c>
      <c r="AQ29" s="156">
        <v>0</v>
      </c>
      <c r="AR29" s="156">
        <v>0</v>
      </c>
      <c r="AS29" s="156">
        <v>2</v>
      </c>
      <c r="AT29" s="156">
        <v>2</v>
      </c>
      <c r="AU29" s="156">
        <v>1</v>
      </c>
      <c r="AV29" s="156">
        <v>2</v>
      </c>
      <c r="AW29" s="156">
        <v>1</v>
      </c>
      <c r="AX29" s="156">
        <v>1</v>
      </c>
      <c r="AY29" s="156">
        <v>2</v>
      </c>
      <c r="AZ29" s="156">
        <v>0</v>
      </c>
      <c r="BA29" s="156">
        <v>2</v>
      </c>
      <c r="BB29" s="156">
        <v>2</v>
      </c>
      <c r="BC29" s="156">
        <v>0</v>
      </c>
      <c r="BD29" s="156">
        <v>0</v>
      </c>
      <c r="BE29" s="382"/>
      <c r="BF29" s="68" t="s">
        <v>5</v>
      </c>
      <c r="BG29" s="75"/>
      <c r="BH29" s="123">
        <v>214</v>
      </c>
      <c r="BI29" s="156">
        <v>2</v>
      </c>
      <c r="BJ29" s="156">
        <v>0</v>
      </c>
      <c r="BK29" s="156">
        <v>2</v>
      </c>
      <c r="BL29" s="157">
        <v>4</v>
      </c>
      <c r="BM29" s="184"/>
      <c r="BN29" s="184"/>
      <c r="BO29" s="184"/>
      <c r="BP29" s="184"/>
      <c r="BQ29" s="184"/>
      <c r="BR29" s="184"/>
      <c r="BS29" s="184"/>
      <c r="BT29" s="184"/>
      <c r="BU29" s="184"/>
      <c r="BV29" s="184"/>
    </row>
    <row r="30" spans="1:74" ht="13.5" customHeight="1" x14ac:dyDescent="0.15">
      <c r="A30" s="382"/>
      <c r="B30" s="206"/>
      <c r="C30" s="24"/>
      <c r="D30" s="276"/>
      <c r="E30" s="152">
        <v>0</v>
      </c>
      <c r="F30" s="153">
        <v>0</v>
      </c>
      <c r="G30" s="153">
        <v>0</v>
      </c>
      <c r="H30" s="153">
        <v>0.46728971962616817</v>
      </c>
      <c r="I30" s="153">
        <v>0</v>
      </c>
      <c r="J30" s="153">
        <v>0</v>
      </c>
      <c r="K30" s="153">
        <v>0</v>
      </c>
      <c r="L30" s="153">
        <v>0.93457943925233633</v>
      </c>
      <c r="M30" s="153">
        <v>0.93457943925233633</v>
      </c>
      <c r="N30" s="153">
        <v>0</v>
      </c>
      <c r="O30" s="153">
        <v>0.93457943925233633</v>
      </c>
      <c r="P30" s="153">
        <v>0</v>
      </c>
      <c r="Q30" s="153">
        <v>2.8037383177570092</v>
      </c>
      <c r="R30" s="153">
        <v>3.2710280373831773</v>
      </c>
      <c r="S30" s="153">
        <v>0</v>
      </c>
      <c r="T30" s="382"/>
      <c r="U30" s="10"/>
      <c r="V30" s="24"/>
      <c r="W30" s="151"/>
      <c r="X30" s="153">
        <v>0</v>
      </c>
      <c r="Y30" s="153">
        <v>0</v>
      </c>
      <c r="Z30" s="153">
        <v>0</v>
      </c>
      <c r="AA30" s="153">
        <v>0</v>
      </c>
      <c r="AB30" s="153">
        <v>0.46728971962616817</v>
      </c>
      <c r="AC30" s="153">
        <v>0.46728971962616817</v>
      </c>
      <c r="AD30" s="153">
        <v>0</v>
      </c>
      <c r="AE30" s="153">
        <v>1.4018691588785046</v>
      </c>
      <c r="AF30" s="153">
        <v>5.6074766355140184</v>
      </c>
      <c r="AG30" s="153">
        <v>0.93457943925233633</v>
      </c>
      <c r="AH30" s="153">
        <v>7.4766355140186906</v>
      </c>
      <c r="AI30" s="153">
        <v>53.738317757009348</v>
      </c>
      <c r="AJ30" s="153">
        <v>5.6074766355140184</v>
      </c>
      <c r="AK30" s="153">
        <v>3.7383177570093453</v>
      </c>
      <c r="AL30" s="382"/>
      <c r="AM30" s="10"/>
      <c r="AN30" s="24"/>
      <c r="AO30" s="151"/>
      <c r="AP30" s="153">
        <v>0.46728971962616817</v>
      </c>
      <c r="AQ30" s="153">
        <v>0</v>
      </c>
      <c r="AR30" s="153">
        <v>0</v>
      </c>
      <c r="AS30" s="153">
        <v>0.93457943925233633</v>
      </c>
      <c r="AT30" s="153">
        <v>0.93457943925233633</v>
      </c>
      <c r="AU30" s="153">
        <v>0.46728971962616817</v>
      </c>
      <c r="AV30" s="153">
        <v>0.93457943925233633</v>
      </c>
      <c r="AW30" s="153">
        <v>0.46728971962616817</v>
      </c>
      <c r="AX30" s="153">
        <v>0.46728971962616817</v>
      </c>
      <c r="AY30" s="153">
        <v>0.93457943925233633</v>
      </c>
      <c r="AZ30" s="153">
        <v>0</v>
      </c>
      <c r="BA30" s="153">
        <v>0.93457943925233633</v>
      </c>
      <c r="BB30" s="153">
        <v>0.93457943925233633</v>
      </c>
      <c r="BC30" s="153">
        <v>0</v>
      </c>
      <c r="BD30" s="153">
        <v>0</v>
      </c>
      <c r="BE30" s="382"/>
      <c r="BF30" s="10"/>
      <c r="BG30" s="24"/>
      <c r="BH30" s="151"/>
      <c r="BI30" s="153">
        <v>0.93457943925233633</v>
      </c>
      <c r="BJ30" s="153">
        <v>0</v>
      </c>
      <c r="BK30" s="153">
        <v>0.93457943925233633</v>
      </c>
      <c r="BL30" s="154">
        <v>1.8691588785046727</v>
      </c>
      <c r="BM30" s="190"/>
      <c r="BN30" s="190"/>
      <c r="BO30" s="190"/>
      <c r="BP30" s="190"/>
      <c r="BQ30" s="190"/>
      <c r="BR30" s="190"/>
      <c r="BS30" s="190"/>
      <c r="BT30" s="190"/>
      <c r="BU30" s="190"/>
      <c r="BV30" s="190"/>
    </row>
    <row r="31" spans="1:74" s="69" customFormat="1" ht="13.5" customHeight="1" x14ac:dyDescent="0.15">
      <c r="A31" s="382"/>
      <c r="B31" s="207" t="s">
        <v>6</v>
      </c>
      <c r="C31" s="353"/>
      <c r="D31" s="286">
        <v>321</v>
      </c>
      <c r="E31" s="354">
        <v>1</v>
      </c>
      <c r="F31" s="355">
        <v>0</v>
      </c>
      <c r="G31" s="355">
        <v>0</v>
      </c>
      <c r="H31" s="355">
        <v>0</v>
      </c>
      <c r="I31" s="355">
        <v>0</v>
      </c>
      <c r="J31" s="355">
        <v>0</v>
      </c>
      <c r="K31" s="156">
        <v>0</v>
      </c>
      <c r="L31" s="156">
        <v>0</v>
      </c>
      <c r="M31" s="156">
        <v>1</v>
      </c>
      <c r="N31" s="156">
        <v>0</v>
      </c>
      <c r="O31" s="156">
        <v>3</v>
      </c>
      <c r="P31" s="156">
        <v>2</v>
      </c>
      <c r="Q31" s="156">
        <v>4</v>
      </c>
      <c r="R31" s="156">
        <v>3</v>
      </c>
      <c r="S31" s="156">
        <v>0</v>
      </c>
      <c r="T31" s="382"/>
      <c r="U31" s="68" t="s">
        <v>6</v>
      </c>
      <c r="V31" s="75"/>
      <c r="W31" s="123">
        <v>321</v>
      </c>
      <c r="X31" s="156">
        <v>1</v>
      </c>
      <c r="Y31" s="156">
        <v>1</v>
      </c>
      <c r="Z31" s="156">
        <v>1</v>
      </c>
      <c r="AA31" s="156">
        <v>0</v>
      </c>
      <c r="AB31" s="156">
        <v>0</v>
      </c>
      <c r="AC31" s="156">
        <v>1</v>
      </c>
      <c r="AD31" s="156">
        <v>0</v>
      </c>
      <c r="AE31" s="156">
        <v>4</v>
      </c>
      <c r="AF31" s="156">
        <v>17</v>
      </c>
      <c r="AG31" s="156">
        <v>2</v>
      </c>
      <c r="AH31" s="156">
        <v>26</v>
      </c>
      <c r="AI31" s="156">
        <v>184</v>
      </c>
      <c r="AJ31" s="156">
        <v>29</v>
      </c>
      <c r="AK31" s="156">
        <v>3</v>
      </c>
      <c r="AL31" s="382"/>
      <c r="AM31" s="68" t="s">
        <v>6</v>
      </c>
      <c r="AN31" s="75"/>
      <c r="AO31" s="123">
        <v>321</v>
      </c>
      <c r="AP31" s="156">
        <v>1</v>
      </c>
      <c r="AQ31" s="156">
        <v>2</v>
      </c>
      <c r="AR31" s="156">
        <v>2</v>
      </c>
      <c r="AS31" s="156">
        <v>4</v>
      </c>
      <c r="AT31" s="156">
        <v>2</v>
      </c>
      <c r="AU31" s="156">
        <v>4</v>
      </c>
      <c r="AV31" s="156">
        <v>1</v>
      </c>
      <c r="AW31" s="156">
        <v>3</v>
      </c>
      <c r="AX31" s="156">
        <v>1</v>
      </c>
      <c r="AY31" s="156">
        <v>2</v>
      </c>
      <c r="AZ31" s="156">
        <v>0</v>
      </c>
      <c r="BA31" s="156">
        <v>1</v>
      </c>
      <c r="BB31" s="156">
        <v>1</v>
      </c>
      <c r="BC31" s="156">
        <v>0</v>
      </c>
      <c r="BD31" s="156">
        <v>1</v>
      </c>
      <c r="BE31" s="382"/>
      <c r="BF31" s="68" t="s">
        <v>6</v>
      </c>
      <c r="BG31" s="75"/>
      <c r="BH31" s="123">
        <v>321</v>
      </c>
      <c r="BI31" s="156">
        <v>2</v>
      </c>
      <c r="BJ31" s="156">
        <v>1</v>
      </c>
      <c r="BK31" s="156">
        <v>3</v>
      </c>
      <c r="BL31" s="157">
        <v>7</v>
      </c>
      <c r="BM31" s="184"/>
      <c r="BN31" s="184"/>
      <c r="BO31" s="184"/>
      <c r="BP31" s="184"/>
      <c r="BQ31" s="184"/>
      <c r="BR31" s="184"/>
      <c r="BS31" s="184"/>
      <c r="BT31" s="184"/>
      <c r="BU31" s="184"/>
      <c r="BV31" s="184"/>
    </row>
    <row r="32" spans="1:74" ht="13.5" customHeight="1" x14ac:dyDescent="0.15">
      <c r="A32" s="382"/>
      <c r="B32" s="206"/>
      <c r="C32" s="24"/>
      <c r="D32" s="276"/>
      <c r="E32" s="152">
        <v>0.3115264797507788</v>
      </c>
      <c r="F32" s="153">
        <v>0</v>
      </c>
      <c r="G32" s="153">
        <v>0</v>
      </c>
      <c r="H32" s="153">
        <v>0</v>
      </c>
      <c r="I32" s="153">
        <v>0</v>
      </c>
      <c r="J32" s="153">
        <v>0</v>
      </c>
      <c r="K32" s="153">
        <v>0</v>
      </c>
      <c r="L32" s="153">
        <v>0</v>
      </c>
      <c r="M32" s="153">
        <v>0.3115264797507788</v>
      </c>
      <c r="N32" s="153">
        <v>0</v>
      </c>
      <c r="O32" s="153">
        <v>0.93457943925233633</v>
      </c>
      <c r="P32" s="153">
        <v>0.62305295950155759</v>
      </c>
      <c r="Q32" s="153">
        <v>1.2461059190031152</v>
      </c>
      <c r="R32" s="153">
        <v>0.93457943925233633</v>
      </c>
      <c r="S32" s="153">
        <v>0</v>
      </c>
      <c r="T32" s="382"/>
      <c r="U32" s="10"/>
      <c r="V32" s="24"/>
      <c r="W32" s="151"/>
      <c r="X32" s="153">
        <v>0.3115264797507788</v>
      </c>
      <c r="Y32" s="153">
        <v>0.3115264797507788</v>
      </c>
      <c r="Z32" s="153">
        <v>0.3115264797507788</v>
      </c>
      <c r="AA32" s="153">
        <v>0</v>
      </c>
      <c r="AB32" s="153">
        <v>0</v>
      </c>
      <c r="AC32" s="153">
        <v>0.3115264797507788</v>
      </c>
      <c r="AD32" s="153">
        <v>0</v>
      </c>
      <c r="AE32" s="153">
        <v>1.2461059190031152</v>
      </c>
      <c r="AF32" s="153">
        <v>5.29595015576324</v>
      </c>
      <c r="AG32" s="153">
        <v>0.62305295950155759</v>
      </c>
      <c r="AH32" s="153">
        <v>8.0996884735202492</v>
      </c>
      <c r="AI32" s="153">
        <v>57.320872274143298</v>
      </c>
      <c r="AJ32" s="153">
        <v>9.0342679127725845</v>
      </c>
      <c r="AK32" s="153">
        <v>0.93457943925233633</v>
      </c>
      <c r="AL32" s="382"/>
      <c r="AM32" s="10"/>
      <c r="AN32" s="24"/>
      <c r="AO32" s="151"/>
      <c r="AP32" s="153">
        <v>0.3115264797507788</v>
      </c>
      <c r="AQ32" s="153">
        <v>0.62305295950155759</v>
      </c>
      <c r="AR32" s="153">
        <v>0.62305295950155759</v>
      </c>
      <c r="AS32" s="153">
        <v>1.2461059190031152</v>
      </c>
      <c r="AT32" s="153">
        <v>0.62305295950155759</v>
      </c>
      <c r="AU32" s="153">
        <v>1.2461059190031152</v>
      </c>
      <c r="AV32" s="153">
        <v>0.3115264797507788</v>
      </c>
      <c r="AW32" s="153">
        <v>0.93457943925233633</v>
      </c>
      <c r="AX32" s="153">
        <v>0.3115264797507788</v>
      </c>
      <c r="AY32" s="153">
        <v>0.62305295950155759</v>
      </c>
      <c r="AZ32" s="153">
        <v>0</v>
      </c>
      <c r="BA32" s="153">
        <v>0.3115264797507788</v>
      </c>
      <c r="BB32" s="153">
        <v>0.3115264797507788</v>
      </c>
      <c r="BC32" s="153">
        <v>0</v>
      </c>
      <c r="BD32" s="153">
        <v>0.3115264797507788</v>
      </c>
      <c r="BE32" s="382"/>
      <c r="BF32" s="10"/>
      <c r="BG32" s="24"/>
      <c r="BH32" s="151"/>
      <c r="BI32" s="153">
        <v>0.62305295950155759</v>
      </c>
      <c r="BJ32" s="153">
        <v>0.3115264797507788</v>
      </c>
      <c r="BK32" s="153">
        <v>0.93457943925233633</v>
      </c>
      <c r="BL32" s="154">
        <v>2.1806853582554515</v>
      </c>
      <c r="BM32" s="190"/>
      <c r="BN32" s="190"/>
      <c r="BO32" s="190"/>
      <c r="BP32" s="190"/>
      <c r="BQ32" s="190"/>
      <c r="BR32" s="190"/>
      <c r="BS32" s="190"/>
      <c r="BT32" s="190"/>
      <c r="BU32" s="190"/>
      <c r="BV32" s="190"/>
    </row>
    <row r="33" spans="1:74" s="69" customFormat="1" ht="13.5" customHeight="1" x14ac:dyDescent="0.15">
      <c r="A33" s="382"/>
      <c r="B33" s="207" t="s">
        <v>7</v>
      </c>
      <c r="C33" s="353"/>
      <c r="D33" s="286">
        <v>334</v>
      </c>
      <c r="E33" s="354">
        <v>1</v>
      </c>
      <c r="F33" s="355">
        <v>0</v>
      </c>
      <c r="G33" s="355">
        <v>0</v>
      </c>
      <c r="H33" s="355">
        <v>0</v>
      </c>
      <c r="I33" s="355">
        <v>0</v>
      </c>
      <c r="J33" s="355">
        <v>1</v>
      </c>
      <c r="K33" s="156">
        <v>0</v>
      </c>
      <c r="L33" s="156">
        <v>0</v>
      </c>
      <c r="M33" s="156">
        <v>1</v>
      </c>
      <c r="N33" s="156">
        <v>0</v>
      </c>
      <c r="O33" s="156">
        <v>3</v>
      </c>
      <c r="P33" s="156">
        <v>4</v>
      </c>
      <c r="Q33" s="156">
        <v>5</v>
      </c>
      <c r="R33" s="156">
        <v>3</v>
      </c>
      <c r="S33" s="156">
        <v>0</v>
      </c>
      <c r="T33" s="382"/>
      <c r="U33" s="68" t="s">
        <v>7</v>
      </c>
      <c r="V33" s="75"/>
      <c r="W33" s="123">
        <v>334</v>
      </c>
      <c r="X33" s="156">
        <v>0</v>
      </c>
      <c r="Y33" s="156">
        <v>0</v>
      </c>
      <c r="Z33" s="156">
        <v>0</v>
      </c>
      <c r="AA33" s="156">
        <v>0</v>
      </c>
      <c r="AB33" s="156">
        <v>0</v>
      </c>
      <c r="AC33" s="156">
        <v>0</v>
      </c>
      <c r="AD33" s="156">
        <v>3</v>
      </c>
      <c r="AE33" s="156">
        <v>4</v>
      </c>
      <c r="AF33" s="156">
        <v>17</v>
      </c>
      <c r="AG33" s="156">
        <v>2</v>
      </c>
      <c r="AH33" s="156">
        <v>18</v>
      </c>
      <c r="AI33" s="156">
        <v>202</v>
      </c>
      <c r="AJ33" s="156">
        <v>18</v>
      </c>
      <c r="AK33" s="156">
        <v>7</v>
      </c>
      <c r="AL33" s="382"/>
      <c r="AM33" s="68" t="s">
        <v>7</v>
      </c>
      <c r="AN33" s="75"/>
      <c r="AO33" s="123">
        <v>334</v>
      </c>
      <c r="AP33" s="156">
        <v>0</v>
      </c>
      <c r="AQ33" s="156">
        <v>1</v>
      </c>
      <c r="AR33" s="156">
        <v>2</v>
      </c>
      <c r="AS33" s="156">
        <v>9</v>
      </c>
      <c r="AT33" s="156">
        <v>1</v>
      </c>
      <c r="AU33" s="156">
        <v>3</v>
      </c>
      <c r="AV33" s="156">
        <v>2</v>
      </c>
      <c r="AW33" s="156">
        <v>2</v>
      </c>
      <c r="AX33" s="156">
        <v>3</v>
      </c>
      <c r="AY33" s="156">
        <v>6</v>
      </c>
      <c r="AZ33" s="156">
        <v>1</v>
      </c>
      <c r="BA33" s="156">
        <v>2</v>
      </c>
      <c r="BB33" s="156">
        <v>1</v>
      </c>
      <c r="BC33" s="156">
        <v>1</v>
      </c>
      <c r="BD33" s="156">
        <v>1</v>
      </c>
      <c r="BE33" s="382"/>
      <c r="BF33" s="68" t="s">
        <v>7</v>
      </c>
      <c r="BG33" s="75"/>
      <c r="BH33" s="123">
        <v>334</v>
      </c>
      <c r="BI33" s="156">
        <v>3</v>
      </c>
      <c r="BJ33" s="156">
        <v>0</v>
      </c>
      <c r="BK33" s="156">
        <v>2</v>
      </c>
      <c r="BL33" s="157">
        <v>5</v>
      </c>
      <c r="BM33" s="184"/>
      <c r="BN33" s="184"/>
      <c r="BO33" s="184"/>
      <c r="BP33" s="184"/>
      <c r="BQ33" s="184"/>
      <c r="BR33" s="184"/>
      <c r="BS33" s="184"/>
      <c r="BT33" s="184"/>
      <c r="BU33" s="184"/>
      <c r="BV33" s="184"/>
    </row>
    <row r="34" spans="1:74" ht="13.5" customHeight="1" x14ac:dyDescent="0.15">
      <c r="A34" s="382"/>
      <c r="B34" s="206"/>
      <c r="C34" s="24"/>
      <c r="D34" s="276"/>
      <c r="E34" s="152">
        <v>0.29940119760479045</v>
      </c>
      <c r="F34" s="153">
        <v>0</v>
      </c>
      <c r="G34" s="153">
        <v>0</v>
      </c>
      <c r="H34" s="153">
        <v>0</v>
      </c>
      <c r="I34" s="153">
        <v>0</v>
      </c>
      <c r="J34" s="153">
        <v>0.29940119760479045</v>
      </c>
      <c r="K34" s="153">
        <v>0</v>
      </c>
      <c r="L34" s="153">
        <v>0</v>
      </c>
      <c r="M34" s="153">
        <v>0.29940119760479045</v>
      </c>
      <c r="N34" s="153">
        <v>0</v>
      </c>
      <c r="O34" s="153">
        <v>0.89820359281437123</v>
      </c>
      <c r="P34" s="153">
        <v>1.1976047904191618</v>
      </c>
      <c r="Q34" s="153">
        <v>1.4970059880239521</v>
      </c>
      <c r="R34" s="153">
        <v>0.89820359281437123</v>
      </c>
      <c r="S34" s="153">
        <v>0</v>
      </c>
      <c r="T34" s="382"/>
      <c r="U34" s="10"/>
      <c r="V34" s="24"/>
      <c r="W34" s="151"/>
      <c r="X34" s="153">
        <v>0</v>
      </c>
      <c r="Y34" s="153">
        <v>0</v>
      </c>
      <c r="Z34" s="153">
        <v>0</v>
      </c>
      <c r="AA34" s="153">
        <v>0</v>
      </c>
      <c r="AB34" s="153">
        <v>0</v>
      </c>
      <c r="AC34" s="153">
        <v>0</v>
      </c>
      <c r="AD34" s="153">
        <v>0.89820359281437123</v>
      </c>
      <c r="AE34" s="153">
        <v>1.1976047904191618</v>
      </c>
      <c r="AF34" s="153">
        <v>5.0898203592814371</v>
      </c>
      <c r="AG34" s="153">
        <v>0.5988023952095809</v>
      </c>
      <c r="AH34" s="153">
        <v>5.3892215568862278</v>
      </c>
      <c r="AI34" s="153">
        <v>60.479041916167667</v>
      </c>
      <c r="AJ34" s="153">
        <v>5.3892215568862278</v>
      </c>
      <c r="AK34" s="153">
        <v>2.0958083832335328</v>
      </c>
      <c r="AL34" s="382"/>
      <c r="AM34" s="10"/>
      <c r="AN34" s="24"/>
      <c r="AO34" s="151"/>
      <c r="AP34" s="153">
        <v>0</v>
      </c>
      <c r="AQ34" s="153">
        <v>0.29940119760479045</v>
      </c>
      <c r="AR34" s="153">
        <v>0.5988023952095809</v>
      </c>
      <c r="AS34" s="153">
        <v>2.6946107784431139</v>
      </c>
      <c r="AT34" s="153">
        <v>0.29940119760479045</v>
      </c>
      <c r="AU34" s="153">
        <v>0.89820359281437123</v>
      </c>
      <c r="AV34" s="153">
        <v>0.5988023952095809</v>
      </c>
      <c r="AW34" s="153">
        <v>0.5988023952095809</v>
      </c>
      <c r="AX34" s="153">
        <v>0.89820359281437123</v>
      </c>
      <c r="AY34" s="153">
        <v>1.7964071856287425</v>
      </c>
      <c r="AZ34" s="153">
        <v>0.29940119760479045</v>
      </c>
      <c r="BA34" s="153">
        <v>0.5988023952095809</v>
      </c>
      <c r="BB34" s="153">
        <v>0.29940119760479045</v>
      </c>
      <c r="BC34" s="153">
        <v>0.29940119760479045</v>
      </c>
      <c r="BD34" s="153">
        <v>0.29940119760479045</v>
      </c>
      <c r="BE34" s="382"/>
      <c r="BF34" s="10"/>
      <c r="BG34" s="24"/>
      <c r="BH34" s="151"/>
      <c r="BI34" s="153">
        <v>0.89820359281437123</v>
      </c>
      <c r="BJ34" s="153">
        <v>0</v>
      </c>
      <c r="BK34" s="153">
        <v>0.5988023952095809</v>
      </c>
      <c r="BL34" s="154">
        <v>1.4970059880239521</v>
      </c>
      <c r="BM34" s="190"/>
      <c r="BN34" s="190"/>
      <c r="BO34" s="190"/>
      <c r="BP34" s="190"/>
      <c r="BQ34" s="190"/>
      <c r="BR34" s="190"/>
      <c r="BS34" s="190"/>
      <c r="BT34" s="190"/>
      <c r="BU34" s="190"/>
      <c r="BV34" s="190"/>
    </row>
    <row r="35" spans="1:74" s="69" customFormat="1" ht="13.5" customHeight="1" x14ac:dyDescent="0.15">
      <c r="A35" s="382"/>
      <c r="B35" s="207" t="s">
        <v>45</v>
      </c>
      <c r="C35" s="353"/>
      <c r="D35" s="286">
        <v>398</v>
      </c>
      <c r="E35" s="354">
        <v>2</v>
      </c>
      <c r="F35" s="355">
        <v>0</v>
      </c>
      <c r="G35" s="355">
        <v>0</v>
      </c>
      <c r="H35" s="355">
        <v>0</v>
      </c>
      <c r="I35" s="355">
        <v>0</v>
      </c>
      <c r="J35" s="355">
        <v>0</v>
      </c>
      <c r="K35" s="156">
        <v>0</v>
      </c>
      <c r="L35" s="156">
        <v>0</v>
      </c>
      <c r="M35" s="156">
        <v>1</v>
      </c>
      <c r="N35" s="156">
        <v>1</v>
      </c>
      <c r="O35" s="156">
        <v>1</v>
      </c>
      <c r="P35" s="156">
        <v>2</v>
      </c>
      <c r="Q35" s="156">
        <v>17</v>
      </c>
      <c r="R35" s="156">
        <v>4</v>
      </c>
      <c r="S35" s="156">
        <v>0</v>
      </c>
      <c r="T35" s="382"/>
      <c r="U35" s="68" t="s">
        <v>45</v>
      </c>
      <c r="V35" s="75"/>
      <c r="W35" s="123">
        <v>398</v>
      </c>
      <c r="X35" s="156">
        <v>0</v>
      </c>
      <c r="Y35" s="156">
        <v>0</v>
      </c>
      <c r="Z35" s="156">
        <v>0</v>
      </c>
      <c r="AA35" s="156">
        <v>0</v>
      </c>
      <c r="AB35" s="156">
        <v>0</v>
      </c>
      <c r="AC35" s="156">
        <v>2</v>
      </c>
      <c r="AD35" s="156">
        <v>2</v>
      </c>
      <c r="AE35" s="156">
        <v>5</v>
      </c>
      <c r="AF35" s="156">
        <v>7</v>
      </c>
      <c r="AG35" s="156">
        <v>1</v>
      </c>
      <c r="AH35" s="156">
        <v>20</v>
      </c>
      <c r="AI35" s="156">
        <v>238</v>
      </c>
      <c r="AJ35" s="156">
        <v>23</v>
      </c>
      <c r="AK35" s="156">
        <v>12</v>
      </c>
      <c r="AL35" s="382"/>
      <c r="AM35" s="68" t="s">
        <v>45</v>
      </c>
      <c r="AN35" s="75"/>
      <c r="AO35" s="123">
        <v>398</v>
      </c>
      <c r="AP35" s="156">
        <v>2</v>
      </c>
      <c r="AQ35" s="156">
        <v>2</v>
      </c>
      <c r="AR35" s="156">
        <v>5</v>
      </c>
      <c r="AS35" s="156">
        <v>9</v>
      </c>
      <c r="AT35" s="156">
        <v>2</v>
      </c>
      <c r="AU35" s="156">
        <v>7</v>
      </c>
      <c r="AV35" s="156">
        <v>1</v>
      </c>
      <c r="AW35" s="156">
        <v>4</v>
      </c>
      <c r="AX35" s="156">
        <v>0</v>
      </c>
      <c r="AY35" s="156">
        <v>8</v>
      </c>
      <c r="AZ35" s="156">
        <v>0</v>
      </c>
      <c r="BA35" s="156">
        <v>2</v>
      </c>
      <c r="BB35" s="156">
        <v>1</v>
      </c>
      <c r="BC35" s="156">
        <v>1</v>
      </c>
      <c r="BD35" s="156">
        <v>3</v>
      </c>
      <c r="BE35" s="382"/>
      <c r="BF35" s="68" t="s">
        <v>45</v>
      </c>
      <c r="BG35" s="75"/>
      <c r="BH35" s="123">
        <v>398</v>
      </c>
      <c r="BI35" s="156">
        <v>1</v>
      </c>
      <c r="BJ35" s="156">
        <v>0</v>
      </c>
      <c r="BK35" s="156">
        <v>1</v>
      </c>
      <c r="BL35" s="157">
        <v>11</v>
      </c>
      <c r="BM35" s="184"/>
      <c r="BN35" s="184"/>
      <c r="BO35" s="184"/>
      <c r="BP35" s="184"/>
      <c r="BQ35" s="184"/>
      <c r="BR35" s="184"/>
      <c r="BS35" s="184"/>
      <c r="BT35" s="184"/>
      <c r="BU35" s="184"/>
      <c r="BV35" s="184"/>
    </row>
    <row r="36" spans="1:74" ht="13.5" customHeight="1" x14ac:dyDescent="0.15">
      <c r="A36" s="382"/>
      <c r="B36" s="206"/>
      <c r="C36" s="24"/>
      <c r="D36" s="276"/>
      <c r="E36" s="152">
        <v>0.50251256281407031</v>
      </c>
      <c r="F36" s="153">
        <v>0</v>
      </c>
      <c r="G36" s="153">
        <v>0</v>
      </c>
      <c r="H36" s="153">
        <v>0</v>
      </c>
      <c r="I36" s="153">
        <v>0</v>
      </c>
      <c r="J36" s="153">
        <v>0</v>
      </c>
      <c r="K36" s="153">
        <v>0</v>
      </c>
      <c r="L36" s="153">
        <v>0</v>
      </c>
      <c r="M36" s="153">
        <v>0.25125628140703515</v>
      </c>
      <c r="N36" s="153">
        <v>0.25125628140703515</v>
      </c>
      <c r="O36" s="153">
        <v>0.25125628140703515</v>
      </c>
      <c r="P36" s="153">
        <v>0.50251256281407031</v>
      </c>
      <c r="Q36" s="153">
        <v>4.2713567839195976</v>
      </c>
      <c r="R36" s="153">
        <v>1.0050251256281406</v>
      </c>
      <c r="S36" s="153">
        <v>0</v>
      </c>
      <c r="T36" s="382"/>
      <c r="U36" s="10"/>
      <c r="V36" s="24"/>
      <c r="W36" s="151"/>
      <c r="X36" s="153">
        <v>0</v>
      </c>
      <c r="Y36" s="153">
        <v>0</v>
      </c>
      <c r="Z36" s="153">
        <v>0</v>
      </c>
      <c r="AA36" s="153">
        <v>0</v>
      </c>
      <c r="AB36" s="153">
        <v>0</v>
      </c>
      <c r="AC36" s="153">
        <v>0.50251256281407031</v>
      </c>
      <c r="AD36" s="153">
        <v>0.50251256281407031</v>
      </c>
      <c r="AE36" s="153">
        <v>1.256281407035176</v>
      </c>
      <c r="AF36" s="153">
        <v>1.7587939698492463</v>
      </c>
      <c r="AG36" s="153">
        <v>0.25125628140703515</v>
      </c>
      <c r="AH36" s="153">
        <v>5.025125628140704</v>
      </c>
      <c r="AI36" s="153">
        <v>59.798994974874375</v>
      </c>
      <c r="AJ36" s="153">
        <v>5.7788944723618094</v>
      </c>
      <c r="AK36" s="153">
        <v>3.0150753768844218</v>
      </c>
      <c r="AL36" s="382"/>
      <c r="AM36" s="10"/>
      <c r="AN36" s="24"/>
      <c r="AO36" s="151"/>
      <c r="AP36" s="153">
        <v>0.50251256281407031</v>
      </c>
      <c r="AQ36" s="153">
        <v>0.50251256281407031</v>
      </c>
      <c r="AR36" s="153">
        <v>1.256281407035176</v>
      </c>
      <c r="AS36" s="153">
        <v>2.2613065326633168</v>
      </c>
      <c r="AT36" s="153">
        <v>0.50251256281407031</v>
      </c>
      <c r="AU36" s="153">
        <v>1.7587939698492463</v>
      </c>
      <c r="AV36" s="153">
        <v>0.25125628140703515</v>
      </c>
      <c r="AW36" s="153">
        <v>1.0050251256281406</v>
      </c>
      <c r="AX36" s="153">
        <v>0</v>
      </c>
      <c r="AY36" s="153">
        <v>2.0100502512562812</v>
      </c>
      <c r="AZ36" s="153">
        <v>0</v>
      </c>
      <c r="BA36" s="153">
        <v>0.50251256281407031</v>
      </c>
      <c r="BB36" s="153">
        <v>0.25125628140703515</v>
      </c>
      <c r="BC36" s="153">
        <v>0.25125628140703515</v>
      </c>
      <c r="BD36" s="153">
        <v>0.75376884422110546</v>
      </c>
      <c r="BE36" s="382"/>
      <c r="BF36" s="10"/>
      <c r="BG36" s="24"/>
      <c r="BH36" s="151"/>
      <c r="BI36" s="153">
        <v>0.25125628140703515</v>
      </c>
      <c r="BJ36" s="153">
        <v>0</v>
      </c>
      <c r="BK36" s="153">
        <v>0.25125628140703515</v>
      </c>
      <c r="BL36" s="154">
        <v>2.7638190954773871</v>
      </c>
      <c r="BM36" s="190"/>
      <c r="BN36" s="190"/>
      <c r="BO36" s="190"/>
      <c r="BP36" s="190"/>
      <c r="BQ36" s="190"/>
      <c r="BR36" s="190"/>
      <c r="BS36" s="190"/>
      <c r="BT36" s="190"/>
      <c r="BU36" s="190"/>
      <c r="BV36" s="190"/>
    </row>
    <row r="37" spans="1:74" s="69" customFormat="1" ht="13.5" customHeight="1" x14ac:dyDescent="0.15">
      <c r="A37" s="382"/>
      <c r="B37" s="68" t="s">
        <v>46</v>
      </c>
      <c r="C37" s="75"/>
      <c r="D37" s="270">
        <v>3</v>
      </c>
      <c r="E37" s="155">
        <v>0</v>
      </c>
      <c r="F37" s="156">
        <v>0</v>
      </c>
      <c r="G37" s="156">
        <v>0</v>
      </c>
      <c r="H37" s="156">
        <v>0</v>
      </c>
      <c r="I37" s="156">
        <v>0</v>
      </c>
      <c r="J37" s="156">
        <v>0</v>
      </c>
      <c r="K37" s="156">
        <v>0</v>
      </c>
      <c r="L37" s="156">
        <v>0</v>
      </c>
      <c r="M37" s="156">
        <v>0</v>
      </c>
      <c r="N37" s="156">
        <v>0</v>
      </c>
      <c r="O37" s="156">
        <v>0</v>
      </c>
      <c r="P37" s="156">
        <v>0</v>
      </c>
      <c r="Q37" s="156">
        <v>0</v>
      </c>
      <c r="R37" s="156">
        <v>0</v>
      </c>
      <c r="S37" s="156">
        <v>0</v>
      </c>
      <c r="T37" s="382"/>
      <c r="U37" s="68" t="s">
        <v>46</v>
      </c>
      <c r="V37" s="75"/>
      <c r="W37" s="123">
        <v>3</v>
      </c>
      <c r="X37" s="156">
        <v>0</v>
      </c>
      <c r="Y37" s="156">
        <v>0</v>
      </c>
      <c r="Z37" s="156">
        <v>0</v>
      </c>
      <c r="AA37" s="156">
        <v>0</v>
      </c>
      <c r="AB37" s="156">
        <v>0</v>
      </c>
      <c r="AC37" s="156">
        <v>0</v>
      </c>
      <c r="AD37" s="156">
        <v>0</v>
      </c>
      <c r="AE37" s="156">
        <v>0</v>
      </c>
      <c r="AF37" s="156">
        <v>0</v>
      </c>
      <c r="AG37" s="156">
        <v>0</v>
      </c>
      <c r="AH37" s="156">
        <v>1</v>
      </c>
      <c r="AI37" s="156">
        <v>1</v>
      </c>
      <c r="AJ37" s="156">
        <v>0</v>
      </c>
      <c r="AK37" s="156">
        <v>0</v>
      </c>
      <c r="AL37" s="382"/>
      <c r="AM37" s="68" t="s">
        <v>46</v>
      </c>
      <c r="AN37" s="75"/>
      <c r="AO37" s="123">
        <v>3</v>
      </c>
      <c r="AP37" s="156">
        <v>0</v>
      </c>
      <c r="AQ37" s="156">
        <v>0</v>
      </c>
      <c r="AR37" s="156">
        <v>0</v>
      </c>
      <c r="AS37" s="156">
        <v>0</v>
      </c>
      <c r="AT37" s="156">
        <v>0</v>
      </c>
      <c r="AU37" s="156">
        <v>0</v>
      </c>
      <c r="AV37" s="156">
        <v>0</v>
      </c>
      <c r="AW37" s="156">
        <v>0</v>
      </c>
      <c r="AX37" s="156">
        <v>0</v>
      </c>
      <c r="AY37" s="156">
        <v>0</v>
      </c>
      <c r="AZ37" s="156">
        <v>0</v>
      </c>
      <c r="BA37" s="156">
        <v>0</v>
      </c>
      <c r="BB37" s="156">
        <v>0</v>
      </c>
      <c r="BC37" s="156">
        <v>0</v>
      </c>
      <c r="BD37" s="156">
        <v>0</v>
      </c>
      <c r="BE37" s="382"/>
      <c r="BF37" s="68" t="s">
        <v>46</v>
      </c>
      <c r="BG37" s="75"/>
      <c r="BH37" s="123">
        <v>3</v>
      </c>
      <c r="BI37" s="156">
        <v>0</v>
      </c>
      <c r="BJ37" s="156">
        <v>0</v>
      </c>
      <c r="BK37" s="156">
        <v>0</v>
      </c>
      <c r="BL37" s="157">
        <v>1</v>
      </c>
      <c r="BM37" s="184"/>
      <c r="BN37" s="184"/>
      <c r="BO37" s="184"/>
      <c r="BP37" s="184"/>
      <c r="BQ37" s="184"/>
      <c r="BR37" s="184"/>
      <c r="BS37" s="184"/>
      <c r="BT37" s="184"/>
      <c r="BU37" s="184"/>
      <c r="BV37" s="184"/>
    </row>
    <row r="38" spans="1:74" ht="13.5" customHeight="1" thickBot="1" x14ac:dyDescent="0.2">
      <c r="A38" s="382"/>
      <c r="B38" s="68"/>
      <c r="C38" s="345"/>
      <c r="D38" s="271"/>
      <c r="E38" s="158">
        <v>0</v>
      </c>
      <c r="F38" s="159">
        <v>0</v>
      </c>
      <c r="G38" s="159">
        <v>0</v>
      </c>
      <c r="H38" s="159">
        <v>0</v>
      </c>
      <c r="I38" s="159">
        <v>0</v>
      </c>
      <c r="J38" s="159">
        <v>0</v>
      </c>
      <c r="K38" s="159">
        <v>0</v>
      </c>
      <c r="L38" s="159">
        <v>0</v>
      </c>
      <c r="M38" s="159">
        <v>0</v>
      </c>
      <c r="N38" s="159">
        <v>0</v>
      </c>
      <c r="O38" s="159">
        <v>0</v>
      </c>
      <c r="P38" s="159">
        <v>0</v>
      </c>
      <c r="Q38" s="159">
        <v>0</v>
      </c>
      <c r="R38" s="159">
        <v>0</v>
      </c>
      <c r="S38" s="159">
        <v>0</v>
      </c>
      <c r="T38" s="383"/>
      <c r="U38" s="21"/>
      <c r="V38" s="26"/>
      <c r="W38" s="127"/>
      <c r="X38" s="159">
        <v>0</v>
      </c>
      <c r="Y38" s="159">
        <v>0</v>
      </c>
      <c r="Z38" s="159">
        <v>0</v>
      </c>
      <c r="AA38" s="159">
        <v>0</v>
      </c>
      <c r="AB38" s="159">
        <v>0</v>
      </c>
      <c r="AC38" s="159">
        <v>0</v>
      </c>
      <c r="AD38" s="159">
        <v>0</v>
      </c>
      <c r="AE38" s="159">
        <v>0</v>
      </c>
      <c r="AF38" s="159">
        <v>0</v>
      </c>
      <c r="AG38" s="159">
        <v>0</v>
      </c>
      <c r="AH38" s="159">
        <v>33.333333333333329</v>
      </c>
      <c r="AI38" s="159">
        <v>33.333333333333329</v>
      </c>
      <c r="AJ38" s="159">
        <v>0</v>
      </c>
      <c r="AK38" s="159">
        <v>0</v>
      </c>
      <c r="AL38" s="383"/>
      <c r="AM38" s="21"/>
      <c r="AN38" s="26"/>
      <c r="AO38" s="127"/>
      <c r="AP38" s="159">
        <v>0</v>
      </c>
      <c r="AQ38" s="159">
        <v>0</v>
      </c>
      <c r="AR38" s="159">
        <v>0</v>
      </c>
      <c r="AS38" s="159">
        <v>0</v>
      </c>
      <c r="AT38" s="159">
        <v>0</v>
      </c>
      <c r="AU38" s="159">
        <v>0</v>
      </c>
      <c r="AV38" s="159">
        <v>0</v>
      </c>
      <c r="AW38" s="159">
        <v>0</v>
      </c>
      <c r="AX38" s="159">
        <v>0</v>
      </c>
      <c r="AY38" s="159">
        <v>0</v>
      </c>
      <c r="AZ38" s="159">
        <v>0</v>
      </c>
      <c r="BA38" s="159">
        <v>0</v>
      </c>
      <c r="BB38" s="159">
        <v>0</v>
      </c>
      <c r="BC38" s="159">
        <v>0</v>
      </c>
      <c r="BD38" s="159">
        <v>0</v>
      </c>
      <c r="BE38" s="383"/>
      <c r="BF38" s="21"/>
      <c r="BG38" s="26"/>
      <c r="BH38" s="127"/>
      <c r="BI38" s="159">
        <v>0</v>
      </c>
      <c r="BJ38" s="159">
        <v>0</v>
      </c>
      <c r="BK38" s="159">
        <v>0</v>
      </c>
      <c r="BL38" s="160">
        <v>33.333333333333329</v>
      </c>
      <c r="BM38" s="190"/>
      <c r="BN38" s="190"/>
      <c r="BO38" s="190"/>
      <c r="BP38" s="190"/>
      <c r="BQ38" s="190"/>
      <c r="BR38" s="190"/>
      <c r="BS38" s="190"/>
      <c r="BT38" s="190"/>
      <c r="BU38" s="190"/>
      <c r="BV38" s="190"/>
    </row>
    <row r="39" spans="1:74" s="69" customFormat="1" ht="13.5" customHeight="1" x14ac:dyDescent="0.15">
      <c r="A39" s="384" t="s">
        <v>47</v>
      </c>
      <c r="B39" s="73" t="s">
        <v>49</v>
      </c>
      <c r="C39" s="371"/>
      <c r="D39" s="269">
        <v>151</v>
      </c>
      <c r="E39" s="140">
        <v>0</v>
      </c>
      <c r="F39" s="141">
        <v>0</v>
      </c>
      <c r="G39" s="141">
        <v>0</v>
      </c>
      <c r="H39" s="141">
        <v>0</v>
      </c>
      <c r="I39" s="141">
        <v>0</v>
      </c>
      <c r="J39" s="141">
        <v>0</v>
      </c>
      <c r="K39" s="141">
        <v>0</v>
      </c>
      <c r="L39" s="141">
        <v>1</v>
      </c>
      <c r="M39" s="141">
        <v>0</v>
      </c>
      <c r="N39" s="141">
        <v>0</v>
      </c>
      <c r="O39" s="141">
        <v>2</v>
      </c>
      <c r="P39" s="141">
        <v>1</v>
      </c>
      <c r="Q39" s="141">
        <v>6</v>
      </c>
      <c r="R39" s="141">
        <v>4</v>
      </c>
      <c r="S39" s="141">
        <v>0</v>
      </c>
      <c r="T39" s="382" t="s">
        <v>47</v>
      </c>
      <c r="U39" s="68" t="s">
        <v>49</v>
      </c>
      <c r="V39" s="75"/>
      <c r="W39" s="139">
        <v>151</v>
      </c>
      <c r="X39" s="141">
        <v>0</v>
      </c>
      <c r="Y39" s="141">
        <v>2</v>
      </c>
      <c r="Z39" s="141">
        <v>0</v>
      </c>
      <c r="AA39" s="141">
        <v>0</v>
      </c>
      <c r="AB39" s="141">
        <v>0</v>
      </c>
      <c r="AC39" s="141">
        <v>2</v>
      </c>
      <c r="AD39" s="141">
        <v>1</v>
      </c>
      <c r="AE39" s="141">
        <v>4</v>
      </c>
      <c r="AF39" s="141">
        <v>5</v>
      </c>
      <c r="AG39" s="141">
        <v>2</v>
      </c>
      <c r="AH39" s="141">
        <v>14</v>
      </c>
      <c r="AI39" s="141">
        <v>86</v>
      </c>
      <c r="AJ39" s="141">
        <v>8</v>
      </c>
      <c r="AK39" s="141">
        <v>2</v>
      </c>
      <c r="AL39" s="382" t="s">
        <v>47</v>
      </c>
      <c r="AM39" s="68" t="s">
        <v>49</v>
      </c>
      <c r="AN39" s="75"/>
      <c r="AO39" s="139">
        <v>151</v>
      </c>
      <c r="AP39" s="141">
        <v>1</v>
      </c>
      <c r="AQ39" s="141">
        <v>0</v>
      </c>
      <c r="AR39" s="141">
        <v>1</v>
      </c>
      <c r="AS39" s="141">
        <v>1</v>
      </c>
      <c r="AT39" s="141">
        <v>0</v>
      </c>
      <c r="AU39" s="141">
        <v>0</v>
      </c>
      <c r="AV39" s="141">
        <v>0</v>
      </c>
      <c r="AW39" s="141">
        <v>0</v>
      </c>
      <c r="AX39" s="141">
        <v>0</v>
      </c>
      <c r="AY39" s="141">
        <v>2</v>
      </c>
      <c r="AZ39" s="141">
        <v>0</v>
      </c>
      <c r="BA39" s="141">
        <v>0</v>
      </c>
      <c r="BB39" s="141">
        <v>1</v>
      </c>
      <c r="BC39" s="141">
        <v>0</v>
      </c>
      <c r="BD39" s="141">
        <v>0</v>
      </c>
      <c r="BE39" s="382" t="s">
        <v>47</v>
      </c>
      <c r="BF39" s="68" t="s">
        <v>49</v>
      </c>
      <c r="BG39" s="75"/>
      <c r="BH39" s="139">
        <v>151</v>
      </c>
      <c r="BI39" s="141">
        <v>1</v>
      </c>
      <c r="BJ39" s="141">
        <v>0</v>
      </c>
      <c r="BK39" s="141">
        <v>3</v>
      </c>
      <c r="BL39" s="142">
        <v>1</v>
      </c>
      <c r="BM39" s="183"/>
      <c r="BN39" s="183"/>
      <c r="BO39" s="183"/>
      <c r="BP39" s="183"/>
      <c r="BQ39" s="183"/>
      <c r="BR39" s="183"/>
      <c r="BS39" s="183"/>
      <c r="BT39" s="183"/>
      <c r="BU39" s="183"/>
      <c r="BV39" s="183"/>
    </row>
    <row r="40" spans="1:74" ht="13.5" customHeight="1" x14ac:dyDescent="0.15">
      <c r="A40" s="382"/>
      <c r="B40" s="68"/>
      <c r="C40" s="375"/>
      <c r="D40" s="269"/>
      <c r="E40" s="322">
        <v>0</v>
      </c>
      <c r="F40" s="323">
        <v>0</v>
      </c>
      <c r="G40" s="323">
        <v>0</v>
      </c>
      <c r="H40" s="323">
        <v>0</v>
      </c>
      <c r="I40" s="323">
        <v>0</v>
      </c>
      <c r="J40" s="323">
        <v>0</v>
      </c>
      <c r="K40" s="137">
        <v>0</v>
      </c>
      <c r="L40" s="137">
        <v>0.66225165562913912</v>
      </c>
      <c r="M40" s="137">
        <v>0</v>
      </c>
      <c r="N40" s="137">
        <v>0</v>
      </c>
      <c r="O40" s="137">
        <v>1.3245033112582782</v>
      </c>
      <c r="P40" s="137">
        <v>0.66225165562913912</v>
      </c>
      <c r="Q40" s="137">
        <v>3.9735099337748347</v>
      </c>
      <c r="R40" s="137">
        <v>2.6490066225165565</v>
      </c>
      <c r="S40" s="137">
        <v>0</v>
      </c>
      <c r="T40" s="382"/>
      <c r="U40" s="10"/>
      <c r="V40" s="24"/>
      <c r="W40" s="135"/>
      <c r="X40" s="137">
        <v>0</v>
      </c>
      <c r="Y40" s="137">
        <v>1.3245033112582782</v>
      </c>
      <c r="Z40" s="137">
        <v>0</v>
      </c>
      <c r="AA40" s="137">
        <v>0</v>
      </c>
      <c r="AB40" s="137">
        <v>0</v>
      </c>
      <c r="AC40" s="137">
        <v>1.3245033112582782</v>
      </c>
      <c r="AD40" s="137">
        <v>0.66225165562913912</v>
      </c>
      <c r="AE40" s="137">
        <v>2.6490066225165565</v>
      </c>
      <c r="AF40" s="137">
        <v>3.3112582781456954</v>
      </c>
      <c r="AG40" s="137">
        <v>1.3245033112582782</v>
      </c>
      <c r="AH40" s="137">
        <v>9.2715231788079464</v>
      </c>
      <c r="AI40" s="137">
        <v>56.953642384105962</v>
      </c>
      <c r="AJ40" s="137">
        <v>5.298013245033113</v>
      </c>
      <c r="AK40" s="137">
        <v>1.3245033112582782</v>
      </c>
      <c r="AL40" s="382"/>
      <c r="AM40" s="10"/>
      <c r="AN40" s="24"/>
      <c r="AO40" s="135"/>
      <c r="AP40" s="137">
        <v>0.66225165562913912</v>
      </c>
      <c r="AQ40" s="137">
        <v>0</v>
      </c>
      <c r="AR40" s="137">
        <v>0.66225165562913912</v>
      </c>
      <c r="AS40" s="137">
        <v>0.66225165562913912</v>
      </c>
      <c r="AT40" s="137">
        <v>0</v>
      </c>
      <c r="AU40" s="137">
        <v>0</v>
      </c>
      <c r="AV40" s="137">
        <v>0</v>
      </c>
      <c r="AW40" s="137">
        <v>0</v>
      </c>
      <c r="AX40" s="137">
        <v>0</v>
      </c>
      <c r="AY40" s="137">
        <v>1.3245033112582782</v>
      </c>
      <c r="AZ40" s="137">
        <v>0</v>
      </c>
      <c r="BA40" s="137">
        <v>0</v>
      </c>
      <c r="BB40" s="137">
        <v>0.66225165562913912</v>
      </c>
      <c r="BC40" s="137">
        <v>0</v>
      </c>
      <c r="BD40" s="137">
        <v>0</v>
      </c>
      <c r="BE40" s="382"/>
      <c r="BF40" s="10"/>
      <c r="BG40" s="24"/>
      <c r="BH40" s="135"/>
      <c r="BI40" s="137">
        <v>0.66225165562913912</v>
      </c>
      <c r="BJ40" s="137">
        <v>0</v>
      </c>
      <c r="BK40" s="137">
        <v>1.9867549668874174</v>
      </c>
      <c r="BL40" s="138">
        <v>0.66225165562913912</v>
      </c>
      <c r="BM40" s="189"/>
      <c r="BN40" s="189"/>
      <c r="BO40" s="189"/>
      <c r="BP40" s="189"/>
      <c r="BQ40" s="189"/>
      <c r="BR40" s="189"/>
      <c r="BS40" s="189"/>
      <c r="BT40" s="189"/>
      <c r="BU40" s="189"/>
      <c r="BV40" s="189"/>
    </row>
    <row r="41" spans="1:74" s="69" customFormat="1" ht="13.5" customHeight="1" x14ac:dyDescent="0.15">
      <c r="A41" s="382"/>
      <c r="B41" s="207" t="s">
        <v>51</v>
      </c>
      <c r="C41" s="376"/>
      <c r="D41" s="285">
        <v>1107</v>
      </c>
      <c r="E41" s="334">
        <v>5</v>
      </c>
      <c r="F41" s="335">
        <v>1</v>
      </c>
      <c r="G41" s="335">
        <v>0</v>
      </c>
      <c r="H41" s="335">
        <v>2</v>
      </c>
      <c r="I41" s="335">
        <v>0</v>
      </c>
      <c r="J41" s="335">
        <v>1</v>
      </c>
      <c r="K41" s="141">
        <v>0</v>
      </c>
      <c r="L41" s="141">
        <v>2</v>
      </c>
      <c r="M41" s="141">
        <v>5</v>
      </c>
      <c r="N41" s="141">
        <v>1</v>
      </c>
      <c r="O41" s="141">
        <v>8</v>
      </c>
      <c r="P41" s="141">
        <v>9</v>
      </c>
      <c r="Q41" s="141">
        <v>24</v>
      </c>
      <c r="R41" s="141">
        <v>17</v>
      </c>
      <c r="S41" s="141">
        <v>0</v>
      </c>
      <c r="T41" s="382"/>
      <c r="U41" s="68" t="s">
        <v>51</v>
      </c>
      <c r="V41" s="75"/>
      <c r="W41" s="139">
        <v>1107</v>
      </c>
      <c r="X41" s="141">
        <v>1</v>
      </c>
      <c r="Y41" s="141">
        <v>2</v>
      </c>
      <c r="Z41" s="141">
        <v>1</v>
      </c>
      <c r="AA41" s="141">
        <v>0</v>
      </c>
      <c r="AB41" s="141">
        <v>1</v>
      </c>
      <c r="AC41" s="141">
        <v>3</v>
      </c>
      <c r="AD41" s="141">
        <v>5</v>
      </c>
      <c r="AE41" s="141">
        <v>13</v>
      </c>
      <c r="AF41" s="141">
        <v>47</v>
      </c>
      <c r="AG41" s="141">
        <v>7</v>
      </c>
      <c r="AH41" s="141">
        <v>69</v>
      </c>
      <c r="AI41" s="141">
        <v>637</v>
      </c>
      <c r="AJ41" s="141">
        <v>78</v>
      </c>
      <c r="AK41" s="141">
        <v>23</v>
      </c>
      <c r="AL41" s="382"/>
      <c r="AM41" s="68" t="s">
        <v>51</v>
      </c>
      <c r="AN41" s="75"/>
      <c r="AO41" s="139">
        <v>1107</v>
      </c>
      <c r="AP41" s="141">
        <v>3</v>
      </c>
      <c r="AQ41" s="141">
        <v>4</v>
      </c>
      <c r="AR41" s="141">
        <v>8</v>
      </c>
      <c r="AS41" s="141">
        <v>21</v>
      </c>
      <c r="AT41" s="141">
        <v>7</v>
      </c>
      <c r="AU41" s="141">
        <v>13</v>
      </c>
      <c r="AV41" s="141">
        <v>5</v>
      </c>
      <c r="AW41" s="141">
        <v>9</v>
      </c>
      <c r="AX41" s="141">
        <v>6</v>
      </c>
      <c r="AY41" s="141">
        <v>16</v>
      </c>
      <c r="AZ41" s="141">
        <v>1</v>
      </c>
      <c r="BA41" s="141">
        <v>7</v>
      </c>
      <c r="BB41" s="141">
        <v>6</v>
      </c>
      <c r="BC41" s="141">
        <v>2</v>
      </c>
      <c r="BD41" s="141">
        <v>2</v>
      </c>
      <c r="BE41" s="382"/>
      <c r="BF41" s="68" t="s">
        <v>51</v>
      </c>
      <c r="BG41" s="75"/>
      <c r="BH41" s="139">
        <v>1107</v>
      </c>
      <c r="BI41" s="141">
        <v>4</v>
      </c>
      <c r="BJ41" s="141">
        <v>1</v>
      </c>
      <c r="BK41" s="141">
        <v>8</v>
      </c>
      <c r="BL41" s="142">
        <v>22</v>
      </c>
      <c r="BM41" s="183"/>
      <c r="BN41" s="183"/>
      <c r="BO41" s="183"/>
      <c r="BP41" s="183"/>
      <c r="BQ41" s="183"/>
      <c r="BR41" s="183"/>
      <c r="BS41" s="183"/>
      <c r="BT41" s="183"/>
      <c r="BU41" s="183"/>
      <c r="BV41" s="183"/>
    </row>
    <row r="42" spans="1:74" ht="13.5" customHeight="1" x14ac:dyDescent="0.15">
      <c r="A42" s="382"/>
      <c r="B42" s="206"/>
      <c r="C42" s="372"/>
      <c r="D42" s="273"/>
      <c r="E42" s="136">
        <v>0.45167118337850043</v>
      </c>
      <c r="F42" s="137">
        <v>9.0334236675700091E-2</v>
      </c>
      <c r="G42" s="137">
        <v>0</v>
      </c>
      <c r="H42" s="137">
        <v>0.18066847335140018</v>
      </c>
      <c r="I42" s="137">
        <v>0</v>
      </c>
      <c r="J42" s="137">
        <v>9.0334236675700091E-2</v>
      </c>
      <c r="K42" s="137">
        <v>0</v>
      </c>
      <c r="L42" s="137">
        <v>0.18066847335140018</v>
      </c>
      <c r="M42" s="137">
        <v>0.45167118337850043</v>
      </c>
      <c r="N42" s="137">
        <v>9.0334236675700091E-2</v>
      </c>
      <c r="O42" s="137">
        <v>0.72267389340560073</v>
      </c>
      <c r="P42" s="137">
        <v>0.81300813008130091</v>
      </c>
      <c r="Q42" s="137">
        <v>2.168021680216802</v>
      </c>
      <c r="R42" s="137">
        <v>1.5356820234869015</v>
      </c>
      <c r="S42" s="137">
        <v>0</v>
      </c>
      <c r="T42" s="382"/>
      <c r="U42" s="10"/>
      <c r="V42" s="24"/>
      <c r="W42" s="135"/>
      <c r="X42" s="137">
        <v>9.0334236675700091E-2</v>
      </c>
      <c r="Y42" s="137">
        <v>0.18066847335140018</v>
      </c>
      <c r="Z42" s="137">
        <v>9.0334236675700091E-2</v>
      </c>
      <c r="AA42" s="137">
        <v>0</v>
      </c>
      <c r="AB42" s="137">
        <v>9.0334236675700091E-2</v>
      </c>
      <c r="AC42" s="137">
        <v>0.27100271002710025</v>
      </c>
      <c r="AD42" s="137">
        <v>0.45167118337850043</v>
      </c>
      <c r="AE42" s="137">
        <v>1.1743450767841013</v>
      </c>
      <c r="AF42" s="137">
        <v>4.2457091237579041</v>
      </c>
      <c r="AG42" s="137">
        <v>0.63233965672990067</v>
      </c>
      <c r="AH42" s="137">
        <v>6.2330623306233059</v>
      </c>
      <c r="AI42" s="137">
        <v>57.54290876242095</v>
      </c>
      <c r="AJ42" s="137">
        <v>7.0460704607046063</v>
      </c>
      <c r="AK42" s="137">
        <v>2.0776874435411021</v>
      </c>
      <c r="AL42" s="382"/>
      <c r="AM42" s="10"/>
      <c r="AN42" s="24"/>
      <c r="AO42" s="135"/>
      <c r="AP42" s="137">
        <v>0.27100271002710025</v>
      </c>
      <c r="AQ42" s="137">
        <v>0.36133694670280037</v>
      </c>
      <c r="AR42" s="137">
        <v>0.72267389340560073</v>
      </c>
      <c r="AS42" s="137">
        <v>1.8970189701897018</v>
      </c>
      <c r="AT42" s="137">
        <v>0.63233965672990067</v>
      </c>
      <c r="AU42" s="137">
        <v>1.1743450767841013</v>
      </c>
      <c r="AV42" s="137">
        <v>0.45167118337850043</v>
      </c>
      <c r="AW42" s="137">
        <v>0.81300813008130091</v>
      </c>
      <c r="AX42" s="137">
        <v>0.54200542005420049</v>
      </c>
      <c r="AY42" s="137">
        <v>1.4453477868112015</v>
      </c>
      <c r="AZ42" s="137">
        <v>9.0334236675700091E-2</v>
      </c>
      <c r="BA42" s="137">
        <v>0.63233965672990067</v>
      </c>
      <c r="BB42" s="137">
        <v>0.54200542005420049</v>
      </c>
      <c r="BC42" s="137">
        <v>0.18066847335140018</v>
      </c>
      <c r="BD42" s="137">
        <v>0.18066847335140018</v>
      </c>
      <c r="BE42" s="382"/>
      <c r="BF42" s="10"/>
      <c r="BG42" s="24"/>
      <c r="BH42" s="135"/>
      <c r="BI42" s="137">
        <v>0.36133694670280037</v>
      </c>
      <c r="BJ42" s="137">
        <v>9.0334236675700091E-2</v>
      </c>
      <c r="BK42" s="137">
        <v>0.72267389340560073</v>
      </c>
      <c r="BL42" s="138">
        <v>1.9873532068654018</v>
      </c>
      <c r="BM42" s="189"/>
      <c r="BN42" s="189"/>
      <c r="BO42" s="189"/>
      <c r="BP42" s="189"/>
      <c r="BQ42" s="189"/>
      <c r="BR42" s="189"/>
      <c r="BS42" s="189"/>
      <c r="BT42" s="189"/>
      <c r="BU42" s="189"/>
      <c r="BV42" s="189"/>
    </row>
    <row r="43" spans="1:74" s="69" customFormat="1" ht="13.5" customHeight="1" x14ac:dyDescent="0.15">
      <c r="A43" s="382"/>
      <c r="B43" s="207" t="s">
        <v>52</v>
      </c>
      <c r="C43" s="376"/>
      <c r="D43" s="285">
        <v>146</v>
      </c>
      <c r="E43" s="334">
        <v>0</v>
      </c>
      <c r="F43" s="335">
        <v>0</v>
      </c>
      <c r="G43" s="335">
        <v>0</v>
      </c>
      <c r="H43" s="335">
        <v>0</v>
      </c>
      <c r="I43" s="335">
        <v>0</v>
      </c>
      <c r="J43" s="335">
        <v>0</v>
      </c>
      <c r="K43" s="141">
        <v>0</v>
      </c>
      <c r="L43" s="141">
        <v>0</v>
      </c>
      <c r="M43" s="141">
        <v>1</v>
      </c>
      <c r="N43" s="141">
        <v>0</v>
      </c>
      <c r="O43" s="141">
        <v>0</v>
      </c>
      <c r="P43" s="141">
        <v>0</v>
      </c>
      <c r="Q43" s="141">
        <v>6</v>
      </c>
      <c r="R43" s="141">
        <v>1</v>
      </c>
      <c r="S43" s="141">
        <v>0</v>
      </c>
      <c r="T43" s="382"/>
      <c r="U43" s="68" t="s">
        <v>52</v>
      </c>
      <c r="V43" s="75"/>
      <c r="W43" s="139">
        <v>146</v>
      </c>
      <c r="X43" s="141">
        <v>0</v>
      </c>
      <c r="Y43" s="141">
        <v>0</v>
      </c>
      <c r="Z43" s="141">
        <v>0</v>
      </c>
      <c r="AA43" s="141">
        <v>0</v>
      </c>
      <c r="AB43" s="141">
        <v>0</v>
      </c>
      <c r="AC43" s="141">
        <v>1</v>
      </c>
      <c r="AD43" s="141">
        <v>2</v>
      </c>
      <c r="AE43" s="141">
        <v>3</v>
      </c>
      <c r="AF43" s="141">
        <v>3</v>
      </c>
      <c r="AG43" s="141">
        <v>1</v>
      </c>
      <c r="AH43" s="141">
        <v>11</v>
      </c>
      <c r="AI43" s="141">
        <v>81</v>
      </c>
      <c r="AJ43" s="141">
        <v>7</v>
      </c>
      <c r="AK43" s="141">
        <v>5</v>
      </c>
      <c r="AL43" s="382"/>
      <c r="AM43" s="68" t="s">
        <v>52</v>
      </c>
      <c r="AN43" s="75"/>
      <c r="AO43" s="139">
        <v>146</v>
      </c>
      <c r="AP43" s="141">
        <v>0</v>
      </c>
      <c r="AQ43" s="141">
        <v>1</v>
      </c>
      <c r="AR43" s="141">
        <v>1</v>
      </c>
      <c r="AS43" s="141">
        <v>2</v>
      </c>
      <c r="AT43" s="141">
        <v>0</v>
      </c>
      <c r="AU43" s="141">
        <v>2</v>
      </c>
      <c r="AV43" s="141">
        <v>1</v>
      </c>
      <c r="AW43" s="141">
        <v>1</v>
      </c>
      <c r="AX43" s="141">
        <v>0</v>
      </c>
      <c r="AY43" s="141">
        <v>5</v>
      </c>
      <c r="AZ43" s="141">
        <v>0</v>
      </c>
      <c r="BA43" s="141">
        <v>0</v>
      </c>
      <c r="BB43" s="141">
        <v>1</v>
      </c>
      <c r="BC43" s="141">
        <v>0</v>
      </c>
      <c r="BD43" s="141">
        <v>3</v>
      </c>
      <c r="BE43" s="382"/>
      <c r="BF43" s="68" t="s">
        <v>52</v>
      </c>
      <c r="BG43" s="75"/>
      <c r="BH43" s="139">
        <v>146</v>
      </c>
      <c r="BI43" s="141">
        <v>3</v>
      </c>
      <c r="BJ43" s="141">
        <v>0</v>
      </c>
      <c r="BK43" s="141">
        <v>0</v>
      </c>
      <c r="BL43" s="142">
        <v>4</v>
      </c>
      <c r="BM43" s="183"/>
      <c r="BN43" s="183"/>
      <c r="BO43" s="183"/>
      <c r="BP43" s="183"/>
      <c r="BQ43" s="183"/>
      <c r="BR43" s="183"/>
      <c r="BS43" s="183"/>
      <c r="BT43" s="183"/>
      <c r="BU43" s="183"/>
      <c r="BV43" s="183"/>
    </row>
    <row r="44" spans="1:74" ht="13.5" customHeight="1" x14ac:dyDescent="0.15">
      <c r="A44" s="382"/>
      <c r="B44" s="206"/>
      <c r="C44" s="372"/>
      <c r="D44" s="273"/>
      <c r="E44" s="136">
        <v>0</v>
      </c>
      <c r="F44" s="137">
        <v>0</v>
      </c>
      <c r="G44" s="137">
        <v>0</v>
      </c>
      <c r="H44" s="137">
        <v>0</v>
      </c>
      <c r="I44" s="137">
        <v>0</v>
      </c>
      <c r="J44" s="137">
        <v>0</v>
      </c>
      <c r="K44" s="137">
        <v>0</v>
      </c>
      <c r="L44" s="137">
        <v>0</v>
      </c>
      <c r="M44" s="137">
        <v>0.68493150684931503</v>
      </c>
      <c r="N44" s="137">
        <v>0</v>
      </c>
      <c r="O44" s="137">
        <v>0</v>
      </c>
      <c r="P44" s="137">
        <v>0</v>
      </c>
      <c r="Q44" s="137">
        <v>4.10958904109589</v>
      </c>
      <c r="R44" s="137">
        <v>0.68493150684931503</v>
      </c>
      <c r="S44" s="137">
        <v>0</v>
      </c>
      <c r="T44" s="382"/>
      <c r="U44" s="10"/>
      <c r="V44" s="24"/>
      <c r="W44" s="135"/>
      <c r="X44" s="137">
        <v>0</v>
      </c>
      <c r="Y44" s="137">
        <v>0</v>
      </c>
      <c r="Z44" s="137">
        <v>0</v>
      </c>
      <c r="AA44" s="137">
        <v>0</v>
      </c>
      <c r="AB44" s="137">
        <v>0</v>
      </c>
      <c r="AC44" s="137">
        <v>0.68493150684931503</v>
      </c>
      <c r="AD44" s="137">
        <v>1.3698630136986301</v>
      </c>
      <c r="AE44" s="137">
        <v>2.054794520547945</v>
      </c>
      <c r="AF44" s="137">
        <v>2.054794520547945</v>
      </c>
      <c r="AG44" s="137">
        <v>0.68493150684931503</v>
      </c>
      <c r="AH44" s="137">
        <v>7.5342465753424657</v>
      </c>
      <c r="AI44" s="137">
        <v>55.479452054794521</v>
      </c>
      <c r="AJ44" s="137">
        <v>4.7945205479452051</v>
      </c>
      <c r="AK44" s="137">
        <v>3.4246575342465753</v>
      </c>
      <c r="AL44" s="382"/>
      <c r="AM44" s="10"/>
      <c r="AN44" s="24"/>
      <c r="AO44" s="135"/>
      <c r="AP44" s="137">
        <v>0</v>
      </c>
      <c r="AQ44" s="137">
        <v>0.68493150684931503</v>
      </c>
      <c r="AR44" s="137">
        <v>0.68493150684931503</v>
      </c>
      <c r="AS44" s="137">
        <v>1.3698630136986301</v>
      </c>
      <c r="AT44" s="137">
        <v>0</v>
      </c>
      <c r="AU44" s="137">
        <v>1.3698630136986301</v>
      </c>
      <c r="AV44" s="137">
        <v>0.68493150684931503</v>
      </c>
      <c r="AW44" s="137">
        <v>0.68493150684931503</v>
      </c>
      <c r="AX44" s="137">
        <v>0</v>
      </c>
      <c r="AY44" s="137">
        <v>3.4246575342465753</v>
      </c>
      <c r="AZ44" s="137">
        <v>0</v>
      </c>
      <c r="BA44" s="137">
        <v>0</v>
      </c>
      <c r="BB44" s="137">
        <v>0.68493150684931503</v>
      </c>
      <c r="BC44" s="137">
        <v>0</v>
      </c>
      <c r="BD44" s="137">
        <v>2.054794520547945</v>
      </c>
      <c r="BE44" s="382"/>
      <c r="BF44" s="10"/>
      <c r="BG44" s="24"/>
      <c r="BH44" s="135"/>
      <c r="BI44" s="137">
        <v>2.054794520547945</v>
      </c>
      <c r="BJ44" s="137">
        <v>0</v>
      </c>
      <c r="BK44" s="137">
        <v>0</v>
      </c>
      <c r="BL44" s="138">
        <v>2.7397260273972601</v>
      </c>
      <c r="BM44" s="189"/>
      <c r="BN44" s="189"/>
      <c r="BO44" s="189"/>
      <c r="BP44" s="189"/>
      <c r="BQ44" s="189"/>
      <c r="BR44" s="189"/>
      <c r="BS44" s="189"/>
      <c r="BT44" s="189"/>
      <c r="BU44" s="189"/>
      <c r="BV44" s="189"/>
    </row>
    <row r="45" spans="1:74" s="69" customFormat="1" ht="13.5" customHeight="1" x14ac:dyDescent="0.15">
      <c r="A45" s="382"/>
      <c r="B45" s="68" t="s">
        <v>72</v>
      </c>
      <c r="C45" s="373"/>
      <c r="D45" s="269">
        <v>2</v>
      </c>
      <c r="E45" s="140">
        <v>0</v>
      </c>
      <c r="F45" s="141">
        <v>0</v>
      </c>
      <c r="G45" s="141">
        <v>0</v>
      </c>
      <c r="H45" s="141">
        <v>0</v>
      </c>
      <c r="I45" s="141">
        <v>0</v>
      </c>
      <c r="J45" s="141">
        <v>0</v>
      </c>
      <c r="K45" s="141">
        <v>0</v>
      </c>
      <c r="L45" s="141">
        <v>0</v>
      </c>
      <c r="M45" s="141">
        <v>0</v>
      </c>
      <c r="N45" s="141">
        <v>0</v>
      </c>
      <c r="O45" s="141">
        <v>0</v>
      </c>
      <c r="P45" s="141">
        <v>0</v>
      </c>
      <c r="Q45" s="141">
        <v>0</v>
      </c>
      <c r="R45" s="141">
        <v>0</v>
      </c>
      <c r="S45" s="141">
        <v>0</v>
      </c>
      <c r="T45" s="382"/>
      <c r="U45" s="68" t="s">
        <v>72</v>
      </c>
      <c r="V45" s="75"/>
      <c r="W45" s="139">
        <v>2</v>
      </c>
      <c r="X45" s="141">
        <v>0</v>
      </c>
      <c r="Y45" s="141">
        <v>0</v>
      </c>
      <c r="Z45" s="141">
        <v>0</v>
      </c>
      <c r="AA45" s="141">
        <v>0</v>
      </c>
      <c r="AB45" s="141">
        <v>0</v>
      </c>
      <c r="AC45" s="141">
        <v>0</v>
      </c>
      <c r="AD45" s="141">
        <v>0</v>
      </c>
      <c r="AE45" s="141">
        <v>0</v>
      </c>
      <c r="AF45" s="141">
        <v>1</v>
      </c>
      <c r="AG45" s="141">
        <v>0</v>
      </c>
      <c r="AH45" s="141">
        <v>0</v>
      </c>
      <c r="AI45" s="141">
        <v>0</v>
      </c>
      <c r="AJ45" s="141">
        <v>0</v>
      </c>
      <c r="AK45" s="141">
        <v>0</v>
      </c>
      <c r="AL45" s="382"/>
      <c r="AM45" s="68" t="s">
        <v>72</v>
      </c>
      <c r="AN45" s="75"/>
      <c r="AO45" s="139">
        <v>2</v>
      </c>
      <c r="AP45" s="141">
        <v>0</v>
      </c>
      <c r="AQ45" s="141">
        <v>0</v>
      </c>
      <c r="AR45" s="141">
        <v>0</v>
      </c>
      <c r="AS45" s="141">
        <v>0</v>
      </c>
      <c r="AT45" s="141">
        <v>0</v>
      </c>
      <c r="AU45" s="141">
        <v>0</v>
      </c>
      <c r="AV45" s="141">
        <v>0</v>
      </c>
      <c r="AW45" s="141">
        <v>0</v>
      </c>
      <c r="AX45" s="141">
        <v>0</v>
      </c>
      <c r="AY45" s="141">
        <v>0</v>
      </c>
      <c r="AZ45" s="141">
        <v>0</v>
      </c>
      <c r="BA45" s="141">
        <v>0</v>
      </c>
      <c r="BB45" s="141">
        <v>0</v>
      </c>
      <c r="BC45" s="141">
        <v>0</v>
      </c>
      <c r="BD45" s="141">
        <v>0</v>
      </c>
      <c r="BE45" s="382"/>
      <c r="BF45" s="68" t="s">
        <v>72</v>
      </c>
      <c r="BG45" s="75"/>
      <c r="BH45" s="139">
        <v>2</v>
      </c>
      <c r="BI45" s="141">
        <v>0</v>
      </c>
      <c r="BJ45" s="141">
        <v>0</v>
      </c>
      <c r="BK45" s="141">
        <v>0</v>
      </c>
      <c r="BL45" s="142">
        <v>1</v>
      </c>
      <c r="BM45" s="183"/>
      <c r="BN45" s="183"/>
      <c r="BO45" s="183"/>
      <c r="BP45" s="183"/>
      <c r="BQ45" s="183"/>
      <c r="BR45" s="183"/>
      <c r="BS45" s="183"/>
      <c r="BT45" s="183"/>
      <c r="BU45" s="183"/>
      <c r="BV45" s="183"/>
    </row>
    <row r="46" spans="1:74" ht="13.5" customHeight="1" thickBot="1" x14ac:dyDescent="0.2">
      <c r="A46" s="383"/>
      <c r="B46" s="208"/>
      <c r="C46" s="374"/>
      <c r="D46" s="274"/>
      <c r="E46" s="144">
        <v>0</v>
      </c>
      <c r="F46" s="145">
        <v>0</v>
      </c>
      <c r="G46" s="145">
        <v>0</v>
      </c>
      <c r="H46" s="145">
        <v>0</v>
      </c>
      <c r="I46" s="145">
        <v>0</v>
      </c>
      <c r="J46" s="145">
        <v>0</v>
      </c>
      <c r="K46" s="145">
        <v>0</v>
      </c>
      <c r="L46" s="145">
        <v>0</v>
      </c>
      <c r="M46" s="145">
        <v>0</v>
      </c>
      <c r="N46" s="145">
        <v>0</v>
      </c>
      <c r="O46" s="145">
        <v>0</v>
      </c>
      <c r="P46" s="145">
        <v>0</v>
      </c>
      <c r="Q46" s="145">
        <v>0</v>
      </c>
      <c r="R46" s="145">
        <v>0</v>
      </c>
      <c r="S46" s="145">
        <v>0</v>
      </c>
      <c r="T46" s="383"/>
      <c r="U46" s="21"/>
      <c r="V46" s="26"/>
      <c r="W46" s="143"/>
      <c r="X46" s="145">
        <v>0</v>
      </c>
      <c r="Y46" s="145">
        <v>0</v>
      </c>
      <c r="Z46" s="145">
        <v>0</v>
      </c>
      <c r="AA46" s="145">
        <v>0</v>
      </c>
      <c r="AB46" s="145">
        <v>0</v>
      </c>
      <c r="AC46" s="145">
        <v>0</v>
      </c>
      <c r="AD46" s="145">
        <v>0</v>
      </c>
      <c r="AE46" s="145">
        <v>0</v>
      </c>
      <c r="AF46" s="145">
        <v>50</v>
      </c>
      <c r="AG46" s="145">
        <v>0</v>
      </c>
      <c r="AH46" s="145">
        <v>0</v>
      </c>
      <c r="AI46" s="145">
        <v>0</v>
      </c>
      <c r="AJ46" s="145">
        <v>0</v>
      </c>
      <c r="AK46" s="145">
        <v>0</v>
      </c>
      <c r="AL46" s="383"/>
      <c r="AM46" s="21"/>
      <c r="AN46" s="26"/>
      <c r="AO46" s="143"/>
      <c r="AP46" s="145">
        <v>0</v>
      </c>
      <c r="AQ46" s="145">
        <v>0</v>
      </c>
      <c r="AR46" s="145">
        <v>0</v>
      </c>
      <c r="AS46" s="145">
        <v>0</v>
      </c>
      <c r="AT46" s="145">
        <v>0</v>
      </c>
      <c r="AU46" s="145">
        <v>0</v>
      </c>
      <c r="AV46" s="145">
        <v>0</v>
      </c>
      <c r="AW46" s="145">
        <v>0</v>
      </c>
      <c r="AX46" s="145">
        <v>0</v>
      </c>
      <c r="AY46" s="145">
        <v>0</v>
      </c>
      <c r="AZ46" s="145">
        <v>0</v>
      </c>
      <c r="BA46" s="145">
        <v>0</v>
      </c>
      <c r="BB46" s="145">
        <v>0</v>
      </c>
      <c r="BC46" s="145">
        <v>0</v>
      </c>
      <c r="BD46" s="145">
        <v>0</v>
      </c>
      <c r="BE46" s="383"/>
      <c r="BF46" s="21"/>
      <c r="BG46" s="26"/>
      <c r="BH46" s="143"/>
      <c r="BI46" s="145">
        <v>0</v>
      </c>
      <c r="BJ46" s="145">
        <v>0</v>
      </c>
      <c r="BK46" s="145">
        <v>0</v>
      </c>
      <c r="BL46" s="146">
        <v>50</v>
      </c>
      <c r="BM46" s="189"/>
      <c r="BN46" s="189"/>
      <c r="BO46" s="189"/>
      <c r="BP46" s="189"/>
      <c r="BQ46" s="189"/>
      <c r="BR46" s="189"/>
      <c r="BS46" s="189"/>
      <c r="BT46" s="189"/>
      <c r="BU46" s="189"/>
      <c r="BV46" s="189"/>
    </row>
    <row r="47" spans="1:74" s="69" customFormat="1" ht="13.5" customHeight="1" x14ac:dyDescent="0.15">
      <c r="A47" s="384" t="s">
        <v>225</v>
      </c>
      <c r="B47" s="73" t="s">
        <v>54</v>
      </c>
      <c r="C47" s="371"/>
      <c r="D47" s="269">
        <v>23</v>
      </c>
      <c r="E47" s="140">
        <v>0</v>
      </c>
      <c r="F47" s="141">
        <v>0</v>
      </c>
      <c r="G47" s="141">
        <v>0</v>
      </c>
      <c r="H47" s="141">
        <v>0</v>
      </c>
      <c r="I47" s="141">
        <v>0</v>
      </c>
      <c r="J47" s="141">
        <v>0</v>
      </c>
      <c r="K47" s="141">
        <v>0</v>
      </c>
      <c r="L47" s="141">
        <v>0</v>
      </c>
      <c r="M47" s="141">
        <v>0</v>
      </c>
      <c r="N47" s="141">
        <v>0</v>
      </c>
      <c r="O47" s="141">
        <v>0</v>
      </c>
      <c r="P47" s="141">
        <v>0</v>
      </c>
      <c r="Q47" s="141">
        <v>2</v>
      </c>
      <c r="R47" s="141">
        <v>2</v>
      </c>
      <c r="S47" s="141">
        <v>0</v>
      </c>
      <c r="T47" s="382" t="s">
        <v>225</v>
      </c>
      <c r="U47" s="68" t="s">
        <v>54</v>
      </c>
      <c r="V47" s="75"/>
      <c r="W47" s="139">
        <v>23</v>
      </c>
      <c r="X47" s="141">
        <v>0</v>
      </c>
      <c r="Y47" s="141">
        <v>0</v>
      </c>
      <c r="Z47" s="141">
        <v>0</v>
      </c>
      <c r="AA47" s="141">
        <v>0</v>
      </c>
      <c r="AB47" s="141">
        <v>0</v>
      </c>
      <c r="AC47" s="141">
        <v>1</v>
      </c>
      <c r="AD47" s="141">
        <v>0</v>
      </c>
      <c r="AE47" s="141">
        <v>1</v>
      </c>
      <c r="AF47" s="141">
        <v>1</v>
      </c>
      <c r="AG47" s="141">
        <v>1</v>
      </c>
      <c r="AH47" s="141">
        <v>3</v>
      </c>
      <c r="AI47" s="141">
        <v>8</v>
      </c>
      <c r="AJ47" s="141">
        <v>0</v>
      </c>
      <c r="AK47" s="141">
        <v>0</v>
      </c>
      <c r="AL47" s="382" t="s">
        <v>225</v>
      </c>
      <c r="AM47" s="68" t="s">
        <v>54</v>
      </c>
      <c r="AN47" s="75"/>
      <c r="AO47" s="139">
        <v>23</v>
      </c>
      <c r="AP47" s="141">
        <v>0</v>
      </c>
      <c r="AQ47" s="141">
        <v>0</v>
      </c>
      <c r="AR47" s="141">
        <v>1</v>
      </c>
      <c r="AS47" s="141">
        <v>0</v>
      </c>
      <c r="AT47" s="141">
        <v>0</v>
      </c>
      <c r="AU47" s="141">
        <v>0</v>
      </c>
      <c r="AV47" s="141">
        <v>0</v>
      </c>
      <c r="AW47" s="141">
        <v>0</v>
      </c>
      <c r="AX47" s="141">
        <v>0</v>
      </c>
      <c r="AY47" s="141">
        <v>1</v>
      </c>
      <c r="AZ47" s="141">
        <v>0</v>
      </c>
      <c r="BA47" s="141">
        <v>0</v>
      </c>
      <c r="BB47" s="141">
        <v>0</v>
      </c>
      <c r="BC47" s="141">
        <v>0</v>
      </c>
      <c r="BD47" s="141">
        <v>0</v>
      </c>
      <c r="BE47" s="382" t="s">
        <v>225</v>
      </c>
      <c r="BF47" s="68" t="s">
        <v>54</v>
      </c>
      <c r="BG47" s="75"/>
      <c r="BH47" s="139">
        <v>23</v>
      </c>
      <c r="BI47" s="141">
        <v>0</v>
      </c>
      <c r="BJ47" s="141">
        <v>0</v>
      </c>
      <c r="BK47" s="141">
        <v>2</v>
      </c>
      <c r="BL47" s="142">
        <v>0</v>
      </c>
      <c r="BM47" s="183"/>
      <c r="BN47" s="183"/>
      <c r="BO47" s="183"/>
      <c r="BP47" s="183"/>
      <c r="BQ47" s="183"/>
      <c r="BR47" s="183"/>
      <c r="BS47" s="183"/>
      <c r="BT47" s="183"/>
      <c r="BU47" s="183"/>
      <c r="BV47" s="183"/>
    </row>
    <row r="48" spans="1:74" ht="13.5" customHeight="1" x14ac:dyDescent="0.15">
      <c r="A48" s="382"/>
      <c r="B48" s="68"/>
      <c r="C48" s="375"/>
      <c r="D48" s="269"/>
      <c r="E48" s="322">
        <v>0</v>
      </c>
      <c r="F48" s="323">
        <v>0</v>
      </c>
      <c r="G48" s="323">
        <v>0</v>
      </c>
      <c r="H48" s="323">
        <v>0</v>
      </c>
      <c r="I48" s="323">
        <v>0</v>
      </c>
      <c r="J48" s="323">
        <v>0</v>
      </c>
      <c r="K48" s="137">
        <v>0</v>
      </c>
      <c r="L48" s="137">
        <v>0</v>
      </c>
      <c r="M48" s="137">
        <v>0</v>
      </c>
      <c r="N48" s="137">
        <v>0</v>
      </c>
      <c r="O48" s="137">
        <v>0</v>
      </c>
      <c r="P48" s="137">
        <v>0</v>
      </c>
      <c r="Q48" s="137">
        <v>8.695652173913043</v>
      </c>
      <c r="R48" s="137">
        <v>8.695652173913043</v>
      </c>
      <c r="S48" s="137">
        <v>0</v>
      </c>
      <c r="T48" s="382"/>
      <c r="U48" s="10"/>
      <c r="V48" s="24"/>
      <c r="W48" s="135"/>
      <c r="X48" s="137">
        <v>0</v>
      </c>
      <c r="Y48" s="137">
        <v>0</v>
      </c>
      <c r="Z48" s="137">
        <v>0</v>
      </c>
      <c r="AA48" s="137">
        <v>0</v>
      </c>
      <c r="AB48" s="137">
        <v>0</v>
      </c>
      <c r="AC48" s="137">
        <v>4.3478260869565215</v>
      </c>
      <c r="AD48" s="137">
        <v>0</v>
      </c>
      <c r="AE48" s="137">
        <v>4.3478260869565215</v>
      </c>
      <c r="AF48" s="137">
        <v>4.3478260869565215</v>
      </c>
      <c r="AG48" s="137">
        <v>4.3478260869565215</v>
      </c>
      <c r="AH48" s="137">
        <v>13.043478260869565</v>
      </c>
      <c r="AI48" s="137">
        <v>34.782608695652172</v>
      </c>
      <c r="AJ48" s="137">
        <v>0</v>
      </c>
      <c r="AK48" s="137">
        <v>0</v>
      </c>
      <c r="AL48" s="382"/>
      <c r="AM48" s="10"/>
      <c r="AN48" s="24"/>
      <c r="AO48" s="135"/>
      <c r="AP48" s="137">
        <v>0</v>
      </c>
      <c r="AQ48" s="137">
        <v>0</v>
      </c>
      <c r="AR48" s="137">
        <v>4.3478260869565215</v>
      </c>
      <c r="AS48" s="137">
        <v>0</v>
      </c>
      <c r="AT48" s="137">
        <v>0</v>
      </c>
      <c r="AU48" s="137">
        <v>0</v>
      </c>
      <c r="AV48" s="137">
        <v>0</v>
      </c>
      <c r="AW48" s="137">
        <v>0</v>
      </c>
      <c r="AX48" s="137">
        <v>0</v>
      </c>
      <c r="AY48" s="137">
        <v>4.3478260869565215</v>
      </c>
      <c r="AZ48" s="137">
        <v>0</v>
      </c>
      <c r="BA48" s="137">
        <v>0</v>
      </c>
      <c r="BB48" s="137">
        <v>0</v>
      </c>
      <c r="BC48" s="137">
        <v>0</v>
      </c>
      <c r="BD48" s="137">
        <v>0</v>
      </c>
      <c r="BE48" s="382"/>
      <c r="BF48" s="10"/>
      <c r="BG48" s="24"/>
      <c r="BH48" s="135"/>
      <c r="BI48" s="137">
        <v>0</v>
      </c>
      <c r="BJ48" s="137">
        <v>0</v>
      </c>
      <c r="BK48" s="137">
        <v>8.695652173913043</v>
      </c>
      <c r="BL48" s="138">
        <v>0</v>
      </c>
      <c r="BM48" s="189"/>
      <c r="BN48" s="189"/>
      <c r="BO48" s="189"/>
      <c r="BP48" s="189"/>
      <c r="BQ48" s="189"/>
      <c r="BR48" s="189"/>
      <c r="BS48" s="189"/>
      <c r="BT48" s="189"/>
      <c r="BU48" s="189"/>
      <c r="BV48" s="189"/>
    </row>
    <row r="49" spans="1:74" s="69" customFormat="1" ht="13.5" customHeight="1" x14ac:dyDescent="0.15">
      <c r="A49" s="382"/>
      <c r="B49" s="207" t="s">
        <v>401</v>
      </c>
      <c r="C49" s="376"/>
      <c r="D49" s="285">
        <v>154</v>
      </c>
      <c r="E49" s="334">
        <v>0</v>
      </c>
      <c r="F49" s="335">
        <v>0</v>
      </c>
      <c r="G49" s="335">
        <v>0</v>
      </c>
      <c r="H49" s="335">
        <v>0</v>
      </c>
      <c r="I49" s="335">
        <v>0</v>
      </c>
      <c r="J49" s="335">
        <v>0</v>
      </c>
      <c r="K49" s="141">
        <v>0</v>
      </c>
      <c r="L49" s="141">
        <v>1</v>
      </c>
      <c r="M49" s="141">
        <v>0</v>
      </c>
      <c r="N49" s="141">
        <v>0</v>
      </c>
      <c r="O49" s="141">
        <v>2</v>
      </c>
      <c r="P49" s="141">
        <v>1</v>
      </c>
      <c r="Q49" s="141">
        <v>4</v>
      </c>
      <c r="R49" s="141">
        <v>2</v>
      </c>
      <c r="S49" s="141">
        <v>0</v>
      </c>
      <c r="T49" s="382"/>
      <c r="U49" s="68" t="s">
        <v>56</v>
      </c>
      <c r="V49" s="75"/>
      <c r="W49" s="139">
        <v>154</v>
      </c>
      <c r="X49" s="141">
        <v>0</v>
      </c>
      <c r="Y49" s="141">
        <v>2</v>
      </c>
      <c r="Z49" s="141">
        <v>0</v>
      </c>
      <c r="AA49" s="141">
        <v>0</v>
      </c>
      <c r="AB49" s="141">
        <v>0</v>
      </c>
      <c r="AC49" s="141">
        <v>1</v>
      </c>
      <c r="AD49" s="141">
        <v>2</v>
      </c>
      <c r="AE49" s="141">
        <v>5</v>
      </c>
      <c r="AF49" s="141">
        <v>5</v>
      </c>
      <c r="AG49" s="141">
        <v>1</v>
      </c>
      <c r="AH49" s="141">
        <v>13</v>
      </c>
      <c r="AI49" s="141">
        <v>94</v>
      </c>
      <c r="AJ49" s="141">
        <v>8</v>
      </c>
      <c r="AK49" s="141">
        <v>2</v>
      </c>
      <c r="AL49" s="382"/>
      <c r="AM49" s="68" t="s">
        <v>56</v>
      </c>
      <c r="AN49" s="75"/>
      <c r="AO49" s="139">
        <v>154</v>
      </c>
      <c r="AP49" s="141">
        <v>0</v>
      </c>
      <c r="AQ49" s="141">
        <v>1</v>
      </c>
      <c r="AR49" s="141">
        <v>0</v>
      </c>
      <c r="AS49" s="141">
        <v>2</v>
      </c>
      <c r="AT49" s="141">
        <v>0</v>
      </c>
      <c r="AU49" s="141">
        <v>1</v>
      </c>
      <c r="AV49" s="141">
        <v>1</v>
      </c>
      <c r="AW49" s="141">
        <v>0</v>
      </c>
      <c r="AX49" s="141">
        <v>0</v>
      </c>
      <c r="AY49" s="141">
        <v>1</v>
      </c>
      <c r="AZ49" s="141">
        <v>0</v>
      </c>
      <c r="BA49" s="141">
        <v>0</v>
      </c>
      <c r="BB49" s="141">
        <v>1</v>
      </c>
      <c r="BC49" s="141">
        <v>0</v>
      </c>
      <c r="BD49" s="141">
        <v>1</v>
      </c>
      <c r="BE49" s="382"/>
      <c r="BF49" s="68" t="s">
        <v>56</v>
      </c>
      <c r="BG49" s="75"/>
      <c r="BH49" s="139">
        <v>154</v>
      </c>
      <c r="BI49" s="141">
        <v>1</v>
      </c>
      <c r="BJ49" s="141">
        <v>0</v>
      </c>
      <c r="BK49" s="141">
        <v>0</v>
      </c>
      <c r="BL49" s="142">
        <v>2</v>
      </c>
      <c r="BM49" s="183"/>
      <c r="BN49" s="183"/>
      <c r="BO49" s="183"/>
      <c r="BP49" s="183"/>
      <c r="BQ49" s="183"/>
      <c r="BR49" s="183"/>
      <c r="BS49" s="183"/>
      <c r="BT49" s="183"/>
      <c r="BU49" s="183"/>
      <c r="BV49" s="183"/>
    </row>
    <row r="50" spans="1:74" ht="13.5" customHeight="1" x14ac:dyDescent="0.15">
      <c r="A50" s="382"/>
      <c r="B50" s="206"/>
      <c r="C50" s="372"/>
      <c r="D50" s="273"/>
      <c r="E50" s="136">
        <v>0</v>
      </c>
      <c r="F50" s="137">
        <v>0</v>
      </c>
      <c r="G50" s="137">
        <v>0</v>
      </c>
      <c r="H50" s="137">
        <v>0</v>
      </c>
      <c r="I50" s="137">
        <v>0</v>
      </c>
      <c r="J50" s="137">
        <v>0</v>
      </c>
      <c r="K50" s="137">
        <v>0</v>
      </c>
      <c r="L50" s="137">
        <v>0.64935064935064934</v>
      </c>
      <c r="M50" s="137">
        <v>0</v>
      </c>
      <c r="N50" s="137">
        <v>0</v>
      </c>
      <c r="O50" s="137">
        <v>1.2987012987012987</v>
      </c>
      <c r="P50" s="137">
        <v>0.64935064935064934</v>
      </c>
      <c r="Q50" s="137">
        <v>2.5974025974025974</v>
      </c>
      <c r="R50" s="137">
        <v>1.2987012987012987</v>
      </c>
      <c r="S50" s="137">
        <v>0</v>
      </c>
      <c r="T50" s="382"/>
      <c r="U50" s="10"/>
      <c r="V50" s="24"/>
      <c r="W50" s="135"/>
      <c r="X50" s="137">
        <v>0</v>
      </c>
      <c r="Y50" s="137">
        <v>1.2987012987012987</v>
      </c>
      <c r="Z50" s="137">
        <v>0</v>
      </c>
      <c r="AA50" s="137">
        <v>0</v>
      </c>
      <c r="AB50" s="137">
        <v>0</v>
      </c>
      <c r="AC50" s="137">
        <v>0.64935064935064934</v>
      </c>
      <c r="AD50" s="137">
        <v>1.2987012987012987</v>
      </c>
      <c r="AE50" s="137">
        <v>3.2467532467532463</v>
      </c>
      <c r="AF50" s="137">
        <v>3.2467532467532463</v>
      </c>
      <c r="AG50" s="137">
        <v>0.64935064935064934</v>
      </c>
      <c r="AH50" s="137">
        <v>8.4415584415584419</v>
      </c>
      <c r="AI50" s="137">
        <v>61.038961038961034</v>
      </c>
      <c r="AJ50" s="137">
        <v>5.1948051948051948</v>
      </c>
      <c r="AK50" s="137">
        <v>1.2987012987012987</v>
      </c>
      <c r="AL50" s="382"/>
      <c r="AM50" s="10"/>
      <c r="AN50" s="24"/>
      <c r="AO50" s="135"/>
      <c r="AP50" s="137">
        <v>0</v>
      </c>
      <c r="AQ50" s="137">
        <v>0.64935064935064934</v>
      </c>
      <c r="AR50" s="137">
        <v>0</v>
      </c>
      <c r="AS50" s="137">
        <v>1.2987012987012987</v>
      </c>
      <c r="AT50" s="137">
        <v>0</v>
      </c>
      <c r="AU50" s="137">
        <v>0.64935064935064934</v>
      </c>
      <c r="AV50" s="137">
        <v>0.64935064935064934</v>
      </c>
      <c r="AW50" s="137">
        <v>0</v>
      </c>
      <c r="AX50" s="137">
        <v>0</v>
      </c>
      <c r="AY50" s="137">
        <v>0.64935064935064934</v>
      </c>
      <c r="AZ50" s="137">
        <v>0</v>
      </c>
      <c r="BA50" s="137">
        <v>0</v>
      </c>
      <c r="BB50" s="137">
        <v>0.64935064935064934</v>
      </c>
      <c r="BC50" s="137">
        <v>0</v>
      </c>
      <c r="BD50" s="137">
        <v>0.64935064935064934</v>
      </c>
      <c r="BE50" s="382"/>
      <c r="BF50" s="10"/>
      <c r="BG50" s="24"/>
      <c r="BH50" s="135"/>
      <c r="BI50" s="137">
        <v>0.64935064935064934</v>
      </c>
      <c r="BJ50" s="137">
        <v>0</v>
      </c>
      <c r="BK50" s="137">
        <v>0</v>
      </c>
      <c r="BL50" s="138">
        <v>1.2987012987012987</v>
      </c>
      <c r="BM50" s="189"/>
      <c r="BN50" s="189"/>
      <c r="BO50" s="189"/>
      <c r="BP50" s="189"/>
      <c r="BQ50" s="189"/>
      <c r="BR50" s="189"/>
      <c r="BS50" s="189"/>
      <c r="BT50" s="189"/>
      <c r="BU50" s="189"/>
      <c r="BV50" s="189"/>
    </row>
    <row r="51" spans="1:74" s="69" customFormat="1" ht="13.5" customHeight="1" x14ac:dyDescent="0.15">
      <c r="A51" s="382"/>
      <c r="B51" s="207" t="s">
        <v>56</v>
      </c>
      <c r="C51" s="376"/>
      <c r="D51" s="285">
        <v>164</v>
      </c>
      <c r="E51" s="334">
        <v>0</v>
      </c>
      <c r="F51" s="335">
        <v>0</v>
      </c>
      <c r="G51" s="335">
        <v>0</v>
      </c>
      <c r="H51" s="335">
        <v>0</v>
      </c>
      <c r="I51" s="335">
        <v>0</v>
      </c>
      <c r="J51" s="335">
        <v>1</v>
      </c>
      <c r="K51" s="141">
        <v>0</v>
      </c>
      <c r="L51" s="141">
        <v>0</v>
      </c>
      <c r="M51" s="141">
        <v>2</v>
      </c>
      <c r="N51" s="141">
        <v>0</v>
      </c>
      <c r="O51" s="141">
        <v>2</v>
      </c>
      <c r="P51" s="141">
        <v>4</v>
      </c>
      <c r="Q51" s="141">
        <v>3</v>
      </c>
      <c r="R51" s="141">
        <v>3</v>
      </c>
      <c r="S51" s="141">
        <v>0</v>
      </c>
      <c r="T51" s="382"/>
      <c r="U51" s="68" t="s">
        <v>56</v>
      </c>
      <c r="V51" s="75"/>
      <c r="W51" s="139">
        <v>164</v>
      </c>
      <c r="X51" s="141">
        <v>0</v>
      </c>
      <c r="Y51" s="141">
        <v>0</v>
      </c>
      <c r="Z51" s="141">
        <v>0</v>
      </c>
      <c r="AA51" s="141">
        <v>0</v>
      </c>
      <c r="AB51" s="141">
        <v>0</v>
      </c>
      <c r="AC51" s="141">
        <v>0</v>
      </c>
      <c r="AD51" s="141">
        <v>2</v>
      </c>
      <c r="AE51" s="141">
        <v>0</v>
      </c>
      <c r="AF51" s="141">
        <v>9</v>
      </c>
      <c r="AG51" s="141">
        <v>0</v>
      </c>
      <c r="AH51" s="141">
        <v>13</v>
      </c>
      <c r="AI51" s="141">
        <v>91</v>
      </c>
      <c r="AJ51" s="141">
        <v>14</v>
      </c>
      <c r="AK51" s="141">
        <v>2</v>
      </c>
      <c r="AL51" s="382"/>
      <c r="AM51" s="68" t="s">
        <v>56</v>
      </c>
      <c r="AN51" s="75"/>
      <c r="AO51" s="139">
        <v>164</v>
      </c>
      <c r="AP51" s="141">
        <v>0</v>
      </c>
      <c r="AQ51" s="141">
        <v>0</v>
      </c>
      <c r="AR51" s="141">
        <v>0</v>
      </c>
      <c r="AS51" s="141">
        <v>0</v>
      </c>
      <c r="AT51" s="141">
        <v>1</v>
      </c>
      <c r="AU51" s="141">
        <v>2</v>
      </c>
      <c r="AV51" s="141">
        <v>2</v>
      </c>
      <c r="AW51" s="141">
        <v>2</v>
      </c>
      <c r="AX51" s="141">
        <v>1</v>
      </c>
      <c r="AY51" s="141">
        <v>3</v>
      </c>
      <c r="AZ51" s="141">
        <v>0</v>
      </c>
      <c r="BA51" s="141">
        <v>3</v>
      </c>
      <c r="BB51" s="141">
        <v>1</v>
      </c>
      <c r="BC51" s="141">
        <v>0</v>
      </c>
      <c r="BD51" s="141">
        <v>0</v>
      </c>
      <c r="BE51" s="382"/>
      <c r="BF51" s="68" t="s">
        <v>56</v>
      </c>
      <c r="BG51" s="75"/>
      <c r="BH51" s="139">
        <v>164</v>
      </c>
      <c r="BI51" s="141">
        <v>1</v>
      </c>
      <c r="BJ51" s="141">
        <v>1</v>
      </c>
      <c r="BK51" s="141">
        <v>0</v>
      </c>
      <c r="BL51" s="142">
        <v>1</v>
      </c>
      <c r="BM51" s="183"/>
      <c r="BN51" s="183"/>
      <c r="BO51" s="183"/>
      <c r="BP51" s="183"/>
      <c r="BQ51" s="183"/>
      <c r="BR51" s="183"/>
      <c r="BS51" s="183"/>
      <c r="BT51" s="183"/>
      <c r="BU51" s="183"/>
      <c r="BV51" s="183"/>
    </row>
    <row r="52" spans="1:74" ht="13.5" customHeight="1" x14ac:dyDescent="0.15">
      <c r="A52" s="382"/>
      <c r="B52" s="206"/>
      <c r="C52" s="372"/>
      <c r="D52" s="273"/>
      <c r="E52" s="136">
        <v>0</v>
      </c>
      <c r="F52" s="137">
        <v>0</v>
      </c>
      <c r="G52" s="137">
        <v>0</v>
      </c>
      <c r="H52" s="137">
        <v>0</v>
      </c>
      <c r="I52" s="137">
        <v>0</v>
      </c>
      <c r="J52" s="137">
        <v>0.6097560975609756</v>
      </c>
      <c r="K52" s="137">
        <v>0</v>
      </c>
      <c r="L52" s="137">
        <v>0</v>
      </c>
      <c r="M52" s="137">
        <v>1.2195121951219512</v>
      </c>
      <c r="N52" s="137">
        <v>0</v>
      </c>
      <c r="O52" s="137">
        <v>1.2195121951219512</v>
      </c>
      <c r="P52" s="137">
        <v>2.4390243902439024</v>
      </c>
      <c r="Q52" s="137">
        <v>1.8292682926829267</v>
      </c>
      <c r="R52" s="137">
        <v>1.8292682926829267</v>
      </c>
      <c r="S52" s="137">
        <v>0</v>
      </c>
      <c r="T52" s="382"/>
      <c r="U52" s="10"/>
      <c r="V52" s="24"/>
      <c r="W52" s="135"/>
      <c r="X52" s="137">
        <v>0</v>
      </c>
      <c r="Y52" s="137">
        <v>0</v>
      </c>
      <c r="Z52" s="137">
        <v>0</v>
      </c>
      <c r="AA52" s="137">
        <v>0</v>
      </c>
      <c r="AB52" s="137">
        <v>0</v>
      </c>
      <c r="AC52" s="137">
        <v>0</v>
      </c>
      <c r="AD52" s="137">
        <v>1.2195121951219512</v>
      </c>
      <c r="AE52" s="137">
        <v>0</v>
      </c>
      <c r="AF52" s="137">
        <v>5.4878048780487809</v>
      </c>
      <c r="AG52" s="137">
        <v>0</v>
      </c>
      <c r="AH52" s="137">
        <v>7.9268292682926829</v>
      </c>
      <c r="AI52" s="137">
        <v>55.487804878048784</v>
      </c>
      <c r="AJ52" s="137">
        <v>8.536585365853659</v>
      </c>
      <c r="AK52" s="137">
        <v>1.2195121951219512</v>
      </c>
      <c r="AL52" s="382"/>
      <c r="AM52" s="10"/>
      <c r="AN52" s="24"/>
      <c r="AO52" s="135"/>
      <c r="AP52" s="137">
        <v>0</v>
      </c>
      <c r="AQ52" s="137">
        <v>0</v>
      </c>
      <c r="AR52" s="137">
        <v>0</v>
      </c>
      <c r="AS52" s="137">
        <v>0</v>
      </c>
      <c r="AT52" s="137">
        <v>0.6097560975609756</v>
      </c>
      <c r="AU52" s="137">
        <v>1.2195121951219512</v>
      </c>
      <c r="AV52" s="137">
        <v>1.2195121951219512</v>
      </c>
      <c r="AW52" s="137">
        <v>1.2195121951219512</v>
      </c>
      <c r="AX52" s="137">
        <v>0.6097560975609756</v>
      </c>
      <c r="AY52" s="137">
        <v>1.8292682926829267</v>
      </c>
      <c r="AZ52" s="137">
        <v>0</v>
      </c>
      <c r="BA52" s="137">
        <v>1.8292682926829267</v>
      </c>
      <c r="BB52" s="137">
        <v>0.6097560975609756</v>
      </c>
      <c r="BC52" s="137">
        <v>0</v>
      </c>
      <c r="BD52" s="137">
        <v>0</v>
      </c>
      <c r="BE52" s="382"/>
      <c r="BF52" s="10"/>
      <c r="BG52" s="24"/>
      <c r="BH52" s="135"/>
      <c r="BI52" s="137">
        <v>0.6097560975609756</v>
      </c>
      <c r="BJ52" s="137">
        <v>0.6097560975609756</v>
      </c>
      <c r="BK52" s="137">
        <v>0</v>
      </c>
      <c r="BL52" s="138">
        <v>0.6097560975609756</v>
      </c>
      <c r="BM52" s="189"/>
      <c r="BN52" s="189"/>
      <c r="BO52" s="189"/>
      <c r="BP52" s="189"/>
      <c r="BQ52" s="189"/>
      <c r="BR52" s="189"/>
      <c r="BS52" s="189"/>
      <c r="BT52" s="189"/>
      <c r="BU52" s="189"/>
      <c r="BV52" s="189"/>
    </row>
    <row r="53" spans="1:74" s="69" customFormat="1" ht="13.5" customHeight="1" x14ac:dyDescent="0.15">
      <c r="A53" s="382"/>
      <c r="B53" s="207" t="s">
        <v>58</v>
      </c>
      <c r="C53" s="376"/>
      <c r="D53" s="285">
        <v>117</v>
      </c>
      <c r="E53" s="334">
        <v>1</v>
      </c>
      <c r="F53" s="335">
        <v>1</v>
      </c>
      <c r="G53" s="335">
        <v>0</v>
      </c>
      <c r="H53" s="335">
        <v>0</v>
      </c>
      <c r="I53" s="335">
        <v>0</v>
      </c>
      <c r="J53" s="335">
        <v>0</v>
      </c>
      <c r="K53" s="141">
        <v>0</v>
      </c>
      <c r="L53" s="141">
        <v>0</v>
      </c>
      <c r="M53" s="141">
        <v>0</v>
      </c>
      <c r="N53" s="141">
        <v>0</v>
      </c>
      <c r="O53" s="141">
        <v>0</v>
      </c>
      <c r="P53" s="141">
        <v>2</v>
      </c>
      <c r="Q53" s="141">
        <v>3</v>
      </c>
      <c r="R53" s="141">
        <v>3</v>
      </c>
      <c r="S53" s="141">
        <v>0</v>
      </c>
      <c r="T53" s="382"/>
      <c r="U53" s="68" t="s">
        <v>58</v>
      </c>
      <c r="V53" s="75"/>
      <c r="W53" s="139">
        <v>117</v>
      </c>
      <c r="X53" s="141">
        <v>0</v>
      </c>
      <c r="Y53" s="141">
        <v>1</v>
      </c>
      <c r="Z53" s="141">
        <v>0</v>
      </c>
      <c r="AA53" s="141">
        <v>0</v>
      </c>
      <c r="AB53" s="141">
        <v>0</v>
      </c>
      <c r="AC53" s="141">
        <v>1</v>
      </c>
      <c r="AD53" s="141">
        <v>1</v>
      </c>
      <c r="AE53" s="141">
        <v>3</v>
      </c>
      <c r="AF53" s="141">
        <v>4</v>
      </c>
      <c r="AG53" s="141">
        <v>3</v>
      </c>
      <c r="AH53" s="141">
        <v>11</v>
      </c>
      <c r="AI53" s="141">
        <v>63</v>
      </c>
      <c r="AJ53" s="141">
        <v>6</v>
      </c>
      <c r="AK53" s="141">
        <v>2</v>
      </c>
      <c r="AL53" s="382"/>
      <c r="AM53" s="68" t="s">
        <v>58</v>
      </c>
      <c r="AN53" s="75"/>
      <c r="AO53" s="139">
        <v>117</v>
      </c>
      <c r="AP53" s="141">
        <v>0</v>
      </c>
      <c r="AQ53" s="141">
        <v>0</v>
      </c>
      <c r="AR53" s="141">
        <v>1</v>
      </c>
      <c r="AS53" s="141">
        <v>0</v>
      </c>
      <c r="AT53" s="141">
        <v>0</v>
      </c>
      <c r="AU53" s="141">
        <v>0</v>
      </c>
      <c r="AV53" s="141">
        <v>0</v>
      </c>
      <c r="AW53" s="141">
        <v>0</v>
      </c>
      <c r="AX53" s="141">
        <v>1</v>
      </c>
      <c r="AY53" s="141">
        <v>2</v>
      </c>
      <c r="AZ53" s="141">
        <v>0</v>
      </c>
      <c r="BA53" s="141">
        <v>0</v>
      </c>
      <c r="BB53" s="141">
        <v>3</v>
      </c>
      <c r="BC53" s="141">
        <v>0</v>
      </c>
      <c r="BD53" s="141">
        <v>0</v>
      </c>
      <c r="BE53" s="382"/>
      <c r="BF53" s="68" t="s">
        <v>58</v>
      </c>
      <c r="BG53" s="75"/>
      <c r="BH53" s="139">
        <v>117</v>
      </c>
      <c r="BI53" s="141">
        <v>0</v>
      </c>
      <c r="BJ53" s="141">
        <v>0</v>
      </c>
      <c r="BK53" s="141">
        <v>3</v>
      </c>
      <c r="BL53" s="142">
        <v>2</v>
      </c>
      <c r="BM53" s="183"/>
      <c r="BN53" s="183"/>
      <c r="BO53" s="183"/>
      <c r="BP53" s="183"/>
      <c r="BQ53" s="183"/>
      <c r="BR53" s="183"/>
      <c r="BS53" s="183"/>
      <c r="BT53" s="183"/>
      <c r="BU53" s="183"/>
      <c r="BV53" s="183"/>
    </row>
    <row r="54" spans="1:74" ht="13.5" customHeight="1" x14ac:dyDescent="0.15">
      <c r="A54" s="382"/>
      <c r="B54" s="206"/>
      <c r="C54" s="372"/>
      <c r="D54" s="273"/>
      <c r="E54" s="136">
        <v>0.85470085470085477</v>
      </c>
      <c r="F54" s="137">
        <v>0.85470085470085477</v>
      </c>
      <c r="G54" s="137">
        <v>0</v>
      </c>
      <c r="H54" s="137">
        <v>0</v>
      </c>
      <c r="I54" s="137">
        <v>0</v>
      </c>
      <c r="J54" s="137">
        <v>0</v>
      </c>
      <c r="K54" s="137">
        <v>0</v>
      </c>
      <c r="L54" s="137">
        <v>0</v>
      </c>
      <c r="M54" s="137">
        <v>0</v>
      </c>
      <c r="N54" s="137">
        <v>0</v>
      </c>
      <c r="O54" s="137">
        <v>0</v>
      </c>
      <c r="P54" s="137">
        <v>1.7094017094017095</v>
      </c>
      <c r="Q54" s="137">
        <v>2.5641025641025639</v>
      </c>
      <c r="R54" s="137">
        <v>2.5641025641025639</v>
      </c>
      <c r="S54" s="137">
        <v>0</v>
      </c>
      <c r="T54" s="382"/>
      <c r="U54" s="10"/>
      <c r="V54" s="24"/>
      <c r="W54" s="135"/>
      <c r="X54" s="137">
        <v>0</v>
      </c>
      <c r="Y54" s="137">
        <v>0.85470085470085477</v>
      </c>
      <c r="Z54" s="137">
        <v>0</v>
      </c>
      <c r="AA54" s="137">
        <v>0</v>
      </c>
      <c r="AB54" s="137">
        <v>0</v>
      </c>
      <c r="AC54" s="137">
        <v>0.85470085470085477</v>
      </c>
      <c r="AD54" s="137">
        <v>0.85470085470085477</v>
      </c>
      <c r="AE54" s="137">
        <v>2.5641025641025639</v>
      </c>
      <c r="AF54" s="137">
        <v>3.4188034188034191</v>
      </c>
      <c r="AG54" s="137">
        <v>2.5641025641025639</v>
      </c>
      <c r="AH54" s="137">
        <v>9.4017094017094021</v>
      </c>
      <c r="AI54" s="137">
        <v>53.846153846153847</v>
      </c>
      <c r="AJ54" s="137">
        <v>5.1282051282051277</v>
      </c>
      <c r="AK54" s="137">
        <v>1.7094017094017095</v>
      </c>
      <c r="AL54" s="382"/>
      <c r="AM54" s="10"/>
      <c r="AN54" s="24"/>
      <c r="AO54" s="135"/>
      <c r="AP54" s="137">
        <v>0</v>
      </c>
      <c r="AQ54" s="137">
        <v>0</v>
      </c>
      <c r="AR54" s="137">
        <v>0.85470085470085477</v>
      </c>
      <c r="AS54" s="137">
        <v>0</v>
      </c>
      <c r="AT54" s="137">
        <v>0</v>
      </c>
      <c r="AU54" s="137">
        <v>0</v>
      </c>
      <c r="AV54" s="137">
        <v>0</v>
      </c>
      <c r="AW54" s="137">
        <v>0</v>
      </c>
      <c r="AX54" s="137">
        <v>0.85470085470085477</v>
      </c>
      <c r="AY54" s="137">
        <v>1.7094017094017095</v>
      </c>
      <c r="AZ54" s="137">
        <v>0</v>
      </c>
      <c r="BA54" s="137">
        <v>0</v>
      </c>
      <c r="BB54" s="137">
        <v>2.5641025641025639</v>
      </c>
      <c r="BC54" s="137">
        <v>0</v>
      </c>
      <c r="BD54" s="137">
        <v>0</v>
      </c>
      <c r="BE54" s="382"/>
      <c r="BF54" s="10"/>
      <c r="BG54" s="24"/>
      <c r="BH54" s="135"/>
      <c r="BI54" s="137">
        <v>0</v>
      </c>
      <c r="BJ54" s="137">
        <v>0</v>
      </c>
      <c r="BK54" s="137">
        <v>2.5641025641025639</v>
      </c>
      <c r="BL54" s="138">
        <v>1.7094017094017095</v>
      </c>
      <c r="BM54" s="189"/>
      <c r="BN54" s="189"/>
      <c r="BO54" s="189"/>
      <c r="BP54" s="189"/>
      <c r="BQ54" s="189"/>
      <c r="BR54" s="189"/>
      <c r="BS54" s="189"/>
      <c r="BT54" s="189"/>
      <c r="BU54" s="189"/>
      <c r="BV54" s="189"/>
    </row>
    <row r="55" spans="1:74" s="69" customFormat="1" ht="13.5" customHeight="1" x14ac:dyDescent="0.15">
      <c r="A55" s="382"/>
      <c r="B55" s="207" t="s">
        <v>60</v>
      </c>
      <c r="C55" s="376"/>
      <c r="D55" s="285">
        <v>233</v>
      </c>
      <c r="E55" s="334">
        <v>0</v>
      </c>
      <c r="F55" s="335">
        <v>0</v>
      </c>
      <c r="G55" s="335">
        <v>0</v>
      </c>
      <c r="H55" s="335">
        <v>2</v>
      </c>
      <c r="I55" s="335">
        <v>0</v>
      </c>
      <c r="J55" s="335">
        <v>0</v>
      </c>
      <c r="K55" s="141">
        <v>0</v>
      </c>
      <c r="L55" s="141">
        <v>2</v>
      </c>
      <c r="M55" s="141">
        <v>3</v>
      </c>
      <c r="N55" s="141">
        <v>0</v>
      </c>
      <c r="O55" s="141">
        <v>3</v>
      </c>
      <c r="P55" s="141">
        <v>2</v>
      </c>
      <c r="Q55" s="141">
        <v>3</v>
      </c>
      <c r="R55" s="141">
        <v>5</v>
      </c>
      <c r="S55" s="141">
        <v>0</v>
      </c>
      <c r="T55" s="382"/>
      <c r="U55" s="68" t="s">
        <v>60</v>
      </c>
      <c r="V55" s="75"/>
      <c r="W55" s="139">
        <v>233</v>
      </c>
      <c r="X55" s="141">
        <v>1</v>
      </c>
      <c r="Y55" s="141">
        <v>0</v>
      </c>
      <c r="Z55" s="141">
        <v>1</v>
      </c>
      <c r="AA55" s="141">
        <v>0</v>
      </c>
      <c r="AB55" s="141">
        <v>0</v>
      </c>
      <c r="AC55" s="141">
        <v>0</v>
      </c>
      <c r="AD55" s="141">
        <v>0</v>
      </c>
      <c r="AE55" s="141">
        <v>5</v>
      </c>
      <c r="AF55" s="141">
        <v>10</v>
      </c>
      <c r="AG55" s="141">
        <v>0</v>
      </c>
      <c r="AH55" s="141">
        <v>14</v>
      </c>
      <c r="AI55" s="141">
        <v>124</v>
      </c>
      <c r="AJ55" s="141">
        <v>19</v>
      </c>
      <c r="AK55" s="141">
        <v>8</v>
      </c>
      <c r="AL55" s="382"/>
      <c r="AM55" s="68" t="s">
        <v>60</v>
      </c>
      <c r="AN55" s="75"/>
      <c r="AO55" s="139">
        <v>233</v>
      </c>
      <c r="AP55" s="141">
        <v>1</v>
      </c>
      <c r="AQ55" s="141">
        <v>0</v>
      </c>
      <c r="AR55" s="141">
        <v>1</v>
      </c>
      <c r="AS55" s="141">
        <v>4</v>
      </c>
      <c r="AT55" s="141">
        <v>2</v>
      </c>
      <c r="AU55" s="141">
        <v>1</v>
      </c>
      <c r="AV55" s="141">
        <v>1</v>
      </c>
      <c r="AW55" s="141">
        <v>2</v>
      </c>
      <c r="AX55" s="141">
        <v>1</v>
      </c>
      <c r="AY55" s="141">
        <v>4</v>
      </c>
      <c r="AZ55" s="141">
        <v>0</v>
      </c>
      <c r="BA55" s="141">
        <v>1</v>
      </c>
      <c r="BB55" s="141">
        <v>2</v>
      </c>
      <c r="BC55" s="141">
        <v>0</v>
      </c>
      <c r="BD55" s="141">
        <v>1</v>
      </c>
      <c r="BE55" s="382"/>
      <c r="BF55" s="68" t="s">
        <v>60</v>
      </c>
      <c r="BG55" s="75"/>
      <c r="BH55" s="139">
        <v>233</v>
      </c>
      <c r="BI55" s="141">
        <v>1</v>
      </c>
      <c r="BJ55" s="141">
        <v>0</v>
      </c>
      <c r="BK55" s="141">
        <v>2</v>
      </c>
      <c r="BL55" s="142">
        <v>7</v>
      </c>
      <c r="BM55" s="183"/>
      <c r="BN55" s="183"/>
      <c r="BO55" s="183"/>
      <c r="BP55" s="183"/>
      <c r="BQ55" s="183"/>
      <c r="BR55" s="183"/>
      <c r="BS55" s="183"/>
      <c r="BT55" s="183"/>
      <c r="BU55" s="183"/>
      <c r="BV55" s="183"/>
    </row>
    <row r="56" spans="1:74" ht="13.5" customHeight="1" x14ac:dyDescent="0.15">
      <c r="A56" s="382"/>
      <c r="B56" s="206"/>
      <c r="C56" s="372"/>
      <c r="D56" s="273"/>
      <c r="E56" s="136">
        <v>0</v>
      </c>
      <c r="F56" s="137">
        <v>0</v>
      </c>
      <c r="G56" s="137">
        <v>0</v>
      </c>
      <c r="H56" s="137">
        <v>0.85836909871244638</v>
      </c>
      <c r="I56" s="137">
        <v>0</v>
      </c>
      <c r="J56" s="137">
        <v>0</v>
      </c>
      <c r="K56" s="137">
        <v>0</v>
      </c>
      <c r="L56" s="137">
        <v>0.85836909871244638</v>
      </c>
      <c r="M56" s="137">
        <v>1.2875536480686696</v>
      </c>
      <c r="N56" s="137">
        <v>0</v>
      </c>
      <c r="O56" s="137">
        <v>1.2875536480686696</v>
      </c>
      <c r="P56" s="137">
        <v>0.85836909871244638</v>
      </c>
      <c r="Q56" s="137">
        <v>1.2875536480686696</v>
      </c>
      <c r="R56" s="137">
        <v>2.1459227467811157</v>
      </c>
      <c r="S56" s="137">
        <v>0</v>
      </c>
      <c r="T56" s="382"/>
      <c r="U56" s="10"/>
      <c r="V56" s="24"/>
      <c r="W56" s="135"/>
      <c r="X56" s="137">
        <v>0.42918454935622319</v>
      </c>
      <c r="Y56" s="137">
        <v>0</v>
      </c>
      <c r="Z56" s="137">
        <v>0.42918454935622319</v>
      </c>
      <c r="AA56" s="137">
        <v>0</v>
      </c>
      <c r="AB56" s="137">
        <v>0</v>
      </c>
      <c r="AC56" s="137">
        <v>0</v>
      </c>
      <c r="AD56" s="137">
        <v>0</v>
      </c>
      <c r="AE56" s="137">
        <v>2.1459227467811157</v>
      </c>
      <c r="AF56" s="137">
        <v>4.2918454935622314</v>
      </c>
      <c r="AG56" s="137">
        <v>0</v>
      </c>
      <c r="AH56" s="137">
        <v>6.0085836909871242</v>
      </c>
      <c r="AI56" s="137">
        <v>53.218884120171673</v>
      </c>
      <c r="AJ56" s="137">
        <v>8.1545064377682408</v>
      </c>
      <c r="AK56" s="137">
        <v>3.4334763948497855</v>
      </c>
      <c r="AL56" s="382"/>
      <c r="AM56" s="10"/>
      <c r="AN56" s="24"/>
      <c r="AO56" s="135"/>
      <c r="AP56" s="137">
        <v>0.42918454935622319</v>
      </c>
      <c r="AQ56" s="137">
        <v>0</v>
      </c>
      <c r="AR56" s="137">
        <v>0.42918454935622319</v>
      </c>
      <c r="AS56" s="137">
        <v>1.7167381974248928</v>
      </c>
      <c r="AT56" s="137">
        <v>0.85836909871244638</v>
      </c>
      <c r="AU56" s="137">
        <v>0.42918454935622319</v>
      </c>
      <c r="AV56" s="137">
        <v>0.42918454935622319</v>
      </c>
      <c r="AW56" s="137">
        <v>0.85836909871244638</v>
      </c>
      <c r="AX56" s="137">
        <v>0.42918454935622319</v>
      </c>
      <c r="AY56" s="137">
        <v>1.7167381974248928</v>
      </c>
      <c r="AZ56" s="137">
        <v>0</v>
      </c>
      <c r="BA56" s="137">
        <v>0.42918454935622319</v>
      </c>
      <c r="BB56" s="137">
        <v>0.85836909871244638</v>
      </c>
      <c r="BC56" s="137">
        <v>0</v>
      </c>
      <c r="BD56" s="137">
        <v>0.42918454935622319</v>
      </c>
      <c r="BE56" s="382"/>
      <c r="BF56" s="10"/>
      <c r="BG56" s="24"/>
      <c r="BH56" s="135"/>
      <c r="BI56" s="137">
        <v>0.42918454935622319</v>
      </c>
      <c r="BJ56" s="137">
        <v>0</v>
      </c>
      <c r="BK56" s="137">
        <v>0.85836909871244638</v>
      </c>
      <c r="BL56" s="138">
        <v>3.0042918454935621</v>
      </c>
      <c r="BM56" s="189"/>
      <c r="BN56" s="189"/>
      <c r="BO56" s="189"/>
      <c r="BP56" s="189"/>
      <c r="BQ56" s="189"/>
      <c r="BR56" s="189"/>
      <c r="BS56" s="189"/>
      <c r="BT56" s="189"/>
      <c r="BU56" s="189"/>
      <c r="BV56" s="189"/>
    </row>
    <row r="57" spans="1:74" s="69" customFormat="1" ht="13.5" customHeight="1" x14ac:dyDescent="0.15">
      <c r="A57" s="382"/>
      <c r="B57" s="207" t="s">
        <v>62</v>
      </c>
      <c r="C57" s="376"/>
      <c r="D57" s="285">
        <v>137</v>
      </c>
      <c r="E57" s="334">
        <v>0</v>
      </c>
      <c r="F57" s="335">
        <v>0</v>
      </c>
      <c r="G57" s="335">
        <v>0</v>
      </c>
      <c r="H57" s="335">
        <v>0</v>
      </c>
      <c r="I57" s="335">
        <v>0</v>
      </c>
      <c r="J57" s="335">
        <v>0</v>
      </c>
      <c r="K57" s="141">
        <v>0</v>
      </c>
      <c r="L57" s="141">
        <v>0</v>
      </c>
      <c r="M57" s="141">
        <v>0</v>
      </c>
      <c r="N57" s="141">
        <v>0</v>
      </c>
      <c r="O57" s="141">
        <v>2</v>
      </c>
      <c r="P57" s="141">
        <v>1</v>
      </c>
      <c r="Q57" s="141">
        <v>2</v>
      </c>
      <c r="R57" s="141">
        <v>0</v>
      </c>
      <c r="S57" s="141">
        <v>0</v>
      </c>
      <c r="T57" s="382"/>
      <c r="U57" s="68" t="s">
        <v>62</v>
      </c>
      <c r="V57" s="75"/>
      <c r="W57" s="139">
        <v>137</v>
      </c>
      <c r="X57" s="141">
        <v>1</v>
      </c>
      <c r="Y57" s="141">
        <v>0</v>
      </c>
      <c r="Z57" s="141">
        <v>1</v>
      </c>
      <c r="AA57" s="141">
        <v>0</v>
      </c>
      <c r="AB57" s="141">
        <v>1</v>
      </c>
      <c r="AC57" s="141">
        <v>1</v>
      </c>
      <c r="AD57" s="141">
        <v>0</v>
      </c>
      <c r="AE57" s="141">
        <v>2</v>
      </c>
      <c r="AF57" s="141">
        <v>8</v>
      </c>
      <c r="AG57" s="141">
        <v>1</v>
      </c>
      <c r="AH57" s="141">
        <v>13</v>
      </c>
      <c r="AI57" s="141">
        <v>73</v>
      </c>
      <c r="AJ57" s="141">
        <v>18</v>
      </c>
      <c r="AK57" s="141">
        <v>0</v>
      </c>
      <c r="AL57" s="382"/>
      <c r="AM57" s="68" t="s">
        <v>62</v>
      </c>
      <c r="AN57" s="75"/>
      <c r="AO57" s="139">
        <v>137</v>
      </c>
      <c r="AP57" s="141">
        <v>0</v>
      </c>
      <c r="AQ57" s="141">
        <v>1</v>
      </c>
      <c r="AR57" s="141">
        <v>1</v>
      </c>
      <c r="AS57" s="141">
        <v>3</v>
      </c>
      <c r="AT57" s="141">
        <v>0</v>
      </c>
      <c r="AU57" s="141">
        <v>0</v>
      </c>
      <c r="AV57" s="141">
        <v>0</v>
      </c>
      <c r="AW57" s="141">
        <v>1</v>
      </c>
      <c r="AX57" s="141">
        <v>1</v>
      </c>
      <c r="AY57" s="141">
        <v>0</v>
      </c>
      <c r="AZ57" s="141">
        <v>0</v>
      </c>
      <c r="BA57" s="141">
        <v>0</v>
      </c>
      <c r="BB57" s="141">
        <v>0</v>
      </c>
      <c r="BC57" s="141">
        <v>0</v>
      </c>
      <c r="BD57" s="141">
        <v>0</v>
      </c>
      <c r="BE57" s="382"/>
      <c r="BF57" s="68" t="s">
        <v>62</v>
      </c>
      <c r="BG57" s="75"/>
      <c r="BH57" s="139">
        <v>137</v>
      </c>
      <c r="BI57" s="141">
        <v>0</v>
      </c>
      <c r="BJ57" s="141">
        <v>0</v>
      </c>
      <c r="BK57" s="141">
        <v>2</v>
      </c>
      <c r="BL57" s="142">
        <v>4</v>
      </c>
      <c r="BM57" s="183"/>
      <c r="BN57" s="183"/>
      <c r="BO57" s="183"/>
      <c r="BP57" s="183"/>
      <c r="BQ57" s="183"/>
      <c r="BR57" s="183"/>
      <c r="BS57" s="183"/>
      <c r="BT57" s="183"/>
      <c r="BU57" s="183"/>
      <c r="BV57" s="183"/>
    </row>
    <row r="58" spans="1:74" ht="13.5" customHeight="1" x14ac:dyDescent="0.15">
      <c r="A58" s="382"/>
      <c r="B58" s="206"/>
      <c r="C58" s="372"/>
      <c r="D58" s="273"/>
      <c r="E58" s="136">
        <v>0</v>
      </c>
      <c r="F58" s="137">
        <v>0</v>
      </c>
      <c r="G58" s="137">
        <v>0</v>
      </c>
      <c r="H58" s="137">
        <v>0</v>
      </c>
      <c r="I58" s="137">
        <v>0</v>
      </c>
      <c r="J58" s="137">
        <v>0</v>
      </c>
      <c r="K58" s="137">
        <v>0</v>
      </c>
      <c r="L58" s="137">
        <v>0</v>
      </c>
      <c r="M58" s="137">
        <v>0</v>
      </c>
      <c r="N58" s="137">
        <v>0</v>
      </c>
      <c r="O58" s="137">
        <v>1.4598540145985401</v>
      </c>
      <c r="P58" s="137">
        <v>0.72992700729927007</v>
      </c>
      <c r="Q58" s="137">
        <v>1.4598540145985401</v>
      </c>
      <c r="R58" s="137">
        <v>0</v>
      </c>
      <c r="S58" s="137">
        <v>0</v>
      </c>
      <c r="T58" s="382"/>
      <c r="U58" s="10"/>
      <c r="V58" s="24"/>
      <c r="W58" s="135"/>
      <c r="X58" s="137">
        <v>0.72992700729927007</v>
      </c>
      <c r="Y58" s="137">
        <v>0</v>
      </c>
      <c r="Z58" s="137">
        <v>0.72992700729927007</v>
      </c>
      <c r="AA58" s="137">
        <v>0</v>
      </c>
      <c r="AB58" s="137">
        <v>0.72992700729927007</v>
      </c>
      <c r="AC58" s="137">
        <v>0.72992700729927007</v>
      </c>
      <c r="AD58" s="137">
        <v>0</v>
      </c>
      <c r="AE58" s="137">
        <v>1.4598540145985401</v>
      </c>
      <c r="AF58" s="137">
        <v>5.8394160583941606</v>
      </c>
      <c r="AG58" s="137">
        <v>0.72992700729927007</v>
      </c>
      <c r="AH58" s="137">
        <v>9.4890510948905096</v>
      </c>
      <c r="AI58" s="137">
        <v>53.284671532846716</v>
      </c>
      <c r="AJ58" s="137">
        <v>13.138686131386862</v>
      </c>
      <c r="AK58" s="137">
        <v>0</v>
      </c>
      <c r="AL58" s="382"/>
      <c r="AM58" s="10"/>
      <c r="AN58" s="24"/>
      <c r="AO58" s="135"/>
      <c r="AP58" s="137">
        <v>0</v>
      </c>
      <c r="AQ58" s="137">
        <v>0.72992700729927007</v>
      </c>
      <c r="AR58" s="137">
        <v>0.72992700729927007</v>
      </c>
      <c r="AS58" s="137">
        <v>2.1897810218978102</v>
      </c>
      <c r="AT58" s="137">
        <v>0</v>
      </c>
      <c r="AU58" s="137">
        <v>0</v>
      </c>
      <c r="AV58" s="137">
        <v>0</v>
      </c>
      <c r="AW58" s="137">
        <v>0.72992700729927007</v>
      </c>
      <c r="AX58" s="137">
        <v>0.72992700729927007</v>
      </c>
      <c r="AY58" s="137">
        <v>0</v>
      </c>
      <c r="AZ58" s="137">
        <v>0</v>
      </c>
      <c r="BA58" s="137">
        <v>0</v>
      </c>
      <c r="BB58" s="137">
        <v>0</v>
      </c>
      <c r="BC58" s="137">
        <v>0</v>
      </c>
      <c r="BD58" s="137">
        <v>0</v>
      </c>
      <c r="BE58" s="382"/>
      <c r="BF58" s="10"/>
      <c r="BG58" s="24"/>
      <c r="BH58" s="135"/>
      <c r="BI58" s="137">
        <v>0</v>
      </c>
      <c r="BJ58" s="137">
        <v>0</v>
      </c>
      <c r="BK58" s="137">
        <v>1.4598540145985401</v>
      </c>
      <c r="BL58" s="138">
        <v>2.9197080291970803</v>
      </c>
      <c r="BM58" s="189"/>
      <c r="BN58" s="189"/>
      <c r="BO58" s="189"/>
      <c r="BP58" s="189"/>
      <c r="BQ58" s="189"/>
      <c r="BR58" s="189"/>
      <c r="BS58" s="189"/>
      <c r="BT58" s="189"/>
      <c r="BU58" s="189"/>
      <c r="BV58" s="189"/>
    </row>
    <row r="59" spans="1:74" s="69" customFormat="1" ht="13.5" customHeight="1" x14ac:dyDescent="0.15">
      <c r="A59" s="382"/>
      <c r="B59" s="207" t="s">
        <v>64</v>
      </c>
      <c r="C59" s="376"/>
      <c r="D59" s="285">
        <v>69</v>
      </c>
      <c r="E59" s="334">
        <v>0</v>
      </c>
      <c r="F59" s="335">
        <v>0</v>
      </c>
      <c r="G59" s="335">
        <v>0</v>
      </c>
      <c r="H59" s="335">
        <v>0</v>
      </c>
      <c r="I59" s="335">
        <v>0</v>
      </c>
      <c r="J59" s="335">
        <v>0</v>
      </c>
      <c r="K59" s="141">
        <v>0</v>
      </c>
      <c r="L59" s="141">
        <v>0</v>
      </c>
      <c r="M59" s="141">
        <v>1</v>
      </c>
      <c r="N59" s="141">
        <v>0</v>
      </c>
      <c r="O59" s="141">
        <v>0</v>
      </c>
      <c r="P59" s="141">
        <v>0</v>
      </c>
      <c r="Q59" s="141">
        <v>4</v>
      </c>
      <c r="R59" s="141">
        <v>0</v>
      </c>
      <c r="S59" s="141">
        <v>0</v>
      </c>
      <c r="T59" s="382"/>
      <c r="U59" s="68" t="s">
        <v>64</v>
      </c>
      <c r="V59" s="75"/>
      <c r="W59" s="139">
        <v>69</v>
      </c>
      <c r="X59" s="141">
        <v>0</v>
      </c>
      <c r="Y59" s="141">
        <v>0</v>
      </c>
      <c r="Z59" s="141">
        <v>0</v>
      </c>
      <c r="AA59" s="141">
        <v>0</v>
      </c>
      <c r="AB59" s="141">
        <v>0</v>
      </c>
      <c r="AC59" s="141">
        <v>1</v>
      </c>
      <c r="AD59" s="141">
        <v>0</v>
      </c>
      <c r="AE59" s="141">
        <v>0</v>
      </c>
      <c r="AF59" s="141">
        <v>1</v>
      </c>
      <c r="AG59" s="141">
        <v>0</v>
      </c>
      <c r="AH59" s="141">
        <v>4</v>
      </c>
      <c r="AI59" s="141">
        <v>38</v>
      </c>
      <c r="AJ59" s="141">
        <v>4</v>
      </c>
      <c r="AK59" s="141">
        <v>2</v>
      </c>
      <c r="AL59" s="382"/>
      <c r="AM59" s="68" t="s">
        <v>64</v>
      </c>
      <c r="AN59" s="75"/>
      <c r="AO59" s="139">
        <v>69</v>
      </c>
      <c r="AP59" s="141">
        <v>1</v>
      </c>
      <c r="AQ59" s="141">
        <v>0</v>
      </c>
      <c r="AR59" s="141">
        <v>1</v>
      </c>
      <c r="AS59" s="141">
        <v>1</v>
      </c>
      <c r="AT59" s="141">
        <v>0</v>
      </c>
      <c r="AU59" s="141">
        <v>1</v>
      </c>
      <c r="AV59" s="141">
        <v>0</v>
      </c>
      <c r="AW59" s="141">
        <v>1</v>
      </c>
      <c r="AX59" s="141">
        <v>0</v>
      </c>
      <c r="AY59" s="141">
        <v>3</v>
      </c>
      <c r="AZ59" s="141">
        <v>0</v>
      </c>
      <c r="BA59" s="141">
        <v>0</v>
      </c>
      <c r="BB59" s="141">
        <v>1</v>
      </c>
      <c r="BC59" s="141">
        <v>0</v>
      </c>
      <c r="BD59" s="141">
        <v>0</v>
      </c>
      <c r="BE59" s="382"/>
      <c r="BF59" s="68" t="s">
        <v>64</v>
      </c>
      <c r="BG59" s="75"/>
      <c r="BH59" s="139">
        <v>69</v>
      </c>
      <c r="BI59" s="141">
        <v>1</v>
      </c>
      <c r="BJ59" s="141">
        <v>0</v>
      </c>
      <c r="BK59" s="141">
        <v>1</v>
      </c>
      <c r="BL59" s="142">
        <v>3</v>
      </c>
      <c r="BM59" s="183"/>
      <c r="BN59" s="183"/>
      <c r="BO59" s="183"/>
      <c r="BP59" s="183"/>
      <c r="BQ59" s="183"/>
      <c r="BR59" s="183"/>
      <c r="BS59" s="183"/>
      <c r="BT59" s="183"/>
      <c r="BU59" s="183"/>
      <c r="BV59" s="183"/>
    </row>
    <row r="60" spans="1:74" ht="13.5" customHeight="1" x14ac:dyDescent="0.15">
      <c r="A60" s="382"/>
      <c r="B60" s="206"/>
      <c r="C60" s="372"/>
      <c r="D60" s="273"/>
      <c r="E60" s="136">
        <v>0</v>
      </c>
      <c r="F60" s="137">
        <v>0</v>
      </c>
      <c r="G60" s="137">
        <v>0</v>
      </c>
      <c r="H60" s="137">
        <v>0</v>
      </c>
      <c r="I60" s="137">
        <v>0</v>
      </c>
      <c r="J60" s="137">
        <v>0</v>
      </c>
      <c r="K60" s="137">
        <v>0</v>
      </c>
      <c r="L60" s="137">
        <v>0</v>
      </c>
      <c r="M60" s="137">
        <v>1.4492753623188406</v>
      </c>
      <c r="N60" s="137">
        <v>0</v>
      </c>
      <c r="O60" s="137">
        <v>0</v>
      </c>
      <c r="P60" s="137">
        <v>0</v>
      </c>
      <c r="Q60" s="137">
        <v>5.7971014492753623</v>
      </c>
      <c r="R60" s="137">
        <v>0</v>
      </c>
      <c r="S60" s="137">
        <v>0</v>
      </c>
      <c r="T60" s="382"/>
      <c r="U60" s="10"/>
      <c r="V60" s="24"/>
      <c r="W60" s="135"/>
      <c r="X60" s="137">
        <v>0</v>
      </c>
      <c r="Y60" s="137">
        <v>0</v>
      </c>
      <c r="Z60" s="137">
        <v>0</v>
      </c>
      <c r="AA60" s="137">
        <v>0</v>
      </c>
      <c r="AB60" s="137">
        <v>0</v>
      </c>
      <c r="AC60" s="137">
        <v>1.4492753623188406</v>
      </c>
      <c r="AD60" s="137">
        <v>0</v>
      </c>
      <c r="AE60" s="137">
        <v>0</v>
      </c>
      <c r="AF60" s="137">
        <v>1.4492753623188406</v>
      </c>
      <c r="AG60" s="137">
        <v>0</v>
      </c>
      <c r="AH60" s="137">
        <v>5.7971014492753623</v>
      </c>
      <c r="AI60" s="137">
        <v>55.072463768115945</v>
      </c>
      <c r="AJ60" s="137">
        <v>5.7971014492753623</v>
      </c>
      <c r="AK60" s="137">
        <v>2.8985507246376812</v>
      </c>
      <c r="AL60" s="382"/>
      <c r="AM60" s="10"/>
      <c r="AN60" s="24"/>
      <c r="AO60" s="135"/>
      <c r="AP60" s="137">
        <v>1.4492753623188406</v>
      </c>
      <c r="AQ60" s="137">
        <v>0</v>
      </c>
      <c r="AR60" s="137">
        <v>1.4492753623188406</v>
      </c>
      <c r="AS60" s="137">
        <v>1.4492753623188406</v>
      </c>
      <c r="AT60" s="137">
        <v>0</v>
      </c>
      <c r="AU60" s="137">
        <v>1.4492753623188406</v>
      </c>
      <c r="AV60" s="137">
        <v>0</v>
      </c>
      <c r="AW60" s="137">
        <v>1.4492753623188406</v>
      </c>
      <c r="AX60" s="137">
        <v>0</v>
      </c>
      <c r="AY60" s="137">
        <v>4.3478260869565215</v>
      </c>
      <c r="AZ60" s="137">
        <v>0</v>
      </c>
      <c r="BA60" s="137">
        <v>0</v>
      </c>
      <c r="BB60" s="137">
        <v>1.4492753623188406</v>
      </c>
      <c r="BC60" s="137">
        <v>0</v>
      </c>
      <c r="BD60" s="137">
        <v>0</v>
      </c>
      <c r="BE60" s="382"/>
      <c r="BF60" s="10"/>
      <c r="BG60" s="24"/>
      <c r="BH60" s="135"/>
      <c r="BI60" s="137">
        <v>1.4492753623188406</v>
      </c>
      <c r="BJ60" s="137">
        <v>0</v>
      </c>
      <c r="BK60" s="137">
        <v>1.4492753623188406</v>
      </c>
      <c r="BL60" s="138">
        <v>4.3478260869565215</v>
      </c>
      <c r="BM60" s="189"/>
      <c r="BN60" s="189"/>
      <c r="BO60" s="189"/>
      <c r="BP60" s="189"/>
      <c r="BQ60" s="189"/>
      <c r="BR60" s="189"/>
      <c r="BS60" s="189"/>
      <c r="BT60" s="189"/>
      <c r="BU60" s="189"/>
      <c r="BV60" s="189"/>
    </row>
    <row r="61" spans="1:74" s="69" customFormat="1" ht="13.5" customHeight="1" x14ac:dyDescent="0.15">
      <c r="A61" s="382"/>
      <c r="B61" s="207" t="s">
        <v>66</v>
      </c>
      <c r="C61" s="376"/>
      <c r="D61" s="285">
        <v>323</v>
      </c>
      <c r="E61" s="334">
        <v>3</v>
      </c>
      <c r="F61" s="335">
        <v>0</v>
      </c>
      <c r="G61" s="335">
        <v>0</v>
      </c>
      <c r="H61" s="335">
        <v>0</v>
      </c>
      <c r="I61" s="335">
        <v>0</v>
      </c>
      <c r="J61" s="335">
        <v>0</v>
      </c>
      <c r="K61" s="141">
        <v>0</v>
      </c>
      <c r="L61" s="141">
        <v>0</v>
      </c>
      <c r="M61" s="141">
        <v>0</v>
      </c>
      <c r="N61" s="141">
        <v>1</v>
      </c>
      <c r="O61" s="141">
        <v>2</v>
      </c>
      <c r="P61" s="141">
        <v>2</v>
      </c>
      <c r="Q61" s="141">
        <v>6</v>
      </c>
      <c r="R61" s="141">
        <v>4</v>
      </c>
      <c r="S61" s="141">
        <v>0</v>
      </c>
      <c r="T61" s="382"/>
      <c r="U61" s="68" t="s">
        <v>66</v>
      </c>
      <c r="V61" s="75"/>
      <c r="W61" s="139">
        <v>323</v>
      </c>
      <c r="X61" s="141">
        <v>0</v>
      </c>
      <c r="Y61" s="141">
        <v>0</v>
      </c>
      <c r="Z61" s="141">
        <v>0</v>
      </c>
      <c r="AA61" s="141">
        <v>0</v>
      </c>
      <c r="AB61" s="141">
        <v>0</v>
      </c>
      <c r="AC61" s="141">
        <v>0</v>
      </c>
      <c r="AD61" s="141">
        <v>2</v>
      </c>
      <c r="AE61" s="141">
        <v>6</v>
      </c>
      <c r="AF61" s="141">
        <v>8</v>
      </c>
      <c r="AG61" s="141">
        <v>2</v>
      </c>
      <c r="AH61" s="141">
        <v>13</v>
      </c>
      <c r="AI61" s="141">
        <v>192</v>
      </c>
      <c r="AJ61" s="141">
        <v>24</v>
      </c>
      <c r="AK61" s="141">
        <v>7</v>
      </c>
      <c r="AL61" s="382"/>
      <c r="AM61" s="68" t="s">
        <v>66</v>
      </c>
      <c r="AN61" s="75"/>
      <c r="AO61" s="139">
        <v>323</v>
      </c>
      <c r="AP61" s="141">
        <v>0</v>
      </c>
      <c r="AQ61" s="141">
        <v>2</v>
      </c>
      <c r="AR61" s="141">
        <v>4</v>
      </c>
      <c r="AS61" s="141">
        <v>12</v>
      </c>
      <c r="AT61" s="141">
        <v>0</v>
      </c>
      <c r="AU61" s="141">
        <v>7</v>
      </c>
      <c r="AV61" s="141">
        <v>0</v>
      </c>
      <c r="AW61" s="141">
        <v>1</v>
      </c>
      <c r="AX61" s="141">
        <v>3</v>
      </c>
      <c r="AY61" s="141">
        <v>4</v>
      </c>
      <c r="AZ61" s="141">
        <v>0</v>
      </c>
      <c r="BA61" s="141">
        <v>3</v>
      </c>
      <c r="BB61" s="141">
        <v>0</v>
      </c>
      <c r="BC61" s="141">
        <v>2</v>
      </c>
      <c r="BD61" s="141">
        <v>1</v>
      </c>
      <c r="BE61" s="382"/>
      <c r="BF61" s="68" t="s">
        <v>66</v>
      </c>
      <c r="BG61" s="75"/>
      <c r="BH61" s="139">
        <v>323</v>
      </c>
      <c r="BI61" s="141">
        <v>1</v>
      </c>
      <c r="BJ61" s="141">
        <v>0</v>
      </c>
      <c r="BK61" s="141">
        <v>1</v>
      </c>
      <c r="BL61" s="142">
        <v>10</v>
      </c>
      <c r="BM61" s="183"/>
      <c r="BN61" s="183"/>
      <c r="BO61" s="183"/>
      <c r="BP61" s="183"/>
      <c r="BQ61" s="183"/>
      <c r="BR61" s="183"/>
      <c r="BS61" s="183"/>
      <c r="BT61" s="183"/>
      <c r="BU61" s="183"/>
      <c r="BV61" s="183"/>
    </row>
    <row r="62" spans="1:74" ht="13.5" customHeight="1" x14ac:dyDescent="0.15">
      <c r="A62" s="382"/>
      <c r="B62" s="206"/>
      <c r="C62" s="372"/>
      <c r="D62" s="273"/>
      <c r="E62" s="136">
        <v>0.92879256965944268</v>
      </c>
      <c r="F62" s="137">
        <v>0</v>
      </c>
      <c r="G62" s="137">
        <v>0</v>
      </c>
      <c r="H62" s="137">
        <v>0</v>
      </c>
      <c r="I62" s="137">
        <v>0</v>
      </c>
      <c r="J62" s="137">
        <v>0</v>
      </c>
      <c r="K62" s="137">
        <v>0</v>
      </c>
      <c r="L62" s="137">
        <v>0</v>
      </c>
      <c r="M62" s="137">
        <v>0</v>
      </c>
      <c r="N62" s="137">
        <v>0.30959752321981426</v>
      </c>
      <c r="O62" s="137">
        <v>0.61919504643962853</v>
      </c>
      <c r="P62" s="137">
        <v>0.61919504643962853</v>
      </c>
      <c r="Q62" s="137">
        <v>1.8575851393188854</v>
      </c>
      <c r="R62" s="137">
        <v>1.2383900928792571</v>
      </c>
      <c r="S62" s="137">
        <v>0</v>
      </c>
      <c r="T62" s="382"/>
      <c r="U62" s="10"/>
      <c r="V62" s="24"/>
      <c r="W62" s="135"/>
      <c r="X62" s="137">
        <v>0</v>
      </c>
      <c r="Y62" s="137">
        <v>0</v>
      </c>
      <c r="Z62" s="137">
        <v>0</v>
      </c>
      <c r="AA62" s="137">
        <v>0</v>
      </c>
      <c r="AB62" s="137">
        <v>0</v>
      </c>
      <c r="AC62" s="137">
        <v>0</v>
      </c>
      <c r="AD62" s="137">
        <v>0.61919504643962853</v>
      </c>
      <c r="AE62" s="137">
        <v>1.8575851393188854</v>
      </c>
      <c r="AF62" s="137">
        <v>2.4767801857585141</v>
      </c>
      <c r="AG62" s="137">
        <v>0.61919504643962853</v>
      </c>
      <c r="AH62" s="137">
        <v>4.0247678018575854</v>
      </c>
      <c r="AI62" s="137">
        <v>59.442724458204331</v>
      </c>
      <c r="AJ62" s="137">
        <v>7.4303405572755414</v>
      </c>
      <c r="AK62" s="137">
        <v>2.1671826625386998</v>
      </c>
      <c r="AL62" s="382"/>
      <c r="AM62" s="10"/>
      <c r="AN62" s="24"/>
      <c r="AO62" s="135"/>
      <c r="AP62" s="137">
        <v>0</v>
      </c>
      <c r="AQ62" s="137">
        <v>0.61919504643962853</v>
      </c>
      <c r="AR62" s="137">
        <v>1.2383900928792571</v>
      </c>
      <c r="AS62" s="137">
        <v>3.7151702786377707</v>
      </c>
      <c r="AT62" s="137">
        <v>0</v>
      </c>
      <c r="AU62" s="137">
        <v>2.1671826625386998</v>
      </c>
      <c r="AV62" s="137">
        <v>0</v>
      </c>
      <c r="AW62" s="137">
        <v>0.30959752321981426</v>
      </c>
      <c r="AX62" s="137">
        <v>0.92879256965944268</v>
      </c>
      <c r="AY62" s="137">
        <v>1.2383900928792571</v>
      </c>
      <c r="AZ62" s="137">
        <v>0</v>
      </c>
      <c r="BA62" s="137">
        <v>0.92879256965944268</v>
      </c>
      <c r="BB62" s="137">
        <v>0</v>
      </c>
      <c r="BC62" s="137">
        <v>0.61919504643962853</v>
      </c>
      <c r="BD62" s="137">
        <v>0.30959752321981426</v>
      </c>
      <c r="BE62" s="382"/>
      <c r="BF62" s="10"/>
      <c r="BG62" s="24"/>
      <c r="BH62" s="135"/>
      <c r="BI62" s="137">
        <v>0.30959752321981426</v>
      </c>
      <c r="BJ62" s="137">
        <v>0</v>
      </c>
      <c r="BK62" s="137">
        <v>0.30959752321981426</v>
      </c>
      <c r="BL62" s="138">
        <v>3.0959752321981426</v>
      </c>
      <c r="BM62" s="189"/>
      <c r="BN62" s="189"/>
      <c r="BO62" s="189"/>
      <c r="BP62" s="189"/>
      <c r="BQ62" s="189"/>
      <c r="BR62" s="189"/>
      <c r="BS62" s="189"/>
      <c r="BT62" s="189"/>
      <c r="BU62" s="189"/>
      <c r="BV62" s="189"/>
    </row>
    <row r="63" spans="1:74" s="69" customFormat="1" ht="13.5" customHeight="1" x14ac:dyDescent="0.15">
      <c r="A63" s="382"/>
      <c r="B63" s="68" t="s">
        <v>67</v>
      </c>
      <c r="C63" s="373"/>
      <c r="D63" s="269">
        <v>288</v>
      </c>
      <c r="E63" s="140">
        <v>1</v>
      </c>
      <c r="F63" s="141">
        <v>0</v>
      </c>
      <c r="G63" s="141">
        <v>0</v>
      </c>
      <c r="H63" s="141">
        <v>0</v>
      </c>
      <c r="I63" s="141">
        <v>0</v>
      </c>
      <c r="J63" s="141">
        <v>0</v>
      </c>
      <c r="K63" s="141">
        <v>0</v>
      </c>
      <c r="L63" s="141">
        <v>0</v>
      </c>
      <c r="M63" s="141">
        <v>0</v>
      </c>
      <c r="N63" s="141">
        <v>0</v>
      </c>
      <c r="O63" s="141">
        <v>0</v>
      </c>
      <c r="P63" s="141">
        <v>0</v>
      </c>
      <c r="Q63" s="141">
        <v>10</v>
      </c>
      <c r="R63" s="141">
        <v>4</v>
      </c>
      <c r="S63" s="141">
        <v>0</v>
      </c>
      <c r="T63" s="382"/>
      <c r="U63" s="68" t="s">
        <v>67</v>
      </c>
      <c r="V63" s="75"/>
      <c r="W63" s="139">
        <v>288</v>
      </c>
      <c r="X63" s="141">
        <v>0</v>
      </c>
      <c r="Y63" s="141">
        <v>1</v>
      </c>
      <c r="Z63" s="141">
        <v>0</v>
      </c>
      <c r="AA63" s="141">
        <v>0</v>
      </c>
      <c r="AB63" s="141">
        <v>0</v>
      </c>
      <c r="AC63" s="141">
        <v>1</v>
      </c>
      <c r="AD63" s="141">
        <v>1</v>
      </c>
      <c r="AE63" s="141">
        <v>1</v>
      </c>
      <c r="AF63" s="141">
        <v>14</v>
      </c>
      <c r="AG63" s="141">
        <v>2</v>
      </c>
      <c r="AH63" s="141">
        <v>16</v>
      </c>
      <c r="AI63" s="141">
        <v>176</v>
      </c>
      <c r="AJ63" s="141">
        <v>11</v>
      </c>
      <c r="AK63" s="141">
        <v>9</v>
      </c>
      <c r="AL63" s="382"/>
      <c r="AM63" s="68" t="s">
        <v>67</v>
      </c>
      <c r="AN63" s="75"/>
      <c r="AO63" s="139">
        <v>288</v>
      </c>
      <c r="AP63" s="141">
        <v>2</v>
      </c>
      <c r="AQ63" s="141">
        <v>1</v>
      </c>
      <c r="AR63" s="141">
        <v>2</v>
      </c>
      <c r="AS63" s="141">
        <v>4</v>
      </c>
      <c r="AT63" s="141">
        <v>4</v>
      </c>
      <c r="AU63" s="141">
        <v>3</v>
      </c>
      <c r="AV63" s="141">
        <v>2</v>
      </c>
      <c r="AW63" s="141">
        <v>3</v>
      </c>
      <c r="AX63" s="141">
        <v>0</v>
      </c>
      <c r="AY63" s="141">
        <v>7</v>
      </c>
      <c r="AZ63" s="141">
        <v>1</v>
      </c>
      <c r="BA63" s="141">
        <v>0</v>
      </c>
      <c r="BB63" s="141">
        <v>1</v>
      </c>
      <c r="BC63" s="141">
        <v>0</v>
      </c>
      <c r="BD63" s="141">
        <v>2</v>
      </c>
      <c r="BE63" s="382"/>
      <c r="BF63" s="68" t="s">
        <v>67</v>
      </c>
      <c r="BG63" s="75"/>
      <c r="BH63" s="139">
        <v>288</v>
      </c>
      <c r="BI63" s="141">
        <v>3</v>
      </c>
      <c r="BJ63" s="141">
        <v>0</v>
      </c>
      <c r="BK63" s="141">
        <v>2</v>
      </c>
      <c r="BL63" s="142">
        <v>4</v>
      </c>
      <c r="BM63" s="183"/>
      <c r="BN63" s="183"/>
      <c r="BO63" s="183"/>
      <c r="BP63" s="183"/>
      <c r="BQ63" s="183"/>
      <c r="BR63" s="183"/>
      <c r="BS63" s="183"/>
      <c r="BT63" s="183"/>
      <c r="BU63" s="183"/>
      <c r="BV63" s="183"/>
    </row>
    <row r="64" spans="1:74" ht="13.5" customHeight="1" thickBot="1" x14ac:dyDescent="0.2">
      <c r="A64" s="383"/>
      <c r="B64" s="208"/>
      <c r="C64" s="374"/>
      <c r="D64" s="274"/>
      <c r="E64" s="144">
        <v>0.34722222222222221</v>
      </c>
      <c r="F64" s="145">
        <v>0</v>
      </c>
      <c r="G64" s="145">
        <v>0</v>
      </c>
      <c r="H64" s="145">
        <v>0</v>
      </c>
      <c r="I64" s="145">
        <v>0</v>
      </c>
      <c r="J64" s="145">
        <v>0</v>
      </c>
      <c r="K64" s="145">
        <v>0</v>
      </c>
      <c r="L64" s="145">
        <v>0</v>
      </c>
      <c r="M64" s="145">
        <v>0</v>
      </c>
      <c r="N64" s="145">
        <v>0</v>
      </c>
      <c r="O64" s="145">
        <v>0</v>
      </c>
      <c r="P64" s="145">
        <v>0</v>
      </c>
      <c r="Q64" s="145">
        <v>3.4722222222222223</v>
      </c>
      <c r="R64" s="145">
        <v>1.3888888888888888</v>
      </c>
      <c r="S64" s="145">
        <v>0</v>
      </c>
      <c r="T64" s="383"/>
      <c r="U64" s="21"/>
      <c r="V64" s="26"/>
      <c r="W64" s="143"/>
      <c r="X64" s="145">
        <v>0</v>
      </c>
      <c r="Y64" s="145">
        <v>0.34722222222222221</v>
      </c>
      <c r="Z64" s="145">
        <v>0</v>
      </c>
      <c r="AA64" s="145">
        <v>0</v>
      </c>
      <c r="AB64" s="145">
        <v>0</v>
      </c>
      <c r="AC64" s="145">
        <v>0.34722222222222221</v>
      </c>
      <c r="AD64" s="145">
        <v>0.34722222222222221</v>
      </c>
      <c r="AE64" s="145">
        <v>0.34722222222222221</v>
      </c>
      <c r="AF64" s="145">
        <v>4.8611111111111116</v>
      </c>
      <c r="AG64" s="145">
        <v>0.69444444444444442</v>
      </c>
      <c r="AH64" s="145">
        <v>5.5555555555555554</v>
      </c>
      <c r="AI64" s="145">
        <v>61.111111111111114</v>
      </c>
      <c r="AJ64" s="145">
        <v>3.8194444444444446</v>
      </c>
      <c r="AK64" s="145">
        <v>3.125</v>
      </c>
      <c r="AL64" s="383"/>
      <c r="AM64" s="21"/>
      <c r="AN64" s="26"/>
      <c r="AO64" s="143"/>
      <c r="AP64" s="145">
        <v>0.69444444444444442</v>
      </c>
      <c r="AQ64" s="145">
        <v>0.34722222222222221</v>
      </c>
      <c r="AR64" s="145">
        <v>0.69444444444444442</v>
      </c>
      <c r="AS64" s="145">
        <v>1.3888888888888888</v>
      </c>
      <c r="AT64" s="145">
        <v>1.3888888888888888</v>
      </c>
      <c r="AU64" s="145">
        <v>1.0416666666666665</v>
      </c>
      <c r="AV64" s="145">
        <v>0.69444444444444442</v>
      </c>
      <c r="AW64" s="145">
        <v>1.0416666666666665</v>
      </c>
      <c r="AX64" s="145">
        <v>0</v>
      </c>
      <c r="AY64" s="145">
        <v>2.4305555555555558</v>
      </c>
      <c r="AZ64" s="145">
        <v>0.34722222222222221</v>
      </c>
      <c r="BA64" s="145">
        <v>0</v>
      </c>
      <c r="BB64" s="145">
        <v>0.34722222222222221</v>
      </c>
      <c r="BC64" s="145">
        <v>0</v>
      </c>
      <c r="BD64" s="145">
        <v>0.69444444444444442</v>
      </c>
      <c r="BE64" s="383"/>
      <c r="BF64" s="21"/>
      <c r="BG64" s="26"/>
      <c r="BH64" s="143"/>
      <c r="BI64" s="145">
        <v>1.0416666666666665</v>
      </c>
      <c r="BJ64" s="145">
        <v>0</v>
      </c>
      <c r="BK64" s="145">
        <v>0.69444444444444442</v>
      </c>
      <c r="BL64" s="146">
        <v>1.3888888888888888</v>
      </c>
      <c r="BM64" s="189"/>
      <c r="BN64" s="189"/>
      <c r="BO64" s="189"/>
      <c r="BP64" s="189"/>
      <c r="BQ64" s="189"/>
      <c r="BR64" s="189"/>
      <c r="BS64" s="189"/>
      <c r="BT64" s="189"/>
      <c r="BU64" s="189"/>
      <c r="BV64" s="189"/>
    </row>
    <row r="65" spans="1:74" s="70" customFormat="1" ht="13.5" customHeight="1" x14ac:dyDescent="0.15">
      <c r="A65" s="392" t="s">
        <v>73</v>
      </c>
      <c r="B65" s="73" t="s">
        <v>68</v>
      </c>
      <c r="C65" s="371"/>
      <c r="D65" s="269" t="s">
        <v>456</v>
      </c>
      <c r="E65" s="201"/>
      <c r="F65" s="202"/>
      <c r="G65" s="202"/>
      <c r="H65" s="202"/>
      <c r="I65" s="202"/>
      <c r="J65" s="202"/>
      <c r="K65" s="202"/>
      <c r="L65" s="202"/>
      <c r="M65" s="202"/>
      <c r="N65" s="202"/>
      <c r="O65" s="202"/>
      <c r="P65" s="202"/>
      <c r="Q65" s="202"/>
      <c r="R65" s="202"/>
      <c r="S65" s="202"/>
      <c r="T65" s="380" t="s">
        <v>73</v>
      </c>
      <c r="U65" s="68" t="s">
        <v>68</v>
      </c>
      <c r="V65" s="75"/>
      <c r="W65" s="139" t="s">
        <v>456</v>
      </c>
      <c r="X65" s="201"/>
      <c r="Y65" s="202"/>
      <c r="Z65" s="202"/>
      <c r="AA65" s="202"/>
      <c r="AB65" s="202"/>
      <c r="AC65" s="202"/>
      <c r="AD65" s="202"/>
      <c r="AE65" s="202"/>
      <c r="AF65" s="202"/>
      <c r="AG65" s="202"/>
      <c r="AH65" s="202"/>
      <c r="AI65" s="202"/>
      <c r="AJ65" s="202"/>
      <c r="AK65" s="202"/>
      <c r="AL65" s="380" t="s">
        <v>73</v>
      </c>
      <c r="AM65" s="68" t="s">
        <v>68</v>
      </c>
      <c r="AN65" s="75"/>
      <c r="AO65" s="139" t="s">
        <v>456</v>
      </c>
      <c r="AP65" s="201"/>
      <c r="AQ65" s="202"/>
      <c r="AR65" s="202"/>
      <c r="AS65" s="202"/>
      <c r="AT65" s="202"/>
      <c r="AU65" s="202"/>
      <c r="AV65" s="202"/>
      <c r="AW65" s="202"/>
      <c r="AX65" s="202"/>
      <c r="AY65" s="202"/>
      <c r="AZ65" s="202"/>
      <c r="BA65" s="202"/>
      <c r="BB65" s="202"/>
      <c r="BC65" s="202"/>
      <c r="BD65" s="202"/>
      <c r="BE65" s="380" t="s">
        <v>73</v>
      </c>
      <c r="BF65" s="68" t="s">
        <v>68</v>
      </c>
      <c r="BG65" s="75"/>
      <c r="BH65" s="139" t="s">
        <v>456</v>
      </c>
      <c r="BI65" s="201"/>
      <c r="BJ65" s="202"/>
      <c r="BK65" s="202"/>
      <c r="BL65" s="202"/>
      <c r="BM65" s="183"/>
      <c r="BN65" s="183"/>
      <c r="BO65" s="183"/>
      <c r="BP65" s="183"/>
      <c r="BQ65" s="183"/>
      <c r="BR65" s="183"/>
      <c r="BS65" s="183"/>
      <c r="BT65" s="183"/>
      <c r="BU65" s="183"/>
      <c r="BV65" s="183"/>
    </row>
    <row r="66" spans="1:74" s="22" customFormat="1" ht="13.5" customHeight="1" x14ac:dyDescent="0.15">
      <c r="A66" s="382"/>
      <c r="B66" s="10" t="s">
        <v>69</v>
      </c>
      <c r="C66" s="372"/>
      <c r="D66" s="273"/>
      <c r="E66" s="193"/>
      <c r="F66" s="199"/>
      <c r="G66" s="199"/>
      <c r="H66" s="199"/>
      <c r="I66" s="199"/>
      <c r="J66" s="199"/>
      <c r="K66" s="199"/>
      <c r="L66" s="199"/>
      <c r="M66" s="199"/>
      <c r="N66" s="199"/>
      <c r="O66" s="199"/>
      <c r="P66" s="199"/>
      <c r="Q66" s="199"/>
      <c r="R66" s="199"/>
      <c r="S66" s="199"/>
      <c r="T66" s="382"/>
      <c r="U66" s="10" t="s">
        <v>69</v>
      </c>
      <c r="V66" s="24"/>
      <c r="W66" s="135"/>
      <c r="X66" s="193"/>
      <c r="Y66" s="199"/>
      <c r="Z66" s="199"/>
      <c r="AA66" s="199"/>
      <c r="AB66" s="199"/>
      <c r="AC66" s="199"/>
      <c r="AD66" s="199"/>
      <c r="AE66" s="199"/>
      <c r="AF66" s="199"/>
      <c r="AG66" s="199"/>
      <c r="AH66" s="199"/>
      <c r="AI66" s="199"/>
      <c r="AJ66" s="199"/>
      <c r="AK66" s="199"/>
      <c r="AL66" s="382"/>
      <c r="AM66" s="10" t="s">
        <v>69</v>
      </c>
      <c r="AN66" s="24"/>
      <c r="AO66" s="135"/>
      <c r="AP66" s="193"/>
      <c r="AQ66" s="199"/>
      <c r="AR66" s="199"/>
      <c r="AS66" s="199"/>
      <c r="AT66" s="199"/>
      <c r="AU66" s="199"/>
      <c r="AV66" s="199"/>
      <c r="AW66" s="199"/>
      <c r="AX66" s="199"/>
      <c r="AY66" s="199"/>
      <c r="AZ66" s="199"/>
      <c r="BA66" s="199"/>
      <c r="BB66" s="199"/>
      <c r="BC66" s="199"/>
      <c r="BD66" s="199"/>
      <c r="BE66" s="382"/>
      <c r="BF66" s="10" t="s">
        <v>69</v>
      </c>
      <c r="BG66" s="24"/>
      <c r="BH66" s="135"/>
      <c r="BI66" s="193"/>
      <c r="BJ66" s="199"/>
      <c r="BK66" s="199"/>
      <c r="BL66" s="199"/>
      <c r="BM66" s="189"/>
      <c r="BN66" s="189"/>
      <c r="BO66" s="189"/>
      <c r="BP66" s="189"/>
      <c r="BQ66" s="189"/>
      <c r="BR66" s="189"/>
      <c r="BS66" s="189"/>
      <c r="BT66" s="189"/>
      <c r="BU66" s="189"/>
      <c r="BV66" s="189"/>
    </row>
    <row r="67" spans="1:74" s="70" customFormat="1" ht="13.5" customHeight="1" x14ac:dyDescent="0.15">
      <c r="A67" s="382"/>
      <c r="B67" s="68" t="s">
        <v>70</v>
      </c>
      <c r="C67" s="373"/>
      <c r="D67" s="269">
        <v>1406</v>
      </c>
      <c r="E67" s="192"/>
      <c r="F67" s="194"/>
      <c r="G67" s="194"/>
      <c r="H67" s="194"/>
      <c r="I67" s="194"/>
      <c r="J67" s="194"/>
      <c r="K67" s="194"/>
      <c r="L67" s="194"/>
      <c r="M67" s="194"/>
      <c r="N67" s="194"/>
      <c r="O67" s="194"/>
      <c r="P67" s="194"/>
      <c r="Q67" s="194"/>
      <c r="R67" s="194"/>
      <c r="S67" s="194"/>
      <c r="T67" s="382"/>
      <c r="U67" s="68" t="s">
        <v>70</v>
      </c>
      <c r="V67" s="75"/>
      <c r="W67" s="139">
        <v>1406</v>
      </c>
      <c r="X67" s="192"/>
      <c r="Y67" s="194"/>
      <c r="Z67" s="194"/>
      <c r="AA67" s="194"/>
      <c r="AB67" s="194"/>
      <c r="AC67" s="194"/>
      <c r="AD67" s="194"/>
      <c r="AE67" s="194"/>
      <c r="AF67" s="194"/>
      <c r="AG67" s="194"/>
      <c r="AH67" s="194"/>
      <c r="AI67" s="194"/>
      <c r="AJ67" s="194"/>
      <c r="AK67" s="194"/>
      <c r="AL67" s="382"/>
      <c r="AM67" s="68" t="s">
        <v>70</v>
      </c>
      <c r="AN67" s="75"/>
      <c r="AO67" s="139">
        <v>1406</v>
      </c>
      <c r="AP67" s="192"/>
      <c r="AQ67" s="194"/>
      <c r="AR67" s="194"/>
      <c r="AS67" s="194"/>
      <c r="AT67" s="194"/>
      <c r="AU67" s="194"/>
      <c r="AV67" s="194"/>
      <c r="AW67" s="194"/>
      <c r="AX67" s="194"/>
      <c r="AY67" s="194"/>
      <c r="AZ67" s="194"/>
      <c r="BA67" s="194"/>
      <c r="BB67" s="194"/>
      <c r="BC67" s="194"/>
      <c r="BD67" s="194"/>
      <c r="BE67" s="382"/>
      <c r="BF67" s="68" t="s">
        <v>70</v>
      </c>
      <c r="BG67" s="75"/>
      <c r="BH67" s="139">
        <v>1406</v>
      </c>
      <c r="BI67" s="192"/>
      <c r="BJ67" s="194"/>
      <c r="BK67" s="194"/>
      <c r="BL67" s="194"/>
      <c r="BM67" s="183"/>
      <c r="BN67" s="183"/>
      <c r="BO67" s="183"/>
      <c r="BP67" s="183"/>
      <c r="BQ67" s="183"/>
      <c r="BR67" s="183"/>
      <c r="BS67" s="183"/>
      <c r="BT67" s="183"/>
      <c r="BU67" s="183"/>
      <c r="BV67" s="183"/>
    </row>
    <row r="68" spans="1:74" s="22" customFormat="1" ht="13.5" customHeight="1" x14ac:dyDescent="0.15">
      <c r="A68" s="382"/>
      <c r="B68" s="10" t="s">
        <v>71</v>
      </c>
      <c r="C68" s="372"/>
      <c r="D68" s="273"/>
      <c r="E68" s="193"/>
      <c r="F68" s="199"/>
      <c r="G68" s="199"/>
      <c r="H68" s="199"/>
      <c r="I68" s="199"/>
      <c r="J68" s="199"/>
      <c r="K68" s="199"/>
      <c r="L68" s="199"/>
      <c r="M68" s="199"/>
      <c r="N68" s="199"/>
      <c r="O68" s="199"/>
      <c r="P68" s="199"/>
      <c r="Q68" s="199"/>
      <c r="R68" s="199"/>
      <c r="S68" s="199"/>
      <c r="T68" s="382"/>
      <c r="U68" s="10" t="s">
        <v>71</v>
      </c>
      <c r="V68" s="24"/>
      <c r="W68" s="135"/>
      <c r="X68" s="193"/>
      <c r="Y68" s="199"/>
      <c r="Z68" s="199"/>
      <c r="AA68" s="199"/>
      <c r="AB68" s="199"/>
      <c r="AC68" s="199"/>
      <c r="AD68" s="199"/>
      <c r="AE68" s="199"/>
      <c r="AF68" s="199"/>
      <c r="AG68" s="199"/>
      <c r="AH68" s="199"/>
      <c r="AI68" s="199"/>
      <c r="AJ68" s="199"/>
      <c r="AK68" s="199"/>
      <c r="AL68" s="382"/>
      <c r="AM68" s="10" t="s">
        <v>71</v>
      </c>
      <c r="AN68" s="24"/>
      <c r="AO68" s="135"/>
      <c r="AP68" s="193"/>
      <c r="AQ68" s="199"/>
      <c r="AR68" s="199"/>
      <c r="AS68" s="199"/>
      <c r="AT68" s="199"/>
      <c r="AU68" s="199"/>
      <c r="AV68" s="199"/>
      <c r="AW68" s="199"/>
      <c r="AX68" s="199"/>
      <c r="AY68" s="199"/>
      <c r="AZ68" s="199"/>
      <c r="BA68" s="199"/>
      <c r="BB68" s="199"/>
      <c r="BC68" s="199"/>
      <c r="BD68" s="199"/>
      <c r="BE68" s="382"/>
      <c r="BF68" s="10" t="s">
        <v>71</v>
      </c>
      <c r="BG68" s="24"/>
      <c r="BH68" s="135"/>
      <c r="BI68" s="193"/>
      <c r="BJ68" s="199"/>
      <c r="BK68" s="199"/>
      <c r="BL68" s="199"/>
      <c r="BM68" s="189"/>
      <c r="BN68" s="189"/>
      <c r="BO68" s="189"/>
      <c r="BP68" s="189"/>
      <c r="BQ68" s="189"/>
      <c r="BR68" s="189"/>
      <c r="BS68" s="189"/>
      <c r="BT68" s="189"/>
      <c r="BU68" s="189"/>
      <c r="BV68" s="189"/>
    </row>
    <row r="69" spans="1:74" s="70" customFormat="1" ht="13.5" customHeight="1" x14ac:dyDescent="0.15">
      <c r="A69" s="382"/>
      <c r="B69" s="68" t="s">
        <v>72</v>
      </c>
      <c r="C69" s="373"/>
      <c r="D69" s="269" t="s">
        <v>456</v>
      </c>
      <c r="E69" s="192"/>
      <c r="F69" s="194"/>
      <c r="G69" s="194"/>
      <c r="H69" s="194"/>
      <c r="I69" s="194"/>
      <c r="J69" s="194"/>
      <c r="K69" s="194"/>
      <c r="L69" s="194"/>
      <c r="M69" s="194"/>
      <c r="N69" s="194"/>
      <c r="O69" s="194"/>
      <c r="P69" s="194"/>
      <c r="Q69" s="194"/>
      <c r="R69" s="194"/>
      <c r="S69" s="194"/>
      <c r="T69" s="382"/>
      <c r="U69" s="68" t="s">
        <v>72</v>
      </c>
      <c r="V69" s="75"/>
      <c r="W69" s="139" t="s">
        <v>456</v>
      </c>
      <c r="X69" s="192"/>
      <c r="Y69" s="194"/>
      <c r="Z69" s="194"/>
      <c r="AA69" s="194"/>
      <c r="AB69" s="194"/>
      <c r="AC69" s="194"/>
      <c r="AD69" s="194"/>
      <c r="AE69" s="194"/>
      <c r="AF69" s="194"/>
      <c r="AG69" s="194"/>
      <c r="AH69" s="194"/>
      <c r="AI69" s="194"/>
      <c r="AJ69" s="194"/>
      <c r="AK69" s="194"/>
      <c r="AL69" s="382"/>
      <c r="AM69" s="68" t="s">
        <v>72</v>
      </c>
      <c r="AN69" s="75"/>
      <c r="AO69" s="139" t="s">
        <v>456</v>
      </c>
      <c r="AP69" s="192"/>
      <c r="AQ69" s="194"/>
      <c r="AR69" s="194"/>
      <c r="AS69" s="194"/>
      <c r="AT69" s="194"/>
      <c r="AU69" s="194"/>
      <c r="AV69" s="194"/>
      <c r="AW69" s="194"/>
      <c r="AX69" s="194"/>
      <c r="AY69" s="194"/>
      <c r="AZ69" s="194"/>
      <c r="BA69" s="194"/>
      <c r="BB69" s="194"/>
      <c r="BC69" s="194"/>
      <c r="BD69" s="194"/>
      <c r="BE69" s="382"/>
      <c r="BF69" s="68" t="s">
        <v>72</v>
      </c>
      <c r="BG69" s="75"/>
      <c r="BH69" s="139" t="s">
        <v>456</v>
      </c>
      <c r="BI69" s="192"/>
      <c r="BJ69" s="194"/>
      <c r="BK69" s="194"/>
      <c r="BL69" s="194"/>
      <c r="BM69" s="183"/>
      <c r="BN69" s="183"/>
      <c r="BO69" s="183"/>
      <c r="BP69" s="183"/>
      <c r="BQ69" s="183"/>
      <c r="BR69" s="183"/>
      <c r="BS69" s="183"/>
      <c r="BT69" s="183"/>
      <c r="BU69" s="183"/>
      <c r="BV69" s="183"/>
    </row>
    <row r="70" spans="1:74" s="22" customFormat="1" ht="13.5" customHeight="1" thickBot="1" x14ac:dyDescent="0.2">
      <c r="A70" s="383"/>
      <c r="B70" s="21"/>
      <c r="C70" s="374"/>
      <c r="D70" s="274"/>
      <c r="E70" s="196"/>
      <c r="F70" s="197"/>
      <c r="G70" s="197"/>
      <c r="H70" s="197"/>
      <c r="I70" s="197"/>
      <c r="J70" s="197"/>
      <c r="K70" s="197"/>
      <c r="L70" s="197"/>
      <c r="M70" s="197"/>
      <c r="N70" s="197"/>
      <c r="O70" s="197"/>
      <c r="P70" s="197"/>
      <c r="Q70" s="197"/>
      <c r="R70" s="197"/>
      <c r="S70" s="197"/>
      <c r="T70" s="383"/>
      <c r="U70" s="21"/>
      <c r="V70" s="26"/>
      <c r="W70" s="143"/>
      <c r="X70" s="196"/>
      <c r="Y70" s="197"/>
      <c r="Z70" s="197"/>
      <c r="AA70" s="197"/>
      <c r="AB70" s="197"/>
      <c r="AC70" s="197"/>
      <c r="AD70" s="197"/>
      <c r="AE70" s="197"/>
      <c r="AF70" s="197"/>
      <c r="AG70" s="197"/>
      <c r="AH70" s="197"/>
      <c r="AI70" s="197"/>
      <c r="AJ70" s="197"/>
      <c r="AK70" s="197"/>
      <c r="AL70" s="383"/>
      <c r="AM70" s="21"/>
      <c r="AN70" s="26"/>
      <c r="AO70" s="143"/>
      <c r="AP70" s="196"/>
      <c r="AQ70" s="197"/>
      <c r="AR70" s="197"/>
      <c r="AS70" s="197"/>
      <c r="AT70" s="197"/>
      <c r="AU70" s="197"/>
      <c r="AV70" s="197"/>
      <c r="AW70" s="197"/>
      <c r="AX70" s="197"/>
      <c r="AY70" s="197"/>
      <c r="AZ70" s="197"/>
      <c r="BA70" s="197"/>
      <c r="BB70" s="197"/>
      <c r="BC70" s="197"/>
      <c r="BD70" s="197"/>
      <c r="BE70" s="383"/>
      <c r="BF70" s="21"/>
      <c r="BG70" s="26"/>
      <c r="BH70" s="143"/>
      <c r="BI70" s="196"/>
      <c r="BJ70" s="197"/>
      <c r="BK70" s="197"/>
      <c r="BL70" s="197"/>
      <c r="BM70" s="189"/>
      <c r="BN70" s="189"/>
      <c r="BO70" s="189"/>
      <c r="BP70" s="189"/>
      <c r="BQ70" s="189"/>
      <c r="BR70" s="189"/>
      <c r="BS70" s="189"/>
      <c r="BT70" s="189"/>
      <c r="BU70" s="189"/>
      <c r="BV70" s="189"/>
    </row>
    <row r="71" spans="1:74" s="70" customFormat="1" ht="13.5" customHeight="1" x14ac:dyDescent="0.15">
      <c r="A71" s="380" t="s">
        <v>414</v>
      </c>
      <c r="B71" s="68" t="s">
        <v>762</v>
      </c>
      <c r="C71" s="75"/>
      <c r="D71" s="269">
        <v>550</v>
      </c>
      <c r="E71" s="201"/>
      <c r="F71" s="202"/>
      <c r="G71" s="202"/>
      <c r="H71" s="202"/>
      <c r="I71" s="202"/>
      <c r="J71" s="202"/>
      <c r="K71" s="202"/>
      <c r="L71" s="202"/>
      <c r="M71" s="202"/>
      <c r="N71" s="202"/>
      <c r="O71" s="202"/>
      <c r="P71" s="202"/>
      <c r="Q71" s="202"/>
      <c r="R71" s="202"/>
      <c r="S71" s="202"/>
      <c r="T71" s="380" t="s">
        <v>73</v>
      </c>
      <c r="U71" s="68" t="s">
        <v>68</v>
      </c>
      <c r="V71" s="75"/>
      <c r="W71" s="139">
        <v>550</v>
      </c>
      <c r="X71" s="201"/>
      <c r="Y71" s="202"/>
      <c r="Z71" s="202"/>
      <c r="AA71" s="202"/>
      <c r="AB71" s="202"/>
      <c r="AC71" s="202"/>
      <c r="AD71" s="202"/>
      <c r="AE71" s="202"/>
      <c r="AF71" s="202"/>
      <c r="AG71" s="202"/>
      <c r="AH71" s="202"/>
      <c r="AI71" s="202"/>
      <c r="AJ71" s="202"/>
      <c r="AK71" s="202"/>
      <c r="AL71" s="380" t="s">
        <v>73</v>
      </c>
      <c r="AM71" s="68" t="s">
        <v>68</v>
      </c>
      <c r="AN71" s="75"/>
      <c r="AO71" s="139">
        <v>550</v>
      </c>
      <c r="AP71" s="201"/>
      <c r="AQ71" s="202"/>
      <c r="AR71" s="202"/>
      <c r="AS71" s="202"/>
      <c r="AT71" s="202"/>
      <c r="AU71" s="202"/>
      <c r="AV71" s="202"/>
      <c r="AW71" s="202"/>
      <c r="AX71" s="202"/>
      <c r="AY71" s="202"/>
      <c r="AZ71" s="202"/>
      <c r="BA71" s="202"/>
      <c r="BB71" s="202"/>
      <c r="BC71" s="202"/>
      <c r="BD71" s="202"/>
      <c r="BE71" s="380" t="s">
        <v>73</v>
      </c>
      <c r="BF71" s="68" t="s">
        <v>68</v>
      </c>
      <c r="BG71" s="75"/>
      <c r="BH71" s="139">
        <v>550</v>
      </c>
      <c r="BI71" s="201"/>
      <c r="BJ71" s="202"/>
      <c r="BK71" s="202"/>
      <c r="BL71" s="202"/>
      <c r="BM71" s="183"/>
      <c r="BN71" s="183"/>
      <c r="BO71" s="183"/>
      <c r="BP71" s="183"/>
      <c r="BQ71" s="183"/>
      <c r="BR71" s="183"/>
      <c r="BS71" s="183"/>
      <c r="BT71" s="183"/>
      <c r="BU71" s="183"/>
      <c r="BV71" s="183"/>
    </row>
    <row r="72" spans="1:74" s="22" customFormat="1" ht="13.5" customHeight="1" x14ac:dyDescent="0.15">
      <c r="A72" s="380"/>
      <c r="B72" s="10" t="s">
        <v>763</v>
      </c>
      <c r="C72" s="24"/>
      <c r="D72" s="273"/>
      <c r="E72" s="193"/>
      <c r="F72" s="199"/>
      <c r="G72" s="199"/>
      <c r="H72" s="199"/>
      <c r="I72" s="199"/>
      <c r="J72" s="199"/>
      <c r="K72" s="199"/>
      <c r="L72" s="199"/>
      <c r="M72" s="199"/>
      <c r="N72" s="199"/>
      <c r="O72" s="199"/>
      <c r="P72" s="199"/>
      <c r="Q72" s="199"/>
      <c r="R72" s="199"/>
      <c r="S72" s="199"/>
      <c r="T72" s="382"/>
      <c r="U72" s="10" t="s">
        <v>69</v>
      </c>
      <c r="V72" s="24"/>
      <c r="W72" s="135"/>
      <c r="X72" s="193"/>
      <c r="Y72" s="199"/>
      <c r="Z72" s="199"/>
      <c r="AA72" s="199"/>
      <c r="AB72" s="199"/>
      <c r="AC72" s="199"/>
      <c r="AD72" s="199"/>
      <c r="AE72" s="199"/>
      <c r="AF72" s="199"/>
      <c r="AG72" s="199"/>
      <c r="AH72" s="199"/>
      <c r="AI72" s="199"/>
      <c r="AJ72" s="199"/>
      <c r="AK72" s="199"/>
      <c r="AL72" s="382"/>
      <c r="AM72" s="10" t="s">
        <v>69</v>
      </c>
      <c r="AN72" s="24"/>
      <c r="AO72" s="135"/>
      <c r="AP72" s="193"/>
      <c r="AQ72" s="199"/>
      <c r="AR72" s="199"/>
      <c r="AS72" s="199"/>
      <c r="AT72" s="199"/>
      <c r="AU72" s="199"/>
      <c r="AV72" s="199"/>
      <c r="AW72" s="199"/>
      <c r="AX72" s="199"/>
      <c r="AY72" s="199"/>
      <c r="AZ72" s="199"/>
      <c r="BA72" s="199"/>
      <c r="BB72" s="199"/>
      <c r="BC72" s="199"/>
      <c r="BD72" s="199"/>
      <c r="BE72" s="382"/>
      <c r="BF72" s="10" t="s">
        <v>69</v>
      </c>
      <c r="BG72" s="24"/>
      <c r="BH72" s="135"/>
      <c r="BI72" s="193"/>
      <c r="BJ72" s="199"/>
      <c r="BK72" s="199"/>
      <c r="BL72" s="199"/>
      <c r="BM72" s="189"/>
      <c r="BN72" s="189"/>
      <c r="BO72" s="189"/>
      <c r="BP72" s="189"/>
      <c r="BQ72" s="189"/>
      <c r="BR72" s="189"/>
      <c r="BS72" s="189"/>
      <c r="BT72" s="189"/>
      <c r="BU72" s="189"/>
      <c r="BV72" s="189"/>
    </row>
    <row r="73" spans="1:74" s="70" customFormat="1" ht="13.5" customHeight="1" x14ac:dyDescent="0.15">
      <c r="A73" s="380"/>
      <c r="B73" s="68" t="s">
        <v>415</v>
      </c>
      <c r="C73" s="75"/>
      <c r="D73" s="269">
        <v>246</v>
      </c>
      <c r="E73" s="192"/>
      <c r="F73" s="194"/>
      <c r="G73" s="194"/>
      <c r="H73" s="194"/>
      <c r="I73" s="194"/>
      <c r="J73" s="194"/>
      <c r="K73" s="194"/>
      <c r="L73" s="194"/>
      <c r="M73" s="194"/>
      <c r="N73" s="194"/>
      <c r="O73" s="194"/>
      <c r="P73" s="194"/>
      <c r="Q73" s="194"/>
      <c r="R73" s="194"/>
      <c r="S73" s="194"/>
      <c r="T73" s="382"/>
      <c r="U73" s="68" t="s">
        <v>70</v>
      </c>
      <c r="V73" s="75"/>
      <c r="W73" s="139">
        <v>246</v>
      </c>
      <c r="X73" s="192"/>
      <c r="Y73" s="194"/>
      <c r="Z73" s="194"/>
      <c r="AA73" s="194"/>
      <c r="AB73" s="194"/>
      <c r="AC73" s="194"/>
      <c r="AD73" s="194"/>
      <c r="AE73" s="194"/>
      <c r="AF73" s="194"/>
      <c r="AG73" s="194"/>
      <c r="AH73" s="194"/>
      <c r="AI73" s="194"/>
      <c r="AJ73" s="194"/>
      <c r="AK73" s="194"/>
      <c r="AL73" s="382"/>
      <c r="AM73" s="68" t="s">
        <v>70</v>
      </c>
      <c r="AN73" s="75"/>
      <c r="AO73" s="139">
        <v>246</v>
      </c>
      <c r="AP73" s="192"/>
      <c r="AQ73" s="194"/>
      <c r="AR73" s="194"/>
      <c r="AS73" s="194"/>
      <c r="AT73" s="194"/>
      <c r="AU73" s="194"/>
      <c r="AV73" s="194"/>
      <c r="AW73" s="194"/>
      <c r="AX73" s="194"/>
      <c r="AY73" s="194"/>
      <c r="AZ73" s="194"/>
      <c r="BA73" s="194"/>
      <c r="BB73" s="194"/>
      <c r="BC73" s="194"/>
      <c r="BD73" s="194"/>
      <c r="BE73" s="382"/>
      <c r="BF73" s="68" t="s">
        <v>70</v>
      </c>
      <c r="BG73" s="75"/>
      <c r="BH73" s="139">
        <v>246</v>
      </c>
      <c r="BI73" s="192"/>
      <c r="BJ73" s="194"/>
      <c r="BK73" s="194"/>
      <c r="BL73" s="194"/>
      <c r="BM73" s="183"/>
      <c r="BN73" s="183"/>
      <c r="BO73" s="183"/>
      <c r="BP73" s="183"/>
      <c r="BQ73" s="183"/>
      <c r="BR73" s="183"/>
      <c r="BS73" s="183"/>
      <c r="BT73" s="183"/>
      <c r="BU73" s="183"/>
      <c r="BV73" s="183"/>
    </row>
    <row r="74" spans="1:74" s="22" customFormat="1" ht="13.5" customHeight="1" x14ac:dyDescent="0.15">
      <c r="A74" s="380"/>
      <c r="B74" s="10" t="s">
        <v>763</v>
      </c>
      <c r="C74" s="24"/>
      <c r="D74" s="273"/>
      <c r="E74" s="193"/>
      <c r="F74" s="199"/>
      <c r="G74" s="199"/>
      <c r="H74" s="199"/>
      <c r="I74" s="199"/>
      <c r="J74" s="199"/>
      <c r="K74" s="199"/>
      <c r="L74" s="199"/>
      <c r="M74" s="199"/>
      <c r="N74" s="199"/>
      <c r="O74" s="199"/>
      <c r="P74" s="199"/>
      <c r="Q74" s="199"/>
      <c r="R74" s="199"/>
      <c r="S74" s="199"/>
      <c r="T74" s="382"/>
      <c r="U74" s="10" t="s">
        <v>71</v>
      </c>
      <c r="V74" s="24"/>
      <c r="W74" s="135"/>
      <c r="X74" s="193"/>
      <c r="Y74" s="199"/>
      <c r="Z74" s="199"/>
      <c r="AA74" s="199"/>
      <c r="AB74" s="199"/>
      <c r="AC74" s="199"/>
      <c r="AD74" s="199"/>
      <c r="AE74" s="199"/>
      <c r="AF74" s="199"/>
      <c r="AG74" s="199"/>
      <c r="AH74" s="199"/>
      <c r="AI74" s="199"/>
      <c r="AJ74" s="199"/>
      <c r="AK74" s="199"/>
      <c r="AL74" s="382"/>
      <c r="AM74" s="10" t="s">
        <v>71</v>
      </c>
      <c r="AN74" s="24"/>
      <c r="AO74" s="135"/>
      <c r="AP74" s="193"/>
      <c r="AQ74" s="199"/>
      <c r="AR74" s="199"/>
      <c r="AS74" s="199"/>
      <c r="AT74" s="199"/>
      <c r="AU74" s="199"/>
      <c r="AV74" s="199"/>
      <c r="AW74" s="199"/>
      <c r="AX74" s="199"/>
      <c r="AY74" s="199"/>
      <c r="AZ74" s="199"/>
      <c r="BA74" s="199"/>
      <c r="BB74" s="199"/>
      <c r="BC74" s="199"/>
      <c r="BD74" s="199"/>
      <c r="BE74" s="382"/>
      <c r="BF74" s="10" t="s">
        <v>71</v>
      </c>
      <c r="BG74" s="24"/>
      <c r="BH74" s="135"/>
      <c r="BI74" s="193"/>
      <c r="BJ74" s="199"/>
      <c r="BK74" s="199"/>
      <c r="BL74" s="199"/>
      <c r="BM74" s="189"/>
      <c r="BN74" s="189"/>
      <c r="BO74" s="189"/>
      <c r="BP74" s="189"/>
      <c r="BQ74" s="189"/>
      <c r="BR74" s="189"/>
      <c r="BS74" s="189"/>
      <c r="BT74" s="189"/>
      <c r="BU74" s="189"/>
      <c r="BV74" s="189"/>
    </row>
    <row r="75" spans="1:74" s="70" customFormat="1" ht="13.5" customHeight="1" x14ac:dyDescent="0.15">
      <c r="A75" s="380"/>
      <c r="B75" s="68" t="s">
        <v>416</v>
      </c>
      <c r="C75" s="75"/>
      <c r="D75" s="269">
        <v>610</v>
      </c>
      <c r="E75" s="192"/>
      <c r="F75" s="194"/>
      <c r="G75" s="194"/>
      <c r="H75" s="194"/>
      <c r="I75" s="194"/>
      <c r="J75" s="194"/>
      <c r="K75" s="194"/>
      <c r="L75" s="194"/>
      <c r="M75" s="194"/>
      <c r="N75" s="194"/>
      <c r="O75" s="194"/>
      <c r="P75" s="194"/>
      <c r="Q75" s="194"/>
      <c r="R75" s="194"/>
      <c r="S75" s="194"/>
      <c r="T75" s="382"/>
      <c r="U75" s="68" t="s">
        <v>72</v>
      </c>
      <c r="V75" s="75"/>
      <c r="W75" s="139">
        <v>610</v>
      </c>
      <c r="X75" s="192"/>
      <c r="Y75" s="194"/>
      <c r="Z75" s="194"/>
      <c r="AA75" s="194"/>
      <c r="AB75" s="194"/>
      <c r="AC75" s="194"/>
      <c r="AD75" s="194"/>
      <c r="AE75" s="194"/>
      <c r="AF75" s="194"/>
      <c r="AG75" s="194"/>
      <c r="AH75" s="194"/>
      <c r="AI75" s="194"/>
      <c r="AJ75" s="194"/>
      <c r="AK75" s="194"/>
      <c r="AL75" s="382"/>
      <c r="AM75" s="68" t="s">
        <v>72</v>
      </c>
      <c r="AN75" s="75"/>
      <c r="AO75" s="139">
        <v>610</v>
      </c>
      <c r="AP75" s="192"/>
      <c r="AQ75" s="194"/>
      <c r="AR75" s="194"/>
      <c r="AS75" s="194"/>
      <c r="AT75" s="194"/>
      <c r="AU75" s="194"/>
      <c r="AV75" s="194"/>
      <c r="AW75" s="194"/>
      <c r="AX75" s="194"/>
      <c r="AY75" s="194"/>
      <c r="AZ75" s="194"/>
      <c r="BA75" s="194"/>
      <c r="BB75" s="194"/>
      <c r="BC75" s="194"/>
      <c r="BD75" s="194"/>
      <c r="BE75" s="382"/>
      <c r="BF75" s="68" t="s">
        <v>72</v>
      </c>
      <c r="BG75" s="75"/>
      <c r="BH75" s="139">
        <v>610</v>
      </c>
      <c r="BI75" s="192"/>
      <c r="BJ75" s="194"/>
      <c r="BK75" s="194"/>
      <c r="BL75" s="194"/>
      <c r="BM75" s="183"/>
      <c r="BN75" s="183"/>
      <c r="BO75" s="183"/>
      <c r="BP75" s="183"/>
      <c r="BQ75" s="183"/>
      <c r="BR75" s="183"/>
      <c r="BS75" s="183"/>
      <c r="BT75" s="183"/>
      <c r="BU75" s="183"/>
      <c r="BV75" s="183"/>
    </row>
    <row r="76" spans="1:74" s="22" customFormat="1" ht="13.5" customHeight="1" thickBot="1" x14ac:dyDescent="0.2">
      <c r="A76" s="381"/>
      <c r="B76" s="21"/>
      <c r="C76" s="26"/>
      <c r="D76" s="274"/>
      <c r="E76" s="196"/>
      <c r="F76" s="197"/>
      <c r="G76" s="197"/>
      <c r="H76" s="197"/>
      <c r="I76" s="197"/>
      <c r="J76" s="197"/>
      <c r="K76" s="197"/>
      <c r="L76" s="197"/>
      <c r="M76" s="197"/>
      <c r="N76" s="197"/>
      <c r="O76" s="197"/>
      <c r="P76" s="197"/>
      <c r="Q76" s="197"/>
      <c r="R76" s="197"/>
      <c r="S76" s="197"/>
      <c r="T76" s="383"/>
      <c r="U76" s="21"/>
      <c r="V76" s="26"/>
      <c r="W76" s="143"/>
      <c r="X76" s="196"/>
      <c r="Y76" s="197"/>
      <c r="Z76" s="197"/>
      <c r="AA76" s="197"/>
      <c r="AB76" s="197"/>
      <c r="AC76" s="197"/>
      <c r="AD76" s="197"/>
      <c r="AE76" s="197"/>
      <c r="AF76" s="197"/>
      <c r="AG76" s="197"/>
      <c r="AH76" s="197"/>
      <c r="AI76" s="197"/>
      <c r="AJ76" s="197"/>
      <c r="AK76" s="197"/>
      <c r="AL76" s="383"/>
      <c r="AM76" s="21"/>
      <c r="AN76" s="26"/>
      <c r="AO76" s="143"/>
      <c r="AP76" s="196"/>
      <c r="AQ76" s="197"/>
      <c r="AR76" s="197"/>
      <c r="AS76" s="197"/>
      <c r="AT76" s="197"/>
      <c r="AU76" s="197"/>
      <c r="AV76" s="197"/>
      <c r="AW76" s="197"/>
      <c r="AX76" s="197"/>
      <c r="AY76" s="197"/>
      <c r="AZ76" s="197"/>
      <c r="BA76" s="197"/>
      <c r="BB76" s="197"/>
      <c r="BC76" s="197"/>
      <c r="BD76" s="197"/>
      <c r="BE76" s="383"/>
      <c r="BF76" s="21"/>
      <c r="BG76" s="26"/>
      <c r="BH76" s="143"/>
      <c r="BI76" s="196"/>
      <c r="BJ76" s="197"/>
      <c r="BK76" s="197"/>
      <c r="BL76" s="197"/>
      <c r="BM76" s="189"/>
      <c r="BN76" s="189"/>
      <c r="BO76" s="189"/>
      <c r="BP76" s="189"/>
      <c r="BQ76" s="189"/>
      <c r="BR76" s="189"/>
      <c r="BS76" s="189"/>
      <c r="BT76" s="189"/>
      <c r="BU76" s="189"/>
      <c r="BV76" s="189"/>
    </row>
    <row r="77" spans="1:74" ht="13.5" customHeight="1" x14ac:dyDescent="0.15">
      <c r="A77" s="11"/>
      <c r="B77" s="12"/>
      <c r="C77" s="13"/>
      <c r="D77" s="14"/>
      <c r="E77" s="15"/>
      <c r="F77" s="15"/>
      <c r="G77" s="15"/>
      <c r="H77" s="15"/>
      <c r="I77" s="15"/>
      <c r="J77" s="15"/>
      <c r="K77" s="15"/>
      <c r="L77" s="15"/>
      <c r="M77" s="15"/>
      <c r="N77" s="15"/>
      <c r="O77" s="15"/>
      <c r="P77" s="15"/>
      <c r="Q77" s="15"/>
      <c r="R77" s="15"/>
      <c r="S77" s="15"/>
      <c r="T77" s="11"/>
      <c r="U77" s="12"/>
      <c r="V77" s="13"/>
      <c r="W77" s="14"/>
      <c r="X77" s="15"/>
      <c r="Y77" s="15"/>
      <c r="Z77" s="15"/>
      <c r="AA77" s="15"/>
      <c r="AB77" s="15"/>
      <c r="AC77" s="15"/>
      <c r="AD77" s="15"/>
      <c r="AE77" s="15"/>
      <c r="AF77" s="15"/>
      <c r="AG77" s="15"/>
      <c r="AH77" s="15"/>
      <c r="AI77" s="15"/>
      <c r="AJ77" s="15"/>
      <c r="AK77" s="15"/>
      <c r="AL77" s="11"/>
      <c r="AM77" s="12"/>
      <c r="AN77" s="13"/>
      <c r="AO77" s="14"/>
      <c r="AP77" s="15"/>
      <c r="AQ77" s="15"/>
      <c r="AR77" s="15"/>
      <c r="AS77" s="15"/>
      <c r="AT77" s="15"/>
      <c r="AU77" s="15"/>
      <c r="AV77" s="15"/>
      <c r="AW77" s="15"/>
      <c r="AX77" s="15"/>
      <c r="AY77" s="15"/>
      <c r="AZ77" s="15"/>
      <c r="BA77" s="15"/>
      <c r="BB77" s="15"/>
      <c r="BC77" s="15"/>
      <c r="BD77" s="15"/>
      <c r="BE77" s="11"/>
      <c r="BF77" s="12"/>
      <c r="BG77" s="13"/>
      <c r="BH77" s="14"/>
      <c r="BI77" s="15"/>
      <c r="BJ77" s="15"/>
      <c r="BK77" s="15"/>
      <c r="BL77" s="15"/>
      <c r="BM77" s="15"/>
      <c r="BN77" s="15"/>
      <c r="BO77" s="15"/>
      <c r="BP77" s="15"/>
      <c r="BQ77" s="15"/>
      <c r="BR77" s="15"/>
      <c r="BS77" s="15"/>
      <c r="BT77" s="15"/>
      <c r="BU77" s="15"/>
      <c r="BV77" s="15"/>
    </row>
  </sheetData>
  <mergeCells count="32">
    <mergeCell ref="A71:A76"/>
    <mergeCell ref="T71:T76"/>
    <mergeCell ref="AL71:AL76"/>
    <mergeCell ref="BE71:BE76"/>
    <mergeCell ref="A65:A70"/>
    <mergeCell ref="T65:T70"/>
    <mergeCell ref="AL65:AL70"/>
    <mergeCell ref="BE65:BE70"/>
    <mergeCell ref="A19:A24"/>
    <mergeCell ref="A25:A38"/>
    <mergeCell ref="A39:A46"/>
    <mergeCell ref="A47:A64"/>
    <mergeCell ref="AL47:AL64"/>
    <mergeCell ref="T19:T24"/>
    <mergeCell ref="T25:T38"/>
    <mergeCell ref="T39:T46"/>
    <mergeCell ref="T47:T64"/>
    <mergeCell ref="A4:C4"/>
    <mergeCell ref="T4:V4"/>
    <mergeCell ref="AL4:AN4"/>
    <mergeCell ref="BE4:BG4"/>
    <mergeCell ref="BE7:BE18"/>
    <mergeCell ref="A7:A18"/>
    <mergeCell ref="T7:T18"/>
    <mergeCell ref="BE47:BE64"/>
    <mergeCell ref="AL7:AL18"/>
    <mergeCell ref="AL19:AL24"/>
    <mergeCell ref="AL25:AL38"/>
    <mergeCell ref="AL39:AL46"/>
    <mergeCell ref="BE19:BE24"/>
    <mergeCell ref="BE25:BE38"/>
    <mergeCell ref="BE39:BE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colBreaks count="2" manualBreakCount="2">
    <brk id="19" max="74" man="1"/>
    <brk id="37" max="74"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O1" s="5"/>
      <c r="P1" s="39"/>
      <c r="Q1" s="39"/>
      <c r="R1" s="39"/>
      <c r="S1" s="59" t="s">
        <v>613</v>
      </c>
    </row>
    <row r="2" spans="1:19" ht="36" customHeight="1" thickBot="1" x14ac:dyDescent="0.2">
      <c r="A2" s="6" t="s">
        <v>609</v>
      </c>
      <c r="B2" s="7"/>
      <c r="C2" s="7"/>
      <c r="D2" s="7"/>
      <c r="E2" s="7"/>
      <c r="F2" s="7"/>
      <c r="G2" s="7"/>
      <c r="H2" s="7"/>
      <c r="I2" s="7"/>
      <c r="J2" s="7"/>
      <c r="K2" s="7"/>
      <c r="L2" s="7"/>
      <c r="M2" s="7"/>
      <c r="N2" s="7"/>
      <c r="O2" s="7"/>
      <c r="P2" s="39"/>
      <c r="Q2" s="39"/>
      <c r="R2" s="39"/>
      <c r="S2" s="39"/>
    </row>
    <row r="3" spans="1:19" ht="15" customHeight="1" x14ac:dyDescent="0.15">
      <c r="A3" s="28"/>
      <c r="B3" s="32"/>
      <c r="C3" s="34"/>
      <c r="D3" s="35"/>
      <c r="E3" s="36">
        <v>1</v>
      </c>
      <c r="F3" s="37">
        <v>2</v>
      </c>
      <c r="G3" s="37">
        <v>3</v>
      </c>
      <c r="H3" s="37">
        <v>4</v>
      </c>
      <c r="I3" s="37">
        <v>5</v>
      </c>
      <c r="J3" s="37">
        <v>6</v>
      </c>
      <c r="K3" s="37">
        <v>7</v>
      </c>
      <c r="L3" s="37">
        <v>8</v>
      </c>
      <c r="M3" s="37">
        <v>9</v>
      </c>
      <c r="N3" s="37">
        <v>10</v>
      </c>
      <c r="O3" s="33"/>
    </row>
    <row r="4" spans="1:19" ht="171.95" customHeight="1" thickBot="1" x14ac:dyDescent="0.2">
      <c r="A4" s="29"/>
      <c r="B4" s="30"/>
      <c r="C4" s="31"/>
      <c r="D4" s="62" t="s">
        <v>348</v>
      </c>
      <c r="E4" s="60" t="s">
        <v>164</v>
      </c>
      <c r="F4" s="61" t="s">
        <v>165</v>
      </c>
      <c r="G4" s="61" t="s">
        <v>166</v>
      </c>
      <c r="H4" s="61" t="s">
        <v>167</v>
      </c>
      <c r="I4" s="61" t="s">
        <v>168</v>
      </c>
      <c r="J4" s="61" t="s">
        <v>169</v>
      </c>
      <c r="K4" s="61" t="s">
        <v>170</v>
      </c>
      <c r="L4" s="61" t="s">
        <v>171</v>
      </c>
      <c r="M4" s="61" t="s">
        <v>172</v>
      </c>
      <c r="N4" s="61" t="s">
        <v>9</v>
      </c>
      <c r="O4" s="63" t="s">
        <v>349</v>
      </c>
      <c r="P4" s="40"/>
      <c r="Q4" s="40"/>
      <c r="R4" s="40"/>
      <c r="S4" s="40"/>
    </row>
    <row r="5" spans="1:19" s="69" customFormat="1" ht="13.5" customHeight="1" x14ac:dyDescent="0.15">
      <c r="A5" s="71" t="s">
        <v>30</v>
      </c>
      <c r="B5" s="72"/>
      <c r="C5" s="72"/>
      <c r="D5" s="270">
        <v>3331</v>
      </c>
      <c r="E5" s="124">
        <v>1321</v>
      </c>
      <c r="F5" s="125">
        <v>835</v>
      </c>
      <c r="G5" s="125">
        <v>92</v>
      </c>
      <c r="H5" s="125">
        <v>609</v>
      </c>
      <c r="I5" s="125">
        <v>233</v>
      </c>
      <c r="J5" s="125">
        <v>214</v>
      </c>
      <c r="K5" s="125">
        <v>47</v>
      </c>
      <c r="L5" s="125">
        <v>553</v>
      </c>
      <c r="M5" s="125">
        <v>146</v>
      </c>
      <c r="N5" s="125">
        <v>288</v>
      </c>
      <c r="O5" s="126">
        <v>184</v>
      </c>
    </row>
    <row r="6" spans="1:19" ht="13.5" customHeight="1" thickBot="1" x14ac:dyDescent="0.2">
      <c r="A6" s="8"/>
      <c r="B6" s="9"/>
      <c r="C6" s="9"/>
      <c r="D6" s="271"/>
      <c r="E6" s="128">
        <v>39.657760432302616</v>
      </c>
      <c r="F6" s="129">
        <v>25.067547283098168</v>
      </c>
      <c r="G6" s="129">
        <v>2.7619333533473434</v>
      </c>
      <c r="H6" s="129">
        <v>18.282797958571003</v>
      </c>
      <c r="I6" s="129">
        <v>6.9948964274992491</v>
      </c>
      <c r="J6" s="129">
        <v>6.4244971480036019</v>
      </c>
      <c r="K6" s="129">
        <v>1.4109876913839687</v>
      </c>
      <c r="L6" s="129">
        <v>16.601621134794357</v>
      </c>
      <c r="M6" s="129">
        <v>4.3830681477033924</v>
      </c>
      <c r="N6" s="129">
        <v>8.6460522365655965</v>
      </c>
      <c r="O6" s="130">
        <v>5.5238667066946867</v>
      </c>
    </row>
    <row r="7" spans="1:19" s="69" customFormat="1" ht="13.5" customHeight="1" x14ac:dyDescent="0.15">
      <c r="A7" s="384" t="s">
        <v>31</v>
      </c>
      <c r="B7" s="73" t="s">
        <v>33</v>
      </c>
      <c r="C7" s="74"/>
      <c r="D7" s="272">
        <v>1622</v>
      </c>
      <c r="E7" s="132">
        <v>659</v>
      </c>
      <c r="F7" s="133">
        <v>394</v>
      </c>
      <c r="G7" s="133">
        <v>51</v>
      </c>
      <c r="H7" s="133">
        <v>270</v>
      </c>
      <c r="I7" s="133">
        <v>90</v>
      </c>
      <c r="J7" s="133">
        <v>97</v>
      </c>
      <c r="K7" s="133">
        <v>33</v>
      </c>
      <c r="L7" s="133">
        <v>320</v>
      </c>
      <c r="M7" s="133">
        <v>73</v>
      </c>
      <c r="N7" s="133">
        <v>146</v>
      </c>
      <c r="O7" s="134">
        <v>75</v>
      </c>
    </row>
    <row r="8" spans="1:19" ht="13.5" customHeight="1" x14ac:dyDescent="0.15">
      <c r="A8" s="382"/>
      <c r="B8" s="206"/>
      <c r="C8" s="24"/>
      <c r="D8" s="273"/>
      <c r="E8" s="136">
        <v>40.628853267570904</v>
      </c>
      <c r="F8" s="137">
        <v>24.290998766954377</v>
      </c>
      <c r="G8" s="137">
        <v>3.1442663378545004</v>
      </c>
      <c r="H8" s="137">
        <v>16.646115906288532</v>
      </c>
      <c r="I8" s="137">
        <v>5.5487053020961774</v>
      </c>
      <c r="J8" s="137">
        <v>5.980271270036992</v>
      </c>
      <c r="K8" s="137">
        <v>2.0345252774352653</v>
      </c>
      <c r="L8" s="137">
        <v>19.728729963008632</v>
      </c>
      <c r="M8" s="137">
        <v>4.5006165228113435</v>
      </c>
      <c r="N8" s="137">
        <v>9.001233045622687</v>
      </c>
      <c r="O8" s="138">
        <v>4.6239210850801484</v>
      </c>
    </row>
    <row r="9" spans="1:19" s="69" customFormat="1" ht="13.5" customHeight="1" x14ac:dyDescent="0.15">
      <c r="A9" s="382"/>
      <c r="B9" s="68" t="s">
        <v>35</v>
      </c>
      <c r="C9" s="75"/>
      <c r="D9" s="269">
        <v>317</v>
      </c>
      <c r="E9" s="140">
        <v>121</v>
      </c>
      <c r="F9" s="141">
        <v>79</v>
      </c>
      <c r="G9" s="141">
        <v>15</v>
      </c>
      <c r="H9" s="141">
        <v>32</v>
      </c>
      <c r="I9" s="141">
        <v>50</v>
      </c>
      <c r="J9" s="141">
        <v>17</v>
      </c>
      <c r="K9" s="141">
        <v>5</v>
      </c>
      <c r="L9" s="141">
        <v>50</v>
      </c>
      <c r="M9" s="141">
        <v>21</v>
      </c>
      <c r="N9" s="141">
        <v>31</v>
      </c>
      <c r="O9" s="142">
        <v>15</v>
      </c>
    </row>
    <row r="10" spans="1:19" ht="13.5" customHeight="1" x14ac:dyDescent="0.15">
      <c r="A10" s="382"/>
      <c r="B10" s="206"/>
      <c r="C10" s="24"/>
      <c r="D10" s="273"/>
      <c r="E10" s="136">
        <v>38.170347003154575</v>
      </c>
      <c r="F10" s="137">
        <v>24.921135646687699</v>
      </c>
      <c r="G10" s="137">
        <v>4.7318611987381702</v>
      </c>
      <c r="H10" s="137">
        <v>10.094637223974763</v>
      </c>
      <c r="I10" s="137">
        <v>15.772870662460567</v>
      </c>
      <c r="J10" s="137">
        <v>5.3627760252365935</v>
      </c>
      <c r="K10" s="137">
        <v>1.5772870662460567</v>
      </c>
      <c r="L10" s="137">
        <v>15.772870662460567</v>
      </c>
      <c r="M10" s="137">
        <v>6.624605678233439</v>
      </c>
      <c r="N10" s="137">
        <v>9.7791798107255516</v>
      </c>
      <c r="O10" s="138">
        <v>4.7318611987381702</v>
      </c>
    </row>
    <row r="11" spans="1:19" s="69" customFormat="1" ht="13.5" customHeight="1" x14ac:dyDescent="0.15">
      <c r="A11" s="382"/>
      <c r="B11" s="68" t="s">
        <v>37</v>
      </c>
      <c r="C11" s="75"/>
      <c r="D11" s="269">
        <v>832</v>
      </c>
      <c r="E11" s="140">
        <v>336</v>
      </c>
      <c r="F11" s="141">
        <v>208</v>
      </c>
      <c r="G11" s="141">
        <v>22</v>
      </c>
      <c r="H11" s="141">
        <v>136</v>
      </c>
      <c r="I11" s="141">
        <v>81</v>
      </c>
      <c r="J11" s="141">
        <v>62</v>
      </c>
      <c r="K11" s="141">
        <v>8</v>
      </c>
      <c r="L11" s="141">
        <v>115</v>
      </c>
      <c r="M11" s="141">
        <v>36</v>
      </c>
      <c r="N11" s="141">
        <v>76</v>
      </c>
      <c r="O11" s="142">
        <v>55</v>
      </c>
    </row>
    <row r="12" spans="1:19" ht="13.5" customHeight="1" x14ac:dyDescent="0.15">
      <c r="A12" s="382"/>
      <c r="B12" s="206"/>
      <c r="C12" s="24"/>
      <c r="D12" s="273"/>
      <c r="E12" s="136">
        <v>40.384615384615387</v>
      </c>
      <c r="F12" s="137">
        <v>25</v>
      </c>
      <c r="G12" s="137">
        <v>2.6442307692307692</v>
      </c>
      <c r="H12" s="137">
        <v>16.346153846153847</v>
      </c>
      <c r="I12" s="137">
        <v>9.7355769230769234</v>
      </c>
      <c r="J12" s="137">
        <v>7.4519230769230766</v>
      </c>
      <c r="K12" s="137">
        <v>0.96153846153846156</v>
      </c>
      <c r="L12" s="137">
        <v>13.822115384615385</v>
      </c>
      <c r="M12" s="137">
        <v>4.3269230769230766</v>
      </c>
      <c r="N12" s="137">
        <v>9.1346153846153832</v>
      </c>
      <c r="O12" s="138">
        <v>6.6105769230769234</v>
      </c>
    </row>
    <row r="13" spans="1:19" s="69" customFormat="1" ht="13.5" customHeight="1" x14ac:dyDescent="0.15">
      <c r="A13" s="382"/>
      <c r="B13" s="68" t="s">
        <v>39</v>
      </c>
      <c r="C13" s="75"/>
      <c r="D13" s="269">
        <v>238</v>
      </c>
      <c r="E13" s="140">
        <v>89</v>
      </c>
      <c r="F13" s="141">
        <v>55</v>
      </c>
      <c r="G13" s="141">
        <v>2</v>
      </c>
      <c r="H13" s="141">
        <v>71</v>
      </c>
      <c r="I13" s="141">
        <v>5</v>
      </c>
      <c r="J13" s="141">
        <v>13</v>
      </c>
      <c r="K13" s="141">
        <v>1</v>
      </c>
      <c r="L13" s="141">
        <v>36</v>
      </c>
      <c r="M13" s="141">
        <v>9</v>
      </c>
      <c r="N13" s="141">
        <v>18</v>
      </c>
      <c r="O13" s="142">
        <v>14</v>
      </c>
    </row>
    <row r="14" spans="1:19" ht="13.5" customHeight="1" x14ac:dyDescent="0.15">
      <c r="A14" s="382"/>
      <c r="B14" s="206"/>
      <c r="C14" s="24"/>
      <c r="D14" s="273"/>
      <c r="E14" s="136">
        <v>37.394957983193279</v>
      </c>
      <c r="F14" s="137">
        <v>23.109243697478991</v>
      </c>
      <c r="G14" s="137">
        <v>0.84033613445378152</v>
      </c>
      <c r="H14" s="137">
        <v>29.831932773109244</v>
      </c>
      <c r="I14" s="137">
        <v>2.1008403361344539</v>
      </c>
      <c r="J14" s="137">
        <v>5.46218487394958</v>
      </c>
      <c r="K14" s="137">
        <v>0.42016806722689076</v>
      </c>
      <c r="L14" s="137">
        <v>15.126050420168067</v>
      </c>
      <c r="M14" s="137">
        <v>3.7815126050420167</v>
      </c>
      <c r="N14" s="137">
        <v>7.5630252100840334</v>
      </c>
      <c r="O14" s="138">
        <v>5.8823529411764701</v>
      </c>
    </row>
    <row r="15" spans="1:19" s="69" customFormat="1" ht="13.5" customHeight="1" x14ac:dyDescent="0.15">
      <c r="A15" s="382"/>
      <c r="B15" s="68" t="s">
        <v>41</v>
      </c>
      <c r="C15" s="75"/>
      <c r="D15" s="269">
        <v>202</v>
      </c>
      <c r="E15" s="140">
        <v>70</v>
      </c>
      <c r="F15" s="141">
        <v>66</v>
      </c>
      <c r="G15" s="141">
        <v>0</v>
      </c>
      <c r="H15" s="141">
        <v>58</v>
      </c>
      <c r="I15" s="141">
        <v>6</v>
      </c>
      <c r="J15" s="141">
        <v>16</v>
      </c>
      <c r="K15" s="141">
        <v>0</v>
      </c>
      <c r="L15" s="141">
        <v>21</v>
      </c>
      <c r="M15" s="141">
        <v>6</v>
      </c>
      <c r="N15" s="141">
        <v>11</v>
      </c>
      <c r="O15" s="142">
        <v>19</v>
      </c>
    </row>
    <row r="16" spans="1:19" ht="13.5" customHeight="1" x14ac:dyDescent="0.15">
      <c r="A16" s="382"/>
      <c r="B16" s="206"/>
      <c r="C16" s="24"/>
      <c r="D16" s="273"/>
      <c r="E16" s="136">
        <v>34.653465346534652</v>
      </c>
      <c r="F16" s="137">
        <v>32.673267326732677</v>
      </c>
      <c r="G16" s="137">
        <v>0</v>
      </c>
      <c r="H16" s="137">
        <v>28.71287128712871</v>
      </c>
      <c r="I16" s="137">
        <v>2.9702970297029703</v>
      </c>
      <c r="J16" s="137">
        <v>7.9207920792079207</v>
      </c>
      <c r="K16" s="137">
        <v>0</v>
      </c>
      <c r="L16" s="137">
        <v>10.396039603960396</v>
      </c>
      <c r="M16" s="137">
        <v>2.9702970297029703</v>
      </c>
      <c r="N16" s="137">
        <v>5.4455445544554459</v>
      </c>
      <c r="O16" s="138">
        <v>9.4059405940594054</v>
      </c>
    </row>
    <row r="17" spans="1:15" s="69" customFormat="1" ht="13.5" customHeight="1" x14ac:dyDescent="0.15">
      <c r="A17" s="382"/>
      <c r="B17" s="68" t="s">
        <v>43</v>
      </c>
      <c r="C17" s="75"/>
      <c r="D17" s="269">
        <v>120</v>
      </c>
      <c r="E17" s="140">
        <v>46</v>
      </c>
      <c r="F17" s="141">
        <v>33</v>
      </c>
      <c r="G17" s="141">
        <v>2</v>
      </c>
      <c r="H17" s="141">
        <v>42</v>
      </c>
      <c r="I17" s="141">
        <v>1</v>
      </c>
      <c r="J17" s="141">
        <v>9</v>
      </c>
      <c r="K17" s="141">
        <v>0</v>
      </c>
      <c r="L17" s="141">
        <v>11</v>
      </c>
      <c r="M17" s="141">
        <v>1</v>
      </c>
      <c r="N17" s="141">
        <v>6</v>
      </c>
      <c r="O17" s="142">
        <v>6</v>
      </c>
    </row>
    <row r="18" spans="1:15" ht="13.5" customHeight="1" thickBot="1" x14ac:dyDescent="0.2">
      <c r="A18" s="383"/>
      <c r="B18" s="208"/>
      <c r="C18" s="26"/>
      <c r="D18" s="274"/>
      <c r="E18" s="144">
        <v>38.333333333333336</v>
      </c>
      <c r="F18" s="145">
        <v>27.500000000000004</v>
      </c>
      <c r="G18" s="145">
        <v>1.6666666666666667</v>
      </c>
      <c r="H18" s="145">
        <v>35</v>
      </c>
      <c r="I18" s="145">
        <v>0.83333333333333337</v>
      </c>
      <c r="J18" s="145">
        <v>7.5</v>
      </c>
      <c r="K18" s="145">
        <v>0</v>
      </c>
      <c r="L18" s="145">
        <v>9.1666666666666661</v>
      </c>
      <c r="M18" s="145">
        <v>0.83333333333333337</v>
      </c>
      <c r="N18" s="145">
        <v>5</v>
      </c>
      <c r="O18" s="146">
        <v>5</v>
      </c>
    </row>
    <row r="19" spans="1:15" s="70" customFormat="1" ht="13.5" customHeight="1" x14ac:dyDescent="0.15">
      <c r="A19" s="385" t="s">
        <v>0</v>
      </c>
      <c r="B19" s="66" t="s">
        <v>1</v>
      </c>
      <c r="C19" s="320"/>
      <c r="D19" s="272">
        <v>1322</v>
      </c>
      <c r="E19" s="132">
        <v>672</v>
      </c>
      <c r="F19" s="133">
        <v>129</v>
      </c>
      <c r="G19" s="133">
        <v>26</v>
      </c>
      <c r="H19" s="133">
        <v>385</v>
      </c>
      <c r="I19" s="133">
        <v>102</v>
      </c>
      <c r="J19" s="133">
        <v>83</v>
      </c>
      <c r="K19" s="133">
        <v>18</v>
      </c>
      <c r="L19" s="133">
        <v>238</v>
      </c>
      <c r="M19" s="133">
        <v>78</v>
      </c>
      <c r="N19" s="133">
        <v>115</v>
      </c>
      <c r="O19" s="134">
        <v>22</v>
      </c>
    </row>
    <row r="20" spans="1:15" s="22" customFormat="1" ht="13.5" customHeight="1" x14ac:dyDescent="0.15">
      <c r="A20" s="386"/>
      <c r="B20" s="68"/>
      <c r="C20" s="321"/>
      <c r="D20" s="269"/>
      <c r="E20" s="322">
        <v>50.832072617246595</v>
      </c>
      <c r="F20" s="323">
        <v>9.7579425113464442</v>
      </c>
      <c r="G20" s="323">
        <v>1.9667170953101363</v>
      </c>
      <c r="H20" s="323">
        <v>29.122541603630864</v>
      </c>
      <c r="I20" s="323">
        <v>7.7155824508320734</v>
      </c>
      <c r="J20" s="323">
        <v>6.2783661119515886</v>
      </c>
      <c r="K20" s="137">
        <v>1.3615733736762481</v>
      </c>
      <c r="L20" s="137">
        <v>18.003025718608171</v>
      </c>
      <c r="M20" s="137">
        <v>5.9001512859304084</v>
      </c>
      <c r="N20" s="137">
        <v>8.6989409984871404</v>
      </c>
      <c r="O20" s="138">
        <v>1.6641452344931922</v>
      </c>
    </row>
    <row r="21" spans="1:15" s="70" customFormat="1" ht="13.5" customHeight="1" x14ac:dyDescent="0.15">
      <c r="A21" s="386"/>
      <c r="B21" s="332" t="s">
        <v>2</v>
      </c>
      <c r="C21" s="333"/>
      <c r="D21" s="285">
        <v>1879</v>
      </c>
      <c r="E21" s="334">
        <v>645</v>
      </c>
      <c r="F21" s="335">
        <v>705</v>
      </c>
      <c r="G21" s="335">
        <v>66</v>
      </c>
      <c r="H21" s="335">
        <v>223</v>
      </c>
      <c r="I21" s="335">
        <v>131</v>
      </c>
      <c r="J21" s="335">
        <v>131</v>
      </c>
      <c r="K21" s="141">
        <v>29</v>
      </c>
      <c r="L21" s="141">
        <v>314</v>
      </c>
      <c r="M21" s="141">
        <v>68</v>
      </c>
      <c r="N21" s="141">
        <v>171</v>
      </c>
      <c r="O21" s="142">
        <v>40</v>
      </c>
    </row>
    <row r="22" spans="1:15" s="22" customFormat="1" ht="13.5" customHeight="1" x14ac:dyDescent="0.15">
      <c r="A22" s="386"/>
      <c r="B22" s="206"/>
      <c r="C22" s="25"/>
      <c r="D22" s="273"/>
      <c r="E22" s="136">
        <v>34.326769558275679</v>
      </c>
      <c r="F22" s="137">
        <v>37.519957424161788</v>
      </c>
      <c r="G22" s="137">
        <v>3.5125066524747206</v>
      </c>
      <c r="H22" s="137">
        <v>11.868014901543374</v>
      </c>
      <c r="I22" s="137">
        <v>6.9717935071846728</v>
      </c>
      <c r="J22" s="137">
        <v>6.9717935071846728</v>
      </c>
      <c r="K22" s="137">
        <v>1.5433741351782864</v>
      </c>
      <c r="L22" s="137">
        <v>16.711016498137308</v>
      </c>
      <c r="M22" s="137">
        <v>3.6189462480042573</v>
      </c>
      <c r="N22" s="137">
        <v>9.1005854177754131</v>
      </c>
      <c r="O22" s="138">
        <v>2.1287919105907398</v>
      </c>
    </row>
    <row r="23" spans="1:15" s="70" customFormat="1" ht="13.5" customHeight="1" x14ac:dyDescent="0.15">
      <c r="A23" s="386"/>
      <c r="B23" s="67" t="s">
        <v>46</v>
      </c>
      <c r="C23" s="77"/>
      <c r="D23" s="269">
        <v>130</v>
      </c>
      <c r="E23" s="140">
        <v>4</v>
      </c>
      <c r="F23" s="141">
        <v>1</v>
      </c>
      <c r="G23" s="141">
        <v>0</v>
      </c>
      <c r="H23" s="141">
        <v>1</v>
      </c>
      <c r="I23" s="141">
        <v>0</v>
      </c>
      <c r="J23" s="141">
        <v>0</v>
      </c>
      <c r="K23" s="141">
        <v>0</v>
      </c>
      <c r="L23" s="141">
        <v>1</v>
      </c>
      <c r="M23" s="141">
        <v>0</v>
      </c>
      <c r="N23" s="141">
        <v>2</v>
      </c>
      <c r="O23" s="142">
        <v>122</v>
      </c>
    </row>
    <row r="24" spans="1:15" s="22" customFormat="1" ht="13.5" customHeight="1" thickBot="1" x14ac:dyDescent="0.2">
      <c r="A24" s="387"/>
      <c r="B24" s="208"/>
      <c r="C24" s="57"/>
      <c r="D24" s="274"/>
      <c r="E24" s="144">
        <v>3.0769230769230771</v>
      </c>
      <c r="F24" s="145">
        <v>0.76923076923076927</v>
      </c>
      <c r="G24" s="145">
        <v>0</v>
      </c>
      <c r="H24" s="145">
        <v>0.76923076923076927</v>
      </c>
      <c r="I24" s="145">
        <v>0</v>
      </c>
      <c r="J24" s="145">
        <v>0</v>
      </c>
      <c r="K24" s="145">
        <v>0</v>
      </c>
      <c r="L24" s="145">
        <v>0.76923076923076927</v>
      </c>
      <c r="M24" s="145">
        <v>0</v>
      </c>
      <c r="N24" s="145">
        <v>1.5384615384615385</v>
      </c>
      <c r="O24" s="146">
        <v>93.84615384615384</v>
      </c>
    </row>
    <row r="25" spans="1:15" s="69" customFormat="1" ht="13.5" customHeight="1" x14ac:dyDescent="0.15">
      <c r="A25" s="384" t="s">
        <v>44</v>
      </c>
      <c r="B25" s="73" t="s">
        <v>3</v>
      </c>
      <c r="C25" s="74"/>
      <c r="D25" s="275">
        <v>160</v>
      </c>
      <c r="E25" s="148">
        <v>122</v>
      </c>
      <c r="F25" s="149">
        <v>6</v>
      </c>
      <c r="G25" s="149">
        <v>4</v>
      </c>
      <c r="H25" s="149">
        <v>6</v>
      </c>
      <c r="I25" s="149">
        <v>1</v>
      </c>
      <c r="J25" s="149">
        <v>3</v>
      </c>
      <c r="K25" s="149">
        <v>0</v>
      </c>
      <c r="L25" s="149">
        <v>19</v>
      </c>
      <c r="M25" s="149">
        <v>6</v>
      </c>
      <c r="N25" s="149">
        <v>21</v>
      </c>
      <c r="O25" s="150">
        <v>6</v>
      </c>
    </row>
    <row r="26" spans="1:15" ht="13.5" customHeight="1" x14ac:dyDescent="0.15">
      <c r="A26" s="382"/>
      <c r="B26" s="68"/>
      <c r="C26" s="345"/>
      <c r="D26" s="270"/>
      <c r="E26" s="346">
        <v>76.25</v>
      </c>
      <c r="F26" s="347">
        <v>3.75</v>
      </c>
      <c r="G26" s="347">
        <v>2.5</v>
      </c>
      <c r="H26" s="347">
        <v>3.75</v>
      </c>
      <c r="I26" s="347">
        <v>0.625</v>
      </c>
      <c r="J26" s="347">
        <v>1.875</v>
      </c>
      <c r="K26" s="153">
        <v>0</v>
      </c>
      <c r="L26" s="153">
        <v>11.875</v>
      </c>
      <c r="M26" s="153">
        <v>3.75</v>
      </c>
      <c r="N26" s="153">
        <v>13.125</v>
      </c>
      <c r="O26" s="154">
        <v>3.75</v>
      </c>
    </row>
    <row r="27" spans="1:15" s="69" customFormat="1" ht="13.5" customHeight="1" x14ac:dyDescent="0.15">
      <c r="A27" s="382"/>
      <c r="B27" s="207" t="s">
        <v>4</v>
      </c>
      <c r="C27" s="353"/>
      <c r="D27" s="286">
        <v>317</v>
      </c>
      <c r="E27" s="354">
        <v>196</v>
      </c>
      <c r="F27" s="355">
        <v>57</v>
      </c>
      <c r="G27" s="355">
        <v>26</v>
      </c>
      <c r="H27" s="355">
        <v>28</v>
      </c>
      <c r="I27" s="355">
        <v>12</v>
      </c>
      <c r="J27" s="355">
        <v>12</v>
      </c>
      <c r="K27" s="156">
        <v>8</v>
      </c>
      <c r="L27" s="156">
        <v>53</v>
      </c>
      <c r="M27" s="156">
        <v>14</v>
      </c>
      <c r="N27" s="156">
        <v>32</v>
      </c>
      <c r="O27" s="157">
        <v>5</v>
      </c>
    </row>
    <row r="28" spans="1:15" ht="13.5" customHeight="1" x14ac:dyDescent="0.15">
      <c r="A28" s="382"/>
      <c r="B28" s="68"/>
      <c r="C28" s="345"/>
      <c r="D28" s="270"/>
      <c r="E28" s="346">
        <v>61.829652996845432</v>
      </c>
      <c r="F28" s="347">
        <v>17.981072555205046</v>
      </c>
      <c r="G28" s="347">
        <v>8.2018927444794958</v>
      </c>
      <c r="H28" s="347">
        <v>8.8328075709779181</v>
      </c>
      <c r="I28" s="347">
        <v>3.7854889589905363</v>
      </c>
      <c r="J28" s="347">
        <v>3.7854889589905363</v>
      </c>
      <c r="K28" s="153">
        <v>2.5236593059936907</v>
      </c>
      <c r="L28" s="153">
        <v>16.719242902208201</v>
      </c>
      <c r="M28" s="153">
        <v>4.4164037854889591</v>
      </c>
      <c r="N28" s="153">
        <v>10.094637223974763</v>
      </c>
      <c r="O28" s="154">
        <v>1.5772870662460567</v>
      </c>
    </row>
    <row r="29" spans="1:15" s="69" customFormat="1" ht="13.5" customHeight="1" x14ac:dyDescent="0.15">
      <c r="A29" s="382"/>
      <c r="B29" s="207" t="s">
        <v>5</v>
      </c>
      <c r="C29" s="353"/>
      <c r="D29" s="286">
        <v>491</v>
      </c>
      <c r="E29" s="354">
        <v>265</v>
      </c>
      <c r="F29" s="355">
        <v>107</v>
      </c>
      <c r="G29" s="355">
        <v>25</v>
      </c>
      <c r="H29" s="355">
        <v>55</v>
      </c>
      <c r="I29" s="355">
        <v>27</v>
      </c>
      <c r="J29" s="355">
        <v>39</v>
      </c>
      <c r="K29" s="156">
        <v>15</v>
      </c>
      <c r="L29" s="156">
        <v>76</v>
      </c>
      <c r="M29" s="156">
        <v>25</v>
      </c>
      <c r="N29" s="156">
        <v>47</v>
      </c>
      <c r="O29" s="157">
        <v>5</v>
      </c>
    </row>
    <row r="30" spans="1:15" ht="13.5" customHeight="1" x14ac:dyDescent="0.15">
      <c r="A30" s="382"/>
      <c r="B30" s="206"/>
      <c r="C30" s="24"/>
      <c r="D30" s="276"/>
      <c r="E30" s="152">
        <v>53.971486761710793</v>
      </c>
      <c r="F30" s="153">
        <v>21.792260692464357</v>
      </c>
      <c r="G30" s="153">
        <v>5.0916496945010188</v>
      </c>
      <c r="H30" s="153">
        <v>11.201629327902241</v>
      </c>
      <c r="I30" s="153">
        <v>5.4989816700610996</v>
      </c>
      <c r="J30" s="153">
        <v>7.9429735234215881</v>
      </c>
      <c r="K30" s="153">
        <v>3.0549898167006111</v>
      </c>
      <c r="L30" s="153">
        <v>15.478615071283095</v>
      </c>
      <c r="M30" s="153">
        <v>5.0916496945010188</v>
      </c>
      <c r="N30" s="153">
        <v>9.5723014256619141</v>
      </c>
      <c r="O30" s="154">
        <v>1.0183299389002036</v>
      </c>
    </row>
    <row r="31" spans="1:15" s="69" customFormat="1" ht="13.5" customHeight="1" x14ac:dyDescent="0.15">
      <c r="A31" s="382"/>
      <c r="B31" s="207" t="s">
        <v>6</v>
      </c>
      <c r="C31" s="353"/>
      <c r="D31" s="286">
        <v>666</v>
      </c>
      <c r="E31" s="354">
        <v>276</v>
      </c>
      <c r="F31" s="355">
        <v>179</v>
      </c>
      <c r="G31" s="355">
        <v>15</v>
      </c>
      <c r="H31" s="355">
        <v>125</v>
      </c>
      <c r="I31" s="355">
        <v>57</v>
      </c>
      <c r="J31" s="355">
        <v>70</v>
      </c>
      <c r="K31" s="156">
        <v>11</v>
      </c>
      <c r="L31" s="156">
        <v>97</v>
      </c>
      <c r="M31" s="156">
        <v>23</v>
      </c>
      <c r="N31" s="156">
        <v>46</v>
      </c>
      <c r="O31" s="157">
        <v>10</v>
      </c>
    </row>
    <row r="32" spans="1:15" ht="13.5" customHeight="1" x14ac:dyDescent="0.15">
      <c r="A32" s="382"/>
      <c r="B32" s="206"/>
      <c r="C32" s="24"/>
      <c r="D32" s="276"/>
      <c r="E32" s="152">
        <v>41.441441441441441</v>
      </c>
      <c r="F32" s="153">
        <v>26.876876876876878</v>
      </c>
      <c r="G32" s="153">
        <v>2.2522522522522523</v>
      </c>
      <c r="H32" s="153">
        <v>18.768768768768769</v>
      </c>
      <c r="I32" s="153">
        <v>8.5585585585585591</v>
      </c>
      <c r="J32" s="153">
        <v>10.51051051051051</v>
      </c>
      <c r="K32" s="153">
        <v>1.6516516516516515</v>
      </c>
      <c r="L32" s="153">
        <v>14.564564564564563</v>
      </c>
      <c r="M32" s="153">
        <v>3.4534534534534531</v>
      </c>
      <c r="N32" s="153">
        <v>6.9069069069069062</v>
      </c>
      <c r="O32" s="154">
        <v>1.5015015015015014</v>
      </c>
    </row>
    <row r="33" spans="1:15" s="69" customFormat="1" ht="13.5" customHeight="1" x14ac:dyDescent="0.15">
      <c r="A33" s="382"/>
      <c r="B33" s="207" t="s">
        <v>7</v>
      </c>
      <c r="C33" s="353"/>
      <c r="D33" s="286">
        <v>772</v>
      </c>
      <c r="E33" s="354">
        <v>259</v>
      </c>
      <c r="F33" s="355">
        <v>259</v>
      </c>
      <c r="G33" s="355">
        <v>9</v>
      </c>
      <c r="H33" s="355">
        <v>210</v>
      </c>
      <c r="I33" s="355">
        <v>55</v>
      </c>
      <c r="J33" s="355">
        <v>66</v>
      </c>
      <c r="K33" s="156">
        <v>8</v>
      </c>
      <c r="L33" s="156">
        <v>103</v>
      </c>
      <c r="M33" s="156">
        <v>31</v>
      </c>
      <c r="N33" s="156">
        <v>64</v>
      </c>
      <c r="O33" s="157">
        <v>9</v>
      </c>
    </row>
    <row r="34" spans="1:15" ht="13.5" customHeight="1" x14ac:dyDescent="0.15">
      <c r="A34" s="382"/>
      <c r="B34" s="206"/>
      <c r="C34" s="24"/>
      <c r="D34" s="276"/>
      <c r="E34" s="152">
        <v>33.549222797927463</v>
      </c>
      <c r="F34" s="153">
        <v>33.549222797927463</v>
      </c>
      <c r="G34" s="153">
        <v>1.1658031088082901</v>
      </c>
      <c r="H34" s="153">
        <v>27.202072538860104</v>
      </c>
      <c r="I34" s="153">
        <v>7.1243523316062181</v>
      </c>
      <c r="J34" s="153">
        <v>8.5492227979274613</v>
      </c>
      <c r="K34" s="153">
        <v>1.0362694300518136</v>
      </c>
      <c r="L34" s="153">
        <v>13.341968911917098</v>
      </c>
      <c r="M34" s="153">
        <v>4.0155440414507773</v>
      </c>
      <c r="N34" s="153">
        <v>8.2901554404145088</v>
      </c>
      <c r="O34" s="154">
        <v>1.1658031088082901</v>
      </c>
    </row>
    <row r="35" spans="1:15" s="69" customFormat="1" ht="13.5" customHeight="1" x14ac:dyDescent="0.15">
      <c r="A35" s="382"/>
      <c r="B35" s="207" t="s">
        <v>45</v>
      </c>
      <c r="C35" s="353"/>
      <c r="D35" s="286">
        <v>797</v>
      </c>
      <c r="E35" s="354">
        <v>201</v>
      </c>
      <c r="F35" s="355">
        <v>226</v>
      </c>
      <c r="G35" s="355">
        <v>13</v>
      </c>
      <c r="H35" s="355">
        <v>185</v>
      </c>
      <c r="I35" s="355">
        <v>81</v>
      </c>
      <c r="J35" s="355">
        <v>24</v>
      </c>
      <c r="K35" s="156">
        <v>5</v>
      </c>
      <c r="L35" s="156">
        <v>204</v>
      </c>
      <c r="M35" s="156">
        <v>47</v>
      </c>
      <c r="N35" s="156">
        <v>75</v>
      </c>
      <c r="O35" s="157">
        <v>27</v>
      </c>
    </row>
    <row r="36" spans="1:15" ht="13.5" customHeight="1" x14ac:dyDescent="0.15">
      <c r="A36" s="382"/>
      <c r="B36" s="206"/>
      <c r="C36" s="24"/>
      <c r="D36" s="276"/>
      <c r="E36" s="152">
        <v>25.219573400250937</v>
      </c>
      <c r="F36" s="153">
        <v>28.356336260978672</v>
      </c>
      <c r="G36" s="153">
        <v>1.6311166875784191</v>
      </c>
      <c r="H36" s="153">
        <v>23.212045169385195</v>
      </c>
      <c r="I36" s="153">
        <v>10.163111668757843</v>
      </c>
      <c r="J36" s="153">
        <v>3.0112923462986196</v>
      </c>
      <c r="K36" s="153">
        <v>0.62735257214554585</v>
      </c>
      <c r="L36" s="153">
        <v>25.595984943538269</v>
      </c>
      <c r="M36" s="153">
        <v>5.8971141781681311</v>
      </c>
      <c r="N36" s="153">
        <v>9.4102885821831865</v>
      </c>
      <c r="O36" s="154">
        <v>3.3877038895859477</v>
      </c>
    </row>
    <row r="37" spans="1:15" s="69" customFormat="1" ht="13.5" customHeight="1" x14ac:dyDescent="0.15">
      <c r="A37" s="382"/>
      <c r="B37" s="68" t="s">
        <v>46</v>
      </c>
      <c r="C37" s="75"/>
      <c r="D37" s="270">
        <v>128</v>
      </c>
      <c r="E37" s="155">
        <v>2</v>
      </c>
      <c r="F37" s="156">
        <v>1</v>
      </c>
      <c r="G37" s="156">
        <v>0</v>
      </c>
      <c r="H37" s="156">
        <v>0</v>
      </c>
      <c r="I37" s="156">
        <v>0</v>
      </c>
      <c r="J37" s="156">
        <v>0</v>
      </c>
      <c r="K37" s="156">
        <v>0</v>
      </c>
      <c r="L37" s="156">
        <v>1</v>
      </c>
      <c r="M37" s="156">
        <v>0</v>
      </c>
      <c r="N37" s="156">
        <v>3</v>
      </c>
      <c r="O37" s="157">
        <v>122</v>
      </c>
    </row>
    <row r="38" spans="1:15" ht="13.5" customHeight="1" thickBot="1" x14ac:dyDescent="0.2">
      <c r="A38" s="382"/>
      <c r="B38" s="68"/>
      <c r="C38" s="345"/>
      <c r="D38" s="271"/>
      <c r="E38" s="158">
        <v>1.5625</v>
      </c>
      <c r="F38" s="159">
        <v>0.78125</v>
      </c>
      <c r="G38" s="159">
        <v>0</v>
      </c>
      <c r="H38" s="159">
        <v>0</v>
      </c>
      <c r="I38" s="159">
        <v>0</v>
      </c>
      <c r="J38" s="159">
        <v>0</v>
      </c>
      <c r="K38" s="159">
        <v>0</v>
      </c>
      <c r="L38" s="159">
        <v>0.78125</v>
      </c>
      <c r="M38" s="159">
        <v>0</v>
      </c>
      <c r="N38" s="159">
        <v>2.34375</v>
      </c>
      <c r="O38" s="160">
        <v>95.3125</v>
      </c>
    </row>
    <row r="39" spans="1:15" s="69" customFormat="1" ht="13.5" customHeight="1" x14ac:dyDescent="0.15">
      <c r="A39" s="384" t="s">
        <v>47</v>
      </c>
      <c r="B39" s="73" t="s">
        <v>49</v>
      </c>
      <c r="C39" s="371"/>
      <c r="D39" s="269">
        <v>524</v>
      </c>
      <c r="E39" s="140">
        <v>331</v>
      </c>
      <c r="F39" s="141">
        <v>2</v>
      </c>
      <c r="G39" s="141">
        <v>1</v>
      </c>
      <c r="H39" s="141">
        <v>79</v>
      </c>
      <c r="I39" s="141">
        <v>16</v>
      </c>
      <c r="J39" s="141">
        <v>50</v>
      </c>
      <c r="K39" s="141">
        <v>0</v>
      </c>
      <c r="L39" s="141">
        <v>82</v>
      </c>
      <c r="M39" s="141">
        <v>29</v>
      </c>
      <c r="N39" s="141">
        <v>69</v>
      </c>
      <c r="O39" s="142">
        <v>17</v>
      </c>
    </row>
    <row r="40" spans="1:15" ht="13.5" customHeight="1" x14ac:dyDescent="0.15">
      <c r="A40" s="382"/>
      <c r="B40" s="68"/>
      <c r="C40" s="375"/>
      <c r="D40" s="269"/>
      <c r="E40" s="322">
        <v>63.167938931297705</v>
      </c>
      <c r="F40" s="323">
        <v>0.38167938931297707</v>
      </c>
      <c r="G40" s="323">
        <v>0.19083969465648853</v>
      </c>
      <c r="H40" s="323">
        <v>15.076335877862595</v>
      </c>
      <c r="I40" s="323">
        <v>3.0534351145038165</v>
      </c>
      <c r="J40" s="323">
        <v>9.5419847328244281</v>
      </c>
      <c r="K40" s="137">
        <v>0</v>
      </c>
      <c r="L40" s="137">
        <v>15.648854961832063</v>
      </c>
      <c r="M40" s="137">
        <v>5.5343511450381682</v>
      </c>
      <c r="N40" s="137">
        <v>13.16793893129771</v>
      </c>
      <c r="O40" s="138">
        <v>3.2442748091603053</v>
      </c>
    </row>
    <row r="41" spans="1:15" s="69" customFormat="1" ht="13.5" customHeight="1" x14ac:dyDescent="0.15">
      <c r="A41" s="382"/>
      <c r="B41" s="207" t="s">
        <v>51</v>
      </c>
      <c r="C41" s="376"/>
      <c r="D41" s="285">
        <v>2332</v>
      </c>
      <c r="E41" s="334">
        <v>871</v>
      </c>
      <c r="F41" s="335">
        <v>756</v>
      </c>
      <c r="G41" s="335">
        <v>77</v>
      </c>
      <c r="H41" s="335">
        <v>463</v>
      </c>
      <c r="I41" s="335">
        <v>193</v>
      </c>
      <c r="J41" s="335">
        <v>133</v>
      </c>
      <c r="K41" s="141">
        <v>41</v>
      </c>
      <c r="L41" s="141">
        <v>404</v>
      </c>
      <c r="M41" s="141">
        <v>102</v>
      </c>
      <c r="N41" s="141">
        <v>172</v>
      </c>
      <c r="O41" s="142">
        <v>31</v>
      </c>
    </row>
    <row r="42" spans="1:15" ht="13.5" customHeight="1" x14ac:dyDescent="0.15">
      <c r="A42" s="382"/>
      <c r="B42" s="206"/>
      <c r="C42" s="372"/>
      <c r="D42" s="273"/>
      <c r="E42" s="136">
        <v>37.349914236706688</v>
      </c>
      <c r="F42" s="137">
        <v>32.418524871355061</v>
      </c>
      <c r="G42" s="137">
        <v>3.3018867924528301</v>
      </c>
      <c r="H42" s="137">
        <v>19.854202401372213</v>
      </c>
      <c r="I42" s="137">
        <v>8.2761578044596913</v>
      </c>
      <c r="J42" s="137">
        <v>5.7032590051457976</v>
      </c>
      <c r="K42" s="137">
        <v>1.7581475128644941</v>
      </c>
      <c r="L42" s="137">
        <v>17.324185248713551</v>
      </c>
      <c r="M42" s="137">
        <v>4.3739279588336188</v>
      </c>
      <c r="N42" s="137">
        <v>7.3756432246998278</v>
      </c>
      <c r="O42" s="138">
        <v>1.3293310463121784</v>
      </c>
    </row>
    <row r="43" spans="1:15" s="69" customFormat="1" ht="13.5" customHeight="1" x14ac:dyDescent="0.15">
      <c r="A43" s="382"/>
      <c r="B43" s="207" t="s">
        <v>52</v>
      </c>
      <c r="C43" s="376"/>
      <c r="D43" s="285">
        <v>343</v>
      </c>
      <c r="E43" s="334">
        <v>117</v>
      </c>
      <c r="F43" s="335">
        <v>75</v>
      </c>
      <c r="G43" s="335">
        <v>14</v>
      </c>
      <c r="H43" s="335">
        <v>66</v>
      </c>
      <c r="I43" s="335">
        <v>24</v>
      </c>
      <c r="J43" s="335">
        <v>31</v>
      </c>
      <c r="K43" s="141">
        <v>6</v>
      </c>
      <c r="L43" s="141">
        <v>65</v>
      </c>
      <c r="M43" s="141">
        <v>15</v>
      </c>
      <c r="N43" s="141">
        <v>44</v>
      </c>
      <c r="O43" s="142">
        <v>13</v>
      </c>
    </row>
    <row r="44" spans="1:15" ht="13.5" customHeight="1" x14ac:dyDescent="0.15">
      <c r="A44" s="382"/>
      <c r="B44" s="206"/>
      <c r="C44" s="372"/>
      <c r="D44" s="273"/>
      <c r="E44" s="136">
        <v>34.110787172011662</v>
      </c>
      <c r="F44" s="137">
        <v>21.865889212827987</v>
      </c>
      <c r="G44" s="137">
        <v>4.0816326530612246</v>
      </c>
      <c r="H44" s="137">
        <v>19.241982507288629</v>
      </c>
      <c r="I44" s="137">
        <v>6.9970845481049562</v>
      </c>
      <c r="J44" s="137">
        <v>9.037900874635568</v>
      </c>
      <c r="K44" s="137">
        <v>1.749271137026239</v>
      </c>
      <c r="L44" s="137">
        <v>18.950437317784257</v>
      </c>
      <c r="M44" s="137">
        <v>4.3731778425655978</v>
      </c>
      <c r="N44" s="137">
        <v>12.827988338192419</v>
      </c>
      <c r="O44" s="138">
        <v>3.7900874635568513</v>
      </c>
    </row>
    <row r="45" spans="1:15" s="69" customFormat="1" ht="13.5" customHeight="1" x14ac:dyDescent="0.15">
      <c r="A45" s="382"/>
      <c r="B45" s="68" t="s">
        <v>72</v>
      </c>
      <c r="C45" s="373"/>
      <c r="D45" s="269">
        <v>132</v>
      </c>
      <c r="E45" s="140">
        <v>2</v>
      </c>
      <c r="F45" s="141">
        <v>2</v>
      </c>
      <c r="G45" s="141">
        <v>0</v>
      </c>
      <c r="H45" s="141">
        <v>1</v>
      </c>
      <c r="I45" s="141">
        <v>0</v>
      </c>
      <c r="J45" s="141">
        <v>0</v>
      </c>
      <c r="K45" s="141">
        <v>0</v>
      </c>
      <c r="L45" s="141">
        <v>2</v>
      </c>
      <c r="M45" s="141">
        <v>0</v>
      </c>
      <c r="N45" s="141">
        <v>3</v>
      </c>
      <c r="O45" s="142">
        <v>123</v>
      </c>
    </row>
    <row r="46" spans="1:15" ht="13.5" customHeight="1" thickBot="1" x14ac:dyDescent="0.2">
      <c r="A46" s="383"/>
      <c r="B46" s="208"/>
      <c r="C46" s="374"/>
      <c r="D46" s="274"/>
      <c r="E46" s="144">
        <v>1.5151515151515151</v>
      </c>
      <c r="F46" s="145">
        <v>1.5151515151515151</v>
      </c>
      <c r="G46" s="145">
        <v>0</v>
      </c>
      <c r="H46" s="145">
        <v>0.75757575757575757</v>
      </c>
      <c r="I46" s="145">
        <v>0</v>
      </c>
      <c r="J46" s="145">
        <v>0</v>
      </c>
      <c r="K46" s="145">
        <v>0</v>
      </c>
      <c r="L46" s="145">
        <v>1.5151515151515151</v>
      </c>
      <c r="M46" s="145">
        <v>0</v>
      </c>
      <c r="N46" s="145">
        <v>2.2727272727272729</v>
      </c>
      <c r="O46" s="146">
        <v>93.181818181818173</v>
      </c>
    </row>
    <row r="47" spans="1:15" s="69" customFormat="1" ht="13.5" customHeight="1" x14ac:dyDescent="0.15">
      <c r="A47" s="384" t="s">
        <v>225</v>
      </c>
      <c r="B47" s="73" t="s">
        <v>54</v>
      </c>
      <c r="C47" s="371"/>
      <c r="D47" s="269">
        <v>132</v>
      </c>
      <c r="E47" s="140">
        <v>109</v>
      </c>
      <c r="F47" s="141">
        <v>0</v>
      </c>
      <c r="G47" s="141">
        <v>0</v>
      </c>
      <c r="H47" s="141">
        <v>5</v>
      </c>
      <c r="I47" s="141">
        <v>1</v>
      </c>
      <c r="J47" s="141">
        <v>3</v>
      </c>
      <c r="K47" s="141">
        <v>0</v>
      </c>
      <c r="L47" s="141">
        <v>13</v>
      </c>
      <c r="M47" s="141">
        <v>4</v>
      </c>
      <c r="N47" s="141">
        <v>15</v>
      </c>
      <c r="O47" s="142">
        <v>6</v>
      </c>
    </row>
    <row r="48" spans="1:15" ht="13.5" customHeight="1" x14ac:dyDescent="0.15">
      <c r="A48" s="382"/>
      <c r="B48" s="68"/>
      <c r="C48" s="375"/>
      <c r="D48" s="269"/>
      <c r="E48" s="322">
        <v>82.575757575757578</v>
      </c>
      <c r="F48" s="323">
        <v>0</v>
      </c>
      <c r="G48" s="323">
        <v>0</v>
      </c>
      <c r="H48" s="323">
        <v>3.7878787878787881</v>
      </c>
      <c r="I48" s="323">
        <v>0.75757575757575757</v>
      </c>
      <c r="J48" s="323">
        <v>2.2727272727272729</v>
      </c>
      <c r="K48" s="137">
        <v>0</v>
      </c>
      <c r="L48" s="137">
        <v>9.8484848484848477</v>
      </c>
      <c r="M48" s="137">
        <v>3.0303030303030303</v>
      </c>
      <c r="N48" s="137">
        <v>11.363636363636363</v>
      </c>
      <c r="O48" s="138">
        <v>4.5454545454545459</v>
      </c>
    </row>
    <row r="49" spans="1:15" s="69" customFormat="1" ht="13.5" customHeight="1" x14ac:dyDescent="0.15">
      <c r="A49" s="382"/>
      <c r="B49" s="207" t="s">
        <v>401</v>
      </c>
      <c r="C49" s="376"/>
      <c r="D49" s="285">
        <v>448</v>
      </c>
      <c r="E49" s="334">
        <v>254</v>
      </c>
      <c r="F49" s="335">
        <v>11</v>
      </c>
      <c r="G49" s="335">
        <v>4</v>
      </c>
      <c r="H49" s="335">
        <v>83</v>
      </c>
      <c r="I49" s="335">
        <v>23</v>
      </c>
      <c r="J49" s="335">
        <v>57</v>
      </c>
      <c r="K49" s="141">
        <v>0</v>
      </c>
      <c r="L49" s="141">
        <v>70</v>
      </c>
      <c r="M49" s="141">
        <v>25</v>
      </c>
      <c r="N49" s="141">
        <v>58</v>
      </c>
      <c r="O49" s="142">
        <v>13</v>
      </c>
    </row>
    <row r="50" spans="1:15" ht="13.5" customHeight="1" x14ac:dyDescent="0.15">
      <c r="A50" s="382"/>
      <c r="B50" s="206"/>
      <c r="C50" s="372"/>
      <c r="D50" s="273"/>
      <c r="E50" s="136">
        <v>56.696428571428569</v>
      </c>
      <c r="F50" s="137">
        <v>2.4553571428571428</v>
      </c>
      <c r="G50" s="137">
        <v>0.89285714285714279</v>
      </c>
      <c r="H50" s="137">
        <v>18.526785714285715</v>
      </c>
      <c r="I50" s="137">
        <v>5.1339285714285712</v>
      </c>
      <c r="J50" s="137">
        <v>12.723214285714285</v>
      </c>
      <c r="K50" s="137">
        <v>0</v>
      </c>
      <c r="L50" s="137">
        <v>15.625</v>
      </c>
      <c r="M50" s="137">
        <v>5.5803571428571432</v>
      </c>
      <c r="N50" s="137">
        <v>12.946428571428573</v>
      </c>
      <c r="O50" s="138">
        <v>2.9017857142857144</v>
      </c>
    </row>
    <row r="51" spans="1:15" s="69" customFormat="1" ht="13.5" customHeight="1" x14ac:dyDescent="0.15">
      <c r="A51" s="382"/>
      <c r="B51" s="207" t="s">
        <v>56</v>
      </c>
      <c r="C51" s="376"/>
      <c r="D51" s="285">
        <v>326</v>
      </c>
      <c r="E51" s="334">
        <v>147</v>
      </c>
      <c r="F51" s="335">
        <v>103</v>
      </c>
      <c r="G51" s="335">
        <v>3</v>
      </c>
      <c r="H51" s="335">
        <v>34</v>
      </c>
      <c r="I51" s="335">
        <v>33</v>
      </c>
      <c r="J51" s="335">
        <v>20</v>
      </c>
      <c r="K51" s="141">
        <v>3</v>
      </c>
      <c r="L51" s="141">
        <v>55</v>
      </c>
      <c r="M51" s="141">
        <v>16</v>
      </c>
      <c r="N51" s="141">
        <v>23</v>
      </c>
      <c r="O51" s="142">
        <v>4</v>
      </c>
    </row>
    <row r="52" spans="1:15" ht="13.5" customHeight="1" x14ac:dyDescent="0.15">
      <c r="A52" s="382"/>
      <c r="B52" s="206"/>
      <c r="C52" s="372"/>
      <c r="D52" s="273"/>
      <c r="E52" s="136">
        <v>45.092024539877301</v>
      </c>
      <c r="F52" s="137">
        <v>31.595092024539877</v>
      </c>
      <c r="G52" s="137">
        <v>0.92024539877300615</v>
      </c>
      <c r="H52" s="137">
        <v>10.429447852760736</v>
      </c>
      <c r="I52" s="137">
        <v>10.122699386503067</v>
      </c>
      <c r="J52" s="137">
        <v>6.1349693251533743</v>
      </c>
      <c r="K52" s="137">
        <v>0.92024539877300615</v>
      </c>
      <c r="L52" s="137">
        <v>16.871165644171779</v>
      </c>
      <c r="M52" s="137">
        <v>4.9079754601226995</v>
      </c>
      <c r="N52" s="137">
        <v>7.0552147239263796</v>
      </c>
      <c r="O52" s="138">
        <v>1.2269938650306749</v>
      </c>
    </row>
    <row r="53" spans="1:15" s="69" customFormat="1" ht="13.5" customHeight="1" x14ac:dyDescent="0.15">
      <c r="A53" s="382"/>
      <c r="B53" s="207" t="s">
        <v>58</v>
      </c>
      <c r="C53" s="376"/>
      <c r="D53" s="285">
        <v>251</v>
      </c>
      <c r="E53" s="334">
        <v>128</v>
      </c>
      <c r="F53" s="335">
        <v>66</v>
      </c>
      <c r="G53" s="335">
        <v>36</v>
      </c>
      <c r="H53" s="335">
        <v>31</v>
      </c>
      <c r="I53" s="335">
        <v>16</v>
      </c>
      <c r="J53" s="335">
        <v>9</v>
      </c>
      <c r="K53" s="141">
        <v>7</v>
      </c>
      <c r="L53" s="141">
        <v>36</v>
      </c>
      <c r="M53" s="141">
        <v>4</v>
      </c>
      <c r="N53" s="141">
        <v>26</v>
      </c>
      <c r="O53" s="142">
        <v>1</v>
      </c>
    </row>
    <row r="54" spans="1:15" ht="13.5" customHeight="1" x14ac:dyDescent="0.15">
      <c r="A54" s="382"/>
      <c r="B54" s="206"/>
      <c r="C54" s="372"/>
      <c r="D54" s="273"/>
      <c r="E54" s="136">
        <v>50.996015936254977</v>
      </c>
      <c r="F54" s="137">
        <v>26.294820717131472</v>
      </c>
      <c r="G54" s="137">
        <v>14.342629482071715</v>
      </c>
      <c r="H54" s="137">
        <v>12.350597609561753</v>
      </c>
      <c r="I54" s="137">
        <v>6.3745019920318722</v>
      </c>
      <c r="J54" s="137">
        <v>3.5856573705179287</v>
      </c>
      <c r="K54" s="137">
        <v>2.788844621513944</v>
      </c>
      <c r="L54" s="137">
        <v>14.342629482071715</v>
      </c>
      <c r="M54" s="137">
        <v>1.593625498007968</v>
      </c>
      <c r="N54" s="137">
        <v>10.358565737051793</v>
      </c>
      <c r="O54" s="138">
        <v>0.39840637450199201</v>
      </c>
    </row>
    <row r="55" spans="1:15" s="69" customFormat="1" ht="13.5" customHeight="1" x14ac:dyDescent="0.15">
      <c r="A55" s="382"/>
      <c r="B55" s="207" t="s">
        <v>60</v>
      </c>
      <c r="C55" s="376"/>
      <c r="D55" s="285">
        <v>527</v>
      </c>
      <c r="E55" s="334">
        <v>260</v>
      </c>
      <c r="F55" s="335">
        <v>152</v>
      </c>
      <c r="G55" s="335">
        <v>43</v>
      </c>
      <c r="H55" s="335">
        <v>77</v>
      </c>
      <c r="I55" s="335">
        <v>27</v>
      </c>
      <c r="J55" s="335">
        <v>33</v>
      </c>
      <c r="K55" s="141">
        <v>27</v>
      </c>
      <c r="L55" s="141">
        <v>80</v>
      </c>
      <c r="M55" s="141">
        <v>23</v>
      </c>
      <c r="N55" s="141">
        <v>44</v>
      </c>
      <c r="O55" s="142">
        <v>4</v>
      </c>
    </row>
    <row r="56" spans="1:15" ht="13.5" customHeight="1" x14ac:dyDescent="0.15">
      <c r="A56" s="382"/>
      <c r="B56" s="206"/>
      <c r="C56" s="372"/>
      <c r="D56" s="273"/>
      <c r="E56" s="136">
        <v>49.335863377609108</v>
      </c>
      <c r="F56" s="137">
        <v>28.842504743833018</v>
      </c>
      <c r="G56" s="137">
        <v>8.159392789373813</v>
      </c>
      <c r="H56" s="137">
        <v>14.611005692599621</v>
      </c>
      <c r="I56" s="137">
        <v>5.1233396584440225</v>
      </c>
      <c r="J56" s="137">
        <v>6.2618595825426944</v>
      </c>
      <c r="K56" s="137">
        <v>5.1233396584440225</v>
      </c>
      <c r="L56" s="137">
        <v>15.180265654648956</v>
      </c>
      <c r="M56" s="137">
        <v>4.3643263757115749</v>
      </c>
      <c r="N56" s="137">
        <v>8.3491461100569264</v>
      </c>
      <c r="O56" s="138">
        <v>0.75901328273244784</v>
      </c>
    </row>
    <row r="57" spans="1:15" s="69" customFormat="1" ht="13.5" customHeight="1" x14ac:dyDescent="0.15">
      <c r="A57" s="382"/>
      <c r="B57" s="207" t="s">
        <v>62</v>
      </c>
      <c r="C57" s="376"/>
      <c r="D57" s="285">
        <v>280</v>
      </c>
      <c r="E57" s="334">
        <v>120</v>
      </c>
      <c r="F57" s="335">
        <v>88</v>
      </c>
      <c r="G57" s="335">
        <v>10</v>
      </c>
      <c r="H57" s="335">
        <v>48</v>
      </c>
      <c r="I57" s="335">
        <v>21</v>
      </c>
      <c r="J57" s="335">
        <v>19</v>
      </c>
      <c r="K57" s="141">
        <v>10</v>
      </c>
      <c r="L57" s="141">
        <v>44</v>
      </c>
      <c r="M57" s="141">
        <v>8</v>
      </c>
      <c r="N57" s="141">
        <v>16</v>
      </c>
      <c r="O57" s="142">
        <v>4</v>
      </c>
    </row>
    <row r="58" spans="1:15" ht="13.5" customHeight="1" x14ac:dyDescent="0.15">
      <c r="A58" s="382"/>
      <c r="B58" s="206"/>
      <c r="C58" s="372"/>
      <c r="D58" s="273"/>
      <c r="E58" s="136">
        <v>42.857142857142854</v>
      </c>
      <c r="F58" s="137">
        <v>31.428571428571427</v>
      </c>
      <c r="G58" s="137">
        <v>3.5714285714285712</v>
      </c>
      <c r="H58" s="137">
        <v>17.142857142857142</v>
      </c>
      <c r="I58" s="137">
        <v>7.5</v>
      </c>
      <c r="J58" s="137">
        <v>6.7857142857142856</v>
      </c>
      <c r="K58" s="137">
        <v>3.5714285714285712</v>
      </c>
      <c r="L58" s="137">
        <v>15.714285714285714</v>
      </c>
      <c r="M58" s="137">
        <v>2.8571428571428572</v>
      </c>
      <c r="N58" s="137">
        <v>5.7142857142857144</v>
      </c>
      <c r="O58" s="138">
        <v>1.4285714285714286</v>
      </c>
    </row>
    <row r="59" spans="1:15" s="69" customFormat="1" ht="13.5" customHeight="1" x14ac:dyDescent="0.15">
      <c r="A59" s="382"/>
      <c r="B59" s="207" t="s">
        <v>64</v>
      </c>
      <c r="C59" s="376"/>
      <c r="D59" s="285">
        <v>157</v>
      </c>
      <c r="E59" s="334">
        <v>36</v>
      </c>
      <c r="F59" s="335">
        <v>36</v>
      </c>
      <c r="G59" s="335">
        <v>2</v>
      </c>
      <c r="H59" s="335">
        <v>38</v>
      </c>
      <c r="I59" s="335">
        <v>15</v>
      </c>
      <c r="J59" s="335">
        <v>7</v>
      </c>
      <c r="K59" s="141">
        <v>0</v>
      </c>
      <c r="L59" s="141">
        <v>42</v>
      </c>
      <c r="M59" s="141">
        <v>10</v>
      </c>
      <c r="N59" s="141">
        <v>21</v>
      </c>
      <c r="O59" s="142">
        <v>9</v>
      </c>
    </row>
    <row r="60" spans="1:15" ht="13.5" customHeight="1" x14ac:dyDescent="0.15">
      <c r="A60" s="382"/>
      <c r="B60" s="206"/>
      <c r="C60" s="372"/>
      <c r="D60" s="273"/>
      <c r="E60" s="136">
        <v>22.929936305732486</v>
      </c>
      <c r="F60" s="137">
        <v>22.929936305732486</v>
      </c>
      <c r="G60" s="137">
        <v>1.2738853503184715</v>
      </c>
      <c r="H60" s="137">
        <v>24.203821656050955</v>
      </c>
      <c r="I60" s="137">
        <v>9.5541401273885356</v>
      </c>
      <c r="J60" s="137">
        <v>4.4585987261146496</v>
      </c>
      <c r="K60" s="137">
        <v>0</v>
      </c>
      <c r="L60" s="137">
        <v>26.751592356687897</v>
      </c>
      <c r="M60" s="137">
        <v>6.369426751592357</v>
      </c>
      <c r="N60" s="137">
        <v>13.375796178343949</v>
      </c>
      <c r="O60" s="138">
        <v>5.7324840764331215</v>
      </c>
    </row>
    <row r="61" spans="1:15" s="69" customFormat="1" ht="13.5" customHeight="1" x14ac:dyDescent="0.15">
      <c r="A61" s="382"/>
      <c r="B61" s="207" t="s">
        <v>66</v>
      </c>
      <c r="C61" s="376"/>
      <c r="D61" s="285">
        <v>615</v>
      </c>
      <c r="E61" s="334">
        <v>156</v>
      </c>
      <c r="F61" s="335">
        <v>200</v>
      </c>
      <c r="G61" s="335">
        <v>10</v>
      </c>
      <c r="H61" s="335">
        <v>137</v>
      </c>
      <c r="I61" s="335">
        <v>64</v>
      </c>
      <c r="J61" s="335">
        <v>15</v>
      </c>
      <c r="K61" s="141">
        <v>5</v>
      </c>
      <c r="L61" s="141">
        <v>144</v>
      </c>
      <c r="M61" s="141">
        <v>34</v>
      </c>
      <c r="N61" s="141">
        <v>55</v>
      </c>
      <c r="O61" s="142">
        <v>16</v>
      </c>
    </row>
    <row r="62" spans="1:15" ht="13.5" customHeight="1" x14ac:dyDescent="0.15">
      <c r="A62" s="382"/>
      <c r="B62" s="206"/>
      <c r="C62" s="372"/>
      <c r="D62" s="273"/>
      <c r="E62" s="136">
        <v>25.365853658536587</v>
      </c>
      <c r="F62" s="137">
        <v>32.520325203252028</v>
      </c>
      <c r="G62" s="137">
        <v>1.6260162601626018</v>
      </c>
      <c r="H62" s="137">
        <v>22.276422764227643</v>
      </c>
      <c r="I62" s="137">
        <v>10.40650406504065</v>
      </c>
      <c r="J62" s="137">
        <v>2.4390243902439024</v>
      </c>
      <c r="K62" s="137">
        <v>0.81300813008130091</v>
      </c>
      <c r="L62" s="137">
        <v>23.414634146341466</v>
      </c>
      <c r="M62" s="137">
        <v>5.5284552845528454</v>
      </c>
      <c r="N62" s="137">
        <v>8.9430894308943092</v>
      </c>
      <c r="O62" s="138">
        <v>2.6016260162601625</v>
      </c>
    </row>
    <row r="63" spans="1:15" s="69" customFormat="1" ht="13.5" customHeight="1" x14ac:dyDescent="0.15">
      <c r="A63" s="382"/>
      <c r="B63" s="68" t="s">
        <v>67</v>
      </c>
      <c r="C63" s="373"/>
      <c r="D63" s="269">
        <v>822</v>
      </c>
      <c r="E63" s="140">
        <v>222</v>
      </c>
      <c r="F63" s="141">
        <v>237</v>
      </c>
      <c r="G63" s="141">
        <v>10</v>
      </c>
      <c r="H63" s="141">
        <v>192</v>
      </c>
      <c r="I63" s="141">
        <v>49</v>
      </c>
      <c r="J63" s="141">
        <v>60</v>
      </c>
      <c r="K63" s="141">
        <v>3</v>
      </c>
      <c r="L63" s="141">
        <v>111</v>
      </c>
      <c r="M63" s="141">
        <v>29</v>
      </c>
      <c r="N63" s="141">
        <v>51</v>
      </c>
      <c r="O63" s="142">
        <v>129</v>
      </c>
    </row>
    <row r="64" spans="1:15" ht="13.5" customHeight="1" thickBot="1" x14ac:dyDescent="0.2">
      <c r="A64" s="383"/>
      <c r="B64" s="208"/>
      <c r="C64" s="374"/>
      <c r="D64" s="274"/>
      <c r="E64" s="144">
        <v>27.007299270072991</v>
      </c>
      <c r="F64" s="145">
        <v>28.832116788321166</v>
      </c>
      <c r="G64" s="145">
        <v>1.2165450121654502</v>
      </c>
      <c r="H64" s="145">
        <v>23.357664233576642</v>
      </c>
      <c r="I64" s="145">
        <v>5.9610705596107056</v>
      </c>
      <c r="J64" s="145">
        <v>7.2992700729926998</v>
      </c>
      <c r="K64" s="145">
        <v>0.36496350364963503</v>
      </c>
      <c r="L64" s="145">
        <v>13.503649635036496</v>
      </c>
      <c r="M64" s="145">
        <v>3.5279805352798053</v>
      </c>
      <c r="N64" s="145">
        <v>6.2043795620437958</v>
      </c>
      <c r="O64" s="146">
        <v>15.693430656934307</v>
      </c>
    </row>
    <row r="65" spans="1:15" s="69" customFormat="1" ht="13.5" customHeight="1" x14ac:dyDescent="0.15">
      <c r="A65" s="392" t="s">
        <v>73</v>
      </c>
      <c r="B65" s="73" t="s">
        <v>68</v>
      </c>
      <c r="C65" s="371"/>
      <c r="D65" s="269">
        <v>1764</v>
      </c>
      <c r="E65" s="140">
        <v>815</v>
      </c>
      <c r="F65" s="141">
        <v>323</v>
      </c>
      <c r="G65" s="141">
        <v>35</v>
      </c>
      <c r="H65" s="141">
        <v>529</v>
      </c>
      <c r="I65" s="141">
        <v>35</v>
      </c>
      <c r="J65" s="141">
        <v>151</v>
      </c>
      <c r="K65" s="141">
        <v>23</v>
      </c>
      <c r="L65" s="141">
        <v>257</v>
      </c>
      <c r="M65" s="141">
        <v>83</v>
      </c>
      <c r="N65" s="141">
        <v>165</v>
      </c>
      <c r="O65" s="142">
        <v>45</v>
      </c>
    </row>
    <row r="66" spans="1:15" ht="13.5" customHeight="1" x14ac:dyDescent="0.15">
      <c r="A66" s="382"/>
      <c r="B66" s="10" t="s">
        <v>69</v>
      </c>
      <c r="C66" s="372"/>
      <c r="D66" s="273"/>
      <c r="E66" s="136">
        <v>46.201814058956913</v>
      </c>
      <c r="F66" s="137">
        <v>18.310657596371883</v>
      </c>
      <c r="G66" s="137">
        <v>1.984126984126984</v>
      </c>
      <c r="H66" s="137">
        <v>29.988662131519273</v>
      </c>
      <c r="I66" s="137">
        <v>1.984126984126984</v>
      </c>
      <c r="J66" s="137">
        <v>8.5600907029478446</v>
      </c>
      <c r="K66" s="137">
        <v>1.3038548752834467</v>
      </c>
      <c r="L66" s="137">
        <v>14.569160997732428</v>
      </c>
      <c r="M66" s="137">
        <v>4.7052154195011342</v>
      </c>
      <c r="N66" s="137">
        <v>9.3537414965986407</v>
      </c>
      <c r="O66" s="138">
        <v>2.5510204081632653</v>
      </c>
    </row>
    <row r="67" spans="1:15" s="69" customFormat="1" ht="13.5" customHeight="1" x14ac:dyDescent="0.15">
      <c r="A67" s="382"/>
      <c r="B67" s="68" t="s">
        <v>70</v>
      </c>
      <c r="C67" s="373"/>
      <c r="D67" s="269">
        <v>1406</v>
      </c>
      <c r="E67" s="140">
        <v>494</v>
      </c>
      <c r="F67" s="141">
        <v>504</v>
      </c>
      <c r="G67" s="141">
        <v>56</v>
      </c>
      <c r="H67" s="141">
        <v>76</v>
      </c>
      <c r="I67" s="141">
        <v>198</v>
      </c>
      <c r="J67" s="141">
        <v>62</v>
      </c>
      <c r="K67" s="141">
        <v>24</v>
      </c>
      <c r="L67" s="141">
        <v>289</v>
      </c>
      <c r="M67" s="141">
        <v>62</v>
      </c>
      <c r="N67" s="141">
        <v>122</v>
      </c>
      <c r="O67" s="142">
        <v>5</v>
      </c>
    </row>
    <row r="68" spans="1:15" ht="13.5" customHeight="1" x14ac:dyDescent="0.15">
      <c r="A68" s="382"/>
      <c r="B68" s="10" t="s">
        <v>71</v>
      </c>
      <c r="C68" s="372"/>
      <c r="D68" s="273"/>
      <c r="E68" s="136">
        <v>35.135135135135137</v>
      </c>
      <c r="F68" s="137">
        <v>35.846372688477949</v>
      </c>
      <c r="G68" s="137">
        <v>3.9829302987197721</v>
      </c>
      <c r="H68" s="137">
        <v>5.4054054054054053</v>
      </c>
      <c r="I68" s="137">
        <v>14.082503556187767</v>
      </c>
      <c r="J68" s="137">
        <v>4.4096728307254622</v>
      </c>
      <c r="K68" s="137">
        <v>1.7069701280227598</v>
      </c>
      <c r="L68" s="137">
        <v>20.554765291607396</v>
      </c>
      <c r="M68" s="137">
        <v>4.4096728307254622</v>
      </c>
      <c r="N68" s="137">
        <v>8.6770981507823617</v>
      </c>
      <c r="O68" s="138">
        <v>0.35561877667140823</v>
      </c>
    </row>
    <row r="69" spans="1:15" s="69" customFormat="1" ht="13.5" customHeight="1" x14ac:dyDescent="0.15">
      <c r="A69" s="382"/>
      <c r="B69" s="68" t="s">
        <v>72</v>
      </c>
      <c r="C69" s="373"/>
      <c r="D69" s="269">
        <v>161</v>
      </c>
      <c r="E69" s="140">
        <v>12</v>
      </c>
      <c r="F69" s="141">
        <v>8</v>
      </c>
      <c r="G69" s="141">
        <v>1</v>
      </c>
      <c r="H69" s="141">
        <v>4</v>
      </c>
      <c r="I69" s="141">
        <v>0</v>
      </c>
      <c r="J69" s="141">
        <v>1</v>
      </c>
      <c r="K69" s="141">
        <v>0</v>
      </c>
      <c r="L69" s="141">
        <v>7</v>
      </c>
      <c r="M69" s="141">
        <v>1</v>
      </c>
      <c r="N69" s="141">
        <v>1</v>
      </c>
      <c r="O69" s="142">
        <v>134</v>
      </c>
    </row>
    <row r="70" spans="1:15" ht="13.5" customHeight="1" thickBot="1" x14ac:dyDescent="0.2">
      <c r="A70" s="383"/>
      <c r="B70" s="21"/>
      <c r="C70" s="374"/>
      <c r="D70" s="274"/>
      <c r="E70" s="144">
        <v>7.4534161490683228</v>
      </c>
      <c r="F70" s="145">
        <v>4.9689440993788816</v>
      </c>
      <c r="G70" s="145">
        <v>0.6211180124223602</v>
      </c>
      <c r="H70" s="145">
        <v>2.4844720496894408</v>
      </c>
      <c r="I70" s="145">
        <v>0</v>
      </c>
      <c r="J70" s="145">
        <v>0.6211180124223602</v>
      </c>
      <c r="K70" s="145">
        <v>0</v>
      </c>
      <c r="L70" s="145">
        <v>4.3478260869565215</v>
      </c>
      <c r="M70" s="145">
        <v>0.6211180124223602</v>
      </c>
      <c r="N70" s="145">
        <v>0.6211180124223602</v>
      </c>
      <c r="O70" s="146">
        <v>83.229813664596278</v>
      </c>
    </row>
    <row r="71" spans="1:15" s="69" customFormat="1" ht="13.5" customHeight="1" x14ac:dyDescent="0.15">
      <c r="A71" s="380" t="s">
        <v>414</v>
      </c>
      <c r="B71" s="68" t="s">
        <v>762</v>
      </c>
      <c r="C71" s="75"/>
      <c r="D71" s="269">
        <v>1504</v>
      </c>
      <c r="E71" s="140">
        <v>783</v>
      </c>
      <c r="F71" s="141">
        <v>352</v>
      </c>
      <c r="G71" s="141">
        <v>38</v>
      </c>
      <c r="H71" s="141">
        <v>324</v>
      </c>
      <c r="I71" s="141">
        <v>70</v>
      </c>
      <c r="J71" s="141">
        <v>108</v>
      </c>
      <c r="K71" s="141">
        <v>26</v>
      </c>
      <c r="L71" s="141">
        <v>206</v>
      </c>
      <c r="M71" s="141">
        <v>52</v>
      </c>
      <c r="N71" s="141">
        <v>106</v>
      </c>
      <c r="O71" s="142">
        <v>17</v>
      </c>
    </row>
    <row r="72" spans="1:15" ht="13.5" customHeight="1" x14ac:dyDescent="0.15">
      <c r="A72" s="380"/>
      <c r="B72" s="10" t="s">
        <v>763</v>
      </c>
      <c r="C72" s="24"/>
      <c r="D72" s="273"/>
      <c r="E72" s="136">
        <v>52.061170212765958</v>
      </c>
      <c r="F72" s="137">
        <v>23.404255319148938</v>
      </c>
      <c r="G72" s="137">
        <v>2.5265957446808507</v>
      </c>
      <c r="H72" s="137">
        <v>21.542553191489361</v>
      </c>
      <c r="I72" s="137">
        <v>4.6542553191489358</v>
      </c>
      <c r="J72" s="137">
        <v>7.1808510638297882</v>
      </c>
      <c r="K72" s="137">
        <v>1.7287234042553192</v>
      </c>
      <c r="L72" s="137">
        <v>13.696808510638297</v>
      </c>
      <c r="M72" s="137">
        <v>3.4574468085106385</v>
      </c>
      <c r="N72" s="137">
        <v>7.0478723404255312</v>
      </c>
      <c r="O72" s="138">
        <v>1.1303191489361704</v>
      </c>
    </row>
    <row r="73" spans="1:15" s="69" customFormat="1" ht="13.5" customHeight="1" x14ac:dyDescent="0.15">
      <c r="A73" s="380"/>
      <c r="B73" s="68" t="s">
        <v>415</v>
      </c>
      <c r="C73" s="75"/>
      <c r="D73" s="269">
        <v>452</v>
      </c>
      <c r="E73" s="140">
        <v>211</v>
      </c>
      <c r="F73" s="141">
        <v>78</v>
      </c>
      <c r="G73" s="141">
        <v>24</v>
      </c>
      <c r="H73" s="141">
        <v>74</v>
      </c>
      <c r="I73" s="141">
        <v>50</v>
      </c>
      <c r="J73" s="141">
        <v>32</v>
      </c>
      <c r="K73" s="141">
        <v>10</v>
      </c>
      <c r="L73" s="141">
        <v>90</v>
      </c>
      <c r="M73" s="141">
        <v>30</v>
      </c>
      <c r="N73" s="141">
        <v>39</v>
      </c>
      <c r="O73" s="142">
        <v>6</v>
      </c>
    </row>
    <row r="74" spans="1:15" ht="13.5" customHeight="1" x14ac:dyDescent="0.15">
      <c r="A74" s="380"/>
      <c r="B74" s="10" t="s">
        <v>763</v>
      </c>
      <c r="C74" s="24"/>
      <c r="D74" s="273"/>
      <c r="E74" s="136">
        <v>46.681415929203538</v>
      </c>
      <c r="F74" s="137">
        <v>17.256637168141591</v>
      </c>
      <c r="G74" s="137">
        <v>5.3097345132743365</v>
      </c>
      <c r="H74" s="137">
        <v>16.371681415929203</v>
      </c>
      <c r="I74" s="137">
        <v>11.061946902654867</v>
      </c>
      <c r="J74" s="137">
        <v>7.0796460176991154</v>
      </c>
      <c r="K74" s="137">
        <v>2.2123893805309733</v>
      </c>
      <c r="L74" s="137">
        <v>19.911504424778762</v>
      </c>
      <c r="M74" s="137">
        <v>6.6371681415929213</v>
      </c>
      <c r="N74" s="137">
        <v>8.6283185840707954</v>
      </c>
      <c r="O74" s="138">
        <v>1.3274336283185841</v>
      </c>
    </row>
    <row r="75" spans="1:15" s="69" customFormat="1" ht="13.5" customHeight="1" x14ac:dyDescent="0.15">
      <c r="A75" s="380"/>
      <c r="B75" s="68" t="s">
        <v>416</v>
      </c>
      <c r="C75" s="75"/>
      <c r="D75" s="269">
        <v>1375</v>
      </c>
      <c r="E75" s="140">
        <v>327</v>
      </c>
      <c r="F75" s="141">
        <v>405</v>
      </c>
      <c r="G75" s="141">
        <v>30</v>
      </c>
      <c r="H75" s="141">
        <v>211</v>
      </c>
      <c r="I75" s="141">
        <v>113</v>
      </c>
      <c r="J75" s="141">
        <v>74</v>
      </c>
      <c r="K75" s="141">
        <v>11</v>
      </c>
      <c r="L75" s="141">
        <v>257</v>
      </c>
      <c r="M75" s="141">
        <v>64</v>
      </c>
      <c r="N75" s="141">
        <v>143</v>
      </c>
      <c r="O75" s="142">
        <v>161</v>
      </c>
    </row>
    <row r="76" spans="1:15" ht="13.5" customHeight="1" thickBot="1" x14ac:dyDescent="0.2">
      <c r="A76" s="381"/>
      <c r="B76" s="21"/>
      <c r="C76" s="26"/>
      <c r="D76" s="274"/>
      <c r="E76" s="144">
        <v>23.781818181818181</v>
      </c>
      <c r="F76" s="145">
        <v>29.454545454545457</v>
      </c>
      <c r="G76" s="145">
        <v>2.1818181818181821</v>
      </c>
      <c r="H76" s="145">
        <v>15.345454545454546</v>
      </c>
      <c r="I76" s="145">
        <v>8.2181818181818169</v>
      </c>
      <c r="J76" s="145">
        <v>5.3818181818181818</v>
      </c>
      <c r="K76" s="145">
        <v>0.8</v>
      </c>
      <c r="L76" s="145">
        <v>18.690909090909091</v>
      </c>
      <c r="M76" s="145">
        <v>4.6545454545454543</v>
      </c>
      <c r="N76" s="145">
        <v>10.4</v>
      </c>
      <c r="O76" s="146">
        <v>11.709090909090909</v>
      </c>
    </row>
    <row r="77" spans="1:15" ht="13.5" customHeight="1" x14ac:dyDescent="0.15">
      <c r="A77" s="11"/>
      <c r="B77" s="12"/>
      <c r="C77" s="13"/>
      <c r="D77" s="14"/>
      <c r="E77" s="15"/>
      <c r="F77" s="15"/>
      <c r="G77" s="15"/>
      <c r="H77" s="15"/>
      <c r="I77" s="15"/>
      <c r="J77" s="15"/>
      <c r="K77" s="15"/>
      <c r="L77" s="15"/>
      <c r="M77" s="15"/>
      <c r="N77" s="15"/>
      <c r="O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K1" s="5"/>
      <c r="L1" s="39"/>
      <c r="M1" s="39"/>
      <c r="N1" s="39"/>
      <c r="O1" s="39"/>
      <c r="P1" s="39"/>
      <c r="Q1" s="39"/>
      <c r="R1" s="39"/>
      <c r="S1" s="59" t="s">
        <v>613</v>
      </c>
    </row>
    <row r="2" spans="1:19" ht="36" customHeight="1" thickBot="1" x14ac:dyDescent="0.2">
      <c r="A2" s="6" t="s">
        <v>610</v>
      </c>
      <c r="B2" s="7"/>
      <c r="C2" s="7"/>
      <c r="D2" s="7"/>
      <c r="E2" s="7"/>
      <c r="F2" s="7"/>
      <c r="G2" s="7"/>
      <c r="H2" s="7"/>
      <c r="I2" s="7"/>
      <c r="J2" s="7"/>
      <c r="K2" s="7"/>
      <c r="L2" s="39"/>
      <c r="M2" s="39"/>
      <c r="N2" s="39"/>
      <c r="O2" s="39"/>
      <c r="P2" s="39"/>
      <c r="Q2" s="39"/>
      <c r="R2" s="39"/>
      <c r="S2" s="39"/>
    </row>
    <row r="3" spans="1:19" ht="15" customHeight="1" x14ac:dyDescent="0.15">
      <c r="A3" s="28"/>
      <c r="B3" s="32"/>
      <c r="C3" s="34"/>
      <c r="D3" s="35"/>
      <c r="E3" s="36">
        <v>1</v>
      </c>
      <c r="F3" s="37">
        <v>2</v>
      </c>
      <c r="G3" s="37">
        <v>3</v>
      </c>
      <c r="H3" s="37">
        <v>4</v>
      </c>
      <c r="I3" s="37">
        <v>5</v>
      </c>
      <c r="J3" s="37">
        <v>6</v>
      </c>
      <c r="K3" s="33"/>
    </row>
    <row r="4" spans="1:19" ht="171.95" customHeight="1" thickBot="1" x14ac:dyDescent="0.2">
      <c r="A4" s="29"/>
      <c r="B4" s="30"/>
      <c r="C4" s="31"/>
      <c r="D4" s="62" t="s">
        <v>348</v>
      </c>
      <c r="E4" s="60" t="s">
        <v>32</v>
      </c>
      <c r="F4" s="61" t="s">
        <v>34</v>
      </c>
      <c r="G4" s="61" t="s">
        <v>36</v>
      </c>
      <c r="H4" s="61" t="s">
        <v>38</v>
      </c>
      <c r="I4" s="61" t="s">
        <v>40</v>
      </c>
      <c r="J4" s="61" t="s">
        <v>42</v>
      </c>
      <c r="K4" s="63" t="s">
        <v>349</v>
      </c>
      <c r="L4" s="40"/>
      <c r="M4" s="40"/>
      <c r="N4" s="40"/>
      <c r="O4" s="40"/>
      <c r="P4" s="40"/>
      <c r="Q4" s="40"/>
      <c r="R4" s="40"/>
      <c r="S4" s="40"/>
    </row>
    <row r="5" spans="1:19" s="69" customFormat="1" ht="13.5" customHeight="1" x14ac:dyDescent="0.15">
      <c r="A5" s="71" t="s">
        <v>30</v>
      </c>
      <c r="B5" s="72"/>
      <c r="C5" s="72"/>
      <c r="D5" s="270">
        <v>3331</v>
      </c>
      <c r="E5" s="124">
        <v>1622</v>
      </c>
      <c r="F5" s="125">
        <v>317</v>
      </c>
      <c r="G5" s="125">
        <v>832</v>
      </c>
      <c r="H5" s="125">
        <v>238</v>
      </c>
      <c r="I5" s="125">
        <v>202</v>
      </c>
      <c r="J5" s="125">
        <v>120</v>
      </c>
      <c r="K5" s="126">
        <v>0</v>
      </c>
    </row>
    <row r="6" spans="1:19" ht="13.5" customHeight="1" thickBot="1" x14ac:dyDescent="0.2">
      <c r="A6" s="8"/>
      <c r="B6" s="9"/>
      <c r="C6" s="9"/>
      <c r="D6" s="271"/>
      <c r="E6" s="128">
        <v>48.694085860102071</v>
      </c>
      <c r="F6" s="129">
        <v>9.5166616631642142</v>
      </c>
      <c r="G6" s="129">
        <v>24.977484238967275</v>
      </c>
      <c r="H6" s="129">
        <v>7.1450015010507348</v>
      </c>
      <c r="I6" s="129">
        <v>6.0642449714800355</v>
      </c>
      <c r="J6" s="129">
        <v>3.6025217652356654</v>
      </c>
      <c r="K6" s="130">
        <v>0</v>
      </c>
    </row>
    <row r="7" spans="1:19" s="69" customFormat="1" ht="13.5" customHeight="1" x14ac:dyDescent="0.15">
      <c r="A7" s="384" t="s">
        <v>31</v>
      </c>
      <c r="B7" s="73" t="s">
        <v>33</v>
      </c>
      <c r="C7" s="74"/>
      <c r="D7" s="272">
        <v>1622</v>
      </c>
      <c r="E7" s="201"/>
      <c r="F7" s="202"/>
      <c r="G7" s="202"/>
      <c r="H7" s="202"/>
      <c r="I7" s="202"/>
      <c r="J7" s="202"/>
      <c r="K7" s="203"/>
    </row>
    <row r="8" spans="1:19" ht="13.5" customHeight="1" x14ac:dyDescent="0.15">
      <c r="A8" s="382"/>
      <c r="B8" s="206"/>
      <c r="C8" s="24"/>
      <c r="D8" s="273"/>
      <c r="E8" s="193"/>
      <c r="F8" s="199"/>
      <c r="G8" s="199"/>
      <c r="H8" s="199"/>
      <c r="I8" s="199"/>
      <c r="J8" s="199"/>
      <c r="K8" s="200"/>
    </row>
    <row r="9" spans="1:19" s="69" customFormat="1" ht="13.5" customHeight="1" x14ac:dyDescent="0.15">
      <c r="A9" s="382"/>
      <c r="B9" s="68" t="s">
        <v>35</v>
      </c>
      <c r="C9" s="75"/>
      <c r="D9" s="269">
        <v>317</v>
      </c>
      <c r="E9" s="192"/>
      <c r="F9" s="194"/>
      <c r="G9" s="194"/>
      <c r="H9" s="194"/>
      <c r="I9" s="194"/>
      <c r="J9" s="194"/>
      <c r="K9" s="195"/>
    </row>
    <row r="10" spans="1:19" ht="13.5" customHeight="1" x14ac:dyDescent="0.15">
      <c r="A10" s="382"/>
      <c r="B10" s="206"/>
      <c r="C10" s="24"/>
      <c r="D10" s="273"/>
      <c r="E10" s="193"/>
      <c r="F10" s="199"/>
      <c r="G10" s="199"/>
      <c r="H10" s="199"/>
      <c r="I10" s="199"/>
      <c r="J10" s="199"/>
      <c r="K10" s="200"/>
    </row>
    <row r="11" spans="1:19" s="69" customFormat="1" ht="13.5" customHeight="1" x14ac:dyDescent="0.15">
      <c r="A11" s="382"/>
      <c r="B11" s="68" t="s">
        <v>37</v>
      </c>
      <c r="C11" s="75"/>
      <c r="D11" s="269">
        <v>832</v>
      </c>
      <c r="E11" s="192"/>
      <c r="F11" s="194"/>
      <c r="G11" s="194"/>
      <c r="H11" s="194"/>
      <c r="I11" s="194"/>
      <c r="J11" s="194"/>
      <c r="K11" s="195"/>
    </row>
    <row r="12" spans="1:19" ht="13.5" customHeight="1" x14ac:dyDescent="0.15">
      <c r="A12" s="382"/>
      <c r="B12" s="206"/>
      <c r="C12" s="24"/>
      <c r="D12" s="273"/>
      <c r="E12" s="193"/>
      <c r="F12" s="199"/>
      <c r="G12" s="199"/>
      <c r="H12" s="199"/>
      <c r="I12" s="199"/>
      <c r="J12" s="199"/>
      <c r="K12" s="200"/>
    </row>
    <row r="13" spans="1:19" s="69" customFormat="1" ht="13.5" customHeight="1" x14ac:dyDescent="0.15">
      <c r="A13" s="382"/>
      <c r="B13" s="68" t="s">
        <v>39</v>
      </c>
      <c r="C13" s="75"/>
      <c r="D13" s="269">
        <v>238</v>
      </c>
      <c r="E13" s="192"/>
      <c r="F13" s="194"/>
      <c r="G13" s="194"/>
      <c r="H13" s="194"/>
      <c r="I13" s="194"/>
      <c r="J13" s="194"/>
      <c r="K13" s="195"/>
    </row>
    <row r="14" spans="1:19" ht="13.5" customHeight="1" x14ac:dyDescent="0.15">
      <c r="A14" s="382"/>
      <c r="B14" s="206"/>
      <c r="C14" s="24"/>
      <c r="D14" s="273"/>
      <c r="E14" s="193"/>
      <c r="F14" s="199"/>
      <c r="G14" s="199"/>
      <c r="H14" s="199"/>
      <c r="I14" s="199"/>
      <c r="J14" s="199"/>
      <c r="K14" s="200"/>
    </row>
    <row r="15" spans="1:19" s="69" customFormat="1" ht="13.5" customHeight="1" x14ac:dyDescent="0.15">
      <c r="A15" s="382"/>
      <c r="B15" s="68" t="s">
        <v>41</v>
      </c>
      <c r="C15" s="75"/>
      <c r="D15" s="269">
        <v>202</v>
      </c>
      <c r="E15" s="192"/>
      <c r="F15" s="194"/>
      <c r="G15" s="194"/>
      <c r="H15" s="194"/>
      <c r="I15" s="194"/>
      <c r="J15" s="194"/>
      <c r="K15" s="195"/>
    </row>
    <row r="16" spans="1:19" ht="13.5" customHeight="1" x14ac:dyDescent="0.15">
      <c r="A16" s="382"/>
      <c r="B16" s="206"/>
      <c r="C16" s="24"/>
      <c r="D16" s="273"/>
      <c r="E16" s="193"/>
      <c r="F16" s="199"/>
      <c r="G16" s="199"/>
      <c r="H16" s="199"/>
      <c r="I16" s="199"/>
      <c r="J16" s="199"/>
      <c r="K16" s="200"/>
    </row>
    <row r="17" spans="1:11" s="69" customFormat="1" ht="13.5" customHeight="1" x14ac:dyDescent="0.15">
      <c r="A17" s="382"/>
      <c r="B17" s="68" t="s">
        <v>43</v>
      </c>
      <c r="C17" s="75"/>
      <c r="D17" s="269">
        <v>120</v>
      </c>
      <c r="E17" s="192"/>
      <c r="F17" s="194"/>
      <c r="G17" s="194"/>
      <c r="H17" s="194"/>
      <c r="I17" s="194"/>
      <c r="J17" s="194"/>
      <c r="K17" s="195"/>
    </row>
    <row r="18" spans="1:11" ht="13.5" customHeight="1" thickBot="1" x14ac:dyDescent="0.2">
      <c r="A18" s="383"/>
      <c r="B18" s="208"/>
      <c r="C18" s="26"/>
      <c r="D18" s="274"/>
      <c r="E18" s="196"/>
      <c r="F18" s="197"/>
      <c r="G18" s="197"/>
      <c r="H18" s="197"/>
      <c r="I18" s="197"/>
      <c r="J18" s="197"/>
      <c r="K18" s="198"/>
    </row>
    <row r="19" spans="1:11" s="70" customFormat="1" ht="13.5" customHeight="1" x14ac:dyDescent="0.15">
      <c r="A19" s="385" t="s">
        <v>0</v>
      </c>
      <c r="B19" s="66" t="s">
        <v>1</v>
      </c>
      <c r="C19" s="320"/>
      <c r="D19" s="272">
        <v>1322</v>
      </c>
      <c r="E19" s="132">
        <v>634</v>
      </c>
      <c r="F19" s="133">
        <v>117</v>
      </c>
      <c r="G19" s="133">
        <v>331</v>
      </c>
      <c r="H19" s="133">
        <v>104</v>
      </c>
      <c r="I19" s="133">
        <v>77</v>
      </c>
      <c r="J19" s="133">
        <v>59</v>
      </c>
      <c r="K19" s="134">
        <v>0</v>
      </c>
    </row>
    <row r="20" spans="1:11" s="22" customFormat="1" ht="13.5" customHeight="1" x14ac:dyDescent="0.15">
      <c r="A20" s="386"/>
      <c r="B20" s="68"/>
      <c r="C20" s="321"/>
      <c r="D20" s="269"/>
      <c r="E20" s="322">
        <v>47.957639939485631</v>
      </c>
      <c r="F20" s="323">
        <v>8.8502269288956139</v>
      </c>
      <c r="G20" s="323">
        <v>25.037821482602119</v>
      </c>
      <c r="H20" s="323">
        <v>7.8668683812405451</v>
      </c>
      <c r="I20" s="323">
        <v>5.8245083207261725</v>
      </c>
      <c r="J20" s="323">
        <v>4.4629349470499244</v>
      </c>
      <c r="K20" s="138">
        <v>0</v>
      </c>
    </row>
    <row r="21" spans="1:11" s="70" customFormat="1" ht="13.5" customHeight="1" x14ac:dyDescent="0.15">
      <c r="A21" s="386"/>
      <c r="B21" s="332" t="s">
        <v>2</v>
      </c>
      <c r="C21" s="333"/>
      <c r="D21" s="285">
        <v>1879</v>
      </c>
      <c r="E21" s="334">
        <v>928</v>
      </c>
      <c r="F21" s="335">
        <v>189</v>
      </c>
      <c r="G21" s="335">
        <v>470</v>
      </c>
      <c r="H21" s="335">
        <v>125</v>
      </c>
      <c r="I21" s="335">
        <v>111</v>
      </c>
      <c r="J21" s="335">
        <v>56</v>
      </c>
      <c r="K21" s="142">
        <v>0</v>
      </c>
    </row>
    <row r="22" spans="1:11" s="22" customFormat="1" ht="13.5" customHeight="1" x14ac:dyDescent="0.15">
      <c r="A22" s="386"/>
      <c r="B22" s="206"/>
      <c r="C22" s="25"/>
      <c r="D22" s="273"/>
      <c r="E22" s="136">
        <v>49.387972325705164</v>
      </c>
      <c r="F22" s="137">
        <v>10.058541777541246</v>
      </c>
      <c r="G22" s="137">
        <v>25.013304949441189</v>
      </c>
      <c r="H22" s="137">
        <v>6.6524747205960617</v>
      </c>
      <c r="I22" s="137">
        <v>5.9073975518893027</v>
      </c>
      <c r="J22" s="137">
        <v>2.9803086748270355</v>
      </c>
      <c r="K22" s="138">
        <v>0</v>
      </c>
    </row>
    <row r="23" spans="1:11" s="70" customFormat="1" ht="13.5" customHeight="1" x14ac:dyDescent="0.15">
      <c r="A23" s="386"/>
      <c r="B23" s="67" t="s">
        <v>46</v>
      </c>
      <c r="C23" s="77"/>
      <c r="D23" s="269">
        <v>130</v>
      </c>
      <c r="E23" s="140">
        <v>60</v>
      </c>
      <c r="F23" s="141">
        <v>11</v>
      </c>
      <c r="G23" s="141">
        <v>31</v>
      </c>
      <c r="H23" s="141">
        <v>9</v>
      </c>
      <c r="I23" s="141">
        <v>14</v>
      </c>
      <c r="J23" s="141">
        <v>5</v>
      </c>
      <c r="K23" s="142">
        <v>0</v>
      </c>
    </row>
    <row r="24" spans="1:11" s="22" customFormat="1" ht="13.5" customHeight="1" thickBot="1" x14ac:dyDescent="0.2">
      <c r="A24" s="387"/>
      <c r="B24" s="208"/>
      <c r="C24" s="57"/>
      <c r="D24" s="274"/>
      <c r="E24" s="144">
        <v>46.153846153846153</v>
      </c>
      <c r="F24" s="145">
        <v>8.4615384615384617</v>
      </c>
      <c r="G24" s="145">
        <v>23.846153846153847</v>
      </c>
      <c r="H24" s="145">
        <v>6.9230769230769234</v>
      </c>
      <c r="I24" s="145">
        <v>10.76923076923077</v>
      </c>
      <c r="J24" s="145">
        <v>3.8461538461538463</v>
      </c>
      <c r="K24" s="146">
        <v>0</v>
      </c>
    </row>
    <row r="25" spans="1:11" s="69" customFormat="1" ht="13.5" customHeight="1" x14ac:dyDescent="0.15">
      <c r="A25" s="384" t="s">
        <v>44</v>
      </c>
      <c r="B25" s="73" t="s">
        <v>3</v>
      </c>
      <c r="C25" s="74"/>
      <c r="D25" s="275">
        <v>160</v>
      </c>
      <c r="E25" s="148">
        <v>95</v>
      </c>
      <c r="F25" s="149">
        <v>10</v>
      </c>
      <c r="G25" s="149">
        <v>42</v>
      </c>
      <c r="H25" s="149">
        <v>8</v>
      </c>
      <c r="I25" s="149">
        <v>3</v>
      </c>
      <c r="J25" s="149">
        <v>2</v>
      </c>
      <c r="K25" s="150">
        <v>0</v>
      </c>
    </row>
    <row r="26" spans="1:11" ht="13.5" customHeight="1" x14ac:dyDescent="0.15">
      <c r="A26" s="382"/>
      <c r="B26" s="68"/>
      <c r="C26" s="345"/>
      <c r="D26" s="270"/>
      <c r="E26" s="346">
        <v>59.375</v>
      </c>
      <c r="F26" s="347">
        <v>6.25</v>
      </c>
      <c r="G26" s="347">
        <v>26.25</v>
      </c>
      <c r="H26" s="347">
        <v>5</v>
      </c>
      <c r="I26" s="347">
        <v>1.875</v>
      </c>
      <c r="J26" s="347">
        <v>1.25</v>
      </c>
      <c r="K26" s="154">
        <v>0</v>
      </c>
    </row>
    <row r="27" spans="1:11" s="69" customFormat="1" ht="13.5" customHeight="1" x14ac:dyDescent="0.15">
      <c r="A27" s="382"/>
      <c r="B27" s="207" t="s">
        <v>4</v>
      </c>
      <c r="C27" s="353"/>
      <c r="D27" s="286">
        <v>317</v>
      </c>
      <c r="E27" s="354">
        <v>160</v>
      </c>
      <c r="F27" s="355">
        <v>30</v>
      </c>
      <c r="G27" s="355">
        <v>88</v>
      </c>
      <c r="H27" s="355">
        <v>24</v>
      </c>
      <c r="I27" s="355">
        <v>12</v>
      </c>
      <c r="J27" s="355">
        <v>3</v>
      </c>
      <c r="K27" s="157">
        <v>0</v>
      </c>
    </row>
    <row r="28" spans="1:11" ht="13.5" customHeight="1" x14ac:dyDescent="0.15">
      <c r="A28" s="382"/>
      <c r="B28" s="68"/>
      <c r="C28" s="345"/>
      <c r="D28" s="270"/>
      <c r="E28" s="346">
        <v>50.473186119873816</v>
      </c>
      <c r="F28" s="347">
        <v>9.4637223974763405</v>
      </c>
      <c r="G28" s="347">
        <v>27.760252365930597</v>
      </c>
      <c r="H28" s="347">
        <v>7.5709779179810726</v>
      </c>
      <c r="I28" s="347">
        <v>3.7854889589905363</v>
      </c>
      <c r="J28" s="347">
        <v>0.94637223974763407</v>
      </c>
      <c r="K28" s="154">
        <v>0</v>
      </c>
    </row>
    <row r="29" spans="1:11" s="69" customFormat="1" ht="13.5" customHeight="1" x14ac:dyDescent="0.15">
      <c r="A29" s="382"/>
      <c r="B29" s="207" t="s">
        <v>5</v>
      </c>
      <c r="C29" s="353"/>
      <c r="D29" s="286">
        <v>491</v>
      </c>
      <c r="E29" s="354">
        <v>262</v>
      </c>
      <c r="F29" s="355">
        <v>54</v>
      </c>
      <c r="G29" s="355">
        <v>110</v>
      </c>
      <c r="H29" s="355">
        <v>29</v>
      </c>
      <c r="I29" s="355">
        <v>21</v>
      </c>
      <c r="J29" s="355">
        <v>15</v>
      </c>
      <c r="K29" s="157">
        <v>0</v>
      </c>
    </row>
    <row r="30" spans="1:11" ht="13.5" customHeight="1" x14ac:dyDescent="0.15">
      <c r="A30" s="382"/>
      <c r="B30" s="206"/>
      <c r="C30" s="24"/>
      <c r="D30" s="276"/>
      <c r="E30" s="152">
        <v>53.360488798370675</v>
      </c>
      <c r="F30" s="153">
        <v>10.997963340122199</v>
      </c>
      <c r="G30" s="153">
        <v>22.403258655804482</v>
      </c>
      <c r="H30" s="153">
        <v>5.9063136456211813</v>
      </c>
      <c r="I30" s="153">
        <v>4.2769857433808554</v>
      </c>
      <c r="J30" s="153">
        <v>3.0549898167006111</v>
      </c>
      <c r="K30" s="154">
        <v>0</v>
      </c>
    </row>
    <row r="31" spans="1:11" s="69" customFormat="1" ht="13.5" customHeight="1" x14ac:dyDescent="0.15">
      <c r="A31" s="382"/>
      <c r="B31" s="207" t="s">
        <v>6</v>
      </c>
      <c r="C31" s="353"/>
      <c r="D31" s="286">
        <v>666</v>
      </c>
      <c r="E31" s="354">
        <v>302</v>
      </c>
      <c r="F31" s="355">
        <v>71</v>
      </c>
      <c r="G31" s="355">
        <v>179</v>
      </c>
      <c r="H31" s="355">
        <v>41</v>
      </c>
      <c r="I31" s="355">
        <v>50</v>
      </c>
      <c r="J31" s="355">
        <v>23</v>
      </c>
      <c r="K31" s="157">
        <v>0</v>
      </c>
    </row>
    <row r="32" spans="1:11" ht="13.5" customHeight="1" x14ac:dyDescent="0.15">
      <c r="A32" s="382"/>
      <c r="B32" s="206"/>
      <c r="C32" s="24"/>
      <c r="D32" s="276"/>
      <c r="E32" s="152">
        <v>45.345345345345343</v>
      </c>
      <c r="F32" s="153">
        <v>10.66066066066066</v>
      </c>
      <c r="G32" s="153">
        <v>26.876876876876878</v>
      </c>
      <c r="H32" s="153">
        <v>6.1561561561561557</v>
      </c>
      <c r="I32" s="153">
        <v>7.5075075075075075</v>
      </c>
      <c r="J32" s="153">
        <v>3.4534534534534531</v>
      </c>
      <c r="K32" s="154">
        <v>0</v>
      </c>
    </row>
    <row r="33" spans="1:11" s="69" customFormat="1" ht="13.5" customHeight="1" x14ac:dyDescent="0.15">
      <c r="A33" s="382"/>
      <c r="B33" s="207" t="s">
        <v>7</v>
      </c>
      <c r="C33" s="353"/>
      <c r="D33" s="286">
        <v>772</v>
      </c>
      <c r="E33" s="354">
        <v>348</v>
      </c>
      <c r="F33" s="355">
        <v>71</v>
      </c>
      <c r="G33" s="355">
        <v>189</v>
      </c>
      <c r="H33" s="355">
        <v>72</v>
      </c>
      <c r="I33" s="355">
        <v>52</v>
      </c>
      <c r="J33" s="355">
        <v>40</v>
      </c>
      <c r="K33" s="157">
        <v>0</v>
      </c>
    </row>
    <row r="34" spans="1:11" ht="13.5" customHeight="1" x14ac:dyDescent="0.15">
      <c r="A34" s="382"/>
      <c r="B34" s="206"/>
      <c r="C34" s="24"/>
      <c r="D34" s="276"/>
      <c r="E34" s="152">
        <v>45.077720207253883</v>
      </c>
      <c r="F34" s="153">
        <v>9.1968911917098435</v>
      </c>
      <c r="G34" s="153">
        <v>24.481865284974095</v>
      </c>
      <c r="H34" s="153">
        <v>9.3264248704663206</v>
      </c>
      <c r="I34" s="153">
        <v>6.7357512953367875</v>
      </c>
      <c r="J34" s="153">
        <v>5.1813471502590671</v>
      </c>
      <c r="K34" s="154">
        <v>0</v>
      </c>
    </row>
    <row r="35" spans="1:11" s="69" customFormat="1" ht="13.5" customHeight="1" x14ac:dyDescent="0.15">
      <c r="A35" s="382"/>
      <c r="B35" s="207" t="s">
        <v>45</v>
      </c>
      <c r="C35" s="353"/>
      <c r="D35" s="286">
        <v>797</v>
      </c>
      <c r="E35" s="354">
        <v>396</v>
      </c>
      <c r="F35" s="355">
        <v>70</v>
      </c>
      <c r="G35" s="355">
        <v>193</v>
      </c>
      <c r="H35" s="355">
        <v>55</v>
      </c>
      <c r="I35" s="355">
        <v>50</v>
      </c>
      <c r="J35" s="355">
        <v>33</v>
      </c>
      <c r="K35" s="157">
        <v>0</v>
      </c>
    </row>
    <row r="36" spans="1:11" ht="13.5" customHeight="1" x14ac:dyDescent="0.15">
      <c r="A36" s="382"/>
      <c r="B36" s="206"/>
      <c r="C36" s="24"/>
      <c r="D36" s="276"/>
      <c r="E36" s="152">
        <v>49.68632371392723</v>
      </c>
      <c r="F36" s="153">
        <v>8.7829360100376412</v>
      </c>
      <c r="G36" s="153">
        <v>24.215809284818068</v>
      </c>
      <c r="H36" s="153">
        <v>6.9008782936010036</v>
      </c>
      <c r="I36" s="153">
        <v>6.2735257214554583</v>
      </c>
      <c r="J36" s="153">
        <v>4.1405269761606025</v>
      </c>
      <c r="K36" s="154">
        <v>0</v>
      </c>
    </row>
    <row r="37" spans="1:11" s="69" customFormat="1" ht="13.5" customHeight="1" x14ac:dyDescent="0.15">
      <c r="A37" s="382"/>
      <c r="B37" s="68" t="s">
        <v>46</v>
      </c>
      <c r="C37" s="75"/>
      <c r="D37" s="270">
        <v>128</v>
      </c>
      <c r="E37" s="155">
        <v>59</v>
      </c>
      <c r="F37" s="156">
        <v>11</v>
      </c>
      <c r="G37" s="156">
        <v>31</v>
      </c>
      <c r="H37" s="156">
        <v>9</v>
      </c>
      <c r="I37" s="156">
        <v>14</v>
      </c>
      <c r="J37" s="156">
        <v>4</v>
      </c>
      <c r="K37" s="157">
        <v>0</v>
      </c>
    </row>
    <row r="38" spans="1:11" ht="13.5" customHeight="1" thickBot="1" x14ac:dyDescent="0.2">
      <c r="A38" s="382"/>
      <c r="B38" s="68"/>
      <c r="C38" s="345"/>
      <c r="D38" s="271"/>
      <c r="E38" s="158">
        <v>46.09375</v>
      </c>
      <c r="F38" s="159">
        <v>8.59375</v>
      </c>
      <c r="G38" s="159">
        <v>24.21875</v>
      </c>
      <c r="H38" s="159">
        <v>7.03125</v>
      </c>
      <c r="I38" s="159">
        <v>10.9375</v>
      </c>
      <c r="J38" s="159">
        <v>3.125</v>
      </c>
      <c r="K38" s="160">
        <v>0</v>
      </c>
    </row>
    <row r="39" spans="1:11" s="69" customFormat="1" ht="13.5" customHeight="1" x14ac:dyDescent="0.15">
      <c r="A39" s="384" t="s">
        <v>47</v>
      </c>
      <c r="B39" s="73" t="s">
        <v>49</v>
      </c>
      <c r="C39" s="371"/>
      <c r="D39" s="269">
        <v>524</v>
      </c>
      <c r="E39" s="140">
        <v>277</v>
      </c>
      <c r="F39" s="141">
        <v>48</v>
      </c>
      <c r="G39" s="141">
        <v>118</v>
      </c>
      <c r="H39" s="141">
        <v>36</v>
      </c>
      <c r="I39" s="141">
        <v>31</v>
      </c>
      <c r="J39" s="141">
        <v>14</v>
      </c>
      <c r="K39" s="142">
        <v>0</v>
      </c>
    </row>
    <row r="40" spans="1:11" ht="13.5" customHeight="1" x14ac:dyDescent="0.15">
      <c r="A40" s="382"/>
      <c r="B40" s="68"/>
      <c r="C40" s="375"/>
      <c r="D40" s="269"/>
      <c r="E40" s="322">
        <v>52.862595419847324</v>
      </c>
      <c r="F40" s="323">
        <v>9.1603053435114496</v>
      </c>
      <c r="G40" s="323">
        <v>22.519083969465647</v>
      </c>
      <c r="H40" s="323">
        <v>6.8702290076335881</v>
      </c>
      <c r="I40" s="323">
        <v>5.9160305343511448</v>
      </c>
      <c r="J40" s="323">
        <v>2.6717557251908395</v>
      </c>
      <c r="K40" s="138">
        <v>0</v>
      </c>
    </row>
    <row r="41" spans="1:11" s="69" customFormat="1" ht="13.5" customHeight="1" x14ac:dyDescent="0.15">
      <c r="A41" s="382"/>
      <c r="B41" s="207" t="s">
        <v>51</v>
      </c>
      <c r="C41" s="376"/>
      <c r="D41" s="285">
        <v>2332</v>
      </c>
      <c r="E41" s="334">
        <v>1138</v>
      </c>
      <c r="F41" s="335">
        <v>233</v>
      </c>
      <c r="G41" s="335">
        <v>587</v>
      </c>
      <c r="H41" s="335">
        <v>156</v>
      </c>
      <c r="I41" s="335">
        <v>132</v>
      </c>
      <c r="J41" s="335">
        <v>86</v>
      </c>
      <c r="K41" s="142">
        <v>0</v>
      </c>
    </row>
    <row r="42" spans="1:11" ht="13.5" customHeight="1" x14ac:dyDescent="0.15">
      <c r="A42" s="382"/>
      <c r="B42" s="206"/>
      <c r="C42" s="372"/>
      <c r="D42" s="273"/>
      <c r="E42" s="136">
        <v>48.799313893653519</v>
      </c>
      <c r="F42" s="137">
        <v>9.9914236706689543</v>
      </c>
      <c r="G42" s="137">
        <v>25.171526586620924</v>
      </c>
      <c r="H42" s="137">
        <v>6.6895368782161233</v>
      </c>
      <c r="I42" s="137">
        <v>5.6603773584905666</v>
      </c>
      <c r="J42" s="137">
        <v>3.6878216123499139</v>
      </c>
      <c r="K42" s="138">
        <v>0</v>
      </c>
    </row>
    <row r="43" spans="1:11" s="69" customFormat="1" ht="13.5" customHeight="1" x14ac:dyDescent="0.15">
      <c r="A43" s="382"/>
      <c r="B43" s="207" t="s">
        <v>52</v>
      </c>
      <c r="C43" s="376"/>
      <c r="D43" s="285">
        <v>343</v>
      </c>
      <c r="E43" s="334">
        <v>147</v>
      </c>
      <c r="F43" s="335">
        <v>25</v>
      </c>
      <c r="G43" s="335">
        <v>97</v>
      </c>
      <c r="H43" s="335">
        <v>36</v>
      </c>
      <c r="I43" s="335">
        <v>22</v>
      </c>
      <c r="J43" s="335">
        <v>16</v>
      </c>
      <c r="K43" s="142">
        <v>0</v>
      </c>
    </row>
    <row r="44" spans="1:11" ht="13.5" customHeight="1" x14ac:dyDescent="0.15">
      <c r="A44" s="382"/>
      <c r="B44" s="206"/>
      <c r="C44" s="372"/>
      <c r="D44" s="273"/>
      <c r="E44" s="136">
        <v>42.857142857142854</v>
      </c>
      <c r="F44" s="137">
        <v>7.2886297376093294</v>
      </c>
      <c r="G44" s="137">
        <v>28.279883381924197</v>
      </c>
      <c r="H44" s="137">
        <v>10.495626822157435</v>
      </c>
      <c r="I44" s="137">
        <v>6.4139941690962097</v>
      </c>
      <c r="J44" s="137">
        <v>4.6647230320699711</v>
      </c>
      <c r="K44" s="138">
        <v>0</v>
      </c>
    </row>
    <row r="45" spans="1:11" s="69" customFormat="1" ht="13.5" customHeight="1" x14ac:dyDescent="0.15">
      <c r="A45" s="382"/>
      <c r="B45" s="68" t="s">
        <v>72</v>
      </c>
      <c r="C45" s="373"/>
      <c r="D45" s="269">
        <v>132</v>
      </c>
      <c r="E45" s="140">
        <v>60</v>
      </c>
      <c r="F45" s="141">
        <v>11</v>
      </c>
      <c r="G45" s="141">
        <v>30</v>
      </c>
      <c r="H45" s="141">
        <v>10</v>
      </c>
      <c r="I45" s="141">
        <v>17</v>
      </c>
      <c r="J45" s="141">
        <v>4</v>
      </c>
      <c r="K45" s="142">
        <v>0</v>
      </c>
    </row>
    <row r="46" spans="1:11" ht="13.5" customHeight="1" thickBot="1" x14ac:dyDescent="0.2">
      <c r="A46" s="383"/>
      <c r="B46" s="208"/>
      <c r="C46" s="374"/>
      <c r="D46" s="274"/>
      <c r="E46" s="144">
        <v>45.454545454545453</v>
      </c>
      <c r="F46" s="145">
        <v>8.3333333333333321</v>
      </c>
      <c r="G46" s="145">
        <v>22.727272727272727</v>
      </c>
      <c r="H46" s="145">
        <v>7.5757575757575761</v>
      </c>
      <c r="I46" s="145">
        <v>12.878787878787879</v>
      </c>
      <c r="J46" s="145">
        <v>3.0303030303030303</v>
      </c>
      <c r="K46" s="146">
        <v>0</v>
      </c>
    </row>
    <row r="47" spans="1:11" s="69" customFormat="1" ht="13.5" customHeight="1" x14ac:dyDescent="0.15">
      <c r="A47" s="384" t="s">
        <v>225</v>
      </c>
      <c r="B47" s="73" t="s">
        <v>54</v>
      </c>
      <c r="C47" s="371"/>
      <c r="D47" s="269">
        <v>132</v>
      </c>
      <c r="E47" s="140">
        <v>78</v>
      </c>
      <c r="F47" s="141">
        <v>8</v>
      </c>
      <c r="G47" s="141">
        <v>34</v>
      </c>
      <c r="H47" s="141">
        <v>8</v>
      </c>
      <c r="I47" s="141">
        <v>3</v>
      </c>
      <c r="J47" s="141">
        <v>1</v>
      </c>
      <c r="K47" s="142">
        <v>0</v>
      </c>
    </row>
    <row r="48" spans="1:11" ht="13.5" customHeight="1" x14ac:dyDescent="0.15">
      <c r="A48" s="382"/>
      <c r="B48" s="68"/>
      <c r="C48" s="375"/>
      <c r="D48" s="269"/>
      <c r="E48" s="322">
        <v>59.090909090909093</v>
      </c>
      <c r="F48" s="323">
        <v>6.0606060606060606</v>
      </c>
      <c r="G48" s="323">
        <v>25.757575757575758</v>
      </c>
      <c r="H48" s="323">
        <v>6.0606060606060606</v>
      </c>
      <c r="I48" s="323">
        <v>2.2727272727272729</v>
      </c>
      <c r="J48" s="323">
        <v>0.75757575757575757</v>
      </c>
      <c r="K48" s="138">
        <v>0</v>
      </c>
    </row>
    <row r="49" spans="1:11" s="69" customFormat="1" ht="13.5" customHeight="1" x14ac:dyDescent="0.15">
      <c r="A49" s="382"/>
      <c r="B49" s="207" t="s">
        <v>401</v>
      </c>
      <c r="C49" s="376"/>
      <c r="D49" s="285">
        <v>448</v>
      </c>
      <c r="E49" s="334">
        <v>224</v>
      </c>
      <c r="F49" s="335">
        <v>41</v>
      </c>
      <c r="G49" s="335">
        <v>98</v>
      </c>
      <c r="H49" s="335">
        <v>35</v>
      </c>
      <c r="I49" s="335">
        <v>33</v>
      </c>
      <c r="J49" s="335">
        <v>17</v>
      </c>
      <c r="K49" s="142">
        <v>0</v>
      </c>
    </row>
    <row r="50" spans="1:11" ht="13.5" customHeight="1" x14ac:dyDescent="0.15">
      <c r="A50" s="382"/>
      <c r="B50" s="206"/>
      <c r="C50" s="372"/>
      <c r="D50" s="273"/>
      <c r="E50" s="136">
        <v>50</v>
      </c>
      <c r="F50" s="137">
        <v>9.1517857142857135</v>
      </c>
      <c r="G50" s="137">
        <v>21.875</v>
      </c>
      <c r="H50" s="137">
        <v>7.8125</v>
      </c>
      <c r="I50" s="137">
        <v>7.3660714285714288</v>
      </c>
      <c r="J50" s="137">
        <v>3.7946428571428568</v>
      </c>
      <c r="K50" s="138">
        <v>0</v>
      </c>
    </row>
    <row r="51" spans="1:11" s="69" customFormat="1" ht="13.5" customHeight="1" x14ac:dyDescent="0.15">
      <c r="A51" s="382"/>
      <c r="B51" s="207" t="s">
        <v>56</v>
      </c>
      <c r="C51" s="376"/>
      <c r="D51" s="285">
        <v>326</v>
      </c>
      <c r="E51" s="334">
        <v>153</v>
      </c>
      <c r="F51" s="335">
        <v>36</v>
      </c>
      <c r="G51" s="335">
        <v>91</v>
      </c>
      <c r="H51" s="335">
        <v>16</v>
      </c>
      <c r="I51" s="335">
        <v>17</v>
      </c>
      <c r="J51" s="335">
        <v>13</v>
      </c>
      <c r="K51" s="142">
        <v>0</v>
      </c>
    </row>
    <row r="52" spans="1:11" ht="13.5" customHeight="1" x14ac:dyDescent="0.15">
      <c r="A52" s="382"/>
      <c r="B52" s="206"/>
      <c r="C52" s="372"/>
      <c r="D52" s="273"/>
      <c r="E52" s="136">
        <v>46.932515337423311</v>
      </c>
      <c r="F52" s="137">
        <v>11.042944785276074</v>
      </c>
      <c r="G52" s="137">
        <v>27.914110429447852</v>
      </c>
      <c r="H52" s="137">
        <v>4.9079754601226995</v>
      </c>
      <c r="I52" s="137">
        <v>5.2147239263803682</v>
      </c>
      <c r="J52" s="137">
        <v>3.9877300613496933</v>
      </c>
      <c r="K52" s="138">
        <v>0</v>
      </c>
    </row>
    <row r="53" spans="1:11" s="69" customFormat="1" ht="13.5" customHeight="1" x14ac:dyDescent="0.15">
      <c r="A53" s="382"/>
      <c r="B53" s="207" t="s">
        <v>58</v>
      </c>
      <c r="C53" s="376"/>
      <c r="D53" s="285">
        <v>251</v>
      </c>
      <c r="E53" s="334">
        <v>123</v>
      </c>
      <c r="F53" s="335">
        <v>32</v>
      </c>
      <c r="G53" s="335">
        <v>65</v>
      </c>
      <c r="H53" s="335">
        <v>20</v>
      </c>
      <c r="I53" s="335">
        <v>6</v>
      </c>
      <c r="J53" s="335">
        <v>5</v>
      </c>
      <c r="K53" s="142">
        <v>0</v>
      </c>
    </row>
    <row r="54" spans="1:11" ht="13.5" customHeight="1" x14ac:dyDescent="0.15">
      <c r="A54" s="382"/>
      <c r="B54" s="206"/>
      <c r="C54" s="372"/>
      <c r="D54" s="273"/>
      <c r="E54" s="136">
        <v>49.003984063745023</v>
      </c>
      <c r="F54" s="137">
        <v>12.749003984063744</v>
      </c>
      <c r="G54" s="137">
        <v>25.89641434262948</v>
      </c>
      <c r="H54" s="137">
        <v>7.9681274900398407</v>
      </c>
      <c r="I54" s="137">
        <v>2.3904382470119523</v>
      </c>
      <c r="J54" s="137">
        <v>1.9920318725099602</v>
      </c>
      <c r="K54" s="138">
        <v>0</v>
      </c>
    </row>
    <row r="55" spans="1:11" s="69" customFormat="1" ht="13.5" customHeight="1" x14ac:dyDescent="0.15">
      <c r="A55" s="382"/>
      <c r="B55" s="207" t="s">
        <v>60</v>
      </c>
      <c r="C55" s="376"/>
      <c r="D55" s="285">
        <v>527</v>
      </c>
      <c r="E55" s="334">
        <v>253</v>
      </c>
      <c r="F55" s="335">
        <v>48</v>
      </c>
      <c r="G55" s="335">
        <v>148</v>
      </c>
      <c r="H55" s="335">
        <v>42</v>
      </c>
      <c r="I55" s="335">
        <v>25</v>
      </c>
      <c r="J55" s="335">
        <v>11</v>
      </c>
      <c r="K55" s="142">
        <v>0</v>
      </c>
    </row>
    <row r="56" spans="1:11" ht="13.5" customHeight="1" x14ac:dyDescent="0.15">
      <c r="A56" s="382"/>
      <c r="B56" s="206"/>
      <c r="C56" s="372"/>
      <c r="D56" s="273"/>
      <c r="E56" s="136">
        <v>48.007590132827325</v>
      </c>
      <c r="F56" s="137">
        <v>9.1081593927893731</v>
      </c>
      <c r="G56" s="137">
        <v>28.083491461100568</v>
      </c>
      <c r="H56" s="137">
        <v>7.9696394686907022</v>
      </c>
      <c r="I56" s="137">
        <v>4.7438330170777991</v>
      </c>
      <c r="J56" s="137">
        <v>2.0872865275142316</v>
      </c>
      <c r="K56" s="138">
        <v>0</v>
      </c>
    </row>
    <row r="57" spans="1:11" s="69" customFormat="1" ht="13.5" customHeight="1" x14ac:dyDescent="0.15">
      <c r="A57" s="382"/>
      <c r="B57" s="207" t="s">
        <v>62</v>
      </c>
      <c r="C57" s="376"/>
      <c r="D57" s="285">
        <v>280</v>
      </c>
      <c r="E57" s="334">
        <v>142</v>
      </c>
      <c r="F57" s="335">
        <v>32</v>
      </c>
      <c r="G57" s="335">
        <v>69</v>
      </c>
      <c r="H57" s="335">
        <v>15</v>
      </c>
      <c r="I57" s="335">
        <v>14</v>
      </c>
      <c r="J57" s="335">
        <v>8</v>
      </c>
      <c r="K57" s="142">
        <v>0</v>
      </c>
    </row>
    <row r="58" spans="1:11" ht="13.5" customHeight="1" x14ac:dyDescent="0.15">
      <c r="A58" s="382"/>
      <c r="B58" s="206"/>
      <c r="C58" s="372"/>
      <c r="D58" s="273"/>
      <c r="E58" s="136">
        <v>50.714285714285708</v>
      </c>
      <c r="F58" s="137">
        <v>11.428571428571429</v>
      </c>
      <c r="G58" s="137">
        <v>24.642857142857146</v>
      </c>
      <c r="H58" s="137">
        <v>5.3571428571428568</v>
      </c>
      <c r="I58" s="137">
        <v>5</v>
      </c>
      <c r="J58" s="137">
        <v>2.8571428571428572</v>
      </c>
      <c r="K58" s="138">
        <v>0</v>
      </c>
    </row>
    <row r="59" spans="1:11" s="69" customFormat="1" ht="13.5" customHeight="1" x14ac:dyDescent="0.15">
      <c r="A59" s="382"/>
      <c r="B59" s="207" t="s">
        <v>64</v>
      </c>
      <c r="C59" s="376"/>
      <c r="D59" s="285">
        <v>157</v>
      </c>
      <c r="E59" s="334">
        <v>61</v>
      </c>
      <c r="F59" s="335">
        <v>10</v>
      </c>
      <c r="G59" s="335">
        <v>45</v>
      </c>
      <c r="H59" s="335">
        <v>20</v>
      </c>
      <c r="I59" s="335">
        <v>15</v>
      </c>
      <c r="J59" s="335">
        <v>6</v>
      </c>
      <c r="K59" s="142">
        <v>0</v>
      </c>
    </row>
    <row r="60" spans="1:11" ht="13.5" customHeight="1" x14ac:dyDescent="0.15">
      <c r="A60" s="382"/>
      <c r="B60" s="206"/>
      <c r="C60" s="372"/>
      <c r="D60" s="273"/>
      <c r="E60" s="136">
        <v>38.853503184713375</v>
      </c>
      <c r="F60" s="137">
        <v>6.369426751592357</v>
      </c>
      <c r="G60" s="137">
        <v>28.662420382165603</v>
      </c>
      <c r="H60" s="137">
        <v>12.738853503184714</v>
      </c>
      <c r="I60" s="137">
        <v>9.5541401273885356</v>
      </c>
      <c r="J60" s="137">
        <v>3.8216560509554141</v>
      </c>
      <c r="K60" s="138">
        <v>0</v>
      </c>
    </row>
    <row r="61" spans="1:11" s="69" customFormat="1" ht="13.5" customHeight="1" x14ac:dyDescent="0.15">
      <c r="A61" s="382"/>
      <c r="B61" s="207" t="s">
        <v>66</v>
      </c>
      <c r="C61" s="376"/>
      <c r="D61" s="285">
        <v>615</v>
      </c>
      <c r="E61" s="334">
        <v>289</v>
      </c>
      <c r="F61" s="335">
        <v>66</v>
      </c>
      <c r="G61" s="335">
        <v>146</v>
      </c>
      <c r="H61" s="335">
        <v>42</v>
      </c>
      <c r="I61" s="335">
        <v>40</v>
      </c>
      <c r="J61" s="335">
        <v>32</v>
      </c>
      <c r="K61" s="142">
        <v>0</v>
      </c>
    </row>
    <row r="62" spans="1:11" ht="13.5" customHeight="1" x14ac:dyDescent="0.15">
      <c r="A62" s="382"/>
      <c r="B62" s="206"/>
      <c r="C62" s="372"/>
      <c r="D62" s="273"/>
      <c r="E62" s="136">
        <v>46.991869918699187</v>
      </c>
      <c r="F62" s="137">
        <v>10.731707317073171</v>
      </c>
      <c r="G62" s="137">
        <v>23.739837398373982</v>
      </c>
      <c r="H62" s="137">
        <v>6.8292682926829276</v>
      </c>
      <c r="I62" s="137">
        <v>6.5040650406504072</v>
      </c>
      <c r="J62" s="137">
        <v>5.2032520325203251</v>
      </c>
      <c r="K62" s="138">
        <v>0</v>
      </c>
    </row>
    <row r="63" spans="1:11" s="69" customFormat="1" ht="13.5" customHeight="1" x14ac:dyDescent="0.15">
      <c r="A63" s="382"/>
      <c r="B63" s="68" t="s">
        <v>67</v>
      </c>
      <c r="C63" s="373"/>
      <c r="D63" s="269">
        <v>822</v>
      </c>
      <c r="E63" s="140">
        <v>403</v>
      </c>
      <c r="F63" s="141">
        <v>64</v>
      </c>
      <c r="G63" s="141">
        <v>197</v>
      </c>
      <c r="H63" s="141">
        <v>62</v>
      </c>
      <c r="I63" s="141">
        <v>62</v>
      </c>
      <c r="J63" s="141">
        <v>34</v>
      </c>
      <c r="K63" s="142">
        <v>0</v>
      </c>
    </row>
    <row r="64" spans="1:11" ht="13.5" customHeight="1" thickBot="1" x14ac:dyDescent="0.2">
      <c r="A64" s="383"/>
      <c r="B64" s="208"/>
      <c r="C64" s="374"/>
      <c r="D64" s="274"/>
      <c r="E64" s="144">
        <v>49.026763990267639</v>
      </c>
      <c r="F64" s="145">
        <v>7.785888077858881</v>
      </c>
      <c r="G64" s="145">
        <v>23.965936739659369</v>
      </c>
      <c r="H64" s="145">
        <v>7.5425790754257909</v>
      </c>
      <c r="I64" s="145">
        <v>7.5425790754257909</v>
      </c>
      <c r="J64" s="145">
        <v>4.1362530413625302</v>
      </c>
      <c r="K64" s="146">
        <v>0</v>
      </c>
    </row>
    <row r="65" spans="1:11" s="69" customFormat="1" ht="13.5" customHeight="1" x14ac:dyDescent="0.15">
      <c r="A65" s="392" t="s">
        <v>73</v>
      </c>
      <c r="B65" s="73" t="s">
        <v>68</v>
      </c>
      <c r="C65" s="371"/>
      <c r="D65" s="269">
        <v>1764</v>
      </c>
      <c r="E65" s="140">
        <v>791</v>
      </c>
      <c r="F65" s="141">
        <v>110</v>
      </c>
      <c r="G65" s="141">
        <v>466</v>
      </c>
      <c r="H65" s="141">
        <v>171</v>
      </c>
      <c r="I65" s="141">
        <v>142</v>
      </c>
      <c r="J65" s="141">
        <v>84</v>
      </c>
      <c r="K65" s="142">
        <v>0</v>
      </c>
    </row>
    <row r="66" spans="1:11" ht="13.5" customHeight="1" x14ac:dyDescent="0.15">
      <c r="A66" s="382"/>
      <c r="B66" s="10" t="s">
        <v>69</v>
      </c>
      <c r="C66" s="372"/>
      <c r="D66" s="273"/>
      <c r="E66" s="136">
        <v>44.841269841269842</v>
      </c>
      <c r="F66" s="137">
        <v>6.2358276643990926</v>
      </c>
      <c r="G66" s="137">
        <v>26.417233560090704</v>
      </c>
      <c r="H66" s="137">
        <v>9.6938775510204085</v>
      </c>
      <c r="I66" s="137">
        <v>8.0498866213151921</v>
      </c>
      <c r="J66" s="137">
        <v>4.7619047619047619</v>
      </c>
      <c r="K66" s="138">
        <v>0</v>
      </c>
    </row>
    <row r="67" spans="1:11" s="69" customFormat="1" ht="13.5" customHeight="1" x14ac:dyDescent="0.15">
      <c r="A67" s="382"/>
      <c r="B67" s="68" t="s">
        <v>70</v>
      </c>
      <c r="C67" s="373"/>
      <c r="D67" s="269">
        <v>1406</v>
      </c>
      <c r="E67" s="140">
        <v>761</v>
      </c>
      <c r="F67" s="141">
        <v>192</v>
      </c>
      <c r="G67" s="141">
        <v>324</v>
      </c>
      <c r="H67" s="141">
        <v>56</v>
      </c>
      <c r="I67" s="141">
        <v>43</v>
      </c>
      <c r="J67" s="141">
        <v>30</v>
      </c>
      <c r="K67" s="142">
        <v>0</v>
      </c>
    </row>
    <row r="68" spans="1:11" ht="13.5" customHeight="1" x14ac:dyDescent="0.15">
      <c r="A68" s="382"/>
      <c r="B68" s="10" t="s">
        <v>71</v>
      </c>
      <c r="C68" s="372"/>
      <c r="D68" s="273"/>
      <c r="E68" s="136">
        <v>54.125177809388333</v>
      </c>
      <c r="F68" s="137">
        <v>13.655761024182079</v>
      </c>
      <c r="G68" s="137">
        <v>23.044096728307252</v>
      </c>
      <c r="H68" s="137">
        <v>3.9829302987197721</v>
      </c>
      <c r="I68" s="137">
        <v>3.0583214793741109</v>
      </c>
      <c r="J68" s="137">
        <v>2.1337126600284493</v>
      </c>
      <c r="K68" s="138">
        <v>0</v>
      </c>
    </row>
    <row r="69" spans="1:11" s="69" customFormat="1" ht="13.5" customHeight="1" x14ac:dyDescent="0.15">
      <c r="A69" s="382"/>
      <c r="B69" s="68" t="s">
        <v>764</v>
      </c>
      <c r="C69" s="373"/>
      <c r="D69" s="269">
        <v>161</v>
      </c>
      <c r="E69" s="140">
        <v>70</v>
      </c>
      <c r="F69" s="141">
        <v>15</v>
      </c>
      <c r="G69" s="141">
        <v>42</v>
      </c>
      <c r="H69" s="141">
        <v>11</v>
      </c>
      <c r="I69" s="141">
        <v>17</v>
      </c>
      <c r="J69" s="141">
        <v>6</v>
      </c>
      <c r="K69" s="142">
        <v>0</v>
      </c>
    </row>
    <row r="70" spans="1:11" ht="13.5" customHeight="1" thickBot="1" x14ac:dyDescent="0.2">
      <c r="A70" s="383"/>
      <c r="B70" s="21"/>
      <c r="C70" s="374"/>
      <c r="D70" s="274"/>
      <c r="E70" s="144">
        <v>43.478260869565219</v>
      </c>
      <c r="F70" s="145">
        <v>9.316770186335404</v>
      </c>
      <c r="G70" s="145">
        <v>26.086956521739129</v>
      </c>
      <c r="H70" s="145">
        <v>6.8322981366459627</v>
      </c>
      <c r="I70" s="145">
        <v>10.559006211180124</v>
      </c>
      <c r="J70" s="145">
        <v>3.7267080745341614</v>
      </c>
      <c r="K70" s="146">
        <v>0</v>
      </c>
    </row>
    <row r="71" spans="1:11" s="69" customFormat="1" ht="13.5" customHeight="1" x14ac:dyDescent="0.15">
      <c r="A71" s="380" t="s">
        <v>414</v>
      </c>
      <c r="B71" s="68" t="s">
        <v>762</v>
      </c>
      <c r="C71" s="75"/>
      <c r="D71" s="269">
        <v>1504</v>
      </c>
      <c r="E71" s="140">
        <v>705</v>
      </c>
      <c r="F71" s="141">
        <v>125</v>
      </c>
      <c r="G71" s="141">
        <v>374</v>
      </c>
      <c r="H71" s="141">
        <v>111</v>
      </c>
      <c r="I71" s="141">
        <v>113</v>
      </c>
      <c r="J71" s="141">
        <v>76</v>
      </c>
      <c r="K71" s="142">
        <v>0</v>
      </c>
    </row>
    <row r="72" spans="1:11" ht="13.5" customHeight="1" x14ac:dyDescent="0.15">
      <c r="A72" s="380"/>
      <c r="B72" s="10" t="s">
        <v>763</v>
      </c>
      <c r="C72" s="24"/>
      <c r="D72" s="273"/>
      <c r="E72" s="136">
        <v>46.875</v>
      </c>
      <c r="F72" s="137">
        <v>8.3111702127659566</v>
      </c>
      <c r="G72" s="137">
        <v>24.867021276595743</v>
      </c>
      <c r="H72" s="137">
        <v>7.380319148936171</v>
      </c>
      <c r="I72" s="137">
        <v>7.5132978723404253</v>
      </c>
      <c r="J72" s="137">
        <v>5.0531914893617014</v>
      </c>
      <c r="K72" s="138">
        <v>0</v>
      </c>
    </row>
    <row r="73" spans="1:11" s="69" customFormat="1" ht="13.5" customHeight="1" x14ac:dyDescent="0.15">
      <c r="A73" s="380"/>
      <c r="B73" s="68" t="s">
        <v>415</v>
      </c>
      <c r="C73" s="75"/>
      <c r="D73" s="269">
        <v>452</v>
      </c>
      <c r="E73" s="140">
        <v>258</v>
      </c>
      <c r="F73" s="141">
        <v>61</v>
      </c>
      <c r="G73" s="141">
        <v>103</v>
      </c>
      <c r="H73" s="141">
        <v>22</v>
      </c>
      <c r="I73" s="141">
        <v>5</v>
      </c>
      <c r="J73" s="141">
        <v>3</v>
      </c>
      <c r="K73" s="142">
        <v>0</v>
      </c>
    </row>
    <row r="74" spans="1:11" ht="13.5" customHeight="1" x14ac:dyDescent="0.15">
      <c r="A74" s="380"/>
      <c r="B74" s="10" t="s">
        <v>763</v>
      </c>
      <c r="C74" s="24"/>
      <c r="D74" s="273"/>
      <c r="E74" s="136">
        <v>57.079646017699112</v>
      </c>
      <c r="F74" s="137">
        <v>13.495575221238937</v>
      </c>
      <c r="G74" s="137">
        <v>22.787610619469024</v>
      </c>
      <c r="H74" s="137">
        <v>4.8672566371681416</v>
      </c>
      <c r="I74" s="137">
        <v>1.1061946902654867</v>
      </c>
      <c r="J74" s="137">
        <v>0.66371681415929207</v>
      </c>
      <c r="K74" s="138">
        <v>0</v>
      </c>
    </row>
    <row r="75" spans="1:11" s="69" customFormat="1" ht="13.5" customHeight="1" x14ac:dyDescent="0.15">
      <c r="A75" s="380"/>
      <c r="B75" s="68" t="s">
        <v>416</v>
      </c>
      <c r="C75" s="75"/>
      <c r="D75" s="269">
        <v>1375</v>
      </c>
      <c r="E75" s="140">
        <v>659</v>
      </c>
      <c r="F75" s="141">
        <v>131</v>
      </c>
      <c r="G75" s="141">
        <v>355</v>
      </c>
      <c r="H75" s="141">
        <v>105</v>
      </c>
      <c r="I75" s="141">
        <v>84</v>
      </c>
      <c r="J75" s="141">
        <v>41</v>
      </c>
      <c r="K75" s="142">
        <v>0</v>
      </c>
    </row>
    <row r="76" spans="1:11" ht="13.5" customHeight="1" thickBot="1" x14ac:dyDescent="0.2">
      <c r="A76" s="381"/>
      <c r="B76" s="21"/>
      <c r="C76" s="26"/>
      <c r="D76" s="274"/>
      <c r="E76" s="144">
        <v>47.927272727272729</v>
      </c>
      <c r="F76" s="145">
        <v>9.5272727272727273</v>
      </c>
      <c r="G76" s="145">
        <v>25.818181818181817</v>
      </c>
      <c r="H76" s="145">
        <v>7.6363636363636367</v>
      </c>
      <c r="I76" s="145">
        <v>6.1090909090909093</v>
      </c>
      <c r="J76" s="145">
        <v>2.9818181818181815</v>
      </c>
      <c r="K76" s="146">
        <v>0</v>
      </c>
    </row>
    <row r="77" spans="1:11" ht="13.5" customHeight="1" x14ac:dyDescent="0.15">
      <c r="A77" s="11"/>
      <c r="B77" s="12"/>
      <c r="C77" s="13"/>
      <c r="D77" s="14"/>
      <c r="E77" s="15"/>
      <c r="F77" s="15"/>
      <c r="G77" s="15"/>
      <c r="H77" s="15"/>
      <c r="I77" s="15"/>
      <c r="J77" s="15"/>
      <c r="K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E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9" width="8.28515625" style="2"/>
    <col min="20" max="20" width="5.28515625" style="1" customWidth="1"/>
    <col min="21" max="21" width="12.42578125" style="2" customWidth="1"/>
    <col min="22" max="22" width="4.28515625" style="2" customWidth="1"/>
    <col min="23" max="23" width="8.28515625" style="3"/>
    <col min="24" max="38" width="8.28515625" style="2"/>
    <col min="39" max="39" width="5.28515625" style="1" customWidth="1"/>
    <col min="40" max="40" width="12.42578125" style="2" customWidth="1"/>
    <col min="41" max="41" width="4.28515625" style="2" customWidth="1"/>
    <col min="42" max="42" width="8.28515625" style="3"/>
    <col min="43" max="16384" width="8.28515625" style="2"/>
  </cols>
  <sheetData>
    <row r="1" spans="1:57" ht="30" customHeight="1" x14ac:dyDescent="0.15">
      <c r="S1" s="59" t="s">
        <v>613</v>
      </c>
      <c r="T1" s="2"/>
      <c r="AL1" s="59" t="s">
        <v>613</v>
      </c>
      <c r="AZ1" s="5"/>
      <c r="BA1" s="39"/>
      <c r="BB1" s="39"/>
      <c r="BC1" s="39"/>
      <c r="BD1" s="39"/>
      <c r="BE1" s="59" t="s">
        <v>613</v>
      </c>
    </row>
    <row r="2" spans="1:57" ht="36" customHeight="1" thickBot="1" x14ac:dyDescent="0.2">
      <c r="A2" s="6" t="s">
        <v>611</v>
      </c>
      <c r="B2" s="7"/>
      <c r="C2" s="7"/>
      <c r="D2" s="7"/>
      <c r="E2" s="7"/>
      <c r="F2" s="7"/>
      <c r="G2" s="7"/>
      <c r="H2" s="7"/>
      <c r="I2" s="7"/>
      <c r="J2" s="7"/>
      <c r="K2" s="7"/>
      <c r="L2" s="7"/>
      <c r="M2" s="7"/>
      <c r="N2" s="7"/>
      <c r="O2" s="7"/>
      <c r="P2" s="7"/>
      <c r="Q2" s="7"/>
      <c r="R2" s="7"/>
      <c r="S2" s="100" t="s">
        <v>266</v>
      </c>
      <c r="T2" s="6" t="s">
        <v>353</v>
      </c>
      <c r="U2" s="7"/>
      <c r="V2" s="6" t="s">
        <v>782</v>
      </c>
      <c r="W2" s="7"/>
      <c r="X2" s="7"/>
      <c r="Y2" s="7"/>
      <c r="Z2" s="7"/>
      <c r="AA2" s="7"/>
      <c r="AB2" s="7"/>
      <c r="AC2" s="7"/>
      <c r="AD2" s="7"/>
      <c r="AE2" s="7"/>
      <c r="AF2" s="7"/>
      <c r="AG2" s="7"/>
      <c r="AH2" s="7"/>
      <c r="AI2" s="7"/>
      <c r="AJ2" s="7"/>
      <c r="AK2" s="7"/>
      <c r="AL2" s="100" t="s">
        <v>266</v>
      </c>
      <c r="AM2" s="6" t="s">
        <v>353</v>
      </c>
      <c r="AN2" s="7"/>
      <c r="AO2" s="6" t="s">
        <v>782</v>
      </c>
      <c r="AP2" s="7"/>
      <c r="AQ2" s="7"/>
      <c r="AR2" s="7"/>
      <c r="AS2" s="7"/>
      <c r="AT2" s="7"/>
      <c r="AU2" s="7"/>
      <c r="AV2" s="7"/>
      <c r="AW2" s="7"/>
      <c r="AX2" s="7"/>
      <c r="AY2" s="7"/>
      <c r="AZ2" s="7"/>
      <c r="BA2" s="39"/>
      <c r="BB2" s="39"/>
      <c r="BC2" s="39"/>
      <c r="BD2" s="39"/>
      <c r="BE2" s="39"/>
    </row>
    <row r="3" spans="1:57" ht="15" customHeight="1" x14ac:dyDescent="0.15">
      <c r="A3" s="28"/>
      <c r="B3" s="32"/>
      <c r="C3" s="34"/>
      <c r="D3" s="35"/>
      <c r="E3" s="36">
        <v>1</v>
      </c>
      <c r="F3" s="37">
        <v>2</v>
      </c>
      <c r="G3" s="37">
        <v>3</v>
      </c>
      <c r="H3" s="37">
        <v>4</v>
      </c>
      <c r="I3" s="37">
        <v>5</v>
      </c>
      <c r="J3" s="37">
        <v>6</v>
      </c>
      <c r="K3" s="37">
        <v>7</v>
      </c>
      <c r="L3" s="37">
        <v>8</v>
      </c>
      <c r="M3" s="37">
        <v>9</v>
      </c>
      <c r="N3" s="37">
        <v>10</v>
      </c>
      <c r="O3" s="37">
        <v>11</v>
      </c>
      <c r="P3" s="37">
        <v>12</v>
      </c>
      <c r="Q3" s="37">
        <v>13</v>
      </c>
      <c r="R3" s="37">
        <v>14</v>
      </c>
      <c r="S3" s="37">
        <v>15</v>
      </c>
      <c r="T3" s="28"/>
      <c r="U3" s="32"/>
      <c r="V3" s="34"/>
      <c r="W3" s="35"/>
      <c r="X3" s="37">
        <v>16</v>
      </c>
      <c r="Y3" s="37">
        <v>17</v>
      </c>
      <c r="Z3" s="37">
        <v>18</v>
      </c>
      <c r="AA3" s="37">
        <v>19</v>
      </c>
      <c r="AB3" s="37">
        <v>20</v>
      </c>
      <c r="AC3" s="37">
        <v>21</v>
      </c>
      <c r="AD3" s="37">
        <v>22</v>
      </c>
      <c r="AE3" s="37">
        <v>23</v>
      </c>
      <c r="AF3" s="37">
        <v>24</v>
      </c>
      <c r="AG3" s="37">
        <v>25</v>
      </c>
      <c r="AH3" s="37">
        <v>26</v>
      </c>
      <c r="AI3" s="37">
        <v>27</v>
      </c>
      <c r="AJ3" s="37">
        <v>28</v>
      </c>
      <c r="AK3" s="37">
        <v>29</v>
      </c>
      <c r="AL3" s="37">
        <v>30</v>
      </c>
      <c r="AM3" s="28"/>
      <c r="AN3" s="32"/>
      <c r="AO3" s="34"/>
      <c r="AP3" s="35"/>
      <c r="AQ3" s="37">
        <v>31</v>
      </c>
      <c r="AR3" s="37">
        <v>32</v>
      </c>
      <c r="AS3" s="37">
        <v>33</v>
      </c>
      <c r="AT3" s="37">
        <v>34</v>
      </c>
      <c r="AU3" s="37">
        <v>35</v>
      </c>
      <c r="AV3" s="37">
        <v>36</v>
      </c>
      <c r="AW3" s="37">
        <v>37</v>
      </c>
      <c r="AX3" s="37">
        <v>38</v>
      </c>
      <c r="AY3" s="37">
        <v>39</v>
      </c>
      <c r="AZ3" s="33"/>
    </row>
    <row r="4" spans="1:57" ht="171.95" customHeight="1" thickBot="1" x14ac:dyDescent="0.2">
      <c r="A4" s="29"/>
      <c r="B4" s="30"/>
      <c r="C4" s="31"/>
      <c r="D4" s="62" t="s">
        <v>348</v>
      </c>
      <c r="E4" s="60" t="s">
        <v>226</v>
      </c>
      <c r="F4" s="61" t="s">
        <v>227</v>
      </c>
      <c r="G4" s="61" t="s">
        <v>228</v>
      </c>
      <c r="H4" s="61" t="s">
        <v>229</v>
      </c>
      <c r="I4" s="61" t="s">
        <v>230</v>
      </c>
      <c r="J4" s="61" t="s">
        <v>231</v>
      </c>
      <c r="K4" s="61" t="s">
        <v>232</v>
      </c>
      <c r="L4" s="61" t="s">
        <v>233</v>
      </c>
      <c r="M4" s="61" t="s">
        <v>234</v>
      </c>
      <c r="N4" s="61" t="s">
        <v>235</v>
      </c>
      <c r="O4" s="61" t="s">
        <v>236</v>
      </c>
      <c r="P4" s="61" t="s">
        <v>237</v>
      </c>
      <c r="Q4" s="61" t="s">
        <v>238</v>
      </c>
      <c r="R4" s="61" t="s">
        <v>239</v>
      </c>
      <c r="S4" s="61" t="s">
        <v>240</v>
      </c>
      <c r="T4" s="29"/>
      <c r="U4" s="30"/>
      <c r="V4" s="31"/>
      <c r="W4" s="62" t="s">
        <v>348</v>
      </c>
      <c r="X4" s="61" t="s">
        <v>241</v>
      </c>
      <c r="Y4" s="61" t="s">
        <v>242</v>
      </c>
      <c r="Z4" s="61" t="s">
        <v>243</v>
      </c>
      <c r="AA4" s="61" t="s">
        <v>244</v>
      </c>
      <c r="AB4" s="61" t="s">
        <v>245</v>
      </c>
      <c r="AC4" s="61" t="s">
        <v>246</v>
      </c>
      <c r="AD4" s="61" t="s">
        <v>247</v>
      </c>
      <c r="AE4" s="61" t="s">
        <v>248</v>
      </c>
      <c r="AF4" s="61" t="s">
        <v>249</v>
      </c>
      <c r="AG4" s="61" t="s">
        <v>250</v>
      </c>
      <c r="AH4" s="61" t="s">
        <v>251</v>
      </c>
      <c r="AI4" s="61" t="s">
        <v>252</v>
      </c>
      <c r="AJ4" s="61" t="s">
        <v>253</v>
      </c>
      <c r="AK4" s="61" t="s">
        <v>254</v>
      </c>
      <c r="AL4" s="61" t="s">
        <v>255</v>
      </c>
      <c r="AM4" s="29"/>
      <c r="AN4" s="30"/>
      <c r="AO4" s="31"/>
      <c r="AP4" s="62" t="s">
        <v>348</v>
      </c>
      <c r="AQ4" s="61" t="s">
        <v>256</v>
      </c>
      <c r="AR4" s="61" t="s">
        <v>257</v>
      </c>
      <c r="AS4" s="61" t="s">
        <v>258</v>
      </c>
      <c r="AT4" s="61" t="s">
        <v>259</v>
      </c>
      <c r="AU4" s="61" t="s">
        <v>260</v>
      </c>
      <c r="AV4" s="61" t="s">
        <v>261</v>
      </c>
      <c r="AW4" s="61" t="s">
        <v>262</v>
      </c>
      <c r="AX4" s="61" t="s">
        <v>263</v>
      </c>
      <c r="AY4" s="61" t="s">
        <v>264</v>
      </c>
      <c r="AZ4" s="63" t="s">
        <v>349</v>
      </c>
      <c r="BA4" s="40"/>
      <c r="BB4" s="40"/>
      <c r="BC4" s="40"/>
      <c r="BD4" s="40"/>
      <c r="BE4" s="40"/>
    </row>
    <row r="5" spans="1:57" s="69" customFormat="1" ht="13.5" customHeight="1" x14ac:dyDescent="0.15">
      <c r="A5" s="71" t="s">
        <v>30</v>
      </c>
      <c r="B5" s="72"/>
      <c r="C5" s="72"/>
      <c r="D5" s="270">
        <v>3331</v>
      </c>
      <c r="E5" s="124">
        <v>906</v>
      </c>
      <c r="F5" s="125">
        <v>143</v>
      </c>
      <c r="G5" s="125">
        <v>203</v>
      </c>
      <c r="H5" s="125">
        <v>124</v>
      </c>
      <c r="I5" s="125">
        <v>281</v>
      </c>
      <c r="J5" s="125">
        <v>132</v>
      </c>
      <c r="K5" s="125">
        <v>83</v>
      </c>
      <c r="L5" s="125">
        <v>52</v>
      </c>
      <c r="M5" s="125">
        <v>281</v>
      </c>
      <c r="N5" s="125">
        <v>157</v>
      </c>
      <c r="O5" s="125">
        <v>86</v>
      </c>
      <c r="P5" s="125">
        <v>69</v>
      </c>
      <c r="Q5" s="125">
        <v>15</v>
      </c>
      <c r="R5" s="125">
        <v>38</v>
      </c>
      <c r="S5" s="125">
        <v>56</v>
      </c>
      <c r="T5" s="71" t="s">
        <v>30</v>
      </c>
      <c r="U5" s="72"/>
      <c r="V5" s="72"/>
      <c r="W5" s="123">
        <v>3331</v>
      </c>
      <c r="X5" s="125">
        <v>63</v>
      </c>
      <c r="Y5" s="125">
        <v>14</v>
      </c>
      <c r="Z5" s="125">
        <v>15</v>
      </c>
      <c r="AA5" s="125">
        <v>15</v>
      </c>
      <c r="AB5" s="125">
        <v>63</v>
      </c>
      <c r="AC5" s="125">
        <v>19</v>
      </c>
      <c r="AD5" s="125">
        <v>18</v>
      </c>
      <c r="AE5" s="125">
        <v>19</v>
      </c>
      <c r="AF5" s="125">
        <v>16</v>
      </c>
      <c r="AG5" s="125">
        <v>41</v>
      </c>
      <c r="AH5" s="125">
        <v>59</v>
      </c>
      <c r="AI5" s="125">
        <v>78</v>
      </c>
      <c r="AJ5" s="125">
        <v>46</v>
      </c>
      <c r="AK5" s="125">
        <v>25</v>
      </c>
      <c r="AL5" s="125">
        <v>54</v>
      </c>
      <c r="AM5" s="71" t="s">
        <v>30</v>
      </c>
      <c r="AN5" s="72"/>
      <c r="AO5" s="72"/>
      <c r="AP5" s="123">
        <v>3331</v>
      </c>
      <c r="AQ5" s="125">
        <v>24</v>
      </c>
      <c r="AR5" s="125">
        <v>16</v>
      </c>
      <c r="AS5" s="125">
        <v>20</v>
      </c>
      <c r="AT5" s="125">
        <v>19</v>
      </c>
      <c r="AU5" s="125">
        <v>18</v>
      </c>
      <c r="AV5" s="125">
        <v>14</v>
      </c>
      <c r="AW5" s="125">
        <v>13</v>
      </c>
      <c r="AX5" s="125">
        <v>18</v>
      </c>
      <c r="AY5" s="125">
        <v>18</v>
      </c>
      <c r="AZ5" s="126">
        <v>0</v>
      </c>
    </row>
    <row r="6" spans="1:57" ht="13.5" customHeight="1" thickBot="1" x14ac:dyDescent="0.2">
      <c r="A6" s="8"/>
      <c r="B6" s="9"/>
      <c r="C6" s="9"/>
      <c r="D6" s="271"/>
      <c r="E6" s="128">
        <v>27.199039327529274</v>
      </c>
      <c r="F6" s="129">
        <v>4.2930051035725008</v>
      </c>
      <c r="G6" s="129">
        <v>6.094265986190333</v>
      </c>
      <c r="H6" s="129">
        <v>3.7226058240768536</v>
      </c>
      <c r="I6" s="129">
        <v>8.4359051335935167</v>
      </c>
      <c r="J6" s="129">
        <v>3.9627739417592318</v>
      </c>
      <c r="K6" s="129">
        <v>2.4917442209546685</v>
      </c>
      <c r="L6" s="129">
        <v>1.5610927649354547</v>
      </c>
      <c r="M6" s="129">
        <v>8.4359051335935167</v>
      </c>
      <c r="N6" s="129">
        <v>4.7132993095166613</v>
      </c>
      <c r="O6" s="129">
        <v>2.5818072650855601</v>
      </c>
      <c r="P6" s="129">
        <v>2.0714500150105075</v>
      </c>
      <c r="Q6" s="129">
        <v>0.45031522065445817</v>
      </c>
      <c r="R6" s="129">
        <v>1.1407985589912939</v>
      </c>
      <c r="S6" s="129">
        <v>1.6811768237766436</v>
      </c>
      <c r="T6" s="8"/>
      <c r="U6" s="9"/>
      <c r="V6" s="9"/>
      <c r="W6" s="127"/>
      <c r="X6" s="129">
        <v>1.8913239267487243</v>
      </c>
      <c r="Y6" s="129">
        <v>0.42029420594416089</v>
      </c>
      <c r="Z6" s="129">
        <v>0.45031522065445817</v>
      </c>
      <c r="AA6" s="129">
        <v>0.45031522065445817</v>
      </c>
      <c r="AB6" s="129">
        <v>1.8913239267487243</v>
      </c>
      <c r="AC6" s="129">
        <v>0.57039927949564695</v>
      </c>
      <c r="AD6" s="129">
        <v>0.54037826478534978</v>
      </c>
      <c r="AE6" s="129">
        <v>0.57039927949564695</v>
      </c>
      <c r="AF6" s="129">
        <v>0.48033623536475534</v>
      </c>
      <c r="AG6" s="129">
        <v>1.2308616031221855</v>
      </c>
      <c r="AH6" s="129">
        <v>1.7712398679075352</v>
      </c>
      <c r="AI6" s="129">
        <v>2.3416391474031824</v>
      </c>
      <c r="AJ6" s="129">
        <v>1.3809666766736717</v>
      </c>
      <c r="AK6" s="129">
        <v>0.75052536775743017</v>
      </c>
      <c r="AL6" s="129">
        <v>1.621134794356049</v>
      </c>
      <c r="AM6" s="8"/>
      <c r="AN6" s="9"/>
      <c r="AO6" s="9"/>
      <c r="AP6" s="127"/>
      <c r="AQ6" s="129">
        <v>0.72050435304713301</v>
      </c>
      <c r="AR6" s="129">
        <v>0.48033623536475534</v>
      </c>
      <c r="AS6" s="129">
        <v>0.60042029420594423</v>
      </c>
      <c r="AT6" s="129">
        <v>0.57039927949564695</v>
      </c>
      <c r="AU6" s="129">
        <v>0.54037826478534978</v>
      </c>
      <c r="AV6" s="129">
        <v>0.42029420594416089</v>
      </c>
      <c r="AW6" s="129">
        <v>0.39027319123386367</v>
      </c>
      <c r="AX6" s="129">
        <v>0.54037826478534978</v>
      </c>
      <c r="AY6" s="129">
        <v>0.54037826478534978</v>
      </c>
      <c r="AZ6" s="130">
        <v>0</v>
      </c>
    </row>
    <row r="7" spans="1:57" s="69" customFormat="1" ht="13.5" customHeight="1" x14ac:dyDescent="0.15">
      <c r="A7" s="384" t="s">
        <v>31</v>
      </c>
      <c r="B7" s="73" t="s">
        <v>33</v>
      </c>
      <c r="C7" s="74"/>
      <c r="D7" s="272">
        <v>1622</v>
      </c>
      <c r="E7" s="132">
        <v>906</v>
      </c>
      <c r="F7" s="202"/>
      <c r="G7" s="133">
        <v>203</v>
      </c>
      <c r="H7" s="133">
        <v>124</v>
      </c>
      <c r="I7" s="202"/>
      <c r="J7" s="202"/>
      <c r="K7" s="202"/>
      <c r="L7" s="202"/>
      <c r="M7" s="133">
        <v>281</v>
      </c>
      <c r="N7" s="202"/>
      <c r="O7" s="202"/>
      <c r="P7" s="202"/>
      <c r="Q7" s="133">
        <v>15</v>
      </c>
      <c r="R7" s="202"/>
      <c r="S7" s="202"/>
      <c r="T7" s="384" t="s">
        <v>31</v>
      </c>
      <c r="U7" s="73" t="s">
        <v>33</v>
      </c>
      <c r="V7" s="74"/>
      <c r="W7" s="131">
        <v>1622</v>
      </c>
      <c r="X7" s="202"/>
      <c r="Y7" s="202"/>
      <c r="Z7" s="133">
        <v>15</v>
      </c>
      <c r="AA7" s="133">
        <v>15</v>
      </c>
      <c r="AB7" s="133">
        <v>63</v>
      </c>
      <c r="AC7" s="202"/>
      <c r="AD7" s="202"/>
      <c r="AE7" s="202"/>
      <c r="AF7" s="202"/>
      <c r="AG7" s="202"/>
      <c r="AH7" s="202"/>
      <c r="AI7" s="202"/>
      <c r="AJ7" s="202"/>
      <c r="AK7" s="202"/>
      <c r="AL7" s="202"/>
      <c r="AM7" s="384" t="s">
        <v>31</v>
      </c>
      <c r="AN7" s="73" t="s">
        <v>33</v>
      </c>
      <c r="AO7" s="74"/>
      <c r="AP7" s="131">
        <v>1622</v>
      </c>
      <c r="AQ7" s="202"/>
      <c r="AR7" s="202"/>
      <c r="AS7" s="202"/>
      <c r="AT7" s="202"/>
      <c r="AU7" s="202"/>
      <c r="AV7" s="202"/>
      <c r="AW7" s="202"/>
      <c r="AX7" s="202"/>
      <c r="AY7" s="202"/>
      <c r="AZ7" s="203"/>
    </row>
    <row r="8" spans="1:57" ht="13.5" customHeight="1" x14ac:dyDescent="0.15">
      <c r="A8" s="382"/>
      <c r="B8" s="206"/>
      <c r="C8" s="24"/>
      <c r="D8" s="273"/>
      <c r="E8" s="136">
        <v>55.856966707768187</v>
      </c>
      <c r="F8" s="199"/>
      <c r="G8" s="137">
        <v>12.515413070283602</v>
      </c>
      <c r="H8" s="137">
        <v>7.6448828606658443</v>
      </c>
      <c r="I8" s="199"/>
      <c r="J8" s="199"/>
      <c r="K8" s="199"/>
      <c r="L8" s="199"/>
      <c r="M8" s="137">
        <v>17.324290998766951</v>
      </c>
      <c r="N8" s="199"/>
      <c r="O8" s="199"/>
      <c r="P8" s="199"/>
      <c r="Q8" s="137">
        <v>0.92478421701602964</v>
      </c>
      <c r="R8" s="199"/>
      <c r="S8" s="199"/>
      <c r="T8" s="382"/>
      <c r="U8" s="10"/>
      <c r="V8" s="24"/>
      <c r="W8" s="135"/>
      <c r="X8" s="199"/>
      <c r="Y8" s="199"/>
      <c r="Z8" s="137">
        <v>0.92478421701602964</v>
      </c>
      <c r="AA8" s="137">
        <v>0.92478421701602964</v>
      </c>
      <c r="AB8" s="137">
        <v>3.8840937114673242</v>
      </c>
      <c r="AC8" s="199"/>
      <c r="AD8" s="199"/>
      <c r="AE8" s="199"/>
      <c r="AF8" s="199"/>
      <c r="AG8" s="199"/>
      <c r="AH8" s="199"/>
      <c r="AI8" s="199"/>
      <c r="AJ8" s="199"/>
      <c r="AK8" s="199"/>
      <c r="AL8" s="199"/>
      <c r="AM8" s="382"/>
      <c r="AN8" s="10"/>
      <c r="AO8" s="24"/>
      <c r="AP8" s="135"/>
      <c r="AQ8" s="199"/>
      <c r="AR8" s="199"/>
      <c r="AS8" s="199"/>
      <c r="AT8" s="199"/>
      <c r="AU8" s="199"/>
      <c r="AV8" s="199"/>
      <c r="AW8" s="199"/>
      <c r="AX8" s="199"/>
      <c r="AY8" s="199"/>
      <c r="AZ8" s="200"/>
    </row>
    <row r="9" spans="1:57" s="69" customFormat="1" ht="13.5" customHeight="1" x14ac:dyDescent="0.15">
      <c r="A9" s="382"/>
      <c r="B9" s="68" t="s">
        <v>35</v>
      </c>
      <c r="C9" s="75"/>
      <c r="D9" s="269">
        <v>317</v>
      </c>
      <c r="E9" s="192"/>
      <c r="F9" s="194"/>
      <c r="G9" s="194"/>
      <c r="H9" s="194"/>
      <c r="I9" s="194"/>
      <c r="J9" s="194"/>
      <c r="K9" s="194"/>
      <c r="L9" s="194"/>
      <c r="M9" s="194"/>
      <c r="N9" s="194"/>
      <c r="O9" s="194"/>
      <c r="P9" s="194"/>
      <c r="Q9" s="194"/>
      <c r="R9" s="141">
        <v>38</v>
      </c>
      <c r="S9" s="141">
        <v>56</v>
      </c>
      <c r="T9" s="382"/>
      <c r="U9" s="68" t="s">
        <v>35</v>
      </c>
      <c r="V9" s="75"/>
      <c r="W9" s="139">
        <v>317</v>
      </c>
      <c r="X9" s="141">
        <v>63</v>
      </c>
      <c r="Y9" s="141">
        <v>14</v>
      </c>
      <c r="Z9" s="194"/>
      <c r="AA9" s="194"/>
      <c r="AB9" s="194"/>
      <c r="AC9" s="194"/>
      <c r="AD9" s="194"/>
      <c r="AE9" s="194"/>
      <c r="AF9" s="194"/>
      <c r="AG9" s="141">
        <v>41</v>
      </c>
      <c r="AH9" s="141">
        <v>59</v>
      </c>
      <c r="AI9" s="194"/>
      <c r="AJ9" s="141">
        <v>46</v>
      </c>
      <c r="AK9" s="194"/>
      <c r="AL9" s="194"/>
      <c r="AM9" s="382"/>
      <c r="AN9" s="68" t="s">
        <v>35</v>
      </c>
      <c r="AO9" s="75"/>
      <c r="AP9" s="139">
        <v>317</v>
      </c>
      <c r="AQ9" s="194"/>
      <c r="AR9" s="194"/>
      <c r="AS9" s="194"/>
      <c r="AT9" s="194"/>
      <c r="AU9" s="194"/>
      <c r="AV9" s="194"/>
      <c r="AW9" s="194"/>
      <c r="AX9" s="194"/>
      <c r="AY9" s="194"/>
      <c r="AZ9" s="195"/>
    </row>
    <row r="10" spans="1:57" ht="13.5" customHeight="1" x14ac:dyDescent="0.15">
      <c r="A10" s="382"/>
      <c r="B10" s="206"/>
      <c r="C10" s="24"/>
      <c r="D10" s="273"/>
      <c r="E10" s="193"/>
      <c r="F10" s="199"/>
      <c r="G10" s="199"/>
      <c r="H10" s="199"/>
      <c r="I10" s="199"/>
      <c r="J10" s="199"/>
      <c r="K10" s="199"/>
      <c r="L10" s="199"/>
      <c r="M10" s="199"/>
      <c r="N10" s="199"/>
      <c r="O10" s="199"/>
      <c r="P10" s="199"/>
      <c r="Q10" s="199"/>
      <c r="R10" s="137">
        <v>11.987381703470032</v>
      </c>
      <c r="S10" s="137">
        <v>17.665615141955836</v>
      </c>
      <c r="T10" s="382"/>
      <c r="U10" s="10"/>
      <c r="V10" s="24"/>
      <c r="W10" s="135"/>
      <c r="X10" s="137">
        <v>19.873817034700316</v>
      </c>
      <c r="Y10" s="137">
        <v>4.4164037854889591</v>
      </c>
      <c r="Z10" s="199"/>
      <c r="AA10" s="199"/>
      <c r="AB10" s="199"/>
      <c r="AC10" s="199"/>
      <c r="AD10" s="199"/>
      <c r="AE10" s="199"/>
      <c r="AF10" s="199"/>
      <c r="AG10" s="137">
        <v>12.933753943217665</v>
      </c>
      <c r="AH10" s="137">
        <v>18.611987381703472</v>
      </c>
      <c r="AI10" s="199"/>
      <c r="AJ10" s="137">
        <v>14.511041009463725</v>
      </c>
      <c r="AK10" s="199"/>
      <c r="AL10" s="199"/>
      <c r="AM10" s="382"/>
      <c r="AN10" s="10"/>
      <c r="AO10" s="24"/>
      <c r="AP10" s="135"/>
      <c r="AQ10" s="199"/>
      <c r="AR10" s="199"/>
      <c r="AS10" s="199"/>
      <c r="AT10" s="199"/>
      <c r="AU10" s="199"/>
      <c r="AV10" s="199"/>
      <c r="AW10" s="199"/>
      <c r="AX10" s="199"/>
      <c r="AY10" s="199"/>
      <c r="AZ10" s="200"/>
    </row>
    <row r="11" spans="1:57" s="69" customFormat="1" ht="13.5" customHeight="1" x14ac:dyDescent="0.15">
      <c r="A11" s="382"/>
      <c r="B11" s="68" t="s">
        <v>37</v>
      </c>
      <c r="C11" s="75"/>
      <c r="D11" s="269">
        <v>832</v>
      </c>
      <c r="E11" s="192"/>
      <c r="F11" s="141">
        <v>143</v>
      </c>
      <c r="G11" s="194"/>
      <c r="H11" s="194"/>
      <c r="I11" s="141">
        <v>281</v>
      </c>
      <c r="J11" s="194"/>
      <c r="K11" s="194"/>
      <c r="L11" s="141">
        <v>52</v>
      </c>
      <c r="M11" s="194"/>
      <c r="N11" s="141">
        <v>157</v>
      </c>
      <c r="O11" s="141">
        <v>86</v>
      </c>
      <c r="P11" s="194"/>
      <c r="Q11" s="194"/>
      <c r="R11" s="194"/>
      <c r="S11" s="194"/>
      <c r="T11" s="382"/>
      <c r="U11" s="68" t="s">
        <v>37</v>
      </c>
      <c r="V11" s="75"/>
      <c r="W11" s="139">
        <v>832</v>
      </c>
      <c r="X11" s="194"/>
      <c r="Y11" s="194"/>
      <c r="Z11" s="194"/>
      <c r="AA11" s="194"/>
      <c r="AB11" s="194"/>
      <c r="AC11" s="194"/>
      <c r="AD11" s="194"/>
      <c r="AE11" s="141">
        <v>19</v>
      </c>
      <c r="AF11" s="141">
        <v>16</v>
      </c>
      <c r="AG11" s="194"/>
      <c r="AH11" s="194"/>
      <c r="AI11" s="141">
        <v>78</v>
      </c>
      <c r="AJ11" s="194"/>
      <c r="AK11" s="194"/>
      <c r="AL11" s="194"/>
      <c r="AM11" s="382"/>
      <c r="AN11" s="68" t="s">
        <v>37</v>
      </c>
      <c r="AO11" s="75"/>
      <c r="AP11" s="139">
        <v>832</v>
      </c>
      <c r="AQ11" s="194"/>
      <c r="AR11" s="194"/>
      <c r="AS11" s="194"/>
      <c r="AT11" s="194"/>
      <c r="AU11" s="194"/>
      <c r="AV11" s="194"/>
      <c r="AW11" s="194"/>
      <c r="AX11" s="194"/>
      <c r="AY11" s="194"/>
      <c r="AZ11" s="195"/>
    </row>
    <row r="12" spans="1:57" ht="13.5" customHeight="1" x14ac:dyDescent="0.15">
      <c r="A12" s="382"/>
      <c r="B12" s="206"/>
      <c r="C12" s="24"/>
      <c r="D12" s="273"/>
      <c r="E12" s="193"/>
      <c r="F12" s="137">
        <v>17.1875</v>
      </c>
      <c r="G12" s="199"/>
      <c r="H12" s="199"/>
      <c r="I12" s="137">
        <v>33.774038461538467</v>
      </c>
      <c r="J12" s="199"/>
      <c r="K12" s="199"/>
      <c r="L12" s="137">
        <v>6.25</v>
      </c>
      <c r="M12" s="199"/>
      <c r="N12" s="137">
        <v>18.870192307692307</v>
      </c>
      <c r="O12" s="137">
        <v>10.336538461538462</v>
      </c>
      <c r="P12" s="199"/>
      <c r="Q12" s="199"/>
      <c r="R12" s="199"/>
      <c r="S12" s="199"/>
      <c r="T12" s="382"/>
      <c r="U12" s="10"/>
      <c r="V12" s="24"/>
      <c r="W12" s="135"/>
      <c r="X12" s="199"/>
      <c r="Y12" s="199"/>
      <c r="Z12" s="199"/>
      <c r="AA12" s="199"/>
      <c r="AB12" s="199"/>
      <c r="AC12" s="199"/>
      <c r="AD12" s="199"/>
      <c r="AE12" s="137">
        <v>2.2836538461538458</v>
      </c>
      <c r="AF12" s="137">
        <v>1.9230769230769231</v>
      </c>
      <c r="AG12" s="199"/>
      <c r="AH12" s="199"/>
      <c r="AI12" s="137">
        <v>9.375</v>
      </c>
      <c r="AJ12" s="199"/>
      <c r="AK12" s="199"/>
      <c r="AL12" s="199"/>
      <c r="AM12" s="382"/>
      <c r="AN12" s="10"/>
      <c r="AO12" s="24"/>
      <c r="AP12" s="135"/>
      <c r="AQ12" s="199"/>
      <c r="AR12" s="199"/>
      <c r="AS12" s="199"/>
      <c r="AT12" s="199"/>
      <c r="AU12" s="199"/>
      <c r="AV12" s="199"/>
      <c r="AW12" s="199"/>
      <c r="AX12" s="199"/>
      <c r="AY12" s="199"/>
      <c r="AZ12" s="200"/>
    </row>
    <row r="13" spans="1:57" s="69" customFormat="1" ht="13.5" customHeight="1" x14ac:dyDescent="0.15">
      <c r="A13" s="382"/>
      <c r="B13" s="68" t="s">
        <v>39</v>
      </c>
      <c r="C13" s="75"/>
      <c r="D13" s="269">
        <v>238</v>
      </c>
      <c r="E13" s="192"/>
      <c r="F13" s="194"/>
      <c r="G13" s="194"/>
      <c r="H13" s="194"/>
      <c r="I13" s="194"/>
      <c r="J13" s="141">
        <v>132</v>
      </c>
      <c r="K13" s="194"/>
      <c r="L13" s="194"/>
      <c r="M13" s="194"/>
      <c r="N13" s="194"/>
      <c r="O13" s="194"/>
      <c r="P13" s="141">
        <v>69</v>
      </c>
      <c r="Q13" s="194"/>
      <c r="R13" s="194"/>
      <c r="S13" s="194"/>
      <c r="T13" s="382"/>
      <c r="U13" s="68" t="s">
        <v>39</v>
      </c>
      <c r="V13" s="75"/>
      <c r="W13" s="139">
        <v>238</v>
      </c>
      <c r="X13" s="194"/>
      <c r="Y13" s="194"/>
      <c r="Z13" s="194"/>
      <c r="AA13" s="194"/>
      <c r="AB13" s="194"/>
      <c r="AC13" s="141">
        <v>19</v>
      </c>
      <c r="AD13" s="141">
        <v>18</v>
      </c>
      <c r="AE13" s="194"/>
      <c r="AF13" s="194"/>
      <c r="AG13" s="194"/>
      <c r="AH13" s="194"/>
      <c r="AI13" s="194"/>
      <c r="AJ13" s="194"/>
      <c r="AK13" s="194"/>
      <c r="AL13" s="194"/>
      <c r="AM13" s="382"/>
      <c r="AN13" s="68" t="s">
        <v>39</v>
      </c>
      <c r="AO13" s="75"/>
      <c r="AP13" s="139">
        <v>238</v>
      </c>
      <c r="AQ13" s="194"/>
      <c r="AR13" s="194"/>
      <c r="AS13" s="194"/>
      <c r="AT13" s="194"/>
      <c r="AU13" s="194"/>
      <c r="AV13" s="194"/>
      <c r="AW13" s="194"/>
      <c r="AX13" s="194"/>
      <c r="AY13" s="194"/>
      <c r="AZ13" s="195"/>
    </row>
    <row r="14" spans="1:57" ht="13.5" customHeight="1" x14ac:dyDescent="0.15">
      <c r="A14" s="382"/>
      <c r="B14" s="206"/>
      <c r="C14" s="24"/>
      <c r="D14" s="273"/>
      <c r="E14" s="193"/>
      <c r="F14" s="199"/>
      <c r="G14" s="199"/>
      <c r="H14" s="199"/>
      <c r="I14" s="199"/>
      <c r="J14" s="137">
        <v>55.462184873949582</v>
      </c>
      <c r="K14" s="199"/>
      <c r="L14" s="199"/>
      <c r="M14" s="199"/>
      <c r="N14" s="199"/>
      <c r="O14" s="199"/>
      <c r="P14" s="137">
        <v>28.991596638655466</v>
      </c>
      <c r="Q14" s="199"/>
      <c r="R14" s="199"/>
      <c r="S14" s="199"/>
      <c r="T14" s="382"/>
      <c r="U14" s="10"/>
      <c r="V14" s="24"/>
      <c r="W14" s="135"/>
      <c r="X14" s="199"/>
      <c r="Y14" s="199"/>
      <c r="Z14" s="199"/>
      <c r="AA14" s="199"/>
      <c r="AB14" s="199"/>
      <c r="AC14" s="137">
        <v>7.9831932773109235</v>
      </c>
      <c r="AD14" s="137">
        <v>7.5630252100840334</v>
      </c>
      <c r="AE14" s="199"/>
      <c r="AF14" s="199"/>
      <c r="AG14" s="199"/>
      <c r="AH14" s="199"/>
      <c r="AI14" s="199"/>
      <c r="AJ14" s="199"/>
      <c r="AK14" s="199"/>
      <c r="AL14" s="199"/>
      <c r="AM14" s="382"/>
      <c r="AN14" s="10"/>
      <c r="AO14" s="24"/>
      <c r="AP14" s="135"/>
      <c r="AQ14" s="199"/>
      <c r="AR14" s="199"/>
      <c r="AS14" s="199"/>
      <c r="AT14" s="199"/>
      <c r="AU14" s="199"/>
      <c r="AV14" s="199"/>
      <c r="AW14" s="199"/>
      <c r="AX14" s="199"/>
      <c r="AY14" s="199"/>
      <c r="AZ14" s="200"/>
    </row>
    <row r="15" spans="1:57" s="69" customFormat="1" ht="13.5" customHeight="1" x14ac:dyDescent="0.15">
      <c r="A15" s="382"/>
      <c r="B15" s="68" t="s">
        <v>41</v>
      </c>
      <c r="C15" s="75"/>
      <c r="D15" s="269">
        <v>202</v>
      </c>
      <c r="E15" s="192"/>
      <c r="F15" s="194"/>
      <c r="G15" s="194"/>
      <c r="H15" s="194"/>
      <c r="I15" s="194"/>
      <c r="J15" s="194"/>
      <c r="K15" s="194"/>
      <c r="L15" s="194"/>
      <c r="M15" s="194"/>
      <c r="N15" s="194"/>
      <c r="O15" s="194"/>
      <c r="P15" s="194"/>
      <c r="Q15" s="194"/>
      <c r="R15" s="194"/>
      <c r="S15" s="194"/>
      <c r="T15" s="382"/>
      <c r="U15" s="68" t="s">
        <v>41</v>
      </c>
      <c r="V15" s="75"/>
      <c r="W15" s="139">
        <v>202</v>
      </c>
      <c r="X15" s="194"/>
      <c r="Y15" s="194"/>
      <c r="Z15" s="194"/>
      <c r="AA15" s="194"/>
      <c r="AB15" s="194"/>
      <c r="AC15" s="194"/>
      <c r="AD15" s="194"/>
      <c r="AE15" s="194"/>
      <c r="AF15" s="194"/>
      <c r="AG15" s="194"/>
      <c r="AH15" s="194"/>
      <c r="AI15" s="194"/>
      <c r="AJ15" s="194"/>
      <c r="AK15" s="141">
        <v>25</v>
      </c>
      <c r="AL15" s="141">
        <v>54</v>
      </c>
      <c r="AM15" s="382"/>
      <c r="AN15" s="68" t="s">
        <v>41</v>
      </c>
      <c r="AO15" s="75"/>
      <c r="AP15" s="139">
        <v>202</v>
      </c>
      <c r="AQ15" s="141">
        <v>24</v>
      </c>
      <c r="AR15" s="141">
        <v>16</v>
      </c>
      <c r="AS15" s="141">
        <v>20</v>
      </c>
      <c r="AT15" s="194"/>
      <c r="AU15" s="194"/>
      <c r="AV15" s="141">
        <v>14</v>
      </c>
      <c r="AW15" s="141">
        <v>13</v>
      </c>
      <c r="AX15" s="141">
        <v>18</v>
      </c>
      <c r="AY15" s="141">
        <v>18</v>
      </c>
      <c r="AZ15" s="195"/>
    </row>
    <row r="16" spans="1:57" ht="13.5" customHeight="1" x14ac:dyDescent="0.15">
      <c r="A16" s="382"/>
      <c r="B16" s="206"/>
      <c r="C16" s="24"/>
      <c r="D16" s="273"/>
      <c r="E16" s="193"/>
      <c r="F16" s="199"/>
      <c r="G16" s="199"/>
      <c r="H16" s="199"/>
      <c r="I16" s="199"/>
      <c r="J16" s="199"/>
      <c r="K16" s="199"/>
      <c r="L16" s="199"/>
      <c r="M16" s="199"/>
      <c r="N16" s="199"/>
      <c r="O16" s="199"/>
      <c r="P16" s="199"/>
      <c r="Q16" s="199"/>
      <c r="R16" s="199"/>
      <c r="S16" s="199"/>
      <c r="T16" s="382"/>
      <c r="U16" s="10"/>
      <c r="V16" s="24"/>
      <c r="W16" s="135"/>
      <c r="X16" s="199"/>
      <c r="Y16" s="199"/>
      <c r="Z16" s="199"/>
      <c r="AA16" s="199"/>
      <c r="AB16" s="199"/>
      <c r="AC16" s="199"/>
      <c r="AD16" s="199"/>
      <c r="AE16" s="199"/>
      <c r="AF16" s="199"/>
      <c r="AG16" s="199"/>
      <c r="AH16" s="199"/>
      <c r="AI16" s="199"/>
      <c r="AJ16" s="199"/>
      <c r="AK16" s="137">
        <v>12.376237623762377</v>
      </c>
      <c r="AL16" s="137">
        <v>26.732673267326735</v>
      </c>
      <c r="AM16" s="382"/>
      <c r="AN16" s="10"/>
      <c r="AO16" s="24"/>
      <c r="AP16" s="135"/>
      <c r="AQ16" s="137">
        <v>11.881188118811881</v>
      </c>
      <c r="AR16" s="137">
        <v>7.9207920792079207</v>
      </c>
      <c r="AS16" s="137">
        <v>9.9009900990099009</v>
      </c>
      <c r="AT16" s="199"/>
      <c r="AU16" s="199"/>
      <c r="AV16" s="137">
        <v>6.9306930693069315</v>
      </c>
      <c r="AW16" s="137">
        <v>6.435643564356436</v>
      </c>
      <c r="AX16" s="137">
        <v>8.9108910891089099</v>
      </c>
      <c r="AY16" s="137">
        <v>8.9108910891089099</v>
      </c>
      <c r="AZ16" s="200"/>
    </row>
    <row r="17" spans="1:52" s="69" customFormat="1" ht="13.5" customHeight="1" x14ac:dyDescent="0.15">
      <c r="A17" s="382"/>
      <c r="B17" s="68" t="s">
        <v>43</v>
      </c>
      <c r="C17" s="75"/>
      <c r="D17" s="269">
        <v>120</v>
      </c>
      <c r="E17" s="192"/>
      <c r="F17" s="194"/>
      <c r="G17" s="194"/>
      <c r="H17" s="194"/>
      <c r="I17" s="194"/>
      <c r="J17" s="194"/>
      <c r="K17" s="141">
        <v>83</v>
      </c>
      <c r="L17" s="194"/>
      <c r="M17" s="194"/>
      <c r="N17" s="194"/>
      <c r="O17" s="194"/>
      <c r="P17" s="194"/>
      <c r="Q17" s="194"/>
      <c r="R17" s="194"/>
      <c r="S17" s="194"/>
      <c r="T17" s="382"/>
      <c r="U17" s="68" t="s">
        <v>43</v>
      </c>
      <c r="V17" s="75"/>
      <c r="W17" s="139">
        <v>120</v>
      </c>
      <c r="X17" s="194"/>
      <c r="Y17" s="194"/>
      <c r="Z17" s="194"/>
      <c r="AA17" s="194"/>
      <c r="AB17" s="194"/>
      <c r="AC17" s="194"/>
      <c r="AD17" s="194"/>
      <c r="AE17" s="194"/>
      <c r="AF17" s="194"/>
      <c r="AG17" s="194"/>
      <c r="AH17" s="194"/>
      <c r="AI17" s="194"/>
      <c r="AJ17" s="194"/>
      <c r="AK17" s="194"/>
      <c r="AL17" s="194"/>
      <c r="AM17" s="382"/>
      <c r="AN17" s="68" t="s">
        <v>43</v>
      </c>
      <c r="AO17" s="75"/>
      <c r="AP17" s="139">
        <v>120</v>
      </c>
      <c r="AQ17" s="194"/>
      <c r="AR17" s="194"/>
      <c r="AS17" s="194"/>
      <c r="AT17" s="141">
        <v>19</v>
      </c>
      <c r="AU17" s="141">
        <v>18</v>
      </c>
      <c r="AV17" s="194"/>
      <c r="AW17" s="194"/>
      <c r="AX17" s="194"/>
      <c r="AY17" s="194"/>
      <c r="AZ17" s="195"/>
    </row>
    <row r="18" spans="1:52" ht="13.5" customHeight="1" thickBot="1" x14ac:dyDescent="0.2">
      <c r="A18" s="383"/>
      <c r="B18" s="208"/>
      <c r="C18" s="26"/>
      <c r="D18" s="274"/>
      <c r="E18" s="196"/>
      <c r="F18" s="197"/>
      <c r="G18" s="197"/>
      <c r="H18" s="197"/>
      <c r="I18" s="197"/>
      <c r="J18" s="197"/>
      <c r="K18" s="145">
        <v>69.166666666666671</v>
      </c>
      <c r="L18" s="197"/>
      <c r="M18" s="197"/>
      <c r="N18" s="197"/>
      <c r="O18" s="197"/>
      <c r="P18" s="197"/>
      <c r="Q18" s="197"/>
      <c r="R18" s="197"/>
      <c r="S18" s="197"/>
      <c r="T18" s="383"/>
      <c r="U18" s="21"/>
      <c r="V18" s="26"/>
      <c r="W18" s="143"/>
      <c r="X18" s="197"/>
      <c r="Y18" s="197"/>
      <c r="Z18" s="197"/>
      <c r="AA18" s="197"/>
      <c r="AB18" s="197"/>
      <c r="AC18" s="197"/>
      <c r="AD18" s="197"/>
      <c r="AE18" s="197"/>
      <c r="AF18" s="197"/>
      <c r="AG18" s="197"/>
      <c r="AH18" s="197"/>
      <c r="AI18" s="197"/>
      <c r="AJ18" s="197"/>
      <c r="AK18" s="197"/>
      <c r="AL18" s="197"/>
      <c r="AM18" s="383"/>
      <c r="AN18" s="21"/>
      <c r="AO18" s="26"/>
      <c r="AP18" s="143"/>
      <c r="AQ18" s="197"/>
      <c r="AR18" s="197"/>
      <c r="AS18" s="197"/>
      <c r="AT18" s="145">
        <v>15.833333333333332</v>
      </c>
      <c r="AU18" s="145">
        <v>15</v>
      </c>
      <c r="AV18" s="197"/>
      <c r="AW18" s="197"/>
      <c r="AX18" s="197"/>
      <c r="AY18" s="197"/>
      <c r="AZ18" s="198"/>
    </row>
    <row r="19" spans="1:52" s="70" customFormat="1" ht="13.5" customHeight="1" x14ac:dyDescent="0.15">
      <c r="A19" s="385" t="s">
        <v>0</v>
      </c>
      <c r="B19" s="66" t="s">
        <v>1</v>
      </c>
      <c r="C19" s="320"/>
      <c r="D19" s="272">
        <v>1322</v>
      </c>
      <c r="E19" s="132">
        <v>357</v>
      </c>
      <c r="F19" s="133">
        <v>52</v>
      </c>
      <c r="G19" s="133">
        <v>83</v>
      </c>
      <c r="H19" s="133">
        <v>49</v>
      </c>
      <c r="I19" s="133">
        <v>118</v>
      </c>
      <c r="J19" s="133">
        <v>55</v>
      </c>
      <c r="K19" s="133">
        <v>43</v>
      </c>
      <c r="L19" s="133">
        <v>16</v>
      </c>
      <c r="M19" s="133">
        <v>101</v>
      </c>
      <c r="N19" s="133">
        <v>69</v>
      </c>
      <c r="O19" s="133">
        <v>32</v>
      </c>
      <c r="P19" s="133">
        <v>29</v>
      </c>
      <c r="Q19" s="133">
        <v>8</v>
      </c>
      <c r="R19" s="133">
        <v>13</v>
      </c>
      <c r="S19" s="133">
        <v>19</v>
      </c>
      <c r="T19" s="385" t="s">
        <v>0</v>
      </c>
      <c r="U19" s="66" t="s">
        <v>1</v>
      </c>
      <c r="V19" s="76"/>
      <c r="W19" s="131">
        <v>1322</v>
      </c>
      <c r="X19" s="133">
        <v>19</v>
      </c>
      <c r="Y19" s="133">
        <v>9</v>
      </c>
      <c r="Z19" s="133">
        <v>9</v>
      </c>
      <c r="AA19" s="133">
        <v>4</v>
      </c>
      <c r="AB19" s="133">
        <v>23</v>
      </c>
      <c r="AC19" s="133">
        <v>9</v>
      </c>
      <c r="AD19" s="133">
        <v>11</v>
      </c>
      <c r="AE19" s="133">
        <v>8</v>
      </c>
      <c r="AF19" s="133">
        <v>5</v>
      </c>
      <c r="AG19" s="133">
        <v>19</v>
      </c>
      <c r="AH19" s="133">
        <v>21</v>
      </c>
      <c r="AI19" s="133">
        <v>31</v>
      </c>
      <c r="AJ19" s="133">
        <v>17</v>
      </c>
      <c r="AK19" s="133">
        <v>11</v>
      </c>
      <c r="AL19" s="133">
        <v>24</v>
      </c>
      <c r="AM19" s="385" t="s">
        <v>0</v>
      </c>
      <c r="AN19" s="66" t="s">
        <v>1</v>
      </c>
      <c r="AO19" s="76"/>
      <c r="AP19" s="131">
        <v>1322</v>
      </c>
      <c r="AQ19" s="133">
        <v>7</v>
      </c>
      <c r="AR19" s="133">
        <v>5</v>
      </c>
      <c r="AS19" s="133">
        <v>8</v>
      </c>
      <c r="AT19" s="133">
        <v>8</v>
      </c>
      <c r="AU19" s="133">
        <v>8</v>
      </c>
      <c r="AV19" s="133">
        <v>5</v>
      </c>
      <c r="AW19" s="133">
        <v>5</v>
      </c>
      <c r="AX19" s="133">
        <v>5</v>
      </c>
      <c r="AY19" s="133">
        <v>7</v>
      </c>
      <c r="AZ19" s="134">
        <v>0</v>
      </c>
    </row>
    <row r="20" spans="1:52" s="22" customFormat="1" ht="13.5" customHeight="1" x14ac:dyDescent="0.15">
      <c r="A20" s="386"/>
      <c r="B20" s="68"/>
      <c r="C20" s="321"/>
      <c r="D20" s="269"/>
      <c r="E20" s="322">
        <v>27.00453857791225</v>
      </c>
      <c r="F20" s="323">
        <v>3.9334341906202726</v>
      </c>
      <c r="G20" s="323">
        <v>6.2783661119515886</v>
      </c>
      <c r="H20" s="323">
        <v>3.7065052950075645</v>
      </c>
      <c r="I20" s="323">
        <v>8.9258698940998489</v>
      </c>
      <c r="J20" s="323">
        <v>4.1603630862329801</v>
      </c>
      <c r="K20" s="137">
        <v>3.2526475037821481</v>
      </c>
      <c r="L20" s="137">
        <v>1.2102874432677762</v>
      </c>
      <c r="M20" s="137">
        <v>7.6399394856278366</v>
      </c>
      <c r="N20" s="137">
        <v>5.2193645990922848</v>
      </c>
      <c r="O20" s="137">
        <v>2.4205748865355523</v>
      </c>
      <c r="P20" s="137">
        <v>2.1936459909228443</v>
      </c>
      <c r="Q20" s="137">
        <v>0.60514372163388808</v>
      </c>
      <c r="R20" s="137">
        <v>0.98335854765506814</v>
      </c>
      <c r="S20" s="137">
        <v>1.4372163388804842</v>
      </c>
      <c r="T20" s="386"/>
      <c r="U20" s="23"/>
      <c r="V20" s="25"/>
      <c r="W20" s="135"/>
      <c r="X20" s="137">
        <v>1.4372163388804842</v>
      </c>
      <c r="Y20" s="137">
        <v>0.68078668683812404</v>
      </c>
      <c r="Z20" s="137">
        <v>0.68078668683812404</v>
      </c>
      <c r="AA20" s="137">
        <v>0.30257186081694404</v>
      </c>
      <c r="AB20" s="137">
        <v>1.739788199697428</v>
      </c>
      <c r="AC20" s="137">
        <v>0.68078668683812404</v>
      </c>
      <c r="AD20" s="137">
        <v>0.83207261724659609</v>
      </c>
      <c r="AE20" s="137">
        <v>0.60514372163388808</v>
      </c>
      <c r="AF20" s="137">
        <v>0.37821482602118006</v>
      </c>
      <c r="AG20" s="137">
        <v>1.4372163388804842</v>
      </c>
      <c r="AH20" s="137">
        <v>1.5885022692889561</v>
      </c>
      <c r="AI20" s="137">
        <v>2.344931921331316</v>
      </c>
      <c r="AJ20" s="137">
        <v>1.2859304084720122</v>
      </c>
      <c r="AK20" s="137">
        <v>0.83207261724659609</v>
      </c>
      <c r="AL20" s="137">
        <v>1.8154311649016641</v>
      </c>
      <c r="AM20" s="386"/>
      <c r="AN20" s="23"/>
      <c r="AO20" s="25"/>
      <c r="AP20" s="135"/>
      <c r="AQ20" s="137">
        <v>0.529500756429652</v>
      </c>
      <c r="AR20" s="137">
        <v>0.37821482602118006</v>
      </c>
      <c r="AS20" s="137">
        <v>0.60514372163388808</v>
      </c>
      <c r="AT20" s="137">
        <v>0.60514372163388808</v>
      </c>
      <c r="AU20" s="137">
        <v>0.60514372163388808</v>
      </c>
      <c r="AV20" s="137">
        <v>0.37821482602118006</v>
      </c>
      <c r="AW20" s="137">
        <v>0.37821482602118006</v>
      </c>
      <c r="AX20" s="137">
        <v>0.37821482602118006</v>
      </c>
      <c r="AY20" s="137">
        <v>0.529500756429652</v>
      </c>
      <c r="AZ20" s="138">
        <v>0</v>
      </c>
    </row>
    <row r="21" spans="1:52" s="70" customFormat="1" ht="13.5" customHeight="1" x14ac:dyDescent="0.15">
      <c r="A21" s="386"/>
      <c r="B21" s="332" t="s">
        <v>2</v>
      </c>
      <c r="C21" s="333"/>
      <c r="D21" s="285">
        <v>1879</v>
      </c>
      <c r="E21" s="334">
        <v>515</v>
      </c>
      <c r="F21" s="335">
        <v>88</v>
      </c>
      <c r="G21" s="335">
        <v>107</v>
      </c>
      <c r="H21" s="335">
        <v>72</v>
      </c>
      <c r="I21" s="335">
        <v>153</v>
      </c>
      <c r="J21" s="335">
        <v>70</v>
      </c>
      <c r="K21" s="141">
        <v>38</v>
      </c>
      <c r="L21" s="141">
        <v>33</v>
      </c>
      <c r="M21" s="141">
        <v>172</v>
      </c>
      <c r="N21" s="141">
        <v>83</v>
      </c>
      <c r="O21" s="141">
        <v>48</v>
      </c>
      <c r="P21" s="141">
        <v>39</v>
      </c>
      <c r="Q21" s="141">
        <v>7</v>
      </c>
      <c r="R21" s="141">
        <v>23</v>
      </c>
      <c r="S21" s="141">
        <v>36</v>
      </c>
      <c r="T21" s="386"/>
      <c r="U21" s="67" t="s">
        <v>2</v>
      </c>
      <c r="V21" s="77"/>
      <c r="W21" s="139">
        <v>1879</v>
      </c>
      <c r="X21" s="141">
        <v>42</v>
      </c>
      <c r="Y21" s="141">
        <v>5</v>
      </c>
      <c r="Z21" s="141">
        <v>6</v>
      </c>
      <c r="AA21" s="141">
        <v>11</v>
      </c>
      <c r="AB21" s="141">
        <v>38</v>
      </c>
      <c r="AC21" s="141">
        <v>9</v>
      </c>
      <c r="AD21" s="141">
        <v>7</v>
      </c>
      <c r="AE21" s="141">
        <v>11</v>
      </c>
      <c r="AF21" s="141">
        <v>9</v>
      </c>
      <c r="AG21" s="141">
        <v>21</v>
      </c>
      <c r="AH21" s="141">
        <v>38</v>
      </c>
      <c r="AI21" s="141">
        <v>45</v>
      </c>
      <c r="AJ21" s="141">
        <v>24</v>
      </c>
      <c r="AK21" s="141">
        <v>13</v>
      </c>
      <c r="AL21" s="141">
        <v>29</v>
      </c>
      <c r="AM21" s="386"/>
      <c r="AN21" s="67" t="s">
        <v>2</v>
      </c>
      <c r="AO21" s="77"/>
      <c r="AP21" s="139">
        <v>1879</v>
      </c>
      <c r="AQ21" s="141">
        <v>15</v>
      </c>
      <c r="AR21" s="141">
        <v>9</v>
      </c>
      <c r="AS21" s="141">
        <v>10</v>
      </c>
      <c r="AT21" s="141">
        <v>11</v>
      </c>
      <c r="AU21" s="141">
        <v>7</v>
      </c>
      <c r="AV21" s="141">
        <v>9</v>
      </c>
      <c r="AW21" s="141">
        <v>7</v>
      </c>
      <c r="AX21" s="141">
        <v>11</v>
      </c>
      <c r="AY21" s="141">
        <v>8</v>
      </c>
      <c r="AZ21" s="142">
        <v>0</v>
      </c>
    </row>
    <row r="22" spans="1:52" s="22" customFormat="1" ht="13.5" customHeight="1" x14ac:dyDescent="0.15">
      <c r="A22" s="386"/>
      <c r="B22" s="206"/>
      <c r="C22" s="25"/>
      <c r="D22" s="273"/>
      <c r="E22" s="136">
        <v>27.408195848855776</v>
      </c>
      <c r="F22" s="137">
        <v>4.6833422032996275</v>
      </c>
      <c r="G22" s="137">
        <v>5.6945183608302283</v>
      </c>
      <c r="H22" s="137">
        <v>3.8318254390633313</v>
      </c>
      <c r="I22" s="137">
        <v>8.1426290580095788</v>
      </c>
      <c r="J22" s="137">
        <v>3.7253858435337945</v>
      </c>
      <c r="K22" s="137">
        <v>2.0223523150612026</v>
      </c>
      <c r="L22" s="137">
        <v>1.7562533262373603</v>
      </c>
      <c r="M22" s="137">
        <v>9.1538052155401815</v>
      </c>
      <c r="N22" s="137">
        <v>4.4172432144757847</v>
      </c>
      <c r="O22" s="137">
        <v>2.5545502927088877</v>
      </c>
      <c r="P22" s="137">
        <v>2.0755721128259714</v>
      </c>
      <c r="Q22" s="137">
        <v>0.37253858435337944</v>
      </c>
      <c r="R22" s="137">
        <v>1.2240553485896752</v>
      </c>
      <c r="S22" s="137">
        <v>1.9159127195316656</v>
      </c>
      <c r="T22" s="386"/>
      <c r="U22" s="23"/>
      <c r="V22" s="25"/>
      <c r="W22" s="135"/>
      <c r="X22" s="137">
        <v>2.2352315061202765</v>
      </c>
      <c r="Y22" s="137">
        <v>0.26609898882384247</v>
      </c>
      <c r="Z22" s="137">
        <v>0.31931878658861096</v>
      </c>
      <c r="AA22" s="137">
        <v>0.58541777541245343</v>
      </c>
      <c r="AB22" s="137">
        <v>2.0223523150612026</v>
      </c>
      <c r="AC22" s="137">
        <v>0.47897817988291641</v>
      </c>
      <c r="AD22" s="137">
        <v>0.37253858435337944</v>
      </c>
      <c r="AE22" s="137">
        <v>0.58541777541245343</v>
      </c>
      <c r="AF22" s="137">
        <v>0.47897817988291641</v>
      </c>
      <c r="AG22" s="137">
        <v>1.1176157530601383</v>
      </c>
      <c r="AH22" s="137">
        <v>2.0223523150612026</v>
      </c>
      <c r="AI22" s="137">
        <v>2.3948908994145821</v>
      </c>
      <c r="AJ22" s="137">
        <v>1.2772751463544438</v>
      </c>
      <c r="AK22" s="137">
        <v>0.6918573709419904</v>
      </c>
      <c r="AL22" s="137">
        <v>1.5433741351782864</v>
      </c>
      <c r="AM22" s="386"/>
      <c r="AN22" s="23"/>
      <c r="AO22" s="25"/>
      <c r="AP22" s="135"/>
      <c r="AQ22" s="137">
        <v>0.79829696647152737</v>
      </c>
      <c r="AR22" s="137">
        <v>0.47897817988291641</v>
      </c>
      <c r="AS22" s="137">
        <v>0.53219797764768495</v>
      </c>
      <c r="AT22" s="137">
        <v>0.58541777541245343</v>
      </c>
      <c r="AU22" s="137">
        <v>0.37253858435337944</v>
      </c>
      <c r="AV22" s="137">
        <v>0.47897817988291641</v>
      </c>
      <c r="AW22" s="137">
        <v>0.37253858435337944</v>
      </c>
      <c r="AX22" s="137">
        <v>0.58541777541245343</v>
      </c>
      <c r="AY22" s="137">
        <v>0.42575838211814793</v>
      </c>
      <c r="AZ22" s="138">
        <v>0</v>
      </c>
    </row>
    <row r="23" spans="1:52" s="70" customFormat="1" ht="13.5" customHeight="1" x14ac:dyDescent="0.15">
      <c r="A23" s="386"/>
      <c r="B23" s="67" t="s">
        <v>46</v>
      </c>
      <c r="C23" s="77"/>
      <c r="D23" s="269">
        <v>130</v>
      </c>
      <c r="E23" s="140">
        <v>34</v>
      </c>
      <c r="F23" s="141">
        <v>3</v>
      </c>
      <c r="G23" s="141">
        <v>13</v>
      </c>
      <c r="H23" s="141">
        <v>3</v>
      </c>
      <c r="I23" s="141">
        <v>10</v>
      </c>
      <c r="J23" s="141">
        <v>7</v>
      </c>
      <c r="K23" s="141">
        <v>2</v>
      </c>
      <c r="L23" s="141">
        <v>3</v>
      </c>
      <c r="M23" s="141">
        <v>8</v>
      </c>
      <c r="N23" s="141">
        <v>5</v>
      </c>
      <c r="O23" s="141">
        <v>6</v>
      </c>
      <c r="P23" s="141">
        <v>1</v>
      </c>
      <c r="Q23" s="141">
        <v>0</v>
      </c>
      <c r="R23" s="141">
        <v>2</v>
      </c>
      <c r="S23" s="141">
        <v>1</v>
      </c>
      <c r="T23" s="386"/>
      <c r="U23" s="67" t="s">
        <v>46</v>
      </c>
      <c r="V23" s="77"/>
      <c r="W23" s="139">
        <v>130</v>
      </c>
      <c r="X23" s="141">
        <v>2</v>
      </c>
      <c r="Y23" s="141">
        <v>0</v>
      </c>
      <c r="Z23" s="141">
        <v>0</v>
      </c>
      <c r="AA23" s="141">
        <v>0</v>
      </c>
      <c r="AB23" s="141">
        <v>2</v>
      </c>
      <c r="AC23" s="141">
        <v>1</v>
      </c>
      <c r="AD23" s="141">
        <v>0</v>
      </c>
      <c r="AE23" s="141">
        <v>0</v>
      </c>
      <c r="AF23" s="141">
        <v>2</v>
      </c>
      <c r="AG23" s="141">
        <v>1</v>
      </c>
      <c r="AH23" s="141">
        <v>0</v>
      </c>
      <c r="AI23" s="141">
        <v>2</v>
      </c>
      <c r="AJ23" s="141">
        <v>5</v>
      </c>
      <c r="AK23" s="141">
        <v>1</v>
      </c>
      <c r="AL23" s="141">
        <v>1</v>
      </c>
      <c r="AM23" s="386"/>
      <c r="AN23" s="67" t="s">
        <v>46</v>
      </c>
      <c r="AO23" s="77"/>
      <c r="AP23" s="139">
        <v>130</v>
      </c>
      <c r="AQ23" s="141">
        <v>2</v>
      </c>
      <c r="AR23" s="141">
        <v>2</v>
      </c>
      <c r="AS23" s="141">
        <v>2</v>
      </c>
      <c r="AT23" s="141">
        <v>0</v>
      </c>
      <c r="AU23" s="141">
        <v>3</v>
      </c>
      <c r="AV23" s="141">
        <v>0</v>
      </c>
      <c r="AW23" s="141">
        <v>1</v>
      </c>
      <c r="AX23" s="141">
        <v>2</v>
      </c>
      <c r="AY23" s="141">
        <v>3</v>
      </c>
      <c r="AZ23" s="142">
        <v>0</v>
      </c>
    </row>
    <row r="24" spans="1:52" s="22" customFormat="1" ht="13.5" customHeight="1" thickBot="1" x14ac:dyDescent="0.2">
      <c r="A24" s="387"/>
      <c r="B24" s="208"/>
      <c r="C24" s="57"/>
      <c r="D24" s="274"/>
      <c r="E24" s="144">
        <v>26.153846153846157</v>
      </c>
      <c r="F24" s="145">
        <v>2.3076923076923079</v>
      </c>
      <c r="G24" s="145">
        <v>10</v>
      </c>
      <c r="H24" s="145">
        <v>2.3076923076923079</v>
      </c>
      <c r="I24" s="145">
        <v>7.6923076923076925</v>
      </c>
      <c r="J24" s="145">
        <v>5.384615384615385</v>
      </c>
      <c r="K24" s="145">
        <v>1.5384615384615385</v>
      </c>
      <c r="L24" s="145">
        <v>2.3076923076923079</v>
      </c>
      <c r="M24" s="145">
        <v>6.1538461538461542</v>
      </c>
      <c r="N24" s="145">
        <v>3.8461538461538463</v>
      </c>
      <c r="O24" s="145">
        <v>4.6153846153846159</v>
      </c>
      <c r="P24" s="145">
        <v>0.76923076923076927</v>
      </c>
      <c r="Q24" s="145">
        <v>0</v>
      </c>
      <c r="R24" s="145">
        <v>1.5384615384615385</v>
      </c>
      <c r="S24" s="145">
        <v>0.76923076923076927</v>
      </c>
      <c r="T24" s="387"/>
      <c r="U24" s="56"/>
      <c r="V24" s="57"/>
      <c r="W24" s="143"/>
      <c r="X24" s="145">
        <v>1.5384615384615385</v>
      </c>
      <c r="Y24" s="145">
        <v>0</v>
      </c>
      <c r="Z24" s="145">
        <v>0</v>
      </c>
      <c r="AA24" s="145">
        <v>0</v>
      </c>
      <c r="AB24" s="145">
        <v>1.5384615384615385</v>
      </c>
      <c r="AC24" s="145">
        <v>0.76923076923076927</v>
      </c>
      <c r="AD24" s="145">
        <v>0</v>
      </c>
      <c r="AE24" s="145">
        <v>0</v>
      </c>
      <c r="AF24" s="145">
        <v>1.5384615384615385</v>
      </c>
      <c r="AG24" s="145">
        <v>0.76923076923076927</v>
      </c>
      <c r="AH24" s="145">
        <v>0</v>
      </c>
      <c r="AI24" s="145">
        <v>1.5384615384615385</v>
      </c>
      <c r="AJ24" s="145">
        <v>3.8461538461538463</v>
      </c>
      <c r="AK24" s="145">
        <v>0.76923076923076927</v>
      </c>
      <c r="AL24" s="145">
        <v>0.76923076923076927</v>
      </c>
      <c r="AM24" s="387"/>
      <c r="AN24" s="56"/>
      <c r="AO24" s="57"/>
      <c r="AP24" s="143"/>
      <c r="AQ24" s="145">
        <v>1.5384615384615385</v>
      </c>
      <c r="AR24" s="145">
        <v>1.5384615384615385</v>
      </c>
      <c r="AS24" s="145">
        <v>1.5384615384615385</v>
      </c>
      <c r="AT24" s="145">
        <v>0</v>
      </c>
      <c r="AU24" s="145">
        <v>2.3076923076923079</v>
      </c>
      <c r="AV24" s="145">
        <v>0</v>
      </c>
      <c r="AW24" s="145">
        <v>0.76923076923076927</v>
      </c>
      <c r="AX24" s="145">
        <v>1.5384615384615385</v>
      </c>
      <c r="AY24" s="145">
        <v>2.3076923076923079</v>
      </c>
      <c r="AZ24" s="146">
        <v>0</v>
      </c>
    </row>
    <row r="25" spans="1:52" s="69" customFormat="1" ht="13.5" customHeight="1" x14ac:dyDescent="0.15">
      <c r="A25" s="384" t="s">
        <v>44</v>
      </c>
      <c r="B25" s="73" t="s">
        <v>3</v>
      </c>
      <c r="C25" s="74"/>
      <c r="D25" s="275">
        <v>160</v>
      </c>
      <c r="E25" s="148">
        <v>48</v>
      </c>
      <c r="F25" s="149">
        <v>7</v>
      </c>
      <c r="G25" s="149">
        <v>17</v>
      </c>
      <c r="H25" s="149">
        <v>8</v>
      </c>
      <c r="I25" s="149">
        <v>12</v>
      </c>
      <c r="J25" s="149">
        <v>4</v>
      </c>
      <c r="K25" s="149">
        <v>1</v>
      </c>
      <c r="L25" s="149">
        <v>2</v>
      </c>
      <c r="M25" s="149">
        <v>17</v>
      </c>
      <c r="N25" s="149">
        <v>8</v>
      </c>
      <c r="O25" s="149">
        <v>3</v>
      </c>
      <c r="P25" s="149">
        <v>4</v>
      </c>
      <c r="Q25" s="149">
        <v>0</v>
      </c>
      <c r="R25" s="149">
        <v>1</v>
      </c>
      <c r="S25" s="149">
        <v>1</v>
      </c>
      <c r="T25" s="384" t="s">
        <v>44</v>
      </c>
      <c r="U25" s="73" t="s">
        <v>3</v>
      </c>
      <c r="V25" s="74"/>
      <c r="W25" s="147">
        <v>160</v>
      </c>
      <c r="X25" s="149">
        <v>3</v>
      </c>
      <c r="Y25" s="149">
        <v>0</v>
      </c>
      <c r="Z25" s="149">
        <v>0</v>
      </c>
      <c r="AA25" s="149">
        <v>2</v>
      </c>
      <c r="AB25" s="149">
        <v>3</v>
      </c>
      <c r="AC25" s="149">
        <v>0</v>
      </c>
      <c r="AD25" s="149">
        <v>0</v>
      </c>
      <c r="AE25" s="149">
        <v>1</v>
      </c>
      <c r="AF25" s="149">
        <v>1</v>
      </c>
      <c r="AG25" s="149">
        <v>1</v>
      </c>
      <c r="AH25" s="149">
        <v>3</v>
      </c>
      <c r="AI25" s="149">
        <v>8</v>
      </c>
      <c r="AJ25" s="149">
        <v>1</v>
      </c>
      <c r="AK25" s="149">
        <v>1</v>
      </c>
      <c r="AL25" s="149">
        <v>0</v>
      </c>
      <c r="AM25" s="384" t="s">
        <v>44</v>
      </c>
      <c r="AN25" s="73" t="s">
        <v>3</v>
      </c>
      <c r="AO25" s="74"/>
      <c r="AP25" s="147">
        <v>160</v>
      </c>
      <c r="AQ25" s="149">
        <v>1</v>
      </c>
      <c r="AR25" s="149">
        <v>0</v>
      </c>
      <c r="AS25" s="149">
        <v>0</v>
      </c>
      <c r="AT25" s="149">
        <v>0</v>
      </c>
      <c r="AU25" s="149">
        <v>1</v>
      </c>
      <c r="AV25" s="149">
        <v>0</v>
      </c>
      <c r="AW25" s="149">
        <v>1</v>
      </c>
      <c r="AX25" s="149">
        <v>0</v>
      </c>
      <c r="AY25" s="149">
        <v>0</v>
      </c>
      <c r="AZ25" s="150">
        <v>0</v>
      </c>
    </row>
    <row r="26" spans="1:52" ht="13.5" customHeight="1" x14ac:dyDescent="0.15">
      <c r="A26" s="382"/>
      <c r="B26" s="68"/>
      <c r="C26" s="345"/>
      <c r="D26" s="270"/>
      <c r="E26" s="346">
        <v>30</v>
      </c>
      <c r="F26" s="347">
        <v>4.375</v>
      </c>
      <c r="G26" s="347">
        <v>10.625</v>
      </c>
      <c r="H26" s="347">
        <v>5</v>
      </c>
      <c r="I26" s="347">
        <v>7.5</v>
      </c>
      <c r="J26" s="347">
        <v>2.5</v>
      </c>
      <c r="K26" s="153">
        <v>0.625</v>
      </c>
      <c r="L26" s="153">
        <v>1.25</v>
      </c>
      <c r="M26" s="153">
        <v>10.625</v>
      </c>
      <c r="N26" s="153">
        <v>5</v>
      </c>
      <c r="O26" s="153">
        <v>1.875</v>
      </c>
      <c r="P26" s="153">
        <v>2.5</v>
      </c>
      <c r="Q26" s="153">
        <v>0</v>
      </c>
      <c r="R26" s="153">
        <v>0.625</v>
      </c>
      <c r="S26" s="153">
        <v>0.625</v>
      </c>
      <c r="T26" s="382"/>
      <c r="U26" s="10"/>
      <c r="V26" s="24"/>
      <c r="W26" s="151"/>
      <c r="X26" s="153">
        <v>1.875</v>
      </c>
      <c r="Y26" s="153">
        <v>0</v>
      </c>
      <c r="Z26" s="153">
        <v>0</v>
      </c>
      <c r="AA26" s="153">
        <v>1.25</v>
      </c>
      <c r="AB26" s="153">
        <v>1.875</v>
      </c>
      <c r="AC26" s="153">
        <v>0</v>
      </c>
      <c r="AD26" s="153">
        <v>0</v>
      </c>
      <c r="AE26" s="153">
        <v>0.625</v>
      </c>
      <c r="AF26" s="153">
        <v>0.625</v>
      </c>
      <c r="AG26" s="153">
        <v>0.625</v>
      </c>
      <c r="AH26" s="153">
        <v>1.875</v>
      </c>
      <c r="AI26" s="153">
        <v>5</v>
      </c>
      <c r="AJ26" s="153">
        <v>0.625</v>
      </c>
      <c r="AK26" s="153">
        <v>0.625</v>
      </c>
      <c r="AL26" s="153">
        <v>0</v>
      </c>
      <c r="AM26" s="382"/>
      <c r="AN26" s="10"/>
      <c r="AO26" s="24"/>
      <c r="AP26" s="151"/>
      <c r="AQ26" s="153">
        <v>0.625</v>
      </c>
      <c r="AR26" s="153">
        <v>0</v>
      </c>
      <c r="AS26" s="153">
        <v>0</v>
      </c>
      <c r="AT26" s="153">
        <v>0</v>
      </c>
      <c r="AU26" s="153">
        <v>0.625</v>
      </c>
      <c r="AV26" s="153">
        <v>0</v>
      </c>
      <c r="AW26" s="153">
        <v>0.625</v>
      </c>
      <c r="AX26" s="153">
        <v>0</v>
      </c>
      <c r="AY26" s="153">
        <v>0</v>
      </c>
      <c r="AZ26" s="154">
        <v>0</v>
      </c>
    </row>
    <row r="27" spans="1:52" s="69" customFormat="1" ht="13.5" customHeight="1" x14ac:dyDescent="0.15">
      <c r="A27" s="382"/>
      <c r="B27" s="207" t="s">
        <v>4</v>
      </c>
      <c r="C27" s="353"/>
      <c r="D27" s="286">
        <v>317</v>
      </c>
      <c r="E27" s="354">
        <v>78</v>
      </c>
      <c r="F27" s="355">
        <v>16</v>
      </c>
      <c r="G27" s="355">
        <v>22</v>
      </c>
      <c r="H27" s="355">
        <v>11</v>
      </c>
      <c r="I27" s="355">
        <v>32</v>
      </c>
      <c r="J27" s="355">
        <v>14</v>
      </c>
      <c r="K27" s="156">
        <v>3</v>
      </c>
      <c r="L27" s="156">
        <v>5</v>
      </c>
      <c r="M27" s="156">
        <v>32</v>
      </c>
      <c r="N27" s="156">
        <v>20</v>
      </c>
      <c r="O27" s="156">
        <v>7</v>
      </c>
      <c r="P27" s="156">
        <v>5</v>
      </c>
      <c r="Q27" s="156">
        <v>2</v>
      </c>
      <c r="R27" s="156">
        <v>4</v>
      </c>
      <c r="S27" s="156">
        <v>5</v>
      </c>
      <c r="T27" s="382"/>
      <c r="U27" s="68" t="s">
        <v>4</v>
      </c>
      <c r="V27" s="75"/>
      <c r="W27" s="123">
        <v>317</v>
      </c>
      <c r="X27" s="156">
        <v>5</v>
      </c>
      <c r="Y27" s="156">
        <v>3</v>
      </c>
      <c r="Z27" s="156">
        <v>5</v>
      </c>
      <c r="AA27" s="156">
        <v>0</v>
      </c>
      <c r="AB27" s="156">
        <v>10</v>
      </c>
      <c r="AC27" s="156">
        <v>2</v>
      </c>
      <c r="AD27" s="156">
        <v>3</v>
      </c>
      <c r="AE27" s="156">
        <v>0</v>
      </c>
      <c r="AF27" s="156">
        <v>0</v>
      </c>
      <c r="AG27" s="156">
        <v>4</v>
      </c>
      <c r="AH27" s="156">
        <v>6</v>
      </c>
      <c r="AI27" s="156">
        <v>8</v>
      </c>
      <c r="AJ27" s="156">
        <v>3</v>
      </c>
      <c r="AK27" s="156">
        <v>3</v>
      </c>
      <c r="AL27" s="156">
        <v>3</v>
      </c>
      <c r="AM27" s="382"/>
      <c r="AN27" s="68" t="s">
        <v>4</v>
      </c>
      <c r="AO27" s="75"/>
      <c r="AP27" s="123">
        <v>317</v>
      </c>
      <c r="AQ27" s="156">
        <v>1</v>
      </c>
      <c r="AR27" s="156">
        <v>0</v>
      </c>
      <c r="AS27" s="156">
        <v>1</v>
      </c>
      <c r="AT27" s="156">
        <v>0</v>
      </c>
      <c r="AU27" s="156">
        <v>0</v>
      </c>
      <c r="AV27" s="156">
        <v>1</v>
      </c>
      <c r="AW27" s="156">
        <v>1</v>
      </c>
      <c r="AX27" s="156">
        <v>1</v>
      </c>
      <c r="AY27" s="156">
        <v>1</v>
      </c>
      <c r="AZ27" s="157">
        <v>0</v>
      </c>
    </row>
    <row r="28" spans="1:52" ht="13.5" customHeight="1" x14ac:dyDescent="0.15">
      <c r="A28" s="382"/>
      <c r="B28" s="68"/>
      <c r="C28" s="345"/>
      <c r="D28" s="270"/>
      <c r="E28" s="346">
        <v>24.605678233438486</v>
      </c>
      <c r="F28" s="347">
        <v>5.0473186119873814</v>
      </c>
      <c r="G28" s="347">
        <v>6.9400630914826493</v>
      </c>
      <c r="H28" s="347">
        <v>3.4700315457413247</v>
      </c>
      <c r="I28" s="347">
        <v>10.094637223974763</v>
      </c>
      <c r="J28" s="347">
        <v>4.4164037854889591</v>
      </c>
      <c r="K28" s="153">
        <v>0.94637223974763407</v>
      </c>
      <c r="L28" s="153">
        <v>1.5772870662460567</v>
      </c>
      <c r="M28" s="153">
        <v>10.094637223974763</v>
      </c>
      <c r="N28" s="153">
        <v>6.309148264984227</v>
      </c>
      <c r="O28" s="153">
        <v>2.2082018927444795</v>
      </c>
      <c r="P28" s="153">
        <v>1.5772870662460567</v>
      </c>
      <c r="Q28" s="153">
        <v>0.63091482649842268</v>
      </c>
      <c r="R28" s="153">
        <v>1.2618296529968454</v>
      </c>
      <c r="S28" s="153">
        <v>1.5772870662460567</v>
      </c>
      <c r="T28" s="382"/>
      <c r="U28" s="10"/>
      <c r="V28" s="24"/>
      <c r="W28" s="151"/>
      <c r="X28" s="153">
        <v>1.5772870662460567</v>
      </c>
      <c r="Y28" s="153">
        <v>0.94637223974763407</v>
      </c>
      <c r="Z28" s="153">
        <v>1.5772870662460567</v>
      </c>
      <c r="AA28" s="153">
        <v>0</v>
      </c>
      <c r="AB28" s="153">
        <v>3.1545741324921135</v>
      </c>
      <c r="AC28" s="153">
        <v>0.63091482649842268</v>
      </c>
      <c r="AD28" s="153">
        <v>0.94637223974763407</v>
      </c>
      <c r="AE28" s="153">
        <v>0</v>
      </c>
      <c r="AF28" s="153">
        <v>0</v>
      </c>
      <c r="AG28" s="153">
        <v>1.2618296529968454</v>
      </c>
      <c r="AH28" s="153">
        <v>1.8927444794952681</v>
      </c>
      <c r="AI28" s="153">
        <v>2.5236593059936907</v>
      </c>
      <c r="AJ28" s="153">
        <v>0.94637223974763407</v>
      </c>
      <c r="AK28" s="153">
        <v>0.94637223974763407</v>
      </c>
      <c r="AL28" s="153">
        <v>0.94637223974763407</v>
      </c>
      <c r="AM28" s="382"/>
      <c r="AN28" s="10"/>
      <c r="AO28" s="24"/>
      <c r="AP28" s="151"/>
      <c r="AQ28" s="153">
        <v>0.31545741324921134</v>
      </c>
      <c r="AR28" s="153">
        <v>0</v>
      </c>
      <c r="AS28" s="153">
        <v>0.31545741324921134</v>
      </c>
      <c r="AT28" s="153">
        <v>0</v>
      </c>
      <c r="AU28" s="153">
        <v>0</v>
      </c>
      <c r="AV28" s="153">
        <v>0.31545741324921134</v>
      </c>
      <c r="AW28" s="153">
        <v>0.31545741324921134</v>
      </c>
      <c r="AX28" s="153">
        <v>0.31545741324921134</v>
      </c>
      <c r="AY28" s="153">
        <v>0.31545741324921134</v>
      </c>
      <c r="AZ28" s="154">
        <v>0</v>
      </c>
    </row>
    <row r="29" spans="1:52" s="69" customFormat="1" ht="13.5" customHeight="1" x14ac:dyDescent="0.15">
      <c r="A29" s="382"/>
      <c r="B29" s="207" t="s">
        <v>5</v>
      </c>
      <c r="C29" s="353"/>
      <c r="D29" s="286">
        <v>491</v>
      </c>
      <c r="E29" s="354">
        <v>127</v>
      </c>
      <c r="F29" s="355">
        <v>16</v>
      </c>
      <c r="G29" s="355">
        <v>41</v>
      </c>
      <c r="H29" s="355">
        <v>28</v>
      </c>
      <c r="I29" s="355">
        <v>32</v>
      </c>
      <c r="J29" s="355">
        <v>16</v>
      </c>
      <c r="K29" s="156">
        <v>9</v>
      </c>
      <c r="L29" s="156">
        <v>5</v>
      </c>
      <c r="M29" s="156">
        <v>49</v>
      </c>
      <c r="N29" s="156">
        <v>27</v>
      </c>
      <c r="O29" s="156">
        <v>14</v>
      </c>
      <c r="P29" s="156">
        <v>7</v>
      </c>
      <c r="Q29" s="156">
        <v>2</v>
      </c>
      <c r="R29" s="156">
        <v>4</v>
      </c>
      <c r="S29" s="156">
        <v>13</v>
      </c>
      <c r="T29" s="382"/>
      <c r="U29" s="68" t="s">
        <v>5</v>
      </c>
      <c r="V29" s="75"/>
      <c r="W29" s="123">
        <v>491</v>
      </c>
      <c r="X29" s="156">
        <v>13</v>
      </c>
      <c r="Y29" s="156">
        <v>3</v>
      </c>
      <c r="Z29" s="156">
        <v>3</v>
      </c>
      <c r="AA29" s="156">
        <v>2</v>
      </c>
      <c r="AB29" s="156">
        <v>10</v>
      </c>
      <c r="AC29" s="156">
        <v>4</v>
      </c>
      <c r="AD29" s="156">
        <v>2</v>
      </c>
      <c r="AE29" s="156">
        <v>4</v>
      </c>
      <c r="AF29" s="156">
        <v>0</v>
      </c>
      <c r="AG29" s="156">
        <v>5</v>
      </c>
      <c r="AH29" s="156">
        <v>11</v>
      </c>
      <c r="AI29" s="156">
        <v>12</v>
      </c>
      <c r="AJ29" s="156">
        <v>5</v>
      </c>
      <c r="AK29" s="156">
        <v>3</v>
      </c>
      <c r="AL29" s="156">
        <v>9</v>
      </c>
      <c r="AM29" s="382"/>
      <c r="AN29" s="68" t="s">
        <v>5</v>
      </c>
      <c r="AO29" s="75"/>
      <c r="AP29" s="123">
        <v>491</v>
      </c>
      <c r="AQ29" s="156">
        <v>3</v>
      </c>
      <c r="AR29" s="156">
        <v>0</v>
      </c>
      <c r="AS29" s="156">
        <v>2</v>
      </c>
      <c r="AT29" s="156">
        <v>5</v>
      </c>
      <c r="AU29" s="156">
        <v>1</v>
      </c>
      <c r="AV29" s="156">
        <v>2</v>
      </c>
      <c r="AW29" s="156">
        <v>0</v>
      </c>
      <c r="AX29" s="156">
        <v>1</v>
      </c>
      <c r="AY29" s="156">
        <v>1</v>
      </c>
      <c r="AZ29" s="157">
        <v>0</v>
      </c>
    </row>
    <row r="30" spans="1:52" ht="13.5" customHeight="1" x14ac:dyDescent="0.15">
      <c r="A30" s="382"/>
      <c r="B30" s="206"/>
      <c r="C30" s="24"/>
      <c r="D30" s="276"/>
      <c r="E30" s="152">
        <v>25.865580448065174</v>
      </c>
      <c r="F30" s="153">
        <v>3.2586558044806515</v>
      </c>
      <c r="G30" s="153">
        <v>8.350305498981669</v>
      </c>
      <c r="H30" s="153">
        <v>5.7026476578411405</v>
      </c>
      <c r="I30" s="153">
        <v>6.517311608961303</v>
      </c>
      <c r="J30" s="153">
        <v>3.2586558044806515</v>
      </c>
      <c r="K30" s="153">
        <v>1.8329938900203666</v>
      </c>
      <c r="L30" s="153">
        <v>1.0183299389002036</v>
      </c>
      <c r="M30" s="153">
        <v>9.9796334012219958</v>
      </c>
      <c r="N30" s="153">
        <v>5.4989816700610996</v>
      </c>
      <c r="O30" s="153">
        <v>2.8513238289205702</v>
      </c>
      <c r="P30" s="153">
        <v>1.4256619144602851</v>
      </c>
      <c r="Q30" s="153">
        <v>0.40733197556008144</v>
      </c>
      <c r="R30" s="153">
        <v>0.81466395112016288</v>
      </c>
      <c r="S30" s="153">
        <v>2.6476578411405294</v>
      </c>
      <c r="T30" s="382"/>
      <c r="U30" s="10"/>
      <c r="V30" s="24"/>
      <c r="W30" s="151"/>
      <c r="X30" s="153">
        <v>2.6476578411405294</v>
      </c>
      <c r="Y30" s="153">
        <v>0.61099796334012213</v>
      </c>
      <c r="Z30" s="153">
        <v>0.61099796334012213</v>
      </c>
      <c r="AA30" s="153">
        <v>0.40733197556008144</v>
      </c>
      <c r="AB30" s="153">
        <v>2.0366598778004072</v>
      </c>
      <c r="AC30" s="153">
        <v>0.81466395112016288</v>
      </c>
      <c r="AD30" s="153">
        <v>0.40733197556008144</v>
      </c>
      <c r="AE30" s="153">
        <v>0.81466395112016288</v>
      </c>
      <c r="AF30" s="153">
        <v>0</v>
      </c>
      <c r="AG30" s="153">
        <v>1.0183299389002036</v>
      </c>
      <c r="AH30" s="153">
        <v>2.2403258655804481</v>
      </c>
      <c r="AI30" s="153">
        <v>2.4439918533604885</v>
      </c>
      <c r="AJ30" s="153">
        <v>1.0183299389002036</v>
      </c>
      <c r="AK30" s="153">
        <v>0.61099796334012213</v>
      </c>
      <c r="AL30" s="153">
        <v>1.8329938900203666</v>
      </c>
      <c r="AM30" s="382"/>
      <c r="AN30" s="10"/>
      <c r="AO30" s="24"/>
      <c r="AP30" s="151"/>
      <c r="AQ30" s="153">
        <v>0.61099796334012213</v>
      </c>
      <c r="AR30" s="153">
        <v>0</v>
      </c>
      <c r="AS30" s="153">
        <v>0.40733197556008144</v>
      </c>
      <c r="AT30" s="153">
        <v>1.0183299389002036</v>
      </c>
      <c r="AU30" s="153">
        <v>0.20366598778004072</v>
      </c>
      <c r="AV30" s="153">
        <v>0.40733197556008144</v>
      </c>
      <c r="AW30" s="153">
        <v>0</v>
      </c>
      <c r="AX30" s="153">
        <v>0.20366598778004072</v>
      </c>
      <c r="AY30" s="153">
        <v>0.20366598778004072</v>
      </c>
      <c r="AZ30" s="154">
        <v>0</v>
      </c>
    </row>
    <row r="31" spans="1:52" s="69" customFormat="1" ht="13.5" customHeight="1" x14ac:dyDescent="0.15">
      <c r="A31" s="382"/>
      <c r="B31" s="207" t="s">
        <v>6</v>
      </c>
      <c r="C31" s="353"/>
      <c r="D31" s="286">
        <v>666</v>
      </c>
      <c r="E31" s="354">
        <v>180</v>
      </c>
      <c r="F31" s="355">
        <v>33</v>
      </c>
      <c r="G31" s="355">
        <v>29</v>
      </c>
      <c r="H31" s="355">
        <v>28</v>
      </c>
      <c r="I31" s="355">
        <v>56</v>
      </c>
      <c r="J31" s="355">
        <v>30</v>
      </c>
      <c r="K31" s="156">
        <v>18</v>
      </c>
      <c r="L31" s="156">
        <v>6</v>
      </c>
      <c r="M31" s="156">
        <v>46</v>
      </c>
      <c r="N31" s="156">
        <v>45</v>
      </c>
      <c r="O31" s="156">
        <v>18</v>
      </c>
      <c r="P31" s="156">
        <v>6</v>
      </c>
      <c r="Q31" s="156">
        <v>2</v>
      </c>
      <c r="R31" s="156">
        <v>7</v>
      </c>
      <c r="S31" s="156">
        <v>17</v>
      </c>
      <c r="T31" s="382"/>
      <c r="U31" s="68" t="s">
        <v>6</v>
      </c>
      <c r="V31" s="75"/>
      <c r="W31" s="123">
        <v>666</v>
      </c>
      <c r="X31" s="156">
        <v>14</v>
      </c>
      <c r="Y31" s="156">
        <v>3</v>
      </c>
      <c r="Z31" s="156">
        <v>3</v>
      </c>
      <c r="AA31" s="156">
        <v>4</v>
      </c>
      <c r="AB31" s="156">
        <v>10</v>
      </c>
      <c r="AC31" s="156">
        <v>3</v>
      </c>
      <c r="AD31" s="156">
        <v>2</v>
      </c>
      <c r="AE31" s="156">
        <v>4</v>
      </c>
      <c r="AF31" s="156">
        <v>3</v>
      </c>
      <c r="AG31" s="156">
        <v>10</v>
      </c>
      <c r="AH31" s="156">
        <v>11</v>
      </c>
      <c r="AI31" s="156">
        <v>14</v>
      </c>
      <c r="AJ31" s="156">
        <v>9</v>
      </c>
      <c r="AK31" s="156">
        <v>5</v>
      </c>
      <c r="AL31" s="156">
        <v>15</v>
      </c>
      <c r="AM31" s="382"/>
      <c r="AN31" s="68" t="s">
        <v>6</v>
      </c>
      <c r="AO31" s="75"/>
      <c r="AP31" s="123">
        <v>666</v>
      </c>
      <c r="AQ31" s="156">
        <v>7</v>
      </c>
      <c r="AR31" s="156">
        <v>7</v>
      </c>
      <c r="AS31" s="156">
        <v>2</v>
      </c>
      <c r="AT31" s="156">
        <v>4</v>
      </c>
      <c r="AU31" s="156">
        <v>1</v>
      </c>
      <c r="AV31" s="156">
        <v>7</v>
      </c>
      <c r="AW31" s="156">
        <v>1</v>
      </c>
      <c r="AX31" s="156">
        <v>1</v>
      </c>
      <c r="AY31" s="156">
        <v>5</v>
      </c>
      <c r="AZ31" s="157">
        <v>0</v>
      </c>
    </row>
    <row r="32" spans="1:52" ht="13.5" customHeight="1" x14ac:dyDescent="0.15">
      <c r="A32" s="382"/>
      <c r="B32" s="206"/>
      <c r="C32" s="24"/>
      <c r="D32" s="276"/>
      <c r="E32" s="152">
        <v>27.027027027027028</v>
      </c>
      <c r="F32" s="153">
        <v>4.954954954954955</v>
      </c>
      <c r="G32" s="153">
        <v>4.3543543543543537</v>
      </c>
      <c r="H32" s="153">
        <v>4.2042042042042045</v>
      </c>
      <c r="I32" s="153">
        <v>8.408408408408409</v>
      </c>
      <c r="J32" s="153">
        <v>4.5045045045045047</v>
      </c>
      <c r="K32" s="153">
        <v>2.7027027027027026</v>
      </c>
      <c r="L32" s="153">
        <v>0.90090090090090091</v>
      </c>
      <c r="M32" s="153">
        <v>6.9069069069069062</v>
      </c>
      <c r="N32" s="153">
        <v>6.756756756756757</v>
      </c>
      <c r="O32" s="153">
        <v>2.7027027027027026</v>
      </c>
      <c r="P32" s="153">
        <v>0.90090090090090091</v>
      </c>
      <c r="Q32" s="153">
        <v>0.3003003003003003</v>
      </c>
      <c r="R32" s="153">
        <v>1.0510510510510511</v>
      </c>
      <c r="S32" s="153">
        <v>2.5525525525525525</v>
      </c>
      <c r="T32" s="382"/>
      <c r="U32" s="10"/>
      <c r="V32" s="24"/>
      <c r="W32" s="151"/>
      <c r="X32" s="153">
        <v>2.1021021021021022</v>
      </c>
      <c r="Y32" s="153">
        <v>0.45045045045045046</v>
      </c>
      <c r="Z32" s="153">
        <v>0.45045045045045046</v>
      </c>
      <c r="AA32" s="153">
        <v>0.60060060060060061</v>
      </c>
      <c r="AB32" s="153">
        <v>1.5015015015015014</v>
      </c>
      <c r="AC32" s="153">
        <v>0.45045045045045046</v>
      </c>
      <c r="AD32" s="153">
        <v>0.3003003003003003</v>
      </c>
      <c r="AE32" s="153">
        <v>0.60060060060060061</v>
      </c>
      <c r="AF32" s="153">
        <v>0.45045045045045046</v>
      </c>
      <c r="AG32" s="153">
        <v>1.5015015015015014</v>
      </c>
      <c r="AH32" s="153">
        <v>1.6516516516516515</v>
      </c>
      <c r="AI32" s="153">
        <v>2.1021021021021022</v>
      </c>
      <c r="AJ32" s="153">
        <v>1.3513513513513513</v>
      </c>
      <c r="AK32" s="153">
        <v>0.75075075075075071</v>
      </c>
      <c r="AL32" s="153">
        <v>2.2522522522522523</v>
      </c>
      <c r="AM32" s="382"/>
      <c r="AN32" s="10"/>
      <c r="AO32" s="24"/>
      <c r="AP32" s="151"/>
      <c r="AQ32" s="153">
        <v>1.0510510510510511</v>
      </c>
      <c r="AR32" s="153">
        <v>1.0510510510510511</v>
      </c>
      <c r="AS32" s="153">
        <v>0.3003003003003003</v>
      </c>
      <c r="AT32" s="153">
        <v>0.60060060060060061</v>
      </c>
      <c r="AU32" s="153">
        <v>0.15015015015015015</v>
      </c>
      <c r="AV32" s="153">
        <v>1.0510510510510511</v>
      </c>
      <c r="AW32" s="153">
        <v>0.15015015015015015</v>
      </c>
      <c r="AX32" s="153">
        <v>0.15015015015015015</v>
      </c>
      <c r="AY32" s="153">
        <v>0.75075075075075071</v>
      </c>
      <c r="AZ32" s="154">
        <v>0</v>
      </c>
    </row>
    <row r="33" spans="1:52" s="69" customFormat="1" ht="13.5" customHeight="1" x14ac:dyDescent="0.15">
      <c r="A33" s="382"/>
      <c r="B33" s="207" t="s">
        <v>7</v>
      </c>
      <c r="C33" s="353"/>
      <c r="D33" s="286">
        <v>772</v>
      </c>
      <c r="E33" s="354">
        <v>209</v>
      </c>
      <c r="F33" s="355">
        <v>30</v>
      </c>
      <c r="G33" s="355">
        <v>38</v>
      </c>
      <c r="H33" s="355">
        <v>21</v>
      </c>
      <c r="I33" s="355">
        <v>68</v>
      </c>
      <c r="J33" s="355">
        <v>23</v>
      </c>
      <c r="K33" s="156">
        <v>26</v>
      </c>
      <c r="L33" s="156">
        <v>21</v>
      </c>
      <c r="M33" s="156">
        <v>53</v>
      </c>
      <c r="N33" s="156">
        <v>30</v>
      </c>
      <c r="O33" s="156">
        <v>19</v>
      </c>
      <c r="P33" s="156">
        <v>32</v>
      </c>
      <c r="Q33" s="156">
        <v>5</v>
      </c>
      <c r="R33" s="156">
        <v>5</v>
      </c>
      <c r="S33" s="156">
        <v>7</v>
      </c>
      <c r="T33" s="382"/>
      <c r="U33" s="68" t="s">
        <v>7</v>
      </c>
      <c r="V33" s="75"/>
      <c r="W33" s="123">
        <v>772</v>
      </c>
      <c r="X33" s="156">
        <v>18</v>
      </c>
      <c r="Y33" s="156">
        <v>2</v>
      </c>
      <c r="Z33" s="156">
        <v>3</v>
      </c>
      <c r="AA33" s="156">
        <v>6</v>
      </c>
      <c r="AB33" s="156">
        <v>13</v>
      </c>
      <c r="AC33" s="156">
        <v>8</v>
      </c>
      <c r="AD33" s="156">
        <v>9</v>
      </c>
      <c r="AE33" s="156">
        <v>2</v>
      </c>
      <c r="AF33" s="156">
        <v>4</v>
      </c>
      <c r="AG33" s="156">
        <v>13</v>
      </c>
      <c r="AH33" s="156">
        <v>12</v>
      </c>
      <c r="AI33" s="156">
        <v>15</v>
      </c>
      <c r="AJ33" s="156">
        <v>14</v>
      </c>
      <c r="AK33" s="156">
        <v>5</v>
      </c>
      <c r="AL33" s="156">
        <v>12</v>
      </c>
      <c r="AM33" s="382"/>
      <c r="AN33" s="68" t="s">
        <v>7</v>
      </c>
      <c r="AO33" s="75"/>
      <c r="AP33" s="123">
        <v>772</v>
      </c>
      <c r="AQ33" s="156">
        <v>7</v>
      </c>
      <c r="AR33" s="156">
        <v>2</v>
      </c>
      <c r="AS33" s="156">
        <v>4</v>
      </c>
      <c r="AT33" s="156">
        <v>6</v>
      </c>
      <c r="AU33" s="156">
        <v>8</v>
      </c>
      <c r="AV33" s="156">
        <v>3</v>
      </c>
      <c r="AW33" s="156">
        <v>8</v>
      </c>
      <c r="AX33" s="156">
        <v>6</v>
      </c>
      <c r="AY33" s="156">
        <v>5</v>
      </c>
      <c r="AZ33" s="157">
        <v>0</v>
      </c>
    </row>
    <row r="34" spans="1:52" ht="13.5" customHeight="1" x14ac:dyDescent="0.15">
      <c r="A34" s="382"/>
      <c r="B34" s="206"/>
      <c r="C34" s="24"/>
      <c r="D34" s="276"/>
      <c r="E34" s="152">
        <v>27.072538860103627</v>
      </c>
      <c r="F34" s="153">
        <v>3.8860103626943006</v>
      </c>
      <c r="G34" s="153">
        <v>4.9222797927461137</v>
      </c>
      <c r="H34" s="153">
        <v>2.7202072538860103</v>
      </c>
      <c r="I34" s="153">
        <v>8.8082901554404138</v>
      </c>
      <c r="J34" s="153">
        <v>2.9792746113989637</v>
      </c>
      <c r="K34" s="153">
        <v>3.3678756476683938</v>
      </c>
      <c r="L34" s="153">
        <v>2.7202072538860103</v>
      </c>
      <c r="M34" s="153">
        <v>6.8652849740932638</v>
      </c>
      <c r="N34" s="153">
        <v>3.8860103626943006</v>
      </c>
      <c r="O34" s="153">
        <v>2.4611398963730569</v>
      </c>
      <c r="P34" s="153">
        <v>4.1450777202072544</v>
      </c>
      <c r="Q34" s="153">
        <v>0.64766839378238339</v>
      </c>
      <c r="R34" s="153">
        <v>0.64766839378238339</v>
      </c>
      <c r="S34" s="153">
        <v>0.90673575129533668</v>
      </c>
      <c r="T34" s="382"/>
      <c r="U34" s="10"/>
      <c r="V34" s="24"/>
      <c r="W34" s="151"/>
      <c r="X34" s="153">
        <v>2.3316062176165802</v>
      </c>
      <c r="Y34" s="153">
        <v>0.2590673575129534</v>
      </c>
      <c r="Z34" s="153">
        <v>0.38860103626943004</v>
      </c>
      <c r="AA34" s="153">
        <v>0.77720207253886009</v>
      </c>
      <c r="AB34" s="153">
        <v>1.6839378238341969</v>
      </c>
      <c r="AC34" s="153">
        <v>1.0362694300518136</v>
      </c>
      <c r="AD34" s="153">
        <v>1.1658031088082901</v>
      </c>
      <c r="AE34" s="153">
        <v>0.2590673575129534</v>
      </c>
      <c r="AF34" s="153">
        <v>0.5181347150259068</v>
      </c>
      <c r="AG34" s="153">
        <v>1.6839378238341969</v>
      </c>
      <c r="AH34" s="153">
        <v>1.5544041450777202</v>
      </c>
      <c r="AI34" s="153">
        <v>1.9430051813471503</v>
      </c>
      <c r="AJ34" s="153">
        <v>1.8134715025906734</v>
      </c>
      <c r="AK34" s="153">
        <v>0.64766839378238339</v>
      </c>
      <c r="AL34" s="153">
        <v>1.5544041450777202</v>
      </c>
      <c r="AM34" s="382"/>
      <c r="AN34" s="10"/>
      <c r="AO34" s="24"/>
      <c r="AP34" s="151"/>
      <c r="AQ34" s="153">
        <v>0.90673575129533668</v>
      </c>
      <c r="AR34" s="153">
        <v>0.2590673575129534</v>
      </c>
      <c r="AS34" s="153">
        <v>0.5181347150259068</v>
      </c>
      <c r="AT34" s="153">
        <v>0.77720207253886009</v>
      </c>
      <c r="AU34" s="153">
        <v>1.0362694300518136</v>
      </c>
      <c r="AV34" s="153">
        <v>0.38860103626943004</v>
      </c>
      <c r="AW34" s="153">
        <v>1.0362694300518136</v>
      </c>
      <c r="AX34" s="153">
        <v>0.77720207253886009</v>
      </c>
      <c r="AY34" s="153">
        <v>0.64766839378238339</v>
      </c>
      <c r="AZ34" s="154">
        <v>0</v>
      </c>
    </row>
    <row r="35" spans="1:52" s="69" customFormat="1" ht="13.5" customHeight="1" x14ac:dyDescent="0.15">
      <c r="A35" s="382"/>
      <c r="B35" s="207" t="s">
        <v>45</v>
      </c>
      <c r="C35" s="353"/>
      <c r="D35" s="286">
        <v>797</v>
      </c>
      <c r="E35" s="354">
        <v>229</v>
      </c>
      <c r="F35" s="355">
        <v>38</v>
      </c>
      <c r="G35" s="355">
        <v>44</v>
      </c>
      <c r="H35" s="355">
        <v>25</v>
      </c>
      <c r="I35" s="355">
        <v>71</v>
      </c>
      <c r="J35" s="355">
        <v>38</v>
      </c>
      <c r="K35" s="156">
        <v>24</v>
      </c>
      <c r="L35" s="156">
        <v>10</v>
      </c>
      <c r="M35" s="156">
        <v>77</v>
      </c>
      <c r="N35" s="156">
        <v>22</v>
      </c>
      <c r="O35" s="156">
        <v>19</v>
      </c>
      <c r="P35" s="156">
        <v>14</v>
      </c>
      <c r="Q35" s="156">
        <v>4</v>
      </c>
      <c r="R35" s="156">
        <v>15</v>
      </c>
      <c r="S35" s="156">
        <v>12</v>
      </c>
      <c r="T35" s="382"/>
      <c r="U35" s="68" t="s">
        <v>45</v>
      </c>
      <c r="V35" s="75"/>
      <c r="W35" s="123">
        <v>797</v>
      </c>
      <c r="X35" s="156">
        <v>8</v>
      </c>
      <c r="Y35" s="156">
        <v>3</v>
      </c>
      <c r="Z35" s="156">
        <v>1</v>
      </c>
      <c r="AA35" s="156">
        <v>1</v>
      </c>
      <c r="AB35" s="156">
        <v>15</v>
      </c>
      <c r="AC35" s="156">
        <v>1</v>
      </c>
      <c r="AD35" s="156">
        <v>2</v>
      </c>
      <c r="AE35" s="156">
        <v>8</v>
      </c>
      <c r="AF35" s="156">
        <v>6</v>
      </c>
      <c r="AG35" s="156">
        <v>7</v>
      </c>
      <c r="AH35" s="156">
        <v>16</v>
      </c>
      <c r="AI35" s="156">
        <v>19</v>
      </c>
      <c r="AJ35" s="156">
        <v>9</v>
      </c>
      <c r="AK35" s="156">
        <v>7</v>
      </c>
      <c r="AL35" s="156">
        <v>14</v>
      </c>
      <c r="AM35" s="382"/>
      <c r="AN35" s="68" t="s">
        <v>45</v>
      </c>
      <c r="AO35" s="75"/>
      <c r="AP35" s="123">
        <v>797</v>
      </c>
      <c r="AQ35" s="156">
        <v>3</v>
      </c>
      <c r="AR35" s="156">
        <v>5</v>
      </c>
      <c r="AS35" s="156">
        <v>9</v>
      </c>
      <c r="AT35" s="156">
        <v>4</v>
      </c>
      <c r="AU35" s="156">
        <v>5</v>
      </c>
      <c r="AV35" s="156">
        <v>1</v>
      </c>
      <c r="AW35" s="156">
        <v>1</v>
      </c>
      <c r="AX35" s="156">
        <v>7</v>
      </c>
      <c r="AY35" s="156">
        <v>3</v>
      </c>
      <c r="AZ35" s="157">
        <v>0</v>
      </c>
    </row>
    <row r="36" spans="1:52" ht="13.5" customHeight="1" x14ac:dyDescent="0.15">
      <c r="A36" s="382"/>
      <c r="B36" s="206"/>
      <c r="C36" s="24"/>
      <c r="D36" s="276"/>
      <c r="E36" s="152">
        <v>28.732747804265994</v>
      </c>
      <c r="F36" s="153">
        <v>4.7678795483061487</v>
      </c>
      <c r="G36" s="153">
        <v>5.520702634880803</v>
      </c>
      <c r="H36" s="153">
        <v>3.1367628607277291</v>
      </c>
      <c r="I36" s="153">
        <v>8.9084065244667503</v>
      </c>
      <c r="J36" s="153">
        <v>4.7678795483061487</v>
      </c>
      <c r="K36" s="153">
        <v>3.0112923462986196</v>
      </c>
      <c r="L36" s="153">
        <v>1.2547051442910917</v>
      </c>
      <c r="M36" s="153">
        <v>9.6612296110414047</v>
      </c>
      <c r="N36" s="153">
        <v>2.7603513174404015</v>
      </c>
      <c r="O36" s="153">
        <v>2.3839397741530743</v>
      </c>
      <c r="P36" s="153">
        <v>1.7565872020075282</v>
      </c>
      <c r="Q36" s="153">
        <v>0.50188205771643657</v>
      </c>
      <c r="R36" s="153">
        <v>1.8820577164366372</v>
      </c>
      <c r="S36" s="153">
        <v>1.5056461731493098</v>
      </c>
      <c r="T36" s="382"/>
      <c r="U36" s="10"/>
      <c r="V36" s="24"/>
      <c r="W36" s="151"/>
      <c r="X36" s="153">
        <v>1.0037641154328731</v>
      </c>
      <c r="Y36" s="153">
        <v>0.37641154328732745</v>
      </c>
      <c r="Z36" s="153">
        <v>0.12547051442910914</v>
      </c>
      <c r="AA36" s="153">
        <v>0.12547051442910914</v>
      </c>
      <c r="AB36" s="153">
        <v>1.8820577164366372</v>
      </c>
      <c r="AC36" s="153">
        <v>0.12547051442910914</v>
      </c>
      <c r="AD36" s="153">
        <v>0.25094102885821828</v>
      </c>
      <c r="AE36" s="153">
        <v>1.0037641154328731</v>
      </c>
      <c r="AF36" s="153">
        <v>0.75282308657465491</v>
      </c>
      <c r="AG36" s="153">
        <v>0.87829360100376408</v>
      </c>
      <c r="AH36" s="153">
        <v>2.0075282308657463</v>
      </c>
      <c r="AI36" s="153">
        <v>2.3839397741530743</v>
      </c>
      <c r="AJ36" s="153">
        <v>1.1292346298619824</v>
      </c>
      <c r="AK36" s="153">
        <v>0.87829360100376408</v>
      </c>
      <c r="AL36" s="153">
        <v>1.7565872020075282</v>
      </c>
      <c r="AM36" s="382"/>
      <c r="AN36" s="10"/>
      <c r="AO36" s="24"/>
      <c r="AP36" s="151"/>
      <c r="AQ36" s="153">
        <v>0.37641154328732745</v>
      </c>
      <c r="AR36" s="153">
        <v>0.62735257214554585</v>
      </c>
      <c r="AS36" s="153">
        <v>1.1292346298619824</v>
      </c>
      <c r="AT36" s="153">
        <v>0.50188205771643657</v>
      </c>
      <c r="AU36" s="153">
        <v>0.62735257214554585</v>
      </c>
      <c r="AV36" s="153">
        <v>0.12547051442910914</v>
      </c>
      <c r="AW36" s="153">
        <v>0.12547051442910914</v>
      </c>
      <c r="AX36" s="153">
        <v>0.87829360100376408</v>
      </c>
      <c r="AY36" s="153">
        <v>0.37641154328732745</v>
      </c>
      <c r="AZ36" s="154">
        <v>0</v>
      </c>
    </row>
    <row r="37" spans="1:52" s="69" customFormat="1" ht="13.5" customHeight="1" x14ac:dyDescent="0.15">
      <c r="A37" s="382"/>
      <c r="B37" s="68" t="s">
        <v>46</v>
      </c>
      <c r="C37" s="75"/>
      <c r="D37" s="270">
        <v>128</v>
      </c>
      <c r="E37" s="155">
        <v>35</v>
      </c>
      <c r="F37" s="156">
        <v>3</v>
      </c>
      <c r="G37" s="156">
        <v>12</v>
      </c>
      <c r="H37" s="156">
        <v>3</v>
      </c>
      <c r="I37" s="156">
        <v>10</v>
      </c>
      <c r="J37" s="156">
        <v>7</v>
      </c>
      <c r="K37" s="156">
        <v>2</v>
      </c>
      <c r="L37" s="156">
        <v>3</v>
      </c>
      <c r="M37" s="156">
        <v>7</v>
      </c>
      <c r="N37" s="156">
        <v>5</v>
      </c>
      <c r="O37" s="156">
        <v>6</v>
      </c>
      <c r="P37" s="156">
        <v>1</v>
      </c>
      <c r="Q37" s="156">
        <v>0</v>
      </c>
      <c r="R37" s="156">
        <v>2</v>
      </c>
      <c r="S37" s="156">
        <v>1</v>
      </c>
      <c r="T37" s="382"/>
      <c r="U37" s="68" t="s">
        <v>46</v>
      </c>
      <c r="V37" s="75"/>
      <c r="W37" s="123">
        <v>128</v>
      </c>
      <c r="X37" s="156">
        <v>2</v>
      </c>
      <c r="Y37" s="156">
        <v>0</v>
      </c>
      <c r="Z37" s="156">
        <v>0</v>
      </c>
      <c r="AA37" s="156">
        <v>0</v>
      </c>
      <c r="AB37" s="156">
        <v>2</v>
      </c>
      <c r="AC37" s="156">
        <v>1</v>
      </c>
      <c r="AD37" s="156">
        <v>0</v>
      </c>
      <c r="AE37" s="156">
        <v>0</v>
      </c>
      <c r="AF37" s="156">
        <v>2</v>
      </c>
      <c r="AG37" s="156">
        <v>1</v>
      </c>
      <c r="AH37" s="156">
        <v>0</v>
      </c>
      <c r="AI37" s="156">
        <v>2</v>
      </c>
      <c r="AJ37" s="156">
        <v>5</v>
      </c>
      <c r="AK37" s="156">
        <v>1</v>
      </c>
      <c r="AL37" s="156">
        <v>1</v>
      </c>
      <c r="AM37" s="382"/>
      <c r="AN37" s="68" t="s">
        <v>46</v>
      </c>
      <c r="AO37" s="75"/>
      <c r="AP37" s="123">
        <v>128</v>
      </c>
      <c r="AQ37" s="156">
        <v>2</v>
      </c>
      <c r="AR37" s="156">
        <v>2</v>
      </c>
      <c r="AS37" s="156">
        <v>2</v>
      </c>
      <c r="AT37" s="156">
        <v>0</v>
      </c>
      <c r="AU37" s="156">
        <v>2</v>
      </c>
      <c r="AV37" s="156">
        <v>0</v>
      </c>
      <c r="AW37" s="156">
        <v>1</v>
      </c>
      <c r="AX37" s="156">
        <v>2</v>
      </c>
      <c r="AY37" s="156">
        <v>3</v>
      </c>
      <c r="AZ37" s="157">
        <v>0</v>
      </c>
    </row>
    <row r="38" spans="1:52" ht="13.5" customHeight="1" thickBot="1" x14ac:dyDescent="0.2">
      <c r="A38" s="382"/>
      <c r="B38" s="68"/>
      <c r="C38" s="345"/>
      <c r="D38" s="271"/>
      <c r="E38" s="158">
        <v>27.34375</v>
      </c>
      <c r="F38" s="159">
        <v>2.34375</v>
      </c>
      <c r="G38" s="159">
        <v>9.375</v>
      </c>
      <c r="H38" s="159">
        <v>2.34375</v>
      </c>
      <c r="I38" s="159">
        <v>7.8125</v>
      </c>
      <c r="J38" s="159">
        <v>5.46875</v>
      </c>
      <c r="K38" s="159">
        <v>1.5625</v>
      </c>
      <c r="L38" s="159">
        <v>2.34375</v>
      </c>
      <c r="M38" s="159">
        <v>5.46875</v>
      </c>
      <c r="N38" s="159">
        <v>3.90625</v>
      </c>
      <c r="O38" s="159">
        <v>4.6875</v>
      </c>
      <c r="P38" s="159">
        <v>0.78125</v>
      </c>
      <c r="Q38" s="159">
        <v>0</v>
      </c>
      <c r="R38" s="159">
        <v>1.5625</v>
      </c>
      <c r="S38" s="159">
        <v>0.78125</v>
      </c>
      <c r="T38" s="383"/>
      <c r="U38" s="21"/>
      <c r="V38" s="26"/>
      <c r="W38" s="127"/>
      <c r="X38" s="159">
        <v>1.5625</v>
      </c>
      <c r="Y38" s="159">
        <v>0</v>
      </c>
      <c r="Z38" s="159">
        <v>0</v>
      </c>
      <c r="AA38" s="159">
        <v>0</v>
      </c>
      <c r="AB38" s="159">
        <v>1.5625</v>
      </c>
      <c r="AC38" s="159">
        <v>0.78125</v>
      </c>
      <c r="AD38" s="159">
        <v>0</v>
      </c>
      <c r="AE38" s="159">
        <v>0</v>
      </c>
      <c r="AF38" s="159">
        <v>1.5625</v>
      </c>
      <c r="AG38" s="159">
        <v>0.78125</v>
      </c>
      <c r="AH38" s="159">
        <v>0</v>
      </c>
      <c r="AI38" s="159">
        <v>1.5625</v>
      </c>
      <c r="AJ38" s="159">
        <v>3.90625</v>
      </c>
      <c r="AK38" s="159">
        <v>0.78125</v>
      </c>
      <c r="AL38" s="159">
        <v>0.78125</v>
      </c>
      <c r="AM38" s="383"/>
      <c r="AN38" s="21"/>
      <c r="AO38" s="26"/>
      <c r="AP38" s="127"/>
      <c r="AQ38" s="159">
        <v>1.5625</v>
      </c>
      <c r="AR38" s="159">
        <v>1.5625</v>
      </c>
      <c r="AS38" s="159">
        <v>1.5625</v>
      </c>
      <c r="AT38" s="159">
        <v>0</v>
      </c>
      <c r="AU38" s="159">
        <v>1.5625</v>
      </c>
      <c r="AV38" s="159">
        <v>0</v>
      </c>
      <c r="AW38" s="159">
        <v>0.78125</v>
      </c>
      <c r="AX38" s="159">
        <v>1.5625</v>
      </c>
      <c r="AY38" s="159">
        <v>2.34375</v>
      </c>
      <c r="AZ38" s="160">
        <v>0</v>
      </c>
    </row>
    <row r="39" spans="1:52" s="69" customFormat="1" ht="13.5" customHeight="1" x14ac:dyDescent="0.15">
      <c r="A39" s="384" t="s">
        <v>47</v>
      </c>
      <c r="B39" s="73" t="s">
        <v>49</v>
      </c>
      <c r="C39" s="371"/>
      <c r="D39" s="269">
        <v>524</v>
      </c>
      <c r="E39" s="140">
        <v>150</v>
      </c>
      <c r="F39" s="141">
        <v>17</v>
      </c>
      <c r="G39" s="141">
        <v>39</v>
      </c>
      <c r="H39" s="141">
        <v>18</v>
      </c>
      <c r="I39" s="141">
        <v>46</v>
      </c>
      <c r="J39" s="141">
        <v>21</v>
      </c>
      <c r="K39" s="141">
        <v>9</v>
      </c>
      <c r="L39" s="141">
        <v>6</v>
      </c>
      <c r="M39" s="141">
        <v>50</v>
      </c>
      <c r="N39" s="141">
        <v>24</v>
      </c>
      <c r="O39" s="141">
        <v>7</v>
      </c>
      <c r="P39" s="141">
        <v>9</v>
      </c>
      <c r="Q39" s="141">
        <v>0</v>
      </c>
      <c r="R39" s="141">
        <v>7</v>
      </c>
      <c r="S39" s="141">
        <v>12</v>
      </c>
      <c r="T39" s="382" t="s">
        <v>47</v>
      </c>
      <c r="U39" s="68" t="s">
        <v>49</v>
      </c>
      <c r="V39" s="75"/>
      <c r="W39" s="139">
        <v>524</v>
      </c>
      <c r="X39" s="141">
        <v>7</v>
      </c>
      <c r="Y39" s="141">
        <v>2</v>
      </c>
      <c r="Z39" s="141">
        <v>4</v>
      </c>
      <c r="AA39" s="141">
        <v>3</v>
      </c>
      <c r="AB39" s="141">
        <v>13</v>
      </c>
      <c r="AC39" s="141">
        <v>3</v>
      </c>
      <c r="AD39" s="141">
        <v>3</v>
      </c>
      <c r="AE39" s="141">
        <v>3</v>
      </c>
      <c r="AF39" s="141">
        <v>2</v>
      </c>
      <c r="AG39" s="141">
        <v>4</v>
      </c>
      <c r="AH39" s="141">
        <v>8</v>
      </c>
      <c r="AI39" s="141">
        <v>13</v>
      </c>
      <c r="AJ39" s="141">
        <v>8</v>
      </c>
      <c r="AK39" s="141">
        <v>4</v>
      </c>
      <c r="AL39" s="141">
        <v>11</v>
      </c>
      <c r="AM39" s="382" t="s">
        <v>47</v>
      </c>
      <c r="AN39" s="68" t="s">
        <v>49</v>
      </c>
      <c r="AO39" s="75"/>
      <c r="AP39" s="139">
        <v>524</v>
      </c>
      <c r="AQ39" s="141">
        <v>6</v>
      </c>
      <c r="AR39" s="141">
        <v>1</v>
      </c>
      <c r="AS39" s="141">
        <v>1</v>
      </c>
      <c r="AT39" s="141">
        <v>2</v>
      </c>
      <c r="AU39" s="141">
        <v>3</v>
      </c>
      <c r="AV39" s="141">
        <v>2</v>
      </c>
      <c r="AW39" s="141">
        <v>3</v>
      </c>
      <c r="AX39" s="141">
        <v>2</v>
      </c>
      <c r="AY39" s="141">
        <v>1</v>
      </c>
      <c r="AZ39" s="142">
        <v>0</v>
      </c>
    </row>
    <row r="40" spans="1:52" ht="11.25" customHeight="1" x14ac:dyDescent="0.15">
      <c r="A40" s="382"/>
      <c r="B40" s="68"/>
      <c r="C40" s="375"/>
      <c r="D40" s="269"/>
      <c r="E40" s="322">
        <v>28.625954198473281</v>
      </c>
      <c r="F40" s="323">
        <v>3.2442748091603053</v>
      </c>
      <c r="G40" s="323">
        <v>7.4427480916030531</v>
      </c>
      <c r="H40" s="323">
        <v>3.4351145038167941</v>
      </c>
      <c r="I40" s="323">
        <v>8.778625954198473</v>
      </c>
      <c r="J40" s="323">
        <v>4.007633587786259</v>
      </c>
      <c r="K40" s="137">
        <v>1.717557251908397</v>
      </c>
      <c r="L40" s="137">
        <v>1.1450381679389312</v>
      </c>
      <c r="M40" s="137">
        <v>9.5419847328244281</v>
      </c>
      <c r="N40" s="137">
        <v>4.5801526717557248</v>
      </c>
      <c r="O40" s="137">
        <v>1.3358778625954197</v>
      </c>
      <c r="P40" s="137">
        <v>1.717557251908397</v>
      </c>
      <c r="Q40" s="137">
        <v>0</v>
      </c>
      <c r="R40" s="137">
        <v>1.3358778625954197</v>
      </c>
      <c r="S40" s="137">
        <v>2.2900763358778624</v>
      </c>
      <c r="T40" s="382"/>
      <c r="U40" s="10"/>
      <c r="V40" s="24"/>
      <c r="W40" s="135"/>
      <c r="X40" s="137">
        <v>1.3358778625954197</v>
      </c>
      <c r="Y40" s="137">
        <v>0.38167938931297707</v>
      </c>
      <c r="Z40" s="137">
        <v>0.76335877862595414</v>
      </c>
      <c r="AA40" s="137">
        <v>0.5725190839694656</v>
      </c>
      <c r="AB40" s="137">
        <v>2.4809160305343512</v>
      </c>
      <c r="AC40" s="137">
        <v>0.5725190839694656</v>
      </c>
      <c r="AD40" s="137">
        <v>0.5725190839694656</v>
      </c>
      <c r="AE40" s="137">
        <v>0.5725190839694656</v>
      </c>
      <c r="AF40" s="137">
        <v>0.38167938931297707</v>
      </c>
      <c r="AG40" s="137">
        <v>0.76335877862595414</v>
      </c>
      <c r="AH40" s="137">
        <v>1.5267175572519083</v>
      </c>
      <c r="AI40" s="137">
        <v>2.4809160305343512</v>
      </c>
      <c r="AJ40" s="137">
        <v>1.5267175572519083</v>
      </c>
      <c r="AK40" s="137">
        <v>0.76335877862595414</v>
      </c>
      <c r="AL40" s="137">
        <v>2.0992366412213741</v>
      </c>
      <c r="AM40" s="382"/>
      <c r="AN40" s="10"/>
      <c r="AO40" s="24"/>
      <c r="AP40" s="135"/>
      <c r="AQ40" s="137">
        <v>1.1450381679389312</v>
      </c>
      <c r="AR40" s="137">
        <v>0.19083969465648853</v>
      </c>
      <c r="AS40" s="137">
        <v>0.19083969465648853</v>
      </c>
      <c r="AT40" s="137">
        <v>0.38167938931297707</v>
      </c>
      <c r="AU40" s="137">
        <v>0.5725190839694656</v>
      </c>
      <c r="AV40" s="137">
        <v>0.38167938931297707</v>
      </c>
      <c r="AW40" s="137">
        <v>0.5725190839694656</v>
      </c>
      <c r="AX40" s="137">
        <v>0.38167938931297707</v>
      </c>
      <c r="AY40" s="137">
        <v>0.19083969465648853</v>
      </c>
      <c r="AZ40" s="138">
        <v>0</v>
      </c>
    </row>
    <row r="41" spans="1:52" s="69" customFormat="1" ht="13.5" customHeight="1" x14ac:dyDescent="0.15">
      <c r="A41" s="382"/>
      <c r="B41" s="207" t="s">
        <v>51</v>
      </c>
      <c r="C41" s="376"/>
      <c r="D41" s="285">
        <v>2332</v>
      </c>
      <c r="E41" s="334">
        <v>625</v>
      </c>
      <c r="F41" s="335">
        <v>107</v>
      </c>
      <c r="G41" s="335">
        <v>137</v>
      </c>
      <c r="H41" s="335">
        <v>94</v>
      </c>
      <c r="I41" s="335">
        <v>192</v>
      </c>
      <c r="J41" s="335">
        <v>83</v>
      </c>
      <c r="K41" s="141">
        <v>60</v>
      </c>
      <c r="L41" s="141">
        <v>33</v>
      </c>
      <c r="M41" s="141">
        <v>207</v>
      </c>
      <c r="N41" s="141">
        <v>113</v>
      </c>
      <c r="O41" s="141">
        <v>59</v>
      </c>
      <c r="P41" s="141">
        <v>46</v>
      </c>
      <c r="Q41" s="141">
        <v>15</v>
      </c>
      <c r="R41" s="141">
        <v>24</v>
      </c>
      <c r="S41" s="141">
        <v>37</v>
      </c>
      <c r="T41" s="382"/>
      <c r="U41" s="68" t="s">
        <v>51</v>
      </c>
      <c r="V41" s="75"/>
      <c r="W41" s="139">
        <v>2332</v>
      </c>
      <c r="X41" s="141">
        <v>52</v>
      </c>
      <c r="Y41" s="141">
        <v>11</v>
      </c>
      <c r="Z41" s="141">
        <v>7</v>
      </c>
      <c r="AA41" s="141">
        <v>9</v>
      </c>
      <c r="AB41" s="141">
        <v>44</v>
      </c>
      <c r="AC41" s="141">
        <v>12</v>
      </c>
      <c r="AD41" s="141">
        <v>15</v>
      </c>
      <c r="AE41" s="141">
        <v>16</v>
      </c>
      <c r="AF41" s="141">
        <v>9</v>
      </c>
      <c r="AG41" s="141">
        <v>32</v>
      </c>
      <c r="AH41" s="141">
        <v>45</v>
      </c>
      <c r="AI41" s="141">
        <v>58</v>
      </c>
      <c r="AJ41" s="141">
        <v>32</v>
      </c>
      <c r="AK41" s="141">
        <v>19</v>
      </c>
      <c r="AL41" s="141">
        <v>34</v>
      </c>
      <c r="AM41" s="382"/>
      <c r="AN41" s="68" t="s">
        <v>51</v>
      </c>
      <c r="AO41" s="75"/>
      <c r="AP41" s="139">
        <v>2332</v>
      </c>
      <c r="AQ41" s="141">
        <v>13</v>
      </c>
      <c r="AR41" s="141">
        <v>11</v>
      </c>
      <c r="AS41" s="141">
        <v>13</v>
      </c>
      <c r="AT41" s="141">
        <v>16</v>
      </c>
      <c r="AU41" s="141">
        <v>10</v>
      </c>
      <c r="AV41" s="141">
        <v>10</v>
      </c>
      <c r="AW41" s="141">
        <v>9</v>
      </c>
      <c r="AX41" s="141">
        <v>9</v>
      </c>
      <c r="AY41" s="141">
        <v>14</v>
      </c>
      <c r="AZ41" s="142">
        <v>0</v>
      </c>
    </row>
    <row r="42" spans="1:52" ht="13.5" customHeight="1" x14ac:dyDescent="0.15">
      <c r="A42" s="382"/>
      <c r="B42" s="206"/>
      <c r="C42" s="372"/>
      <c r="D42" s="273"/>
      <c r="E42" s="136">
        <v>26.801029159519725</v>
      </c>
      <c r="F42" s="137">
        <v>4.5883361921097769</v>
      </c>
      <c r="G42" s="137">
        <v>5.8747855917667238</v>
      </c>
      <c r="H42" s="137">
        <v>4.0308747855917666</v>
      </c>
      <c r="I42" s="137">
        <v>8.2332761578044611</v>
      </c>
      <c r="J42" s="137">
        <v>3.5591766723842198</v>
      </c>
      <c r="K42" s="137">
        <v>2.5728987993138936</v>
      </c>
      <c r="L42" s="137">
        <v>1.4150943396226416</v>
      </c>
      <c r="M42" s="137">
        <v>8.8765008576329336</v>
      </c>
      <c r="N42" s="137">
        <v>4.8456260720411661</v>
      </c>
      <c r="O42" s="137">
        <v>2.5300171526586621</v>
      </c>
      <c r="P42" s="137">
        <v>1.9725557461406518</v>
      </c>
      <c r="Q42" s="137">
        <v>0.64322469982847341</v>
      </c>
      <c r="R42" s="137">
        <v>1.0291595197255576</v>
      </c>
      <c r="S42" s="137">
        <v>1.5866209262435675</v>
      </c>
      <c r="T42" s="382"/>
      <c r="U42" s="10"/>
      <c r="V42" s="24"/>
      <c r="W42" s="135"/>
      <c r="X42" s="137">
        <v>2.2298456260720414</v>
      </c>
      <c r="Y42" s="137">
        <v>0.47169811320754718</v>
      </c>
      <c r="Z42" s="137">
        <v>0.30017152658662088</v>
      </c>
      <c r="AA42" s="137">
        <v>0.38593481989708406</v>
      </c>
      <c r="AB42" s="137">
        <v>1.8867924528301887</v>
      </c>
      <c r="AC42" s="137">
        <v>0.51457975986277882</v>
      </c>
      <c r="AD42" s="137">
        <v>0.64322469982847341</v>
      </c>
      <c r="AE42" s="137">
        <v>0.68610634648370494</v>
      </c>
      <c r="AF42" s="137">
        <v>0.38593481989708406</v>
      </c>
      <c r="AG42" s="137">
        <v>1.3722126929674099</v>
      </c>
      <c r="AH42" s="137">
        <v>1.9296740994854202</v>
      </c>
      <c r="AI42" s="137">
        <v>2.4871355060034306</v>
      </c>
      <c r="AJ42" s="137">
        <v>1.3722126929674099</v>
      </c>
      <c r="AK42" s="137">
        <v>0.81475128644939965</v>
      </c>
      <c r="AL42" s="137">
        <v>1.4579759862778732</v>
      </c>
      <c r="AM42" s="382"/>
      <c r="AN42" s="10"/>
      <c r="AO42" s="24"/>
      <c r="AP42" s="135"/>
      <c r="AQ42" s="137">
        <v>0.55746140651801035</v>
      </c>
      <c r="AR42" s="137">
        <v>0.47169811320754718</v>
      </c>
      <c r="AS42" s="137">
        <v>0.55746140651801035</v>
      </c>
      <c r="AT42" s="137">
        <v>0.68610634648370494</v>
      </c>
      <c r="AU42" s="137">
        <v>0.42881646655231564</v>
      </c>
      <c r="AV42" s="137">
        <v>0.42881646655231564</v>
      </c>
      <c r="AW42" s="137">
        <v>0.38593481989708406</v>
      </c>
      <c r="AX42" s="137">
        <v>0.38593481989708406</v>
      </c>
      <c r="AY42" s="137">
        <v>0.60034305317324177</v>
      </c>
      <c r="AZ42" s="138">
        <v>0</v>
      </c>
    </row>
    <row r="43" spans="1:52" s="69" customFormat="1" ht="13.5" customHeight="1" x14ac:dyDescent="0.15">
      <c r="A43" s="382"/>
      <c r="B43" s="207" t="s">
        <v>52</v>
      </c>
      <c r="C43" s="376"/>
      <c r="D43" s="285">
        <v>343</v>
      </c>
      <c r="E43" s="334">
        <v>97</v>
      </c>
      <c r="F43" s="335">
        <v>16</v>
      </c>
      <c r="G43" s="335">
        <v>15</v>
      </c>
      <c r="H43" s="335">
        <v>9</v>
      </c>
      <c r="I43" s="335">
        <v>33</v>
      </c>
      <c r="J43" s="335">
        <v>21</v>
      </c>
      <c r="K43" s="141">
        <v>12</v>
      </c>
      <c r="L43" s="141">
        <v>11</v>
      </c>
      <c r="M43" s="141">
        <v>16</v>
      </c>
      <c r="N43" s="141">
        <v>15</v>
      </c>
      <c r="O43" s="141">
        <v>14</v>
      </c>
      <c r="P43" s="141">
        <v>12</v>
      </c>
      <c r="Q43" s="141">
        <v>0</v>
      </c>
      <c r="R43" s="141">
        <v>5</v>
      </c>
      <c r="S43" s="141">
        <v>6</v>
      </c>
      <c r="T43" s="382"/>
      <c r="U43" s="68" t="s">
        <v>52</v>
      </c>
      <c r="V43" s="75"/>
      <c r="W43" s="139">
        <v>343</v>
      </c>
      <c r="X43" s="141">
        <v>2</v>
      </c>
      <c r="Y43" s="141">
        <v>1</v>
      </c>
      <c r="Z43" s="141">
        <v>4</v>
      </c>
      <c r="AA43" s="141">
        <v>3</v>
      </c>
      <c r="AB43" s="141">
        <v>3</v>
      </c>
      <c r="AC43" s="141">
        <v>3</v>
      </c>
      <c r="AD43" s="141">
        <v>0</v>
      </c>
      <c r="AE43" s="141">
        <v>0</v>
      </c>
      <c r="AF43" s="141">
        <v>3</v>
      </c>
      <c r="AG43" s="141">
        <v>4</v>
      </c>
      <c r="AH43" s="141">
        <v>6</v>
      </c>
      <c r="AI43" s="141">
        <v>5</v>
      </c>
      <c r="AJ43" s="141">
        <v>1</v>
      </c>
      <c r="AK43" s="141">
        <v>1</v>
      </c>
      <c r="AL43" s="141">
        <v>8</v>
      </c>
      <c r="AM43" s="382"/>
      <c r="AN43" s="68" t="s">
        <v>52</v>
      </c>
      <c r="AO43" s="75"/>
      <c r="AP43" s="139">
        <v>343</v>
      </c>
      <c r="AQ43" s="141">
        <v>2</v>
      </c>
      <c r="AR43" s="141">
        <v>2</v>
      </c>
      <c r="AS43" s="141">
        <v>3</v>
      </c>
      <c r="AT43" s="141">
        <v>1</v>
      </c>
      <c r="AU43" s="141">
        <v>3</v>
      </c>
      <c r="AV43" s="141">
        <v>2</v>
      </c>
      <c r="AW43" s="141">
        <v>0</v>
      </c>
      <c r="AX43" s="141">
        <v>4</v>
      </c>
      <c r="AY43" s="141">
        <v>0</v>
      </c>
      <c r="AZ43" s="142">
        <v>0</v>
      </c>
    </row>
    <row r="44" spans="1:52" ht="13.5" customHeight="1" x14ac:dyDescent="0.15">
      <c r="A44" s="382"/>
      <c r="B44" s="206"/>
      <c r="C44" s="372"/>
      <c r="D44" s="273"/>
      <c r="E44" s="136">
        <v>28.279883381924197</v>
      </c>
      <c r="F44" s="137">
        <v>4.6647230320699711</v>
      </c>
      <c r="G44" s="137">
        <v>4.3731778425655978</v>
      </c>
      <c r="H44" s="137">
        <v>2.6239067055393588</v>
      </c>
      <c r="I44" s="137">
        <v>9.6209912536443145</v>
      </c>
      <c r="J44" s="137">
        <v>6.1224489795918364</v>
      </c>
      <c r="K44" s="137">
        <v>3.4985422740524781</v>
      </c>
      <c r="L44" s="137">
        <v>3.2069970845481048</v>
      </c>
      <c r="M44" s="137">
        <v>4.6647230320699711</v>
      </c>
      <c r="N44" s="137">
        <v>4.3731778425655978</v>
      </c>
      <c r="O44" s="137">
        <v>4.0816326530612246</v>
      </c>
      <c r="P44" s="137">
        <v>3.4985422740524781</v>
      </c>
      <c r="Q44" s="137">
        <v>0</v>
      </c>
      <c r="R44" s="137">
        <v>1.4577259475218658</v>
      </c>
      <c r="S44" s="137">
        <v>1.749271137026239</v>
      </c>
      <c r="T44" s="382"/>
      <c r="U44" s="10"/>
      <c r="V44" s="24"/>
      <c r="W44" s="135"/>
      <c r="X44" s="137">
        <v>0.58309037900874638</v>
      </c>
      <c r="Y44" s="137">
        <v>0.29154518950437319</v>
      </c>
      <c r="Z44" s="137">
        <v>1.1661807580174928</v>
      </c>
      <c r="AA44" s="137">
        <v>0.87463556851311952</v>
      </c>
      <c r="AB44" s="137">
        <v>0.87463556851311952</v>
      </c>
      <c r="AC44" s="137">
        <v>0.87463556851311952</v>
      </c>
      <c r="AD44" s="137">
        <v>0</v>
      </c>
      <c r="AE44" s="137">
        <v>0</v>
      </c>
      <c r="AF44" s="137">
        <v>0.87463556851311952</v>
      </c>
      <c r="AG44" s="137">
        <v>1.1661807580174928</v>
      </c>
      <c r="AH44" s="137">
        <v>1.749271137026239</v>
      </c>
      <c r="AI44" s="137">
        <v>1.4577259475218658</v>
      </c>
      <c r="AJ44" s="137">
        <v>0.29154518950437319</v>
      </c>
      <c r="AK44" s="137">
        <v>0.29154518950437319</v>
      </c>
      <c r="AL44" s="137">
        <v>2.3323615160349855</v>
      </c>
      <c r="AM44" s="382"/>
      <c r="AN44" s="10"/>
      <c r="AO44" s="24"/>
      <c r="AP44" s="135"/>
      <c r="AQ44" s="137">
        <v>0.58309037900874638</v>
      </c>
      <c r="AR44" s="137">
        <v>0.58309037900874638</v>
      </c>
      <c r="AS44" s="137">
        <v>0.87463556851311952</v>
      </c>
      <c r="AT44" s="137">
        <v>0.29154518950437319</v>
      </c>
      <c r="AU44" s="137">
        <v>0.87463556851311952</v>
      </c>
      <c r="AV44" s="137">
        <v>0.58309037900874638</v>
      </c>
      <c r="AW44" s="137">
        <v>0</v>
      </c>
      <c r="AX44" s="137">
        <v>1.1661807580174928</v>
      </c>
      <c r="AY44" s="137">
        <v>0</v>
      </c>
      <c r="AZ44" s="138">
        <v>0</v>
      </c>
    </row>
    <row r="45" spans="1:52" s="69" customFormat="1" ht="13.5" customHeight="1" x14ac:dyDescent="0.15">
      <c r="A45" s="382"/>
      <c r="B45" s="68" t="s">
        <v>72</v>
      </c>
      <c r="C45" s="373"/>
      <c r="D45" s="269">
        <v>132</v>
      </c>
      <c r="E45" s="140">
        <v>34</v>
      </c>
      <c r="F45" s="141">
        <v>3</v>
      </c>
      <c r="G45" s="141">
        <v>12</v>
      </c>
      <c r="H45" s="141">
        <v>3</v>
      </c>
      <c r="I45" s="141">
        <v>10</v>
      </c>
      <c r="J45" s="141">
        <v>7</v>
      </c>
      <c r="K45" s="141">
        <v>2</v>
      </c>
      <c r="L45" s="141">
        <v>2</v>
      </c>
      <c r="M45" s="141">
        <v>8</v>
      </c>
      <c r="N45" s="141">
        <v>5</v>
      </c>
      <c r="O45" s="141">
        <v>6</v>
      </c>
      <c r="P45" s="141">
        <v>2</v>
      </c>
      <c r="Q45" s="141">
        <v>0</v>
      </c>
      <c r="R45" s="141">
        <v>2</v>
      </c>
      <c r="S45" s="141">
        <v>1</v>
      </c>
      <c r="T45" s="382"/>
      <c r="U45" s="68" t="s">
        <v>72</v>
      </c>
      <c r="V45" s="75"/>
      <c r="W45" s="139">
        <v>132</v>
      </c>
      <c r="X45" s="141">
        <v>2</v>
      </c>
      <c r="Y45" s="141">
        <v>0</v>
      </c>
      <c r="Z45" s="141">
        <v>0</v>
      </c>
      <c r="AA45" s="141">
        <v>0</v>
      </c>
      <c r="AB45" s="141">
        <v>3</v>
      </c>
      <c r="AC45" s="141">
        <v>1</v>
      </c>
      <c r="AD45" s="141">
        <v>0</v>
      </c>
      <c r="AE45" s="141">
        <v>0</v>
      </c>
      <c r="AF45" s="141">
        <v>2</v>
      </c>
      <c r="AG45" s="141">
        <v>1</v>
      </c>
      <c r="AH45" s="141">
        <v>0</v>
      </c>
      <c r="AI45" s="141">
        <v>2</v>
      </c>
      <c r="AJ45" s="141">
        <v>5</v>
      </c>
      <c r="AK45" s="141">
        <v>1</v>
      </c>
      <c r="AL45" s="141">
        <v>1</v>
      </c>
      <c r="AM45" s="382"/>
      <c r="AN45" s="68" t="s">
        <v>72</v>
      </c>
      <c r="AO45" s="75"/>
      <c r="AP45" s="139">
        <v>132</v>
      </c>
      <c r="AQ45" s="141">
        <v>3</v>
      </c>
      <c r="AR45" s="141">
        <v>2</v>
      </c>
      <c r="AS45" s="141">
        <v>3</v>
      </c>
      <c r="AT45" s="141">
        <v>0</v>
      </c>
      <c r="AU45" s="141">
        <v>2</v>
      </c>
      <c r="AV45" s="141">
        <v>0</v>
      </c>
      <c r="AW45" s="141">
        <v>1</v>
      </c>
      <c r="AX45" s="141">
        <v>3</v>
      </c>
      <c r="AY45" s="141">
        <v>3</v>
      </c>
      <c r="AZ45" s="142">
        <v>0</v>
      </c>
    </row>
    <row r="46" spans="1:52" ht="13.5" customHeight="1" thickBot="1" x14ac:dyDescent="0.2">
      <c r="A46" s="383"/>
      <c r="B46" s="208"/>
      <c r="C46" s="374"/>
      <c r="D46" s="274"/>
      <c r="E46" s="144">
        <v>25.757575757575758</v>
      </c>
      <c r="F46" s="145">
        <v>2.2727272727272729</v>
      </c>
      <c r="G46" s="145">
        <v>9.0909090909090917</v>
      </c>
      <c r="H46" s="145">
        <v>2.2727272727272729</v>
      </c>
      <c r="I46" s="145">
        <v>7.5757575757575761</v>
      </c>
      <c r="J46" s="145">
        <v>5.3030303030303028</v>
      </c>
      <c r="K46" s="145">
        <v>1.5151515151515151</v>
      </c>
      <c r="L46" s="145">
        <v>1.5151515151515151</v>
      </c>
      <c r="M46" s="145">
        <v>6.0606060606060606</v>
      </c>
      <c r="N46" s="145">
        <v>3.7878787878787881</v>
      </c>
      <c r="O46" s="145">
        <v>4.5454545454545459</v>
      </c>
      <c r="P46" s="145">
        <v>1.5151515151515151</v>
      </c>
      <c r="Q46" s="145">
        <v>0</v>
      </c>
      <c r="R46" s="145">
        <v>1.5151515151515151</v>
      </c>
      <c r="S46" s="145">
        <v>0.75757575757575757</v>
      </c>
      <c r="T46" s="383"/>
      <c r="U46" s="21"/>
      <c r="V46" s="26"/>
      <c r="W46" s="143"/>
      <c r="X46" s="145">
        <v>1.5151515151515151</v>
      </c>
      <c r="Y46" s="145">
        <v>0</v>
      </c>
      <c r="Z46" s="145">
        <v>0</v>
      </c>
      <c r="AA46" s="145">
        <v>0</v>
      </c>
      <c r="AB46" s="145">
        <v>2.2727272727272729</v>
      </c>
      <c r="AC46" s="145">
        <v>0.75757575757575757</v>
      </c>
      <c r="AD46" s="145">
        <v>0</v>
      </c>
      <c r="AE46" s="145">
        <v>0</v>
      </c>
      <c r="AF46" s="145">
        <v>1.5151515151515151</v>
      </c>
      <c r="AG46" s="145">
        <v>0.75757575757575757</v>
      </c>
      <c r="AH46" s="145">
        <v>0</v>
      </c>
      <c r="AI46" s="145">
        <v>1.5151515151515151</v>
      </c>
      <c r="AJ46" s="145">
        <v>3.7878787878787881</v>
      </c>
      <c r="AK46" s="145">
        <v>0.75757575757575757</v>
      </c>
      <c r="AL46" s="145">
        <v>0.75757575757575757</v>
      </c>
      <c r="AM46" s="383"/>
      <c r="AN46" s="21"/>
      <c r="AO46" s="26"/>
      <c r="AP46" s="143"/>
      <c r="AQ46" s="145">
        <v>2.2727272727272729</v>
      </c>
      <c r="AR46" s="145">
        <v>1.5151515151515151</v>
      </c>
      <c r="AS46" s="145">
        <v>2.2727272727272729</v>
      </c>
      <c r="AT46" s="145">
        <v>0</v>
      </c>
      <c r="AU46" s="145">
        <v>1.5151515151515151</v>
      </c>
      <c r="AV46" s="145">
        <v>0</v>
      </c>
      <c r="AW46" s="145">
        <v>0.75757575757575757</v>
      </c>
      <c r="AX46" s="145">
        <v>2.2727272727272729</v>
      </c>
      <c r="AY46" s="145">
        <v>2.2727272727272729</v>
      </c>
      <c r="AZ46" s="146">
        <v>0</v>
      </c>
    </row>
    <row r="47" spans="1:52" s="69" customFormat="1" ht="13.5" customHeight="1" x14ac:dyDescent="0.15">
      <c r="A47" s="384" t="s">
        <v>225</v>
      </c>
      <c r="B47" s="73" t="s">
        <v>54</v>
      </c>
      <c r="C47" s="371"/>
      <c r="D47" s="269">
        <v>132</v>
      </c>
      <c r="E47" s="140">
        <v>38</v>
      </c>
      <c r="F47" s="141">
        <v>6</v>
      </c>
      <c r="G47" s="141">
        <v>14</v>
      </c>
      <c r="H47" s="141">
        <v>7</v>
      </c>
      <c r="I47" s="141">
        <v>12</v>
      </c>
      <c r="J47" s="141">
        <v>4</v>
      </c>
      <c r="K47" s="141">
        <v>0</v>
      </c>
      <c r="L47" s="141">
        <v>2</v>
      </c>
      <c r="M47" s="141">
        <v>15</v>
      </c>
      <c r="N47" s="141">
        <v>5</v>
      </c>
      <c r="O47" s="141">
        <v>1</v>
      </c>
      <c r="P47" s="141">
        <v>4</v>
      </c>
      <c r="Q47" s="141">
        <v>0</v>
      </c>
      <c r="R47" s="141">
        <v>1</v>
      </c>
      <c r="S47" s="141">
        <v>1</v>
      </c>
      <c r="T47" s="382" t="s">
        <v>225</v>
      </c>
      <c r="U47" s="68" t="s">
        <v>54</v>
      </c>
      <c r="V47" s="75"/>
      <c r="W47" s="139">
        <v>132</v>
      </c>
      <c r="X47" s="141">
        <v>3</v>
      </c>
      <c r="Y47" s="141">
        <v>0</v>
      </c>
      <c r="Z47" s="141">
        <v>0</v>
      </c>
      <c r="AA47" s="141">
        <v>1</v>
      </c>
      <c r="AB47" s="141">
        <v>3</v>
      </c>
      <c r="AC47" s="141">
        <v>0</v>
      </c>
      <c r="AD47" s="141">
        <v>0</v>
      </c>
      <c r="AE47" s="141">
        <v>1</v>
      </c>
      <c r="AF47" s="141">
        <v>0</v>
      </c>
      <c r="AG47" s="141">
        <v>1</v>
      </c>
      <c r="AH47" s="141">
        <v>2</v>
      </c>
      <c r="AI47" s="141">
        <v>7</v>
      </c>
      <c r="AJ47" s="141">
        <v>0</v>
      </c>
      <c r="AK47" s="141">
        <v>1</v>
      </c>
      <c r="AL47" s="141">
        <v>0</v>
      </c>
      <c r="AM47" s="382" t="s">
        <v>225</v>
      </c>
      <c r="AN47" s="68" t="s">
        <v>54</v>
      </c>
      <c r="AO47" s="75"/>
      <c r="AP47" s="139">
        <v>132</v>
      </c>
      <c r="AQ47" s="141">
        <v>1</v>
      </c>
      <c r="AR47" s="141">
        <v>0</v>
      </c>
      <c r="AS47" s="141">
        <v>0</v>
      </c>
      <c r="AT47" s="141">
        <v>0</v>
      </c>
      <c r="AU47" s="141">
        <v>1</v>
      </c>
      <c r="AV47" s="141">
        <v>0</v>
      </c>
      <c r="AW47" s="141">
        <v>1</v>
      </c>
      <c r="AX47" s="141">
        <v>0</v>
      </c>
      <c r="AY47" s="141">
        <v>0</v>
      </c>
      <c r="AZ47" s="142">
        <v>0</v>
      </c>
    </row>
    <row r="48" spans="1:52" ht="13.5" customHeight="1" x14ac:dyDescent="0.15">
      <c r="A48" s="382"/>
      <c r="B48" s="68"/>
      <c r="C48" s="375"/>
      <c r="D48" s="269"/>
      <c r="E48" s="322">
        <v>28.787878787878789</v>
      </c>
      <c r="F48" s="323">
        <v>4.5454545454545459</v>
      </c>
      <c r="G48" s="323">
        <v>10.606060606060606</v>
      </c>
      <c r="H48" s="323">
        <v>5.3030303030303028</v>
      </c>
      <c r="I48" s="323">
        <v>9.0909090909090917</v>
      </c>
      <c r="J48" s="323">
        <v>3.0303030303030303</v>
      </c>
      <c r="K48" s="137">
        <v>0</v>
      </c>
      <c r="L48" s="137">
        <v>1.5151515151515151</v>
      </c>
      <c r="M48" s="137">
        <v>11.363636363636363</v>
      </c>
      <c r="N48" s="137">
        <v>3.7878787878787881</v>
      </c>
      <c r="O48" s="137">
        <v>0.75757575757575757</v>
      </c>
      <c r="P48" s="137">
        <v>3.0303030303030303</v>
      </c>
      <c r="Q48" s="137">
        <v>0</v>
      </c>
      <c r="R48" s="137">
        <v>0.75757575757575757</v>
      </c>
      <c r="S48" s="137">
        <v>0.75757575757575757</v>
      </c>
      <c r="T48" s="382"/>
      <c r="U48" s="10"/>
      <c r="V48" s="24"/>
      <c r="W48" s="135"/>
      <c r="X48" s="137">
        <v>2.2727272727272729</v>
      </c>
      <c r="Y48" s="137">
        <v>0</v>
      </c>
      <c r="Z48" s="137">
        <v>0</v>
      </c>
      <c r="AA48" s="137">
        <v>0.75757575757575757</v>
      </c>
      <c r="AB48" s="137">
        <v>2.2727272727272729</v>
      </c>
      <c r="AC48" s="137">
        <v>0</v>
      </c>
      <c r="AD48" s="137">
        <v>0</v>
      </c>
      <c r="AE48" s="137">
        <v>0.75757575757575757</v>
      </c>
      <c r="AF48" s="137">
        <v>0</v>
      </c>
      <c r="AG48" s="137">
        <v>0.75757575757575757</v>
      </c>
      <c r="AH48" s="137">
        <v>1.5151515151515151</v>
      </c>
      <c r="AI48" s="137">
        <v>5.3030303030303028</v>
      </c>
      <c r="AJ48" s="137">
        <v>0</v>
      </c>
      <c r="AK48" s="137">
        <v>0.75757575757575757</v>
      </c>
      <c r="AL48" s="137">
        <v>0</v>
      </c>
      <c r="AM48" s="382"/>
      <c r="AN48" s="10"/>
      <c r="AO48" s="24"/>
      <c r="AP48" s="135"/>
      <c r="AQ48" s="137">
        <v>0.75757575757575757</v>
      </c>
      <c r="AR48" s="137">
        <v>0</v>
      </c>
      <c r="AS48" s="137">
        <v>0</v>
      </c>
      <c r="AT48" s="137">
        <v>0</v>
      </c>
      <c r="AU48" s="137">
        <v>0.75757575757575757</v>
      </c>
      <c r="AV48" s="137">
        <v>0</v>
      </c>
      <c r="AW48" s="137">
        <v>0.75757575757575757</v>
      </c>
      <c r="AX48" s="137">
        <v>0</v>
      </c>
      <c r="AY48" s="137">
        <v>0</v>
      </c>
      <c r="AZ48" s="138">
        <v>0</v>
      </c>
    </row>
    <row r="49" spans="1:52" s="69" customFormat="1" ht="13.5" customHeight="1" x14ac:dyDescent="0.15">
      <c r="A49" s="382"/>
      <c r="B49" s="207" t="s">
        <v>401</v>
      </c>
      <c r="C49" s="376"/>
      <c r="D49" s="285">
        <v>448</v>
      </c>
      <c r="E49" s="334">
        <v>132</v>
      </c>
      <c r="F49" s="335">
        <v>15</v>
      </c>
      <c r="G49" s="335">
        <v>24</v>
      </c>
      <c r="H49" s="335">
        <v>15</v>
      </c>
      <c r="I49" s="335">
        <v>36</v>
      </c>
      <c r="J49" s="335">
        <v>21</v>
      </c>
      <c r="K49" s="141">
        <v>11</v>
      </c>
      <c r="L49" s="141">
        <v>6</v>
      </c>
      <c r="M49" s="141">
        <v>34</v>
      </c>
      <c r="N49" s="141">
        <v>23</v>
      </c>
      <c r="O49" s="141">
        <v>8</v>
      </c>
      <c r="P49" s="141">
        <v>6</v>
      </c>
      <c r="Q49" s="141">
        <v>0</v>
      </c>
      <c r="R49" s="141">
        <v>6</v>
      </c>
      <c r="S49" s="141">
        <v>11</v>
      </c>
      <c r="T49" s="382"/>
      <c r="U49" s="68" t="s">
        <v>56</v>
      </c>
      <c r="V49" s="75"/>
      <c r="W49" s="139">
        <v>448</v>
      </c>
      <c r="X49" s="141">
        <v>3</v>
      </c>
      <c r="Y49" s="141">
        <v>2</v>
      </c>
      <c r="Z49" s="141">
        <v>7</v>
      </c>
      <c r="AA49" s="141">
        <v>3</v>
      </c>
      <c r="AB49" s="141">
        <v>9</v>
      </c>
      <c r="AC49" s="141">
        <v>5</v>
      </c>
      <c r="AD49" s="141">
        <v>3</v>
      </c>
      <c r="AE49" s="141">
        <v>2</v>
      </c>
      <c r="AF49" s="141">
        <v>1</v>
      </c>
      <c r="AG49" s="141">
        <v>6</v>
      </c>
      <c r="AH49" s="141">
        <v>7</v>
      </c>
      <c r="AI49" s="141">
        <v>7</v>
      </c>
      <c r="AJ49" s="141">
        <v>6</v>
      </c>
      <c r="AK49" s="141">
        <v>3</v>
      </c>
      <c r="AL49" s="141">
        <v>11</v>
      </c>
      <c r="AM49" s="382"/>
      <c r="AN49" s="68" t="s">
        <v>56</v>
      </c>
      <c r="AO49" s="75"/>
      <c r="AP49" s="139">
        <v>448</v>
      </c>
      <c r="AQ49" s="141">
        <v>6</v>
      </c>
      <c r="AR49" s="141">
        <v>2</v>
      </c>
      <c r="AS49" s="141">
        <v>2</v>
      </c>
      <c r="AT49" s="141">
        <v>3</v>
      </c>
      <c r="AU49" s="141">
        <v>3</v>
      </c>
      <c r="AV49" s="141">
        <v>3</v>
      </c>
      <c r="AW49" s="141">
        <v>2</v>
      </c>
      <c r="AX49" s="141">
        <v>3</v>
      </c>
      <c r="AY49" s="141">
        <v>1</v>
      </c>
      <c r="AZ49" s="142">
        <v>0</v>
      </c>
    </row>
    <row r="50" spans="1:52" ht="13.5" customHeight="1" x14ac:dyDescent="0.15">
      <c r="A50" s="382"/>
      <c r="B50" s="206"/>
      <c r="C50" s="372"/>
      <c r="D50" s="273"/>
      <c r="E50" s="136">
        <v>29.464285714285715</v>
      </c>
      <c r="F50" s="137">
        <v>3.3482142857142856</v>
      </c>
      <c r="G50" s="137">
        <v>5.3571428571428568</v>
      </c>
      <c r="H50" s="137">
        <v>3.3482142857142856</v>
      </c>
      <c r="I50" s="137">
        <v>8.0357142857142865</v>
      </c>
      <c r="J50" s="137">
        <v>4.6875</v>
      </c>
      <c r="K50" s="137">
        <v>2.4553571428571428</v>
      </c>
      <c r="L50" s="137">
        <v>1.3392857142857142</v>
      </c>
      <c r="M50" s="137">
        <v>7.5892857142857135</v>
      </c>
      <c r="N50" s="137">
        <v>5.1339285714285712</v>
      </c>
      <c r="O50" s="137">
        <v>1.7857142857142856</v>
      </c>
      <c r="P50" s="137">
        <v>1.3392857142857142</v>
      </c>
      <c r="Q50" s="137">
        <v>0</v>
      </c>
      <c r="R50" s="137">
        <v>1.3392857142857142</v>
      </c>
      <c r="S50" s="137">
        <v>2.4553571428571428</v>
      </c>
      <c r="T50" s="382"/>
      <c r="U50" s="10"/>
      <c r="V50" s="24"/>
      <c r="W50" s="135"/>
      <c r="X50" s="137">
        <v>0.6696428571428571</v>
      </c>
      <c r="Y50" s="137">
        <v>0.4464285714285714</v>
      </c>
      <c r="Z50" s="137">
        <v>1.5625</v>
      </c>
      <c r="AA50" s="137">
        <v>0.6696428571428571</v>
      </c>
      <c r="AB50" s="137">
        <v>2.0089285714285716</v>
      </c>
      <c r="AC50" s="137">
        <v>1.1160714285714286</v>
      </c>
      <c r="AD50" s="137">
        <v>0.6696428571428571</v>
      </c>
      <c r="AE50" s="137">
        <v>0.4464285714285714</v>
      </c>
      <c r="AF50" s="137">
        <v>0.2232142857142857</v>
      </c>
      <c r="AG50" s="137">
        <v>1.3392857142857142</v>
      </c>
      <c r="AH50" s="137">
        <v>1.5625</v>
      </c>
      <c r="AI50" s="137">
        <v>1.5625</v>
      </c>
      <c r="AJ50" s="137">
        <v>1.3392857142857142</v>
      </c>
      <c r="AK50" s="137">
        <v>0.6696428571428571</v>
      </c>
      <c r="AL50" s="137">
        <v>2.4553571428571428</v>
      </c>
      <c r="AM50" s="382"/>
      <c r="AN50" s="10"/>
      <c r="AO50" s="24"/>
      <c r="AP50" s="135"/>
      <c r="AQ50" s="137">
        <v>1.3392857142857142</v>
      </c>
      <c r="AR50" s="137">
        <v>0.4464285714285714</v>
      </c>
      <c r="AS50" s="137">
        <v>0.4464285714285714</v>
      </c>
      <c r="AT50" s="137">
        <v>0.6696428571428571</v>
      </c>
      <c r="AU50" s="137">
        <v>0.6696428571428571</v>
      </c>
      <c r="AV50" s="137">
        <v>0.6696428571428571</v>
      </c>
      <c r="AW50" s="137">
        <v>0.4464285714285714</v>
      </c>
      <c r="AX50" s="137">
        <v>0.6696428571428571</v>
      </c>
      <c r="AY50" s="137">
        <v>0.2232142857142857</v>
      </c>
      <c r="AZ50" s="138">
        <v>0</v>
      </c>
    </row>
    <row r="51" spans="1:52" s="69" customFormat="1" ht="13.5" customHeight="1" x14ac:dyDescent="0.15">
      <c r="A51" s="382"/>
      <c r="B51" s="207" t="s">
        <v>56</v>
      </c>
      <c r="C51" s="376"/>
      <c r="D51" s="285">
        <v>326</v>
      </c>
      <c r="E51" s="334">
        <v>99</v>
      </c>
      <c r="F51" s="335">
        <v>18</v>
      </c>
      <c r="G51" s="335">
        <v>13</v>
      </c>
      <c r="H51" s="335">
        <v>10</v>
      </c>
      <c r="I51" s="335">
        <v>30</v>
      </c>
      <c r="J51" s="335">
        <v>8</v>
      </c>
      <c r="K51" s="141">
        <v>11</v>
      </c>
      <c r="L51" s="141">
        <v>4</v>
      </c>
      <c r="M51" s="141">
        <v>23</v>
      </c>
      <c r="N51" s="141">
        <v>17</v>
      </c>
      <c r="O51" s="141">
        <v>12</v>
      </c>
      <c r="P51" s="141">
        <v>5</v>
      </c>
      <c r="Q51" s="141">
        <v>1</v>
      </c>
      <c r="R51" s="141">
        <v>3</v>
      </c>
      <c r="S51" s="141">
        <v>4</v>
      </c>
      <c r="T51" s="382"/>
      <c r="U51" s="68" t="s">
        <v>56</v>
      </c>
      <c r="V51" s="75"/>
      <c r="W51" s="139">
        <v>326</v>
      </c>
      <c r="X51" s="141">
        <v>11</v>
      </c>
      <c r="Y51" s="141">
        <v>2</v>
      </c>
      <c r="Z51" s="141">
        <v>0</v>
      </c>
      <c r="AA51" s="141">
        <v>3</v>
      </c>
      <c r="AB51" s="141">
        <v>4</v>
      </c>
      <c r="AC51" s="141">
        <v>0</v>
      </c>
      <c r="AD51" s="141">
        <v>3</v>
      </c>
      <c r="AE51" s="141">
        <v>1</v>
      </c>
      <c r="AF51" s="141">
        <v>2</v>
      </c>
      <c r="AG51" s="141">
        <v>7</v>
      </c>
      <c r="AH51" s="141">
        <v>6</v>
      </c>
      <c r="AI51" s="141">
        <v>7</v>
      </c>
      <c r="AJ51" s="141">
        <v>3</v>
      </c>
      <c r="AK51" s="141">
        <v>3</v>
      </c>
      <c r="AL51" s="141">
        <v>4</v>
      </c>
      <c r="AM51" s="382"/>
      <c r="AN51" s="68" t="s">
        <v>56</v>
      </c>
      <c r="AO51" s="75"/>
      <c r="AP51" s="139">
        <v>326</v>
      </c>
      <c r="AQ51" s="141">
        <v>1</v>
      </c>
      <c r="AR51" s="141">
        <v>1</v>
      </c>
      <c r="AS51" s="141">
        <v>0</v>
      </c>
      <c r="AT51" s="141">
        <v>1</v>
      </c>
      <c r="AU51" s="141">
        <v>1</v>
      </c>
      <c r="AV51" s="141">
        <v>5</v>
      </c>
      <c r="AW51" s="141">
        <v>2</v>
      </c>
      <c r="AX51" s="141">
        <v>0</v>
      </c>
      <c r="AY51" s="141">
        <v>1</v>
      </c>
      <c r="AZ51" s="142">
        <v>0</v>
      </c>
    </row>
    <row r="52" spans="1:52" ht="13.5" customHeight="1" x14ac:dyDescent="0.15">
      <c r="A52" s="382"/>
      <c r="B52" s="206"/>
      <c r="C52" s="372"/>
      <c r="D52" s="273"/>
      <c r="E52" s="136">
        <v>30.368098159509206</v>
      </c>
      <c r="F52" s="137">
        <v>5.5214723926380369</v>
      </c>
      <c r="G52" s="137">
        <v>3.9877300613496933</v>
      </c>
      <c r="H52" s="137">
        <v>3.0674846625766872</v>
      </c>
      <c r="I52" s="137">
        <v>9.2024539877300615</v>
      </c>
      <c r="J52" s="137">
        <v>2.4539877300613497</v>
      </c>
      <c r="K52" s="137">
        <v>3.3742331288343559</v>
      </c>
      <c r="L52" s="137">
        <v>1.2269938650306749</v>
      </c>
      <c r="M52" s="137">
        <v>7.0552147239263796</v>
      </c>
      <c r="N52" s="137">
        <v>5.2147239263803682</v>
      </c>
      <c r="O52" s="137">
        <v>3.6809815950920246</v>
      </c>
      <c r="P52" s="137">
        <v>1.5337423312883436</v>
      </c>
      <c r="Q52" s="137">
        <v>0.30674846625766872</v>
      </c>
      <c r="R52" s="137">
        <v>0.92024539877300615</v>
      </c>
      <c r="S52" s="137">
        <v>1.2269938650306749</v>
      </c>
      <c r="T52" s="382"/>
      <c r="U52" s="10"/>
      <c r="V52" s="24"/>
      <c r="W52" s="135"/>
      <c r="X52" s="137">
        <v>3.3742331288343559</v>
      </c>
      <c r="Y52" s="137">
        <v>0.61349693251533743</v>
      </c>
      <c r="Z52" s="137">
        <v>0</v>
      </c>
      <c r="AA52" s="137">
        <v>0.92024539877300615</v>
      </c>
      <c r="AB52" s="137">
        <v>1.2269938650306749</v>
      </c>
      <c r="AC52" s="137">
        <v>0</v>
      </c>
      <c r="AD52" s="137">
        <v>0.92024539877300615</v>
      </c>
      <c r="AE52" s="137">
        <v>0.30674846625766872</v>
      </c>
      <c r="AF52" s="137">
        <v>0.61349693251533743</v>
      </c>
      <c r="AG52" s="137">
        <v>2.147239263803681</v>
      </c>
      <c r="AH52" s="137">
        <v>1.8404907975460123</v>
      </c>
      <c r="AI52" s="137">
        <v>2.147239263803681</v>
      </c>
      <c r="AJ52" s="137">
        <v>0.92024539877300615</v>
      </c>
      <c r="AK52" s="137">
        <v>0.92024539877300615</v>
      </c>
      <c r="AL52" s="137">
        <v>1.2269938650306749</v>
      </c>
      <c r="AM52" s="382"/>
      <c r="AN52" s="10"/>
      <c r="AO52" s="24"/>
      <c r="AP52" s="135"/>
      <c r="AQ52" s="137">
        <v>0.30674846625766872</v>
      </c>
      <c r="AR52" s="137">
        <v>0.30674846625766872</v>
      </c>
      <c r="AS52" s="137">
        <v>0</v>
      </c>
      <c r="AT52" s="137">
        <v>0.30674846625766872</v>
      </c>
      <c r="AU52" s="137">
        <v>0.30674846625766872</v>
      </c>
      <c r="AV52" s="137">
        <v>1.5337423312883436</v>
      </c>
      <c r="AW52" s="137">
        <v>0.61349693251533743</v>
      </c>
      <c r="AX52" s="137">
        <v>0</v>
      </c>
      <c r="AY52" s="137">
        <v>0.30674846625766872</v>
      </c>
      <c r="AZ52" s="138">
        <v>0</v>
      </c>
    </row>
    <row r="53" spans="1:52" s="69" customFormat="1" ht="13.5" customHeight="1" x14ac:dyDescent="0.15">
      <c r="A53" s="382"/>
      <c r="B53" s="207" t="s">
        <v>58</v>
      </c>
      <c r="C53" s="376"/>
      <c r="D53" s="285">
        <v>251</v>
      </c>
      <c r="E53" s="334">
        <v>57</v>
      </c>
      <c r="F53" s="335">
        <v>10</v>
      </c>
      <c r="G53" s="335">
        <v>16</v>
      </c>
      <c r="H53" s="335">
        <v>9</v>
      </c>
      <c r="I53" s="335">
        <v>19</v>
      </c>
      <c r="J53" s="335">
        <v>10</v>
      </c>
      <c r="K53" s="141">
        <v>2</v>
      </c>
      <c r="L53" s="141">
        <v>2</v>
      </c>
      <c r="M53" s="141">
        <v>30</v>
      </c>
      <c r="N53" s="141">
        <v>18</v>
      </c>
      <c r="O53" s="141">
        <v>4</v>
      </c>
      <c r="P53" s="141">
        <v>7</v>
      </c>
      <c r="Q53" s="141">
        <v>2</v>
      </c>
      <c r="R53" s="141">
        <v>2</v>
      </c>
      <c r="S53" s="141">
        <v>5</v>
      </c>
      <c r="T53" s="382"/>
      <c r="U53" s="68" t="s">
        <v>58</v>
      </c>
      <c r="V53" s="75"/>
      <c r="W53" s="139">
        <v>251</v>
      </c>
      <c r="X53" s="141">
        <v>8</v>
      </c>
      <c r="Y53" s="141">
        <v>2</v>
      </c>
      <c r="Z53" s="141">
        <v>3</v>
      </c>
      <c r="AA53" s="141">
        <v>1</v>
      </c>
      <c r="AB53" s="141">
        <v>5</v>
      </c>
      <c r="AC53" s="141">
        <v>3</v>
      </c>
      <c r="AD53" s="141">
        <v>0</v>
      </c>
      <c r="AE53" s="141">
        <v>1</v>
      </c>
      <c r="AF53" s="141">
        <v>0</v>
      </c>
      <c r="AG53" s="141">
        <v>2</v>
      </c>
      <c r="AH53" s="141">
        <v>10</v>
      </c>
      <c r="AI53" s="141">
        <v>11</v>
      </c>
      <c r="AJ53" s="141">
        <v>3</v>
      </c>
      <c r="AK53" s="141">
        <v>0</v>
      </c>
      <c r="AL53" s="141">
        <v>1</v>
      </c>
      <c r="AM53" s="382"/>
      <c r="AN53" s="68" t="s">
        <v>58</v>
      </c>
      <c r="AO53" s="75"/>
      <c r="AP53" s="139">
        <v>251</v>
      </c>
      <c r="AQ53" s="141">
        <v>1</v>
      </c>
      <c r="AR53" s="141">
        <v>0</v>
      </c>
      <c r="AS53" s="141">
        <v>1</v>
      </c>
      <c r="AT53" s="141">
        <v>1</v>
      </c>
      <c r="AU53" s="141">
        <v>2</v>
      </c>
      <c r="AV53" s="141">
        <v>0</v>
      </c>
      <c r="AW53" s="141">
        <v>0</v>
      </c>
      <c r="AX53" s="141">
        <v>2</v>
      </c>
      <c r="AY53" s="141">
        <v>1</v>
      </c>
      <c r="AZ53" s="142">
        <v>0</v>
      </c>
    </row>
    <row r="54" spans="1:52" ht="13.5" customHeight="1" x14ac:dyDescent="0.15">
      <c r="A54" s="382"/>
      <c r="B54" s="206"/>
      <c r="C54" s="372"/>
      <c r="D54" s="273"/>
      <c r="E54" s="136">
        <v>22.709163346613543</v>
      </c>
      <c r="F54" s="137">
        <v>3.9840637450199203</v>
      </c>
      <c r="G54" s="137">
        <v>6.3745019920318722</v>
      </c>
      <c r="H54" s="137">
        <v>3.5856573705179287</v>
      </c>
      <c r="I54" s="137">
        <v>7.569721115537849</v>
      </c>
      <c r="J54" s="137">
        <v>3.9840637450199203</v>
      </c>
      <c r="K54" s="137">
        <v>0.79681274900398402</v>
      </c>
      <c r="L54" s="137">
        <v>0.79681274900398402</v>
      </c>
      <c r="M54" s="137">
        <v>11.952191235059761</v>
      </c>
      <c r="N54" s="137">
        <v>7.1713147410358573</v>
      </c>
      <c r="O54" s="137">
        <v>1.593625498007968</v>
      </c>
      <c r="P54" s="137">
        <v>2.788844621513944</v>
      </c>
      <c r="Q54" s="137">
        <v>0.79681274900398402</v>
      </c>
      <c r="R54" s="137">
        <v>0.79681274900398402</v>
      </c>
      <c r="S54" s="137">
        <v>1.9920318725099602</v>
      </c>
      <c r="T54" s="382"/>
      <c r="U54" s="10"/>
      <c r="V54" s="24"/>
      <c r="W54" s="135"/>
      <c r="X54" s="137">
        <v>3.1872509960159361</v>
      </c>
      <c r="Y54" s="137">
        <v>0.79681274900398402</v>
      </c>
      <c r="Z54" s="137">
        <v>1.1952191235059761</v>
      </c>
      <c r="AA54" s="137">
        <v>0.39840637450199201</v>
      </c>
      <c r="AB54" s="137">
        <v>1.9920318725099602</v>
      </c>
      <c r="AC54" s="137">
        <v>1.1952191235059761</v>
      </c>
      <c r="AD54" s="137">
        <v>0</v>
      </c>
      <c r="AE54" s="137">
        <v>0.39840637450199201</v>
      </c>
      <c r="AF54" s="137">
        <v>0</v>
      </c>
      <c r="AG54" s="137">
        <v>0.79681274900398402</v>
      </c>
      <c r="AH54" s="137">
        <v>3.9840637450199203</v>
      </c>
      <c r="AI54" s="137">
        <v>4.3824701195219129</v>
      </c>
      <c r="AJ54" s="137">
        <v>1.1952191235059761</v>
      </c>
      <c r="AK54" s="137">
        <v>0</v>
      </c>
      <c r="AL54" s="137">
        <v>0.39840637450199201</v>
      </c>
      <c r="AM54" s="382"/>
      <c r="AN54" s="10"/>
      <c r="AO54" s="24"/>
      <c r="AP54" s="135"/>
      <c r="AQ54" s="137">
        <v>0.39840637450199201</v>
      </c>
      <c r="AR54" s="137">
        <v>0</v>
      </c>
      <c r="AS54" s="137">
        <v>0.39840637450199201</v>
      </c>
      <c r="AT54" s="137">
        <v>0.39840637450199201</v>
      </c>
      <c r="AU54" s="137">
        <v>0.79681274900398402</v>
      </c>
      <c r="AV54" s="137">
        <v>0</v>
      </c>
      <c r="AW54" s="137">
        <v>0</v>
      </c>
      <c r="AX54" s="137">
        <v>0.79681274900398402</v>
      </c>
      <c r="AY54" s="137">
        <v>0.39840637450199201</v>
      </c>
      <c r="AZ54" s="138">
        <v>0</v>
      </c>
    </row>
    <row r="55" spans="1:52" s="69" customFormat="1" ht="13.5" customHeight="1" x14ac:dyDescent="0.15">
      <c r="A55" s="382"/>
      <c r="B55" s="207" t="s">
        <v>60</v>
      </c>
      <c r="C55" s="376"/>
      <c r="D55" s="285">
        <v>527</v>
      </c>
      <c r="E55" s="334">
        <v>122</v>
      </c>
      <c r="F55" s="335">
        <v>21</v>
      </c>
      <c r="G55" s="335">
        <v>42</v>
      </c>
      <c r="H55" s="335">
        <v>30</v>
      </c>
      <c r="I55" s="335">
        <v>47</v>
      </c>
      <c r="J55" s="335">
        <v>25</v>
      </c>
      <c r="K55" s="141">
        <v>7</v>
      </c>
      <c r="L55" s="141">
        <v>6</v>
      </c>
      <c r="M55" s="141">
        <v>47</v>
      </c>
      <c r="N55" s="141">
        <v>34</v>
      </c>
      <c r="O55" s="141">
        <v>15</v>
      </c>
      <c r="P55" s="141">
        <v>11</v>
      </c>
      <c r="Q55" s="141">
        <v>1</v>
      </c>
      <c r="R55" s="141">
        <v>5</v>
      </c>
      <c r="S55" s="141">
        <v>10</v>
      </c>
      <c r="T55" s="382"/>
      <c r="U55" s="68" t="s">
        <v>60</v>
      </c>
      <c r="V55" s="75"/>
      <c r="W55" s="139">
        <v>527</v>
      </c>
      <c r="X55" s="141">
        <v>10</v>
      </c>
      <c r="Y55" s="141">
        <v>4</v>
      </c>
      <c r="Z55" s="141">
        <v>2</v>
      </c>
      <c r="AA55" s="141">
        <v>2</v>
      </c>
      <c r="AB55" s="141">
        <v>7</v>
      </c>
      <c r="AC55" s="141">
        <v>5</v>
      </c>
      <c r="AD55" s="141">
        <v>1</v>
      </c>
      <c r="AE55" s="141">
        <v>6</v>
      </c>
      <c r="AF55" s="141">
        <v>0</v>
      </c>
      <c r="AG55" s="141">
        <v>6</v>
      </c>
      <c r="AH55" s="141">
        <v>8</v>
      </c>
      <c r="AI55" s="141">
        <v>19</v>
      </c>
      <c r="AJ55" s="141">
        <v>5</v>
      </c>
      <c r="AK55" s="141">
        <v>5</v>
      </c>
      <c r="AL55" s="141">
        <v>7</v>
      </c>
      <c r="AM55" s="382"/>
      <c r="AN55" s="68" t="s">
        <v>60</v>
      </c>
      <c r="AO55" s="75"/>
      <c r="AP55" s="139">
        <v>527</v>
      </c>
      <c r="AQ55" s="141">
        <v>5</v>
      </c>
      <c r="AR55" s="141">
        <v>1</v>
      </c>
      <c r="AS55" s="141">
        <v>3</v>
      </c>
      <c r="AT55" s="141">
        <v>3</v>
      </c>
      <c r="AU55" s="141">
        <v>1</v>
      </c>
      <c r="AV55" s="141">
        <v>2</v>
      </c>
      <c r="AW55" s="141">
        <v>0</v>
      </c>
      <c r="AX55" s="141">
        <v>1</v>
      </c>
      <c r="AY55" s="141">
        <v>1</v>
      </c>
      <c r="AZ55" s="142">
        <v>0</v>
      </c>
    </row>
    <row r="56" spans="1:52" ht="13.5" customHeight="1" x14ac:dyDescent="0.15">
      <c r="A56" s="382"/>
      <c r="B56" s="206"/>
      <c r="C56" s="372"/>
      <c r="D56" s="273"/>
      <c r="E56" s="136">
        <v>23.149905123339661</v>
      </c>
      <c r="F56" s="137">
        <v>3.9848197343453511</v>
      </c>
      <c r="G56" s="137">
        <v>7.9696394686907022</v>
      </c>
      <c r="H56" s="137">
        <v>5.6925996204933584</v>
      </c>
      <c r="I56" s="137">
        <v>8.9184060721062615</v>
      </c>
      <c r="J56" s="137">
        <v>4.7438330170777991</v>
      </c>
      <c r="K56" s="137">
        <v>1.3282732447817838</v>
      </c>
      <c r="L56" s="137">
        <v>1.1385199240986716</v>
      </c>
      <c r="M56" s="137">
        <v>8.9184060721062615</v>
      </c>
      <c r="N56" s="137">
        <v>6.4516129032258061</v>
      </c>
      <c r="O56" s="137">
        <v>2.8462998102466792</v>
      </c>
      <c r="P56" s="137">
        <v>2.0872865275142316</v>
      </c>
      <c r="Q56" s="137">
        <v>0.18975332068311196</v>
      </c>
      <c r="R56" s="137">
        <v>0.94876660341555974</v>
      </c>
      <c r="S56" s="137">
        <v>1.8975332068311195</v>
      </c>
      <c r="T56" s="382"/>
      <c r="U56" s="10"/>
      <c r="V56" s="24"/>
      <c r="W56" s="135"/>
      <c r="X56" s="137">
        <v>1.8975332068311195</v>
      </c>
      <c r="Y56" s="137">
        <v>0.75901328273244784</v>
      </c>
      <c r="Z56" s="137">
        <v>0.37950664136622392</v>
      </c>
      <c r="AA56" s="137">
        <v>0.37950664136622392</v>
      </c>
      <c r="AB56" s="137">
        <v>1.3282732447817838</v>
      </c>
      <c r="AC56" s="137">
        <v>0.94876660341555974</v>
      </c>
      <c r="AD56" s="137">
        <v>0.18975332068311196</v>
      </c>
      <c r="AE56" s="137">
        <v>1.1385199240986716</v>
      </c>
      <c r="AF56" s="137">
        <v>0</v>
      </c>
      <c r="AG56" s="137">
        <v>1.1385199240986716</v>
      </c>
      <c r="AH56" s="137">
        <v>1.5180265654648957</v>
      </c>
      <c r="AI56" s="137">
        <v>3.6053130929791273</v>
      </c>
      <c r="AJ56" s="137">
        <v>0.94876660341555974</v>
      </c>
      <c r="AK56" s="137">
        <v>0.94876660341555974</v>
      </c>
      <c r="AL56" s="137">
        <v>1.3282732447817838</v>
      </c>
      <c r="AM56" s="382"/>
      <c r="AN56" s="10"/>
      <c r="AO56" s="24"/>
      <c r="AP56" s="135"/>
      <c r="AQ56" s="137">
        <v>0.94876660341555974</v>
      </c>
      <c r="AR56" s="137">
        <v>0.18975332068311196</v>
      </c>
      <c r="AS56" s="137">
        <v>0.56925996204933582</v>
      </c>
      <c r="AT56" s="137">
        <v>0.56925996204933582</v>
      </c>
      <c r="AU56" s="137">
        <v>0.18975332068311196</v>
      </c>
      <c r="AV56" s="137">
        <v>0.37950664136622392</v>
      </c>
      <c r="AW56" s="137">
        <v>0</v>
      </c>
      <c r="AX56" s="137">
        <v>0.18975332068311196</v>
      </c>
      <c r="AY56" s="137">
        <v>0.18975332068311196</v>
      </c>
      <c r="AZ56" s="138">
        <v>0</v>
      </c>
    </row>
    <row r="57" spans="1:52" s="69" customFormat="1" ht="13.5" customHeight="1" x14ac:dyDescent="0.15">
      <c r="A57" s="382"/>
      <c r="B57" s="207" t="s">
        <v>62</v>
      </c>
      <c r="C57" s="376"/>
      <c r="D57" s="285">
        <v>280</v>
      </c>
      <c r="E57" s="334">
        <v>73</v>
      </c>
      <c r="F57" s="335">
        <v>8</v>
      </c>
      <c r="G57" s="335">
        <v>22</v>
      </c>
      <c r="H57" s="335">
        <v>13</v>
      </c>
      <c r="I57" s="335">
        <v>17</v>
      </c>
      <c r="J57" s="335">
        <v>10</v>
      </c>
      <c r="K57" s="141">
        <v>8</v>
      </c>
      <c r="L57" s="141">
        <v>2</v>
      </c>
      <c r="M57" s="141">
        <v>24</v>
      </c>
      <c r="N57" s="141">
        <v>20</v>
      </c>
      <c r="O57" s="141">
        <v>11</v>
      </c>
      <c r="P57" s="141">
        <v>3</v>
      </c>
      <c r="Q57" s="141">
        <v>2</v>
      </c>
      <c r="R57" s="141">
        <v>3</v>
      </c>
      <c r="S57" s="141">
        <v>6</v>
      </c>
      <c r="T57" s="382"/>
      <c r="U57" s="68" t="s">
        <v>62</v>
      </c>
      <c r="V57" s="75"/>
      <c r="W57" s="139">
        <v>280</v>
      </c>
      <c r="X57" s="141">
        <v>6</v>
      </c>
      <c r="Y57" s="141">
        <v>1</v>
      </c>
      <c r="Z57" s="141">
        <v>0</v>
      </c>
      <c r="AA57" s="141">
        <v>1</v>
      </c>
      <c r="AB57" s="141">
        <v>7</v>
      </c>
      <c r="AC57" s="141">
        <v>1</v>
      </c>
      <c r="AD57" s="141">
        <v>1</v>
      </c>
      <c r="AE57" s="141">
        <v>1</v>
      </c>
      <c r="AF57" s="141">
        <v>1</v>
      </c>
      <c r="AG57" s="141">
        <v>3</v>
      </c>
      <c r="AH57" s="141">
        <v>7</v>
      </c>
      <c r="AI57" s="141">
        <v>9</v>
      </c>
      <c r="AJ57" s="141">
        <v>6</v>
      </c>
      <c r="AK57" s="141">
        <v>3</v>
      </c>
      <c r="AL57" s="141">
        <v>5</v>
      </c>
      <c r="AM57" s="382"/>
      <c r="AN57" s="68" t="s">
        <v>62</v>
      </c>
      <c r="AO57" s="75"/>
      <c r="AP57" s="139">
        <v>280</v>
      </c>
      <c r="AQ57" s="141">
        <v>2</v>
      </c>
      <c r="AR57" s="141">
        <v>1</v>
      </c>
      <c r="AS57" s="141">
        <v>0</v>
      </c>
      <c r="AT57" s="141">
        <v>0</v>
      </c>
      <c r="AU57" s="141">
        <v>0</v>
      </c>
      <c r="AV57" s="141">
        <v>1</v>
      </c>
      <c r="AW57" s="141">
        <v>0</v>
      </c>
      <c r="AX57" s="141">
        <v>1</v>
      </c>
      <c r="AY57" s="141">
        <v>1</v>
      </c>
      <c r="AZ57" s="142">
        <v>0</v>
      </c>
    </row>
    <row r="58" spans="1:52" ht="13.5" customHeight="1" x14ac:dyDescent="0.15">
      <c r="A58" s="382"/>
      <c r="B58" s="206"/>
      <c r="C58" s="372"/>
      <c r="D58" s="273"/>
      <c r="E58" s="136">
        <v>26.071428571428573</v>
      </c>
      <c r="F58" s="137">
        <v>2.8571428571428572</v>
      </c>
      <c r="G58" s="137">
        <v>7.8571428571428568</v>
      </c>
      <c r="H58" s="137">
        <v>4.6428571428571432</v>
      </c>
      <c r="I58" s="137">
        <v>6.0714285714285712</v>
      </c>
      <c r="J58" s="137">
        <v>3.5714285714285712</v>
      </c>
      <c r="K58" s="137">
        <v>2.8571428571428572</v>
      </c>
      <c r="L58" s="137">
        <v>0.7142857142857143</v>
      </c>
      <c r="M58" s="137">
        <v>8.5714285714285712</v>
      </c>
      <c r="N58" s="137">
        <v>7.1428571428571423</v>
      </c>
      <c r="O58" s="137">
        <v>3.9285714285714284</v>
      </c>
      <c r="P58" s="137">
        <v>1.0714285714285714</v>
      </c>
      <c r="Q58" s="137">
        <v>0.7142857142857143</v>
      </c>
      <c r="R58" s="137">
        <v>1.0714285714285714</v>
      </c>
      <c r="S58" s="137">
        <v>2.1428571428571428</v>
      </c>
      <c r="T58" s="382"/>
      <c r="U58" s="10"/>
      <c r="V58" s="24"/>
      <c r="W58" s="135"/>
      <c r="X58" s="137">
        <v>2.1428571428571428</v>
      </c>
      <c r="Y58" s="137">
        <v>0.35714285714285715</v>
      </c>
      <c r="Z58" s="137">
        <v>0</v>
      </c>
      <c r="AA58" s="137">
        <v>0.35714285714285715</v>
      </c>
      <c r="AB58" s="137">
        <v>2.5</v>
      </c>
      <c r="AC58" s="137">
        <v>0.35714285714285715</v>
      </c>
      <c r="AD58" s="137">
        <v>0.35714285714285715</v>
      </c>
      <c r="AE58" s="137">
        <v>0.35714285714285715</v>
      </c>
      <c r="AF58" s="137">
        <v>0.35714285714285715</v>
      </c>
      <c r="AG58" s="137">
        <v>1.0714285714285714</v>
      </c>
      <c r="AH58" s="137">
        <v>2.5</v>
      </c>
      <c r="AI58" s="137">
        <v>3.214285714285714</v>
      </c>
      <c r="AJ58" s="137">
        <v>2.1428571428571428</v>
      </c>
      <c r="AK58" s="137">
        <v>1.0714285714285714</v>
      </c>
      <c r="AL58" s="137">
        <v>1.7857142857142856</v>
      </c>
      <c r="AM58" s="382"/>
      <c r="AN58" s="10"/>
      <c r="AO58" s="24"/>
      <c r="AP58" s="135"/>
      <c r="AQ58" s="137">
        <v>0.7142857142857143</v>
      </c>
      <c r="AR58" s="137">
        <v>0.35714285714285715</v>
      </c>
      <c r="AS58" s="137">
        <v>0</v>
      </c>
      <c r="AT58" s="137">
        <v>0</v>
      </c>
      <c r="AU58" s="137">
        <v>0</v>
      </c>
      <c r="AV58" s="137">
        <v>0.35714285714285715</v>
      </c>
      <c r="AW58" s="137">
        <v>0</v>
      </c>
      <c r="AX58" s="137">
        <v>0.35714285714285715</v>
      </c>
      <c r="AY58" s="137">
        <v>0.35714285714285715</v>
      </c>
      <c r="AZ58" s="138">
        <v>0</v>
      </c>
    </row>
    <row r="59" spans="1:52" s="69" customFormat="1" ht="13.5" customHeight="1" x14ac:dyDescent="0.15">
      <c r="A59" s="382"/>
      <c r="B59" s="207" t="s">
        <v>64</v>
      </c>
      <c r="C59" s="376"/>
      <c r="D59" s="285">
        <v>157</v>
      </c>
      <c r="E59" s="334">
        <v>47</v>
      </c>
      <c r="F59" s="335">
        <v>5</v>
      </c>
      <c r="G59" s="335">
        <v>6</v>
      </c>
      <c r="H59" s="335">
        <v>0</v>
      </c>
      <c r="I59" s="335">
        <v>19</v>
      </c>
      <c r="J59" s="335">
        <v>11</v>
      </c>
      <c r="K59" s="141">
        <v>4</v>
      </c>
      <c r="L59" s="141">
        <v>6</v>
      </c>
      <c r="M59" s="141">
        <v>6</v>
      </c>
      <c r="N59" s="141">
        <v>6</v>
      </c>
      <c r="O59" s="141">
        <v>4</v>
      </c>
      <c r="P59" s="141">
        <v>7</v>
      </c>
      <c r="Q59" s="141">
        <v>0</v>
      </c>
      <c r="R59" s="141">
        <v>3</v>
      </c>
      <c r="S59" s="141">
        <v>1</v>
      </c>
      <c r="T59" s="382"/>
      <c r="U59" s="68" t="s">
        <v>64</v>
      </c>
      <c r="V59" s="75"/>
      <c r="W59" s="139">
        <v>157</v>
      </c>
      <c r="X59" s="141">
        <v>1</v>
      </c>
      <c r="Y59" s="141">
        <v>0</v>
      </c>
      <c r="Z59" s="141">
        <v>0</v>
      </c>
      <c r="AA59" s="141">
        <v>0</v>
      </c>
      <c r="AB59" s="141">
        <v>2</v>
      </c>
      <c r="AC59" s="141">
        <v>1</v>
      </c>
      <c r="AD59" s="141">
        <v>1</v>
      </c>
      <c r="AE59" s="141">
        <v>0</v>
      </c>
      <c r="AF59" s="141">
        <v>3</v>
      </c>
      <c r="AG59" s="141">
        <v>1</v>
      </c>
      <c r="AH59" s="141">
        <v>3</v>
      </c>
      <c r="AI59" s="141">
        <v>2</v>
      </c>
      <c r="AJ59" s="141">
        <v>1</v>
      </c>
      <c r="AK59" s="141">
        <v>1</v>
      </c>
      <c r="AL59" s="141">
        <v>5</v>
      </c>
      <c r="AM59" s="382"/>
      <c r="AN59" s="68" t="s">
        <v>64</v>
      </c>
      <c r="AO59" s="75"/>
      <c r="AP59" s="139">
        <v>157</v>
      </c>
      <c r="AQ59" s="141">
        <v>2</v>
      </c>
      <c r="AR59" s="141">
        <v>0</v>
      </c>
      <c r="AS59" s="141">
        <v>2</v>
      </c>
      <c r="AT59" s="141">
        <v>0</v>
      </c>
      <c r="AU59" s="141">
        <v>2</v>
      </c>
      <c r="AV59" s="141">
        <v>0</v>
      </c>
      <c r="AW59" s="141">
        <v>2</v>
      </c>
      <c r="AX59" s="141">
        <v>3</v>
      </c>
      <c r="AY59" s="141">
        <v>0</v>
      </c>
      <c r="AZ59" s="142">
        <v>0</v>
      </c>
    </row>
    <row r="60" spans="1:52" ht="13.5" customHeight="1" x14ac:dyDescent="0.15">
      <c r="A60" s="382"/>
      <c r="B60" s="206"/>
      <c r="C60" s="372"/>
      <c r="D60" s="273"/>
      <c r="E60" s="136">
        <v>29.936305732484076</v>
      </c>
      <c r="F60" s="137">
        <v>3.1847133757961785</v>
      </c>
      <c r="G60" s="137">
        <v>3.8216560509554141</v>
      </c>
      <c r="H60" s="137">
        <v>0</v>
      </c>
      <c r="I60" s="137">
        <v>12.101910828025478</v>
      </c>
      <c r="J60" s="137">
        <v>7.0063694267515926</v>
      </c>
      <c r="K60" s="137">
        <v>2.547770700636943</v>
      </c>
      <c r="L60" s="137">
        <v>3.8216560509554141</v>
      </c>
      <c r="M60" s="137">
        <v>3.8216560509554141</v>
      </c>
      <c r="N60" s="137">
        <v>3.8216560509554141</v>
      </c>
      <c r="O60" s="137">
        <v>2.547770700636943</v>
      </c>
      <c r="P60" s="137">
        <v>4.4585987261146496</v>
      </c>
      <c r="Q60" s="137">
        <v>0</v>
      </c>
      <c r="R60" s="137">
        <v>1.910828025477707</v>
      </c>
      <c r="S60" s="137">
        <v>0.63694267515923575</v>
      </c>
      <c r="T60" s="382"/>
      <c r="U60" s="10"/>
      <c r="V60" s="24"/>
      <c r="W60" s="135"/>
      <c r="X60" s="137">
        <v>0.63694267515923575</v>
      </c>
      <c r="Y60" s="137">
        <v>0</v>
      </c>
      <c r="Z60" s="137">
        <v>0</v>
      </c>
      <c r="AA60" s="137">
        <v>0</v>
      </c>
      <c r="AB60" s="137">
        <v>1.2738853503184715</v>
      </c>
      <c r="AC60" s="137">
        <v>0.63694267515923575</v>
      </c>
      <c r="AD60" s="137">
        <v>0.63694267515923575</v>
      </c>
      <c r="AE60" s="137">
        <v>0</v>
      </c>
      <c r="AF60" s="137">
        <v>1.910828025477707</v>
      </c>
      <c r="AG60" s="137">
        <v>0.63694267515923575</v>
      </c>
      <c r="AH60" s="137">
        <v>1.910828025477707</v>
      </c>
      <c r="AI60" s="137">
        <v>1.2738853503184715</v>
      </c>
      <c r="AJ60" s="137">
        <v>0.63694267515923575</v>
      </c>
      <c r="AK60" s="137">
        <v>0.63694267515923575</v>
      </c>
      <c r="AL60" s="137">
        <v>3.1847133757961785</v>
      </c>
      <c r="AM60" s="382"/>
      <c r="AN60" s="10"/>
      <c r="AO60" s="24"/>
      <c r="AP60" s="135"/>
      <c r="AQ60" s="137">
        <v>1.2738853503184715</v>
      </c>
      <c r="AR60" s="137">
        <v>0</v>
      </c>
      <c r="AS60" s="137">
        <v>1.2738853503184715</v>
      </c>
      <c r="AT60" s="137">
        <v>0</v>
      </c>
      <c r="AU60" s="137">
        <v>1.2738853503184715</v>
      </c>
      <c r="AV60" s="137">
        <v>0</v>
      </c>
      <c r="AW60" s="137">
        <v>1.2738853503184715</v>
      </c>
      <c r="AX60" s="137">
        <v>1.910828025477707</v>
      </c>
      <c r="AY60" s="137">
        <v>0</v>
      </c>
      <c r="AZ60" s="138">
        <v>0</v>
      </c>
    </row>
    <row r="61" spans="1:52" s="69" customFormat="1" ht="13.5" customHeight="1" x14ac:dyDescent="0.15">
      <c r="A61" s="382"/>
      <c r="B61" s="207" t="s">
        <v>66</v>
      </c>
      <c r="C61" s="376"/>
      <c r="D61" s="285">
        <v>615</v>
      </c>
      <c r="E61" s="334">
        <v>165</v>
      </c>
      <c r="F61" s="335">
        <v>29</v>
      </c>
      <c r="G61" s="335">
        <v>35</v>
      </c>
      <c r="H61" s="335">
        <v>15</v>
      </c>
      <c r="I61" s="335">
        <v>51</v>
      </c>
      <c r="J61" s="335">
        <v>23</v>
      </c>
      <c r="K61" s="141">
        <v>19</v>
      </c>
      <c r="L61" s="141">
        <v>9</v>
      </c>
      <c r="M61" s="141">
        <v>57</v>
      </c>
      <c r="N61" s="141">
        <v>18</v>
      </c>
      <c r="O61" s="141">
        <v>12</v>
      </c>
      <c r="P61" s="141">
        <v>11</v>
      </c>
      <c r="Q61" s="141">
        <v>2</v>
      </c>
      <c r="R61" s="141">
        <v>11</v>
      </c>
      <c r="S61" s="141">
        <v>11</v>
      </c>
      <c r="T61" s="382"/>
      <c r="U61" s="68" t="s">
        <v>66</v>
      </c>
      <c r="V61" s="75"/>
      <c r="W61" s="139">
        <v>615</v>
      </c>
      <c r="X61" s="141">
        <v>11</v>
      </c>
      <c r="Y61" s="141">
        <v>3</v>
      </c>
      <c r="Z61" s="141">
        <v>1</v>
      </c>
      <c r="AA61" s="141">
        <v>2</v>
      </c>
      <c r="AB61" s="141">
        <v>12</v>
      </c>
      <c r="AC61" s="141">
        <v>3</v>
      </c>
      <c r="AD61" s="141">
        <v>5</v>
      </c>
      <c r="AE61" s="141">
        <v>8</v>
      </c>
      <c r="AF61" s="141">
        <v>4</v>
      </c>
      <c r="AG61" s="141">
        <v>9</v>
      </c>
      <c r="AH61" s="141">
        <v>13</v>
      </c>
      <c r="AI61" s="141">
        <v>15</v>
      </c>
      <c r="AJ61" s="141">
        <v>8</v>
      </c>
      <c r="AK61" s="141">
        <v>5</v>
      </c>
      <c r="AL61" s="141">
        <v>11</v>
      </c>
      <c r="AM61" s="382"/>
      <c r="AN61" s="68" t="s">
        <v>66</v>
      </c>
      <c r="AO61" s="75"/>
      <c r="AP61" s="139">
        <v>615</v>
      </c>
      <c r="AQ61" s="141">
        <v>2</v>
      </c>
      <c r="AR61" s="141">
        <v>5</v>
      </c>
      <c r="AS61" s="141">
        <v>4</v>
      </c>
      <c r="AT61" s="141">
        <v>7</v>
      </c>
      <c r="AU61" s="141">
        <v>6</v>
      </c>
      <c r="AV61" s="141">
        <v>1</v>
      </c>
      <c r="AW61" s="141">
        <v>5</v>
      </c>
      <c r="AX61" s="141">
        <v>4</v>
      </c>
      <c r="AY61" s="141">
        <v>3</v>
      </c>
      <c r="AZ61" s="142">
        <v>0</v>
      </c>
    </row>
    <row r="62" spans="1:52" ht="13.5" customHeight="1" x14ac:dyDescent="0.15">
      <c r="A62" s="382"/>
      <c r="B62" s="206"/>
      <c r="C62" s="372"/>
      <c r="D62" s="273"/>
      <c r="E62" s="136">
        <v>26.829268292682929</v>
      </c>
      <c r="F62" s="137">
        <v>4.7154471544715451</v>
      </c>
      <c r="G62" s="137">
        <v>5.6910569105691051</v>
      </c>
      <c r="H62" s="137">
        <v>2.4390243902439024</v>
      </c>
      <c r="I62" s="137">
        <v>8.2926829268292686</v>
      </c>
      <c r="J62" s="137">
        <v>3.7398373983739837</v>
      </c>
      <c r="K62" s="137">
        <v>3.089430894308943</v>
      </c>
      <c r="L62" s="137">
        <v>1.4634146341463417</v>
      </c>
      <c r="M62" s="137">
        <v>9.2682926829268286</v>
      </c>
      <c r="N62" s="137">
        <v>2.9268292682926833</v>
      </c>
      <c r="O62" s="137">
        <v>1.9512195121951219</v>
      </c>
      <c r="P62" s="137">
        <v>1.788617886178862</v>
      </c>
      <c r="Q62" s="137">
        <v>0.32520325203252032</v>
      </c>
      <c r="R62" s="137">
        <v>1.788617886178862</v>
      </c>
      <c r="S62" s="137">
        <v>1.788617886178862</v>
      </c>
      <c r="T62" s="382"/>
      <c r="U62" s="10"/>
      <c r="V62" s="24"/>
      <c r="W62" s="135"/>
      <c r="X62" s="137">
        <v>1.788617886178862</v>
      </c>
      <c r="Y62" s="137">
        <v>0.48780487804878048</v>
      </c>
      <c r="Z62" s="137">
        <v>0.16260162601626016</v>
      </c>
      <c r="AA62" s="137">
        <v>0.32520325203252032</v>
      </c>
      <c r="AB62" s="137">
        <v>1.9512195121951219</v>
      </c>
      <c r="AC62" s="137">
        <v>0.48780487804878048</v>
      </c>
      <c r="AD62" s="137">
        <v>0.81300813008130091</v>
      </c>
      <c r="AE62" s="137">
        <v>1.3008130081300813</v>
      </c>
      <c r="AF62" s="137">
        <v>0.65040650406504064</v>
      </c>
      <c r="AG62" s="137">
        <v>1.4634146341463417</v>
      </c>
      <c r="AH62" s="137">
        <v>2.1138211382113821</v>
      </c>
      <c r="AI62" s="137">
        <v>2.4390243902439024</v>
      </c>
      <c r="AJ62" s="137">
        <v>1.3008130081300813</v>
      </c>
      <c r="AK62" s="137">
        <v>0.81300813008130091</v>
      </c>
      <c r="AL62" s="137">
        <v>1.788617886178862</v>
      </c>
      <c r="AM62" s="382"/>
      <c r="AN62" s="10"/>
      <c r="AO62" s="24"/>
      <c r="AP62" s="135"/>
      <c r="AQ62" s="137">
        <v>0.32520325203252032</v>
      </c>
      <c r="AR62" s="137">
        <v>0.81300813008130091</v>
      </c>
      <c r="AS62" s="137">
        <v>0.65040650406504064</v>
      </c>
      <c r="AT62" s="137">
        <v>1.1382113821138211</v>
      </c>
      <c r="AU62" s="137">
        <v>0.97560975609756095</v>
      </c>
      <c r="AV62" s="137">
        <v>0.16260162601626016</v>
      </c>
      <c r="AW62" s="137">
        <v>0.81300813008130091</v>
      </c>
      <c r="AX62" s="137">
        <v>0.65040650406504064</v>
      </c>
      <c r="AY62" s="137">
        <v>0.48780487804878048</v>
      </c>
      <c r="AZ62" s="138">
        <v>0</v>
      </c>
    </row>
    <row r="63" spans="1:52" s="69" customFormat="1" ht="13.5" customHeight="1" x14ac:dyDescent="0.15">
      <c r="A63" s="382"/>
      <c r="B63" s="68" t="s">
        <v>67</v>
      </c>
      <c r="C63" s="373"/>
      <c r="D63" s="269">
        <v>822</v>
      </c>
      <c r="E63" s="140">
        <v>227</v>
      </c>
      <c r="F63" s="141">
        <v>35</v>
      </c>
      <c r="G63" s="141">
        <v>49</v>
      </c>
      <c r="H63" s="141">
        <v>35</v>
      </c>
      <c r="I63" s="141">
        <v>68</v>
      </c>
      <c r="J63" s="141">
        <v>30</v>
      </c>
      <c r="K63" s="141">
        <v>25</v>
      </c>
      <c r="L63" s="141">
        <v>16</v>
      </c>
      <c r="M63" s="141">
        <v>63</v>
      </c>
      <c r="N63" s="141">
        <v>34</v>
      </c>
      <c r="O63" s="141">
        <v>26</v>
      </c>
      <c r="P63" s="141">
        <v>22</v>
      </c>
      <c r="Q63" s="141">
        <v>7</v>
      </c>
      <c r="R63" s="141">
        <v>7</v>
      </c>
      <c r="S63" s="141">
        <v>9</v>
      </c>
      <c r="T63" s="382"/>
      <c r="U63" s="68" t="s">
        <v>67</v>
      </c>
      <c r="V63" s="75"/>
      <c r="W63" s="139">
        <v>822</v>
      </c>
      <c r="X63" s="141">
        <v>13</v>
      </c>
      <c r="Y63" s="141">
        <v>2</v>
      </c>
      <c r="Z63" s="141">
        <v>3</v>
      </c>
      <c r="AA63" s="141">
        <v>3</v>
      </c>
      <c r="AB63" s="141">
        <v>16</v>
      </c>
      <c r="AC63" s="141">
        <v>6</v>
      </c>
      <c r="AD63" s="141">
        <v>4</v>
      </c>
      <c r="AE63" s="141">
        <v>1</v>
      </c>
      <c r="AF63" s="141">
        <v>5</v>
      </c>
      <c r="AG63" s="141">
        <v>9</v>
      </c>
      <c r="AH63" s="141">
        <v>7</v>
      </c>
      <c r="AI63" s="141">
        <v>12</v>
      </c>
      <c r="AJ63" s="141">
        <v>17</v>
      </c>
      <c r="AK63" s="141">
        <v>6</v>
      </c>
      <c r="AL63" s="141">
        <v>16</v>
      </c>
      <c r="AM63" s="382"/>
      <c r="AN63" s="68" t="s">
        <v>67</v>
      </c>
      <c r="AO63" s="75"/>
      <c r="AP63" s="139">
        <v>822</v>
      </c>
      <c r="AQ63" s="141">
        <v>6</v>
      </c>
      <c r="AR63" s="141">
        <v>6</v>
      </c>
      <c r="AS63" s="141">
        <v>9</v>
      </c>
      <c r="AT63" s="141">
        <v>5</v>
      </c>
      <c r="AU63" s="141">
        <v>4</v>
      </c>
      <c r="AV63" s="141">
        <v>2</v>
      </c>
      <c r="AW63" s="141">
        <v>1</v>
      </c>
      <c r="AX63" s="141">
        <v>6</v>
      </c>
      <c r="AY63" s="141">
        <v>10</v>
      </c>
      <c r="AZ63" s="142">
        <v>0</v>
      </c>
    </row>
    <row r="64" spans="1:52" ht="13.5" customHeight="1" thickBot="1" x14ac:dyDescent="0.2">
      <c r="A64" s="383"/>
      <c r="B64" s="208"/>
      <c r="C64" s="374"/>
      <c r="D64" s="274"/>
      <c r="E64" s="144">
        <v>27.615571776155718</v>
      </c>
      <c r="F64" s="145">
        <v>4.2579075425790753</v>
      </c>
      <c r="G64" s="145">
        <v>5.9610705596107056</v>
      </c>
      <c r="H64" s="145">
        <v>4.2579075425790753</v>
      </c>
      <c r="I64" s="145">
        <v>8.2725060827250605</v>
      </c>
      <c r="J64" s="145">
        <v>3.6496350364963499</v>
      </c>
      <c r="K64" s="145">
        <v>3.0413625304136254</v>
      </c>
      <c r="L64" s="145">
        <v>1.9464720194647203</v>
      </c>
      <c r="M64" s="145">
        <v>7.664233576642336</v>
      </c>
      <c r="N64" s="145">
        <v>4.1362530413625302</v>
      </c>
      <c r="O64" s="145">
        <v>3.1630170316301705</v>
      </c>
      <c r="P64" s="145">
        <v>2.6763990267639901</v>
      </c>
      <c r="Q64" s="145">
        <v>0.85158150851581504</v>
      </c>
      <c r="R64" s="145">
        <v>0.85158150851581504</v>
      </c>
      <c r="S64" s="145">
        <v>1.0948905109489051</v>
      </c>
      <c r="T64" s="383"/>
      <c r="U64" s="21"/>
      <c r="V64" s="26"/>
      <c r="W64" s="143"/>
      <c r="X64" s="145">
        <v>1.5815085158150852</v>
      </c>
      <c r="Y64" s="145">
        <v>0.24330900243309003</v>
      </c>
      <c r="Z64" s="145">
        <v>0.36496350364963503</v>
      </c>
      <c r="AA64" s="145">
        <v>0.36496350364963503</v>
      </c>
      <c r="AB64" s="145">
        <v>1.9464720194647203</v>
      </c>
      <c r="AC64" s="145">
        <v>0.72992700729927007</v>
      </c>
      <c r="AD64" s="145">
        <v>0.48661800486618007</v>
      </c>
      <c r="AE64" s="145">
        <v>0.12165450121654502</v>
      </c>
      <c r="AF64" s="145">
        <v>0.6082725060827251</v>
      </c>
      <c r="AG64" s="145">
        <v>1.0948905109489051</v>
      </c>
      <c r="AH64" s="145">
        <v>0.85158150851581504</v>
      </c>
      <c r="AI64" s="145">
        <v>1.4598540145985401</v>
      </c>
      <c r="AJ64" s="145">
        <v>2.0681265206812651</v>
      </c>
      <c r="AK64" s="145">
        <v>0.72992700729927007</v>
      </c>
      <c r="AL64" s="145">
        <v>1.9464720194647203</v>
      </c>
      <c r="AM64" s="383"/>
      <c r="AN64" s="21"/>
      <c r="AO64" s="26"/>
      <c r="AP64" s="143"/>
      <c r="AQ64" s="145">
        <v>0.72992700729927007</v>
      </c>
      <c r="AR64" s="145">
        <v>0.72992700729927007</v>
      </c>
      <c r="AS64" s="145">
        <v>1.0948905109489051</v>
      </c>
      <c r="AT64" s="145">
        <v>0.6082725060827251</v>
      </c>
      <c r="AU64" s="145">
        <v>0.48661800486618007</v>
      </c>
      <c r="AV64" s="145">
        <v>0.24330900243309003</v>
      </c>
      <c r="AW64" s="145">
        <v>0.12165450121654502</v>
      </c>
      <c r="AX64" s="145">
        <v>0.72992700729927007</v>
      </c>
      <c r="AY64" s="145">
        <v>1.2165450121654502</v>
      </c>
      <c r="AZ64" s="146">
        <v>0</v>
      </c>
    </row>
    <row r="65" spans="1:52" s="69" customFormat="1" ht="13.5" customHeight="1" x14ac:dyDescent="0.15">
      <c r="A65" s="392" t="s">
        <v>73</v>
      </c>
      <c r="B65" s="73" t="s">
        <v>68</v>
      </c>
      <c r="C65" s="371"/>
      <c r="D65" s="269">
        <v>1764</v>
      </c>
      <c r="E65" s="140">
        <v>455</v>
      </c>
      <c r="F65" s="141">
        <v>81</v>
      </c>
      <c r="G65" s="141">
        <v>105</v>
      </c>
      <c r="H65" s="141">
        <v>79</v>
      </c>
      <c r="I65" s="141">
        <v>172</v>
      </c>
      <c r="J65" s="141">
        <v>87</v>
      </c>
      <c r="K65" s="141">
        <v>63</v>
      </c>
      <c r="L65" s="141">
        <v>38</v>
      </c>
      <c r="M65" s="141">
        <v>78</v>
      </c>
      <c r="N65" s="141">
        <v>57</v>
      </c>
      <c r="O65" s="141">
        <v>52</v>
      </c>
      <c r="P65" s="141">
        <v>52</v>
      </c>
      <c r="Q65" s="141">
        <v>10</v>
      </c>
      <c r="R65" s="141">
        <v>13</v>
      </c>
      <c r="S65" s="141">
        <v>19</v>
      </c>
      <c r="T65" s="380" t="s">
        <v>73</v>
      </c>
      <c r="U65" s="68" t="s">
        <v>68</v>
      </c>
      <c r="V65" s="75"/>
      <c r="W65" s="139">
        <v>1764</v>
      </c>
      <c r="X65" s="141">
        <v>25</v>
      </c>
      <c r="Y65" s="141">
        <v>5</v>
      </c>
      <c r="Z65" s="141">
        <v>11</v>
      </c>
      <c r="AA65" s="141">
        <v>10</v>
      </c>
      <c r="AB65" s="141">
        <v>43</v>
      </c>
      <c r="AC65" s="141">
        <v>17</v>
      </c>
      <c r="AD65" s="141">
        <v>15</v>
      </c>
      <c r="AE65" s="141">
        <v>10</v>
      </c>
      <c r="AF65" s="141">
        <v>10</v>
      </c>
      <c r="AG65" s="141">
        <v>9</v>
      </c>
      <c r="AH65" s="141">
        <v>20</v>
      </c>
      <c r="AI65" s="141">
        <v>46</v>
      </c>
      <c r="AJ65" s="141">
        <v>19</v>
      </c>
      <c r="AK65" s="141">
        <v>17</v>
      </c>
      <c r="AL65" s="141">
        <v>43</v>
      </c>
      <c r="AM65" s="380" t="s">
        <v>73</v>
      </c>
      <c r="AN65" s="68" t="s">
        <v>68</v>
      </c>
      <c r="AO65" s="75"/>
      <c r="AP65" s="139">
        <v>1764</v>
      </c>
      <c r="AQ65" s="141">
        <v>20</v>
      </c>
      <c r="AR65" s="141">
        <v>11</v>
      </c>
      <c r="AS65" s="141">
        <v>14</v>
      </c>
      <c r="AT65" s="141">
        <v>11</v>
      </c>
      <c r="AU65" s="141">
        <v>10</v>
      </c>
      <c r="AV65" s="141">
        <v>8</v>
      </c>
      <c r="AW65" s="141">
        <v>8</v>
      </c>
      <c r="AX65" s="141">
        <v>11</v>
      </c>
      <c r="AY65" s="141">
        <v>10</v>
      </c>
      <c r="AZ65" s="142">
        <v>0</v>
      </c>
    </row>
    <row r="66" spans="1:52" ht="13.5" customHeight="1" x14ac:dyDescent="0.15">
      <c r="A66" s="382"/>
      <c r="B66" s="10" t="s">
        <v>69</v>
      </c>
      <c r="C66" s="372"/>
      <c r="D66" s="273"/>
      <c r="E66" s="136">
        <v>25.793650793650798</v>
      </c>
      <c r="F66" s="137">
        <v>4.591836734693878</v>
      </c>
      <c r="G66" s="137">
        <v>5.9523809523809517</v>
      </c>
      <c r="H66" s="137">
        <v>4.4784580498866218</v>
      </c>
      <c r="I66" s="137">
        <v>9.7505668934240362</v>
      </c>
      <c r="J66" s="137">
        <v>4.9319727891156457</v>
      </c>
      <c r="K66" s="137">
        <v>3.5714285714285712</v>
      </c>
      <c r="L66" s="137">
        <v>2.1541950113378685</v>
      </c>
      <c r="M66" s="137">
        <v>4.4217687074829932</v>
      </c>
      <c r="N66" s="137">
        <v>3.231292517006803</v>
      </c>
      <c r="O66" s="137">
        <v>2.947845804988662</v>
      </c>
      <c r="P66" s="137">
        <v>2.947845804988662</v>
      </c>
      <c r="Q66" s="137">
        <v>0.56689342403628118</v>
      </c>
      <c r="R66" s="137">
        <v>0.7369614512471655</v>
      </c>
      <c r="S66" s="137">
        <v>1.0770975056689343</v>
      </c>
      <c r="T66" s="382"/>
      <c r="U66" s="10" t="s">
        <v>69</v>
      </c>
      <c r="V66" s="24"/>
      <c r="W66" s="135"/>
      <c r="X66" s="137">
        <v>1.4172335600907031</v>
      </c>
      <c r="Y66" s="137">
        <v>0.28344671201814059</v>
      </c>
      <c r="Z66" s="137">
        <v>0.62358276643990929</v>
      </c>
      <c r="AA66" s="137">
        <v>0.56689342403628118</v>
      </c>
      <c r="AB66" s="137">
        <v>2.437641723356009</v>
      </c>
      <c r="AC66" s="137">
        <v>0.96371882086167793</v>
      </c>
      <c r="AD66" s="137">
        <v>0.85034013605442182</v>
      </c>
      <c r="AE66" s="137">
        <v>0.56689342403628118</v>
      </c>
      <c r="AF66" s="137">
        <v>0.56689342403628118</v>
      </c>
      <c r="AG66" s="137">
        <v>0.51020408163265307</v>
      </c>
      <c r="AH66" s="137">
        <v>1.1337868480725624</v>
      </c>
      <c r="AI66" s="137">
        <v>2.6077097505668934</v>
      </c>
      <c r="AJ66" s="137">
        <v>1.0770975056689343</v>
      </c>
      <c r="AK66" s="137">
        <v>0.96371882086167793</v>
      </c>
      <c r="AL66" s="137">
        <v>2.437641723356009</v>
      </c>
      <c r="AM66" s="382"/>
      <c r="AN66" s="10" t="s">
        <v>69</v>
      </c>
      <c r="AO66" s="24"/>
      <c r="AP66" s="135"/>
      <c r="AQ66" s="137">
        <v>1.1337868480725624</v>
      </c>
      <c r="AR66" s="137">
        <v>0.62358276643990929</v>
      </c>
      <c r="AS66" s="137">
        <v>0.79365079365079361</v>
      </c>
      <c r="AT66" s="137">
        <v>0.62358276643990929</v>
      </c>
      <c r="AU66" s="137">
        <v>0.56689342403628118</v>
      </c>
      <c r="AV66" s="137">
        <v>0.45351473922902497</v>
      </c>
      <c r="AW66" s="137">
        <v>0.45351473922902497</v>
      </c>
      <c r="AX66" s="137">
        <v>0.62358276643990929</v>
      </c>
      <c r="AY66" s="137">
        <v>0.56689342403628118</v>
      </c>
      <c r="AZ66" s="138">
        <v>0</v>
      </c>
    </row>
    <row r="67" spans="1:52" s="69" customFormat="1" ht="13.5" customHeight="1" x14ac:dyDescent="0.15">
      <c r="A67" s="382"/>
      <c r="B67" s="68" t="s">
        <v>70</v>
      </c>
      <c r="C67" s="373"/>
      <c r="D67" s="269">
        <v>1406</v>
      </c>
      <c r="E67" s="140">
        <v>411</v>
      </c>
      <c r="F67" s="141">
        <v>56</v>
      </c>
      <c r="G67" s="141">
        <v>85</v>
      </c>
      <c r="H67" s="141">
        <v>41</v>
      </c>
      <c r="I67" s="141">
        <v>94</v>
      </c>
      <c r="J67" s="141">
        <v>36</v>
      </c>
      <c r="K67" s="141">
        <v>18</v>
      </c>
      <c r="L67" s="141">
        <v>12</v>
      </c>
      <c r="M67" s="141">
        <v>193</v>
      </c>
      <c r="N67" s="141">
        <v>94</v>
      </c>
      <c r="O67" s="141">
        <v>27</v>
      </c>
      <c r="P67" s="141">
        <v>16</v>
      </c>
      <c r="Q67" s="141">
        <v>5</v>
      </c>
      <c r="R67" s="141">
        <v>23</v>
      </c>
      <c r="S67" s="141">
        <v>35</v>
      </c>
      <c r="T67" s="382"/>
      <c r="U67" s="68" t="s">
        <v>70</v>
      </c>
      <c r="V67" s="75"/>
      <c r="W67" s="139">
        <v>1406</v>
      </c>
      <c r="X67" s="141">
        <v>34</v>
      </c>
      <c r="Y67" s="141">
        <v>9</v>
      </c>
      <c r="Z67" s="141">
        <v>4</v>
      </c>
      <c r="AA67" s="141">
        <v>5</v>
      </c>
      <c r="AB67" s="141">
        <v>17</v>
      </c>
      <c r="AC67" s="141">
        <v>1</v>
      </c>
      <c r="AD67" s="141">
        <v>3</v>
      </c>
      <c r="AE67" s="141">
        <v>8</v>
      </c>
      <c r="AF67" s="141">
        <v>4</v>
      </c>
      <c r="AG67" s="141">
        <v>31</v>
      </c>
      <c r="AH67" s="141">
        <v>39</v>
      </c>
      <c r="AI67" s="141">
        <v>29</v>
      </c>
      <c r="AJ67" s="141">
        <v>21</v>
      </c>
      <c r="AK67" s="141">
        <v>7</v>
      </c>
      <c r="AL67" s="141">
        <v>8</v>
      </c>
      <c r="AM67" s="382"/>
      <c r="AN67" s="68" t="s">
        <v>70</v>
      </c>
      <c r="AO67" s="75"/>
      <c r="AP67" s="139">
        <v>1406</v>
      </c>
      <c r="AQ67" s="141">
        <v>2</v>
      </c>
      <c r="AR67" s="141">
        <v>3</v>
      </c>
      <c r="AS67" s="141">
        <v>3</v>
      </c>
      <c r="AT67" s="141">
        <v>7</v>
      </c>
      <c r="AU67" s="141">
        <v>5</v>
      </c>
      <c r="AV67" s="141">
        <v>6</v>
      </c>
      <c r="AW67" s="141">
        <v>4</v>
      </c>
      <c r="AX67" s="141">
        <v>5</v>
      </c>
      <c r="AY67" s="141">
        <v>5</v>
      </c>
      <c r="AZ67" s="142">
        <v>0</v>
      </c>
    </row>
    <row r="68" spans="1:52" ht="13.5" customHeight="1" x14ac:dyDescent="0.15">
      <c r="A68" s="382"/>
      <c r="B68" s="10" t="s">
        <v>71</v>
      </c>
      <c r="C68" s="372"/>
      <c r="D68" s="273"/>
      <c r="E68" s="136">
        <v>29.231863442389759</v>
      </c>
      <c r="F68" s="137">
        <v>3.9829302987197721</v>
      </c>
      <c r="G68" s="137">
        <v>6.0455192034139404</v>
      </c>
      <c r="H68" s="137">
        <v>2.9160739687055477</v>
      </c>
      <c r="I68" s="137">
        <v>6.6856330014224756</v>
      </c>
      <c r="J68" s="137">
        <v>2.5604551920341394</v>
      </c>
      <c r="K68" s="137">
        <v>1.2802275960170697</v>
      </c>
      <c r="L68" s="137">
        <v>0.85348506401137991</v>
      </c>
      <c r="M68" s="137">
        <v>13.726884779516357</v>
      </c>
      <c r="N68" s="137">
        <v>6.6856330014224756</v>
      </c>
      <c r="O68" s="137">
        <v>1.9203413940256047</v>
      </c>
      <c r="P68" s="137">
        <v>1.1379800853485065</v>
      </c>
      <c r="Q68" s="137">
        <v>0.35561877667140823</v>
      </c>
      <c r="R68" s="137">
        <v>1.6358463726884778</v>
      </c>
      <c r="S68" s="137">
        <v>2.4893314366998576</v>
      </c>
      <c r="T68" s="382"/>
      <c r="U68" s="10" t="s">
        <v>71</v>
      </c>
      <c r="V68" s="24"/>
      <c r="W68" s="135"/>
      <c r="X68" s="137">
        <v>2.4182076813655762</v>
      </c>
      <c r="Y68" s="137">
        <v>0.64011379800853485</v>
      </c>
      <c r="Z68" s="137">
        <v>0.28449502133712662</v>
      </c>
      <c r="AA68" s="137">
        <v>0.35561877667140823</v>
      </c>
      <c r="AB68" s="137">
        <v>1.2091038406827881</v>
      </c>
      <c r="AC68" s="137">
        <v>7.1123755334281655E-2</v>
      </c>
      <c r="AD68" s="137">
        <v>0.21337126600284498</v>
      </c>
      <c r="AE68" s="137">
        <v>0.56899004267425324</v>
      </c>
      <c r="AF68" s="137">
        <v>0.28449502133712662</v>
      </c>
      <c r="AG68" s="137">
        <v>2.2048364153627311</v>
      </c>
      <c r="AH68" s="137">
        <v>2.7738264580369845</v>
      </c>
      <c r="AI68" s="137">
        <v>2.0625889046941679</v>
      </c>
      <c r="AJ68" s="137">
        <v>1.4935988620199145</v>
      </c>
      <c r="AK68" s="137">
        <v>0.49786628733997151</v>
      </c>
      <c r="AL68" s="137">
        <v>0.56899004267425324</v>
      </c>
      <c r="AM68" s="382"/>
      <c r="AN68" s="10" t="s">
        <v>71</v>
      </c>
      <c r="AO68" s="24"/>
      <c r="AP68" s="135"/>
      <c r="AQ68" s="137">
        <v>0.14224751066856331</v>
      </c>
      <c r="AR68" s="137">
        <v>0.21337126600284498</v>
      </c>
      <c r="AS68" s="137">
        <v>0.21337126600284498</v>
      </c>
      <c r="AT68" s="137">
        <v>0.49786628733997151</v>
      </c>
      <c r="AU68" s="137">
        <v>0.35561877667140823</v>
      </c>
      <c r="AV68" s="137">
        <v>0.42674253200568996</v>
      </c>
      <c r="AW68" s="137">
        <v>0.28449502133712662</v>
      </c>
      <c r="AX68" s="137">
        <v>0.35561877667140823</v>
      </c>
      <c r="AY68" s="137">
        <v>0.35561877667140823</v>
      </c>
      <c r="AZ68" s="138">
        <v>0</v>
      </c>
    </row>
    <row r="69" spans="1:52" s="69" customFormat="1" ht="13.5" customHeight="1" x14ac:dyDescent="0.15">
      <c r="A69" s="382"/>
      <c r="B69" s="68" t="s">
        <v>764</v>
      </c>
      <c r="C69" s="373"/>
      <c r="D69" s="269">
        <v>161</v>
      </c>
      <c r="E69" s="140">
        <v>40</v>
      </c>
      <c r="F69" s="141">
        <v>6</v>
      </c>
      <c r="G69" s="141">
        <v>13</v>
      </c>
      <c r="H69" s="141">
        <v>4</v>
      </c>
      <c r="I69" s="141">
        <v>15</v>
      </c>
      <c r="J69" s="141">
        <v>9</v>
      </c>
      <c r="K69" s="141">
        <v>2</v>
      </c>
      <c r="L69" s="141">
        <v>2</v>
      </c>
      <c r="M69" s="141">
        <v>10</v>
      </c>
      <c r="N69" s="141">
        <v>6</v>
      </c>
      <c r="O69" s="141">
        <v>7</v>
      </c>
      <c r="P69" s="141">
        <v>1</v>
      </c>
      <c r="Q69" s="141">
        <v>0</v>
      </c>
      <c r="R69" s="141">
        <v>2</v>
      </c>
      <c r="S69" s="141">
        <v>2</v>
      </c>
      <c r="T69" s="382"/>
      <c r="U69" s="68" t="s">
        <v>72</v>
      </c>
      <c r="V69" s="75"/>
      <c r="W69" s="139">
        <v>161</v>
      </c>
      <c r="X69" s="141">
        <v>4</v>
      </c>
      <c r="Y69" s="141">
        <v>0</v>
      </c>
      <c r="Z69" s="141">
        <v>0</v>
      </c>
      <c r="AA69" s="141">
        <v>0</v>
      </c>
      <c r="AB69" s="141">
        <v>3</v>
      </c>
      <c r="AC69" s="141">
        <v>1</v>
      </c>
      <c r="AD69" s="141">
        <v>0</v>
      </c>
      <c r="AE69" s="141">
        <v>1</v>
      </c>
      <c r="AF69" s="141">
        <v>2</v>
      </c>
      <c r="AG69" s="141">
        <v>1</v>
      </c>
      <c r="AH69" s="141">
        <v>0</v>
      </c>
      <c r="AI69" s="141">
        <v>3</v>
      </c>
      <c r="AJ69" s="141">
        <v>6</v>
      </c>
      <c r="AK69" s="141">
        <v>1</v>
      </c>
      <c r="AL69" s="141">
        <v>3</v>
      </c>
      <c r="AM69" s="382"/>
      <c r="AN69" s="68" t="s">
        <v>72</v>
      </c>
      <c r="AO69" s="75"/>
      <c r="AP69" s="139">
        <v>161</v>
      </c>
      <c r="AQ69" s="141">
        <v>2</v>
      </c>
      <c r="AR69" s="141">
        <v>2</v>
      </c>
      <c r="AS69" s="141">
        <v>3</v>
      </c>
      <c r="AT69" s="141">
        <v>1</v>
      </c>
      <c r="AU69" s="141">
        <v>3</v>
      </c>
      <c r="AV69" s="141">
        <v>0</v>
      </c>
      <c r="AW69" s="141">
        <v>1</v>
      </c>
      <c r="AX69" s="141">
        <v>2</v>
      </c>
      <c r="AY69" s="141">
        <v>3</v>
      </c>
      <c r="AZ69" s="142">
        <v>0</v>
      </c>
    </row>
    <row r="70" spans="1:52" ht="13.5" customHeight="1" thickBot="1" x14ac:dyDescent="0.2">
      <c r="A70" s="383"/>
      <c r="B70" s="21"/>
      <c r="C70" s="374"/>
      <c r="D70" s="274"/>
      <c r="E70" s="144">
        <v>24.844720496894411</v>
      </c>
      <c r="F70" s="145">
        <v>3.7267080745341614</v>
      </c>
      <c r="G70" s="145">
        <v>8.0745341614906838</v>
      </c>
      <c r="H70" s="145">
        <v>2.4844720496894408</v>
      </c>
      <c r="I70" s="145">
        <v>9.316770186335404</v>
      </c>
      <c r="J70" s="145">
        <v>5.5900621118012426</v>
      </c>
      <c r="K70" s="145">
        <v>1.2422360248447204</v>
      </c>
      <c r="L70" s="145">
        <v>1.2422360248447204</v>
      </c>
      <c r="M70" s="145">
        <v>6.2111801242236027</v>
      </c>
      <c r="N70" s="145">
        <v>3.7267080745341614</v>
      </c>
      <c r="O70" s="145">
        <v>4.3478260869565215</v>
      </c>
      <c r="P70" s="145">
        <v>0.6211180124223602</v>
      </c>
      <c r="Q70" s="145">
        <v>0</v>
      </c>
      <c r="R70" s="145">
        <v>1.2422360248447204</v>
      </c>
      <c r="S70" s="145">
        <v>1.2422360248447204</v>
      </c>
      <c r="T70" s="383"/>
      <c r="U70" s="21"/>
      <c r="V70" s="26"/>
      <c r="W70" s="143"/>
      <c r="X70" s="145">
        <v>2.4844720496894408</v>
      </c>
      <c r="Y70" s="145">
        <v>0</v>
      </c>
      <c r="Z70" s="145">
        <v>0</v>
      </c>
      <c r="AA70" s="145">
        <v>0</v>
      </c>
      <c r="AB70" s="145">
        <v>1.8633540372670807</v>
      </c>
      <c r="AC70" s="145">
        <v>0.6211180124223602</v>
      </c>
      <c r="AD70" s="145">
        <v>0</v>
      </c>
      <c r="AE70" s="145">
        <v>0.6211180124223602</v>
      </c>
      <c r="AF70" s="145">
        <v>1.2422360248447204</v>
      </c>
      <c r="AG70" s="145">
        <v>0.6211180124223602</v>
      </c>
      <c r="AH70" s="145">
        <v>0</v>
      </c>
      <c r="AI70" s="145">
        <v>1.8633540372670807</v>
      </c>
      <c r="AJ70" s="145">
        <v>3.7267080745341614</v>
      </c>
      <c r="AK70" s="145">
        <v>0.6211180124223602</v>
      </c>
      <c r="AL70" s="145">
        <v>1.8633540372670807</v>
      </c>
      <c r="AM70" s="383"/>
      <c r="AN70" s="21"/>
      <c r="AO70" s="26"/>
      <c r="AP70" s="143"/>
      <c r="AQ70" s="145">
        <v>1.2422360248447204</v>
      </c>
      <c r="AR70" s="145">
        <v>1.2422360248447204</v>
      </c>
      <c r="AS70" s="145">
        <v>1.8633540372670807</v>
      </c>
      <c r="AT70" s="145">
        <v>0.6211180124223602</v>
      </c>
      <c r="AU70" s="145">
        <v>1.8633540372670807</v>
      </c>
      <c r="AV70" s="145">
        <v>0</v>
      </c>
      <c r="AW70" s="145">
        <v>0.6211180124223602</v>
      </c>
      <c r="AX70" s="145">
        <v>1.2422360248447204</v>
      </c>
      <c r="AY70" s="145">
        <v>1.8633540372670807</v>
      </c>
      <c r="AZ70" s="146">
        <v>0</v>
      </c>
    </row>
    <row r="71" spans="1:52" s="69" customFormat="1" ht="13.5" customHeight="1" x14ac:dyDescent="0.15">
      <c r="A71" s="380" t="s">
        <v>414</v>
      </c>
      <c r="B71" s="68" t="s">
        <v>762</v>
      </c>
      <c r="C71" s="75"/>
      <c r="D71" s="269">
        <v>1504</v>
      </c>
      <c r="E71" s="140">
        <v>393</v>
      </c>
      <c r="F71" s="141">
        <v>71</v>
      </c>
      <c r="G71" s="141">
        <v>99</v>
      </c>
      <c r="H71" s="141">
        <v>69</v>
      </c>
      <c r="I71" s="141">
        <v>112</v>
      </c>
      <c r="J71" s="141">
        <v>62</v>
      </c>
      <c r="K71" s="141">
        <v>55</v>
      </c>
      <c r="L71" s="141">
        <v>27</v>
      </c>
      <c r="M71" s="141">
        <v>87</v>
      </c>
      <c r="N71" s="141">
        <v>74</v>
      </c>
      <c r="O71" s="141">
        <v>41</v>
      </c>
      <c r="P71" s="141">
        <v>30</v>
      </c>
      <c r="Q71" s="141">
        <v>8</v>
      </c>
      <c r="R71" s="141">
        <v>15</v>
      </c>
      <c r="S71" s="141">
        <v>22</v>
      </c>
      <c r="T71" s="380" t="s">
        <v>73</v>
      </c>
      <c r="U71" s="68" t="s">
        <v>68</v>
      </c>
      <c r="V71" s="75"/>
      <c r="W71" s="139">
        <v>1504</v>
      </c>
      <c r="X71" s="141">
        <v>30</v>
      </c>
      <c r="Y71" s="141">
        <v>6</v>
      </c>
      <c r="Z71" s="141">
        <v>9</v>
      </c>
      <c r="AA71" s="141">
        <v>8</v>
      </c>
      <c r="AB71" s="141">
        <v>32</v>
      </c>
      <c r="AC71" s="141">
        <v>11</v>
      </c>
      <c r="AD71" s="141">
        <v>8</v>
      </c>
      <c r="AE71" s="141">
        <v>9</v>
      </c>
      <c r="AF71" s="141">
        <v>4</v>
      </c>
      <c r="AG71" s="141">
        <v>18</v>
      </c>
      <c r="AH71" s="141">
        <v>19</v>
      </c>
      <c r="AI71" s="141">
        <v>36</v>
      </c>
      <c r="AJ71" s="141">
        <v>15</v>
      </c>
      <c r="AK71" s="141">
        <v>17</v>
      </c>
      <c r="AL71" s="141">
        <v>26</v>
      </c>
      <c r="AM71" s="380" t="s">
        <v>73</v>
      </c>
      <c r="AN71" s="68" t="s">
        <v>68</v>
      </c>
      <c r="AO71" s="75"/>
      <c r="AP71" s="139">
        <v>1504</v>
      </c>
      <c r="AQ71" s="141">
        <v>13</v>
      </c>
      <c r="AR71" s="141">
        <v>9</v>
      </c>
      <c r="AS71" s="141">
        <v>15</v>
      </c>
      <c r="AT71" s="141">
        <v>11</v>
      </c>
      <c r="AU71" s="141">
        <v>10</v>
      </c>
      <c r="AV71" s="141">
        <v>8</v>
      </c>
      <c r="AW71" s="141">
        <v>9</v>
      </c>
      <c r="AX71" s="141">
        <v>6</v>
      </c>
      <c r="AY71" s="141">
        <v>10</v>
      </c>
      <c r="AZ71" s="142">
        <v>0</v>
      </c>
    </row>
    <row r="72" spans="1:52" ht="13.5" customHeight="1" x14ac:dyDescent="0.15">
      <c r="A72" s="380"/>
      <c r="B72" s="10" t="s">
        <v>763</v>
      </c>
      <c r="C72" s="24"/>
      <c r="D72" s="273"/>
      <c r="E72" s="136">
        <v>26.13031914893617</v>
      </c>
      <c r="F72" s="137">
        <v>4.7207446808510642</v>
      </c>
      <c r="G72" s="137">
        <v>6.582446808510638</v>
      </c>
      <c r="H72" s="137">
        <v>4.5877659574468082</v>
      </c>
      <c r="I72" s="137">
        <v>7.4468085106382977</v>
      </c>
      <c r="J72" s="137">
        <v>4.1223404255319149</v>
      </c>
      <c r="K72" s="137">
        <v>3.6569148936170213</v>
      </c>
      <c r="L72" s="137">
        <v>1.7952127659574471</v>
      </c>
      <c r="M72" s="137">
        <v>5.7845744680851059</v>
      </c>
      <c r="N72" s="137">
        <v>4.9202127659574471</v>
      </c>
      <c r="O72" s="137">
        <v>2.7260638297872344</v>
      </c>
      <c r="P72" s="137">
        <v>1.9946808510638299</v>
      </c>
      <c r="Q72" s="137">
        <v>0.53191489361702127</v>
      </c>
      <c r="R72" s="137">
        <v>0.99734042553191493</v>
      </c>
      <c r="S72" s="137">
        <v>1.4627659574468086</v>
      </c>
      <c r="T72" s="382"/>
      <c r="U72" s="10" t="s">
        <v>69</v>
      </c>
      <c r="V72" s="24"/>
      <c r="W72" s="135"/>
      <c r="X72" s="137">
        <v>1.9946808510638299</v>
      </c>
      <c r="Y72" s="137">
        <v>0.39893617021276595</v>
      </c>
      <c r="Z72" s="137">
        <v>0.59840425531914898</v>
      </c>
      <c r="AA72" s="137">
        <v>0.53191489361702127</v>
      </c>
      <c r="AB72" s="137">
        <v>2.1276595744680851</v>
      </c>
      <c r="AC72" s="137">
        <v>0.7313829787234043</v>
      </c>
      <c r="AD72" s="137">
        <v>0.53191489361702127</v>
      </c>
      <c r="AE72" s="137">
        <v>0.59840425531914898</v>
      </c>
      <c r="AF72" s="137">
        <v>0.26595744680851063</v>
      </c>
      <c r="AG72" s="137">
        <v>1.196808510638298</v>
      </c>
      <c r="AH72" s="137">
        <v>1.2632978723404253</v>
      </c>
      <c r="AI72" s="137">
        <v>2.3936170212765959</v>
      </c>
      <c r="AJ72" s="137">
        <v>0.99734042553191493</v>
      </c>
      <c r="AK72" s="137">
        <v>1.1303191489361704</v>
      </c>
      <c r="AL72" s="137">
        <v>1.7287234042553192</v>
      </c>
      <c r="AM72" s="382"/>
      <c r="AN72" s="10" t="s">
        <v>69</v>
      </c>
      <c r="AO72" s="24"/>
      <c r="AP72" s="135"/>
      <c r="AQ72" s="137">
        <v>0.86436170212765961</v>
      </c>
      <c r="AR72" s="137">
        <v>0.59840425531914898</v>
      </c>
      <c r="AS72" s="137">
        <v>0.99734042553191493</v>
      </c>
      <c r="AT72" s="137">
        <v>0.7313829787234043</v>
      </c>
      <c r="AU72" s="137">
        <v>0.66489361702127658</v>
      </c>
      <c r="AV72" s="137">
        <v>0.53191489361702127</v>
      </c>
      <c r="AW72" s="137">
        <v>0.59840425531914898</v>
      </c>
      <c r="AX72" s="137">
        <v>0.39893617021276595</v>
      </c>
      <c r="AY72" s="137">
        <v>0.66489361702127658</v>
      </c>
      <c r="AZ72" s="138">
        <v>0</v>
      </c>
    </row>
    <row r="73" spans="1:52" s="69" customFormat="1" ht="13.5" customHeight="1" x14ac:dyDescent="0.15">
      <c r="A73" s="380"/>
      <c r="B73" s="68" t="s">
        <v>415</v>
      </c>
      <c r="C73" s="75"/>
      <c r="D73" s="269">
        <v>452</v>
      </c>
      <c r="E73" s="140">
        <v>134</v>
      </c>
      <c r="F73" s="141">
        <v>19</v>
      </c>
      <c r="G73" s="141">
        <v>27</v>
      </c>
      <c r="H73" s="141">
        <v>14</v>
      </c>
      <c r="I73" s="141">
        <v>31</v>
      </c>
      <c r="J73" s="141">
        <v>11</v>
      </c>
      <c r="K73" s="141">
        <v>2</v>
      </c>
      <c r="L73" s="141">
        <v>0</v>
      </c>
      <c r="M73" s="141">
        <v>75</v>
      </c>
      <c r="N73" s="141">
        <v>26</v>
      </c>
      <c r="O73" s="141">
        <v>8</v>
      </c>
      <c r="P73" s="141">
        <v>5</v>
      </c>
      <c r="Q73" s="141">
        <v>2</v>
      </c>
      <c r="R73" s="141">
        <v>4</v>
      </c>
      <c r="S73" s="141">
        <v>15</v>
      </c>
      <c r="T73" s="382"/>
      <c r="U73" s="68" t="s">
        <v>70</v>
      </c>
      <c r="V73" s="75"/>
      <c r="W73" s="139">
        <v>452</v>
      </c>
      <c r="X73" s="141">
        <v>9</v>
      </c>
      <c r="Y73" s="141">
        <v>3</v>
      </c>
      <c r="Z73" s="141">
        <v>1</v>
      </c>
      <c r="AA73" s="141">
        <v>1</v>
      </c>
      <c r="AB73" s="141">
        <v>4</v>
      </c>
      <c r="AC73" s="141">
        <v>2</v>
      </c>
      <c r="AD73" s="141">
        <v>4</v>
      </c>
      <c r="AE73" s="141">
        <v>3</v>
      </c>
      <c r="AF73" s="141">
        <v>3</v>
      </c>
      <c r="AG73" s="141">
        <v>9</v>
      </c>
      <c r="AH73" s="141">
        <v>14</v>
      </c>
      <c r="AI73" s="141">
        <v>13</v>
      </c>
      <c r="AJ73" s="141">
        <v>7</v>
      </c>
      <c r="AK73" s="141">
        <v>0</v>
      </c>
      <c r="AL73" s="141">
        <v>3</v>
      </c>
      <c r="AM73" s="382"/>
      <c r="AN73" s="68" t="s">
        <v>70</v>
      </c>
      <c r="AO73" s="75"/>
      <c r="AP73" s="139">
        <v>452</v>
      </c>
      <c r="AQ73" s="141">
        <v>0</v>
      </c>
      <c r="AR73" s="141">
        <v>0</v>
      </c>
      <c r="AS73" s="141">
        <v>0</v>
      </c>
      <c r="AT73" s="141">
        <v>1</v>
      </c>
      <c r="AU73" s="141">
        <v>0</v>
      </c>
      <c r="AV73" s="141">
        <v>2</v>
      </c>
      <c r="AW73" s="141">
        <v>0</v>
      </c>
      <c r="AX73" s="141">
        <v>0</v>
      </c>
      <c r="AY73" s="141">
        <v>0</v>
      </c>
      <c r="AZ73" s="142">
        <v>0</v>
      </c>
    </row>
    <row r="74" spans="1:52" ht="13.5" customHeight="1" x14ac:dyDescent="0.15">
      <c r="A74" s="380"/>
      <c r="B74" s="10" t="s">
        <v>763</v>
      </c>
      <c r="C74" s="24"/>
      <c r="D74" s="273"/>
      <c r="E74" s="136">
        <v>29.646017699115045</v>
      </c>
      <c r="F74" s="137">
        <v>4.2035398230088497</v>
      </c>
      <c r="G74" s="137">
        <v>5.9734513274336285</v>
      </c>
      <c r="H74" s="137">
        <v>3.0973451327433628</v>
      </c>
      <c r="I74" s="137">
        <v>6.8584070796460175</v>
      </c>
      <c r="J74" s="137">
        <v>2.4336283185840708</v>
      </c>
      <c r="K74" s="137">
        <v>0.44247787610619471</v>
      </c>
      <c r="L74" s="137">
        <v>0</v>
      </c>
      <c r="M74" s="137">
        <v>16.592920353982301</v>
      </c>
      <c r="N74" s="137">
        <v>5.7522123893805306</v>
      </c>
      <c r="O74" s="137">
        <v>1.7699115044247788</v>
      </c>
      <c r="P74" s="137">
        <v>1.1061946902654867</v>
      </c>
      <c r="Q74" s="137">
        <v>0.44247787610619471</v>
      </c>
      <c r="R74" s="137">
        <v>0.88495575221238942</v>
      </c>
      <c r="S74" s="137">
        <v>3.3185840707964607</v>
      </c>
      <c r="T74" s="382"/>
      <c r="U74" s="10" t="s">
        <v>71</v>
      </c>
      <c r="V74" s="24"/>
      <c r="W74" s="135"/>
      <c r="X74" s="137">
        <v>1.9911504424778761</v>
      </c>
      <c r="Y74" s="137">
        <v>0.66371681415929207</v>
      </c>
      <c r="Z74" s="137">
        <v>0.22123893805309736</v>
      </c>
      <c r="AA74" s="137">
        <v>0.22123893805309736</v>
      </c>
      <c r="AB74" s="137">
        <v>0.88495575221238942</v>
      </c>
      <c r="AC74" s="137">
        <v>0.44247787610619471</v>
      </c>
      <c r="AD74" s="137">
        <v>0.88495575221238942</v>
      </c>
      <c r="AE74" s="137">
        <v>0.66371681415929207</v>
      </c>
      <c r="AF74" s="137">
        <v>0.66371681415929207</v>
      </c>
      <c r="AG74" s="137">
        <v>1.9911504424778761</v>
      </c>
      <c r="AH74" s="137">
        <v>3.0973451327433628</v>
      </c>
      <c r="AI74" s="137">
        <v>2.8761061946902653</v>
      </c>
      <c r="AJ74" s="137">
        <v>1.5486725663716814</v>
      </c>
      <c r="AK74" s="137">
        <v>0</v>
      </c>
      <c r="AL74" s="137">
        <v>0.66371681415929207</v>
      </c>
      <c r="AM74" s="382"/>
      <c r="AN74" s="10" t="s">
        <v>71</v>
      </c>
      <c r="AO74" s="24"/>
      <c r="AP74" s="135"/>
      <c r="AQ74" s="137">
        <v>0</v>
      </c>
      <c r="AR74" s="137">
        <v>0</v>
      </c>
      <c r="AS74" s="137">
        <v>0</v>
      </c>
      <c r="AT74" s="137">
        <v>0.22123893805309736</v>
      </c>
      <c r="AU74" s="137">
        <v>0</v>
      </c>
      <c r="AV74" s="137">
        <v>0.44247787610619471</v>
      </c>
      <c r="AW74" s="137">
        <v>0</v>
      </c>
      <c r="AX74" s="137">
        <v>0</v>
      </c>
      <c r="AY74" s="137">
        <v>0</v>
      </c>
      <c r="AZ74" s="138">
        <v>0</v>
      </c>
    </row>
    <row r="75" spans="1:52" s="69" customFormat="1" ht="13.5" customHeight="1" x14ac:dyDescent="0.15">
      <c r="A75" s="380"/>
      <c r="B75" s="68" t="s">
        <v>416</v>
      </c>
      <c r="C75" s="75"/>
      <c r="D75" s="269">
        <v>1375</v>
      </c>
      <c r="E75" s="140">
        <v>379</v>
      </c>
      <c r="F75" s="141">
        <v>53</v>
      </c>
      <c r="G75" s="141">
        <v>77</v>
      </c>
      <c r="H75" s="141">
        <v>41</v>
      </c>
      <c r="I75" s="141">
        <v>138</v>
      </c>
      <c r="J75" s="141">
        <v>59</v>
      </c>
      <c r="K75" s="141">
        <v>26</v>
      </c>
      <c r="L75" s="141">
        <v>25</v>
      </c>
      <c r="M75" s="141">
        <v>119</v>
      </c>
      <c r="N75" s="141">
        <v>57</v>
      </c>
      <c r="O75" s="141">
        <v>37</v>
      </c>
      <c r="P75" s="141">
        <v>34</v>
      </c>
      <c r="Q75" s="141">
        <v>5</v>
      </c>
      <c r="R75" s="141">
        <v>19</v>
      </c>
      <c r="S75" s="141">
        <v>19</v>
      </c>
      <c r="T75" s="382"/>
      <c r="U75" s="68" t="s">
        <v>72</v>
      </c>
      <c r="V75" s="75"/>
      <c r="W75" s="139">
        <v>1375</v>
      </c>
      <c r="X75" s="141">
        <v>24</v>
      </c>
      <c r="Y75" s="141">
        <v>5</v>
      </c>
      <c r="Z75" s="141">
        <v>5</v>
      </c>
      <c r="AA75" s="141">
        <v>6</v>
      </c>
      <c r="AB75" s="141">
        <v>27</v>
      </c>
      <c r="AC75" s="141">
        <v>6</v>
      </c>
      <c r="AD75" s="141">
        <v>6</v>
      </c>
      <c r="AE75" s="141">
        <v>7</v>
      </c>
      <c r="AF75" s="141">
        <v>9</v>
      </c>
      <c r="AG75" s="141">
        <v>14</v>
      </c>
      <c r="AH75" s="141">
        <v>26</v>
      </c>
      <c r="AI75" s="141">
        <v>29</v>
      </c>
      <c r="AJ75" s="141">
        <v>24</v>
      </c>
      <c r="AK75" s="141">
        <v>8</v>
      </c>
      <c r="AL75" s="141">
        <v>25</v>
      </c>
      <c r="AM75" s="382"/>
      <c r="AN75" s="68" t="s">
        <v>72</v>
      </c>
      <c r="AO75" s="75"/>
      <c r="AP75" s="139">
        <v>1375</v>
      </c>
      <c r="AQ75" s="141">
        <v>11</v>
      </c>
      <c r="AR75" s="141">
        <v>7</v>
      </c>
      <c r="AS75" s="141">
        <v>5</v>
      </c>
      <c r="AT75" s="141">
        <v>7</v>
      </c>
      <c r="AU75" s="141">
        <v>8</v>
      </c>
      <c r="AV75" s="141">
        <v>4</v>
      </c>
      <c r="AW75" s="141">
        <v>4</v>
      </c>
      <c r="AX75" s="141">
        <v>12</v>
      </c>
      <c r="AY75" s="141">
        <v>8</v>
      </c>
      <c r="AZ75" s="142">
        <v>0</v>
      </c>
    </row>
    <row r="76" spans="1:52" ht="13.5" customHeight="1" thickBot="1" x14ac:dyDescent="0.2">
      <c r="A76" s="381"/>
      <c r="B76" s="21"/>
      <c r="C76" s="26"/>
      <c r="D76" s="274"/>
      <c r="E76" s="144">
        <v>27.563636363636363</v>
      </c>
      <c r="F76" s="145">
        <v>3.8545454545454541</v>
      </c>
      <c r="G76" s="145">
        <v>5.6000000000000005</v>
      </c>
      <c r="H76" s="145">
        <v>2.9818181818181815</v>
      </c>
      <c r="I76" s="145">
        <v>10.036363636363637</v>
      </c>
      <c r="J76" s="145">
        <v>4.290909090909091</v>
      </c>
      <c r="K76" s="145">
        <v>1.8909090909090911</v>
      </c>
      <c r="L76" s="145">
        <v>1.8181818181818181</v>
      </c>
      <c r="M76" s="145">
        <v>8.6545454545454543</v>
      </c>
      <c r="N76" s="145">
        <v>4.1454545454545455</v>
      </c>
      <c r="O76" s="145">
        <v>2.6909090909090909</v>
      </c>
      <c r="P76" s="145">
        <v>2.4727272727272727</v>
      </c>
      <c r="Q76" s="145">
        <v>0.36363636363636365</v>
      </c>
      <c r="R76" s="145">
        <v>1.3818181818181818</v>
      </c>
      <c r="S76" s="145">
        <v>1.3818181818181818</v>
      </c>
      <c r="T76" s="383"/>
      <c r="U76" s="21"/>
      <c r="V76" s="26"/>
      <c r="W76" s="143"/>
      <c r="X76" s="145">
        <v>1.7454545454545456</v>
      </c>
      <c r="Y76" s="145">
        <v>0.36363636363636365</v>
      </c>
      <c r="Z76" s="145">
        <v>0.36363636363636365</v>
      </c>
      <c r="AA76" s="145">
        <v>0.4363636363636364</v>
      </c>
      <c r="AB76" s="145">
        <v>1.9636363636363636</v>
      </c>
      <c r="AC76" s="145">
        <v>0.4363636363636364</v>
      </c>
      <c r="AD76" s="145">
        <v>0.4363636363636364</v>
      </c>
      <c r="AE76" s="145">
        <v>0.50909090909090915</v>
      </c>
      <c r="AF76" s="145">
        <v>0.65454545454545454</v>
      </c>
      <c r="AG76" s="145">
        <v>1.0181818181818183</v>
      </c>
      <c r="AH76" s="145">
        <v>1.8909090909090911</v>
      </c>
      <c r="AI76" s="145">
        <v>2.1090909090909089</v>
      </c>
      <c r="AJ76" s="145">
        <v>1.7454545454545456</v>
      </c>
      <c r="AK76" s="145">
        <v>0.58181818181818179</v>
      </c>
      <c r="AL76" s="145">
        <v>1.8181818181818181</v>
      </c>
      <c r="AM76" s="383"/>
      <c r="AN76" s="21"/>
      <c r="AO76" s="26"/>
      <c r="AP76" s="143"/>
      <c r="AQ76" s="145">
        <v>0.8</v>
      </c>
      <c r="AR76" s="145">
        <v>0.50909090909090915</v>
      </c>
      <c r="AS76" s="145">
        <v>0.36363636363636365</v>
      </c>
      <c r="AT76" s="145">
        <v>0.50909090909090915</v>
      </c>
      <c r="AU76" s="145">
        <v>0.58181818181818179</v>
      </c>
      <c r="AV76" s="145">
        <v>0.29090909090909089</v>
      </c>
      <c r="AW76" s="145">
        <v>0.29090909090909089</v>
      </c>
      <c r="AX76" s="145">
        <v>0.8727272727272728</v>
      </c>
      <c r="AY76" s="145">
        <v>0.58181818181818179</v>
      </c>
      <c r="AZ76" s="146">
        <v>0</v>
      </c>
    </row>
    <row r="77" spans="1:52" ht="13.5" customHeight="1" x14ac:dyDescent="0.15">
      <c r="A77" s="11"/>
      <c r="B77" s="12"/>
      <c r="C77" s="13"/>
      <c r="D77" s="14"/>
      <c r="E77" s="15"/>
      <c r="F77" s="15"/>
      <c r="G77" s="15"/>
      <c r="H77" s="15"/>
      <c r="I77" s="15"/>
      <c r="J77" s="15"/>
      <c r="K77" s="15"/>
      <c r="L77" s="15"/>
      <c r="M77" s="15"/>
      <c r="N77" s="15"/>
      <c r="O77" s="15"/>
      <c r="P77" s="15"/>
      <c r="Q77" s="15"/>
      <c r="R77" s="15"/>
      <c r="S77" s="15"/>
      <c r="T77" s="11"/>
      <c r="U77" s="12"/>
      <c r="V77" s="13"/>
      <c r="W77" s="14"/>
      <c r="X77" s="15"/>
      <c r="Y77" s="15"/>
      <c r="Z77" s="15"/>
      <c r="AA77" s="15"/>
      <c r="AB77" s="15"/>
      <c r="AC77" s="15"/>
      <c r="AD77" s="15"/>
      <c r="AE77" s="15"/>
      <c r="AF77" s="15"/>
      <c r="AG77" s="15"/>
      <c r="AH77" s="15"/>
      <c r="AI77" s="15"/>
      <c r="AJ77" s="15"/>
      <c r="AK77" s="15"/>
      <c r="AL77" s="15"/>
      <c r="AM77" s="11"/>
      <c r="AN77" s="12"/>
      <c r="AO77" s="13"/>
      <c r="AP77" s="14"/>
      <c r="AQ77" s="15"/>
      <c r="AR77" s="15"/>
      <c r="AS77" s="15"/>
      <c r="AT77" s="15"/>
      <c r="AU77" s="15"/>
      <c r="AV77" s="15"/>
      <c r="AW77" s="15"/>
      <c r="AX77" s="15"/>
      <c r="AY77" s="15"/>
      <c r="AZ77" s="15"/>
    </row>
  </sheetData>
  <mergeCells count="21">
    <mergeCell ref="A71:A76"/>
    <mergeCell ref="T71:T76"/>
    <mergeCell ref="AM71:AM76"/>
    <mergeCell ref="T65:T70"/>
    <mergeCell ref="A7:A18"/>
    <mergeCell ref="A19:A24"/>
    <mergeCell ref="A25:A38"/>
    <mergeCell ref="A39:A46"/>
    <mergeCell ref="A47:A64"/>
    <mergeCell ref="A65:A70"/>
    <mergeCell ref="T7:T18"/>
    <mergeCell ref="T19:T24"/>
    <mergeCell ref="T25:T38"/>
    <mergeCell ref="T39:T46"/>
    <mergeCell ref="T47:T64"/>
    <mergeCell ref="AM65:AM70"/>
    <mergeCell ref="AM7:AM18"/>
    <mergeCell ref="AM19:AM24"/>
    <mergeCell ref="AM25:AM38"/>
    <mergeCell ref="AM39:AM46"/>
    <mergeCell ref="AM47:AM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H1" s="5"/>
      <c r="S1" s="59" t="s">
        <v>613</v>
      </c>
    </row>
    <row r="2" spans="1:19" ht="36" customHeight="1" thickBot="1" x14ac:dyDescent="0.2">
      <c r="A2" s="6" t="s">
        <v>612</v>
      </c>
      <c r="B2" s="7"/>
      <c r="C2" s="7"/>
      <c r="D2" s="7"/>
      <c r="E2" s="7"/>
      <c r="F2" s="7"/>
      <c r="G2" s="7"/>
      <c r="H2" s="7"/>
      <c r="I2" s="7"/>
      <c r="J2" s="7"/>
      <c r="K2" s="7"/>
      <c r="L2" s="7"/>
      <c r="M2" s="7"/>
      <c r="N2" s="7"/>
      <c r="O2" s="7"/>
      <c r="P2" s="7"/>
      <c r="Q2" s="7"/>
      <c r="R2" s="39"/>
    </row>
    <row r="3" spans="1:19" ht="15" customHeight="1" x14ac:dyDescent="0.15">
      <c r="A3" s="28"/>
      <c r="B3" s="32"/>
      <c r="C3" s="34"/>
      <c r="D3" s="35"/>
      <c r="E3" s="36">
        <v>1</v>
      </c>
      <c r="F3" s="37">
        <v>2</v>
      </c>
      <c r="G3" s="37">
        <v>3</v>
      </c>
      <c r="H3" s="33"/>
      <c r="J3" s="187" t="s">
        <v>80</v>
      </c>
      <c r="K3" s="58"/>
      <c r="L3" s="58"/>
      <c r="M3" s="58"/>
      <c r="N3" s="58"/>
      <c r="O3" s="58"/>
      <c r="P3" s="58"/>
      <c r="Q3" s="58"/>
    </row>
    <row r="4" spans="1:19" ht="171.95" customHeight="1" thickBot="1" x14ac:dyDescent="0.2">
      <c r="A4" s="29"/>
      <c r="B4" s="30"/>
      <c r="C4" s="31"/>
      <c r="D4" s="62" t="s">
        <v>348</v>
      </c>
      <c r="E4" s="60" t="s">
        <v>394</v>
      </c>
      <c r="F4" s="61" t="s">
        <v>395</v>
      </c>
      <c r="G4" s="61" t="s">
        <v>396</v>
      </c>
      <c r="H4" s="63" t="s">
        <v>349</v>
      </c>
      <c r="J4" s="171" t="s">
        <v>397</v>
      </c>
      <c r="K4" s="27"/>
      <c r="L4" s="27"/>
      <c r="M4" s="27"/>
      <c r="N4" s="27"/>
      <c r="O4" s="27"/>
      <c r="P4" s="27"/>
      <c r="Q4" s="27"/>
      <c r="R4" s="40"/>
    </row>
    <row r="5" spans="1:19" s="69" customFormat="1" ht="13.5" customHeight="1" x14ac:dyDescent="0.15">
      <c r="A5" s="71" t="s">
        <v>30</v>
      </c>
      <c r="B5" s="72"/>
      <c r="C5" s="72"/>
      <c r="D5" s="270">
        <v>3331</v>
      </c>
      <c r="E5" s="124">
        <v>1619</v>
      </c>
      <c r="F5" s="125">
        <v>1302</v>
      </c>
      <c r="G5" s="125">
        <v>408</v>
      </c>
      <c r="H5" s="126">
        <v>2</v>
      </c>
      <c r="I5" s="180"/>
      <c r="J5" s="172">
        <f>SUM(E5:F5)</f>
        <v>2921</v>
      </c>
      <c r="K5" s="93"/>
      <c r="L5" s="93"/>
      <c r="M5" s="93"/>
      <c r="N5" s="93"/>
      <c r="O5" s="93"/>
      <c r="P5" s="93"/>
      <c r="Q5" s="93"/>
    </row>
    <row r="6" spans="1:19" ht="13.5" customHeight="1" thickBot="1" x14ac:dyDescent="0.2">
      <c r="A6" s="8"/>
      <c r="B6" s="9"/>
      <c r="C6" s="9"/>
      <c r="D6" s="271"/>
      <c r="E6" s="128">
        <v>48.604022815971184</v>
      </c>
      <c r="F6" s="129">
        <v>39.087361152806963</v>
      </c>
      <c r="G6" s="129">
        <v>12.248574001801261</v>
      </c>
      <c r="H6" s="214">
        <v>6.0042029420594417E-2</v>
      </c>
      <c r="I6" s="295"/>
      <c r="J6" s="173">
        <f>J5/$D5*100</f>
        <v>87.69138396877814</v>
      </c>
      <c r="K6" s="94"/>
      <c r="L6" s="94"/>
      <c r="M6" s="94"/>
      <c r="N6" s="94"/>
      <c r="O6" s="94"/>
      <c r="P6" s="94"/>
      <c r="Q6" s="94"/>
    </row>
    <row r="7" spans="1:19" s="69" customFormat="1" ht="13.5" customHeight="1" x14ac:dyDescent="0.15">
      <c r="A7" s="384" t="s">
        <v>31</v>
      </c>
      <c r="B7" s="73" t="s">
        <v>33</v>
      </c>
      <c r="C7" s="74"/>
      <c r="D7" s="272">
        <v>1622</v>
      </c>
      <c r="E7" s="132">
        <v>760</v>
      </c>
      <c r="F7" s="133">
        <v>662</v>
      </c>
      <c r="G7" s="133">
        <v>199</v>
      </c>
      <c r="H7" s="134">
        <v>1</v>
      </c>
      <c r="I7" s="180"/>
      <c r="J7" s="174">
        <f>SUM(E7:F7)</f>
        <v>1422</v>
      </c>
      <c r="K7" s="77"/>
      <c r="L7" s="77"/>
      <c r="M7" s="77"/>
      <c r="N7" s="77"/>
      <c r="O7" s="77"/>
      <c r="P7" s="77"/>
      <c r="Q7" s="77"/>
    </row>
    <row r="8" spans="1:19" ht="13.5" customHeight="1" x14ac:dyDescent="0.15">
      <c r="A8" s="382"/>
      <c r="B8" s="206"/>
      <c r="C8" s="24"/>
      <c r="D8" s="273"/>
      <c r="E8" s="136">
        <v>46.855733662145497</v>
      </c>
      <c r="F8" s="137">
        <v>40.81381011097411</v>
      </c>
      <c r="G8" s="137">
        <v>12.268803945745994</v>
      </c>
      <c r="H8" s="138">
        <v>6.1652281134401972E-2</v>
      </c>
      <c r="I8" s="295"/>
      <c r="J8" s="175">
        <f>J7/$D7*100</f>
        <v>87.669543773119614</v>
      </c>
      <c r="K8" s="95"/>
      <c r="L8" s="95"/>
      <c r="M8" s="95"/>
      <c r="N8" s="95"/>
      <c r="O8" s="95"/>
      <c r="P8" s="95"/>
      <c r="Q8" s="95"/>
    </row>
    <row r="9" spans="1:19" s="69" customFormat="1" ht="13.5" customHeight="1" x14ac:dyDescent="0.15">
      <c r="A9" s="382"/>
      <c r="B9" s="68" t="s">
        <v>35</v>
      </c>
      <c r="C9" s="75"/>
      <c r="D9" s="269">
        <v>317</v>
      </c>
      <c r="E9" s="140">
        <v>150</v>
      </c>
      <c r="F9" s="141">
        <v>120</v>
      </c>
      <c r="G9" s="141">
        <v>47</v>
      </c>
      <c r="H9" s="142">
        <v>0</v>
      </c>
      <c r="I9" s="180"/>
      <c r="J9" s="176">
        <f>SUM(E9:F9)</f>
        <v>270</v>
      </c>
      <c r="K9" s="77"/>
      <c r="L9" s="77"/>
      <c r="M9" s="77"/>
      <c r="N9" s="77"/>
      <c r="O9" s="77"/>
      <c r="P9" s="77"/>
      <c r="Q9" s="77"/>
    </row>
    <row r="10" spans="1:19" ht="13.5" customHeight="1" x14ac:dyDescent="0.15">
      <c r="A10" s="382"/>
      <c r="B10" s="206"/>
      <c r="C10" s="24"/>
      <c r="D10" s="273"/>
      <c r="E10" s="136">
        <v>47.318611987381701</v>
      </c>
      <c r="F10" s="137">
        <v>37.854889589905362</v>
      </c>
      <c r="G10" s="137">
        <v>14.826498422712934</v>
      </c>
      <c r="H10" s="138">
        <v>0</v>
      </c>
      <c r="I10" s="295"/>
      <c r="J10" s="175">
        <f>J9/$D9*100</f>
        <v>85.17350157728707</v>
      </c>
      <c r="K10" s="95"/>
      <c r="L10" s="95"/>
      <c r="M10" s="95"/>
      <c r="N10" s="95"/>
      <c r="O10" s="95"/>
      <c r="P10" s="95"/>
      <c r="Q10" s="95"/>
    </row>
    <row r="11" spans="1:19" s="69" customFormat="1" ht="13.5" customHeight="1" x14ac:dyDescent="0.15">
      <c r="A11" s="382"/>
      <c r="B11" s="68" t="s">
        <v>37</v>
      </c>
      <c r="C11" s="75"/>
      <c r="D11" s="269">
        <v>832</v>
      </c>
      <c r="E11" s="140">
        <v>423</v>
      </c>
      <c r="F11" s="141">
        <v>305</v>
      </c>
      <c r="G11" s="141">
        <v>103</v>
      </c>
      <c r="H11" s="142">
        <v>1</v>
      </c>
      <c r="I11" s="295"/>
      <c r="J11" s="176">
        <f>SUM(E11:F11)</f>
        <v>728</v>
      </c>
      <c r="K11" s="77"/>
      <c r="L11" s="77"/>
      <c r="M11" s="77"/>
      <c r="N11" s="77"/>
      <c r="O11" s="77"/>
      <c r="P11" s="77"/>
      <c r="Q11" s="77"/>
    </row>
    <row r="12" spans="1:19" ht="13.5" customHeight="1" x14ac:dyDescent="0.15">
      <c r="A12" s="382"/>
      <c r="B12" s="206"/>
      <c r="C12" s="24"/>
      <c r="D12" s="273"/>
      <c r="E12" s="136">
        <v>50.841346153846153</v>
      </c>
      <c r="F12" s="137">
        <v>36.658653846153847</v>
      </c>
      <c r="G12" s="137">
        <v>12.379807692307693</v>
      </c>
      <c r="H12" s="138">
        <v>0.1201923076923077</v>
      </c>
      <c r="I12" s="295"/>
      <c r="J12" s="175">
        <f>J11/$D11*100</f>
        <v>87.5</v>
      </c>
      <c r="K12" s="95"/>
      <c r="L12" s="95"/>
      <c r="M12" s="95"/>
      <c r="N12" s="95"/>
      <c r="O12" s="95"/>
      <c r="P12" s="95"/>
      <c r="Q12" s="95"/>
    </row>
    <row r="13" spans="1:19" s="69" customFormat="1" ht="13.5" customHeight="1" x14ac:dyDescent="0.15">
      <c r="A13" s="382"/>
      <c r="B13" s="68" t="s">
        <v>39</v>
      </c>
      <c r="C13" s="75"/>
      <c r="D13" s="269">
        <v>238</v>
      </c>
      <c r="E13" s="140">
        <v>110</v>
      </c>
      <c r="F13" s="141">
        <v>101</v>
      </c>
      <c r="G13" s="141">
        <v>27</v>
      </c>
      <c r="H13" s="142">
        <v>0</v>
      </c>
      <c r="I13" s="295"/>
      <c r="J13" s="176">
        <f>SUM(E13:F13)</f>
        <v>211</v>
      </c>
      <c r="K13" s="77"/>
      <c r="L13" s="77"/>
      <c r="M13" s="77"/>
      <c r="N13" s="77"/>
      <c r="O13" s="77"/>
      <c r="P13" s="77"/>
      <c r="Q13" s="77"/>
    </row>
    <row r="14" spans="1:19" ht="13.5" customHeight="1" x14ac:dyDescent="0.15">
      <c r="A14" s="382"/>
      <c r="B14" s="206"/>
      <c r="C14" s="24"/>
      <c r="D14" s="273"/>
      <c r="E14" s="136">
        <v>46.218487394957982</v>
      </c>
      <c r="F14" s="137">
        <v>42.436974789915965</v>
      </c>
      <c r="G14" s="137">
        <v>11.344537815126051</v>
      </c>
      <c r="H14" s="138">
        <v>0</v>
      </c>
      <c r="I14" s="295"/>
      <c r="J14" s="175">
        <f>J13/$D13*100</f>
        <v>88.65546218487394</v>
      </c>
      <c r="K14" s="95"/>
      <c r="L14" s="95"/>
      <c r="M14" s="95"/>
      <c r="N14" s="95"/>
      <c r="O14" s="95"/>
      <c r="P14" s="95"/>
      <c r="Q14" s="95"/>
    </row>
    <row r="15" spans="1:19" s="69" customFormat="1" ht="13.5" customHeight="1" x14ac:dyDescent="0.15">
      <c r="A15" s="382"/>
      <c r="B15" s="68" t="s">
        <v>41</v>
      </c>
      <c r="C15" s="75"/>
      <c r="D15" s="269">
        <v>202</v>
      </c>
      <c r="E15" s="140">
        <v>115</v>
      </c>
      <c r="F15" s="141">
        <v>70</v>
      </c>
      <c r="G15" s="141">
        <v>17</v>
      </c>
      <c r="H15" s="142">
        <v>0</v>
      </c>
      <c r="I15" s="295"/>
      <c r="J15" s="176">
        <f>SUM(E15:F15)</f>
        <v>185</v>
      </c>
      <c r="K15" s="77"/>
      <c r="L15" s="77"/>
      <c r="M15" s="77"/>
      <c r="N15" s="77"/>
      <c r="O15" s="77"/>
      <c r="P15" s="77"/>
      <c r="Q15" s="77"/>
    </row>
    <row r="16" spans="1:19" ht="13.5" customHeight="1" x14ac:dyDescent="0.15">
      <c r="A16" s="382"/>
      <c r="B16" s="206"/>
      <c r="C16" s="24"/>
      <c r="D16" s="273"/>
      <c r="E16" s="136">
        <v>56.930693069306926</v>
      </c>
      <c r="F16" s="137">
        <v>34.653465346534652</v>
      </c>
      <c r="G16" s="137">
        <v>8.4158415841584162</v>
      </c>
      <c r="H16" s="138">
        <v>0</v>
      </c>
      <c r="I16" s="295"/>
      <c r="J16" s="175">
        <f>J15/$D15*100</f>
        <v>91.584158415841586</v>
      </c>
      <c r="K16" s="95"/>
      <c r="L16" s="95"/>
      <c r="M16" s="95"/>
      <c r="N16" s="95"/>
      <c r="O16" s="95"/>
      <c r="P16" s="95"/>
      <c r="Q16" s="95"/>
    </row>
    <row r="17" spans="1:17" s="69" customFormat="1" ht="13.5" customHeight="1" x14ac:dyDescent="0.15">
      <c r="A17" s="382"/>
      <c r="B17" s="68" t="s">
        <v>43</v>
      </c>
      <c r="C17" s="75"/>
      <c r="D17" s="269">
        <v>120</v>
      </c>
      <c r="E17" s="140">
        <v>61</v>
      </c>
      <c r="F17" s="141">
        <v>44</v>
      </c>
      <c r="G17" s="141">
        <v>15</v>
      </c>
      <c r="H17" s="142">
        <v>0</v>
      </c>
      <c r="I17" s="295"/>
      <c r="J17" s="176">
        <f>SUM(E17:F17)</f>
        <v>105</v>
      </c>
      <c r="K17" s="77"/>
      <c r="L17" s="77"/>
      <c r="M17" s="77"/>
      <c r="N17" s="77"/>
      <c r="O17" s="77"/>
      <c r="P17" s="77"/>
      <c r="Q17" s="77"/>
    </row>
    <row r="18" spans="1:17" ht="13.5" customHeight="1" thickBot="1" x14ac:dyDescent="0.2">
      <c r="A18" s="383"/>
      <c r="B18" s="208"/>
      <c r="C18" s="26"/>
      <c r="D18" s="274"/>
      <c r="E18" s="144">
        <v>50.833333333333329</v>
      </c>
      <c r="F18" s="145">
        <v>36.666666666666664</v>
      </c>
      <c r="G18" s="145">
        <v>12.5</v>
      </c>
      <c r="H18" s="146">
        <v>0</v>
      </c>
      <c r="I18" s="295"/>
      <c r="J18" s="177">
        <f>J17/$D17*100</f>
        <v>87.5</v>
      </c>
      <c r="K18" s="95"/>
      <c r="L18" s="95"/>
      <c r="M18" s="95"/>
      <c r="N18" s="95"/>
      <c r="O18" s="95"/>
      <c r="P18" s="95"/>
      <c r="Q18" s="95"/>
    </row>
    <row r="19" spans="1:17" s="70" customFormat="1" ht="13.5" customHeight="1" x14ac:dyDescent="0.15">
      <c r="A19" s="385" t="s">
        <v>0</v>
      </c>
      <c r="B19" s="66" t="s">
        <v>1</v>
      </c>
      <c r="C19" s="320"/>
      <c r="D19" s="272">
        <v>1322</v>
      </c>
      <c r="E19" s="132">
        <v>565</v>
      </c>
      <c r="F19" s="133">
        <v>542</v>
      </c>
      <c r="G19" s="133">
        <v>213</v>
      </c>
      <c r="H19" s="134">
        <v>2</v>
      </c>
      <c r="I19" s="295"/>
      <c r="J19" s="176">
        <f>SUM(E19:F19)</f>
        <v>1107</v>
      </c>
      <c r="K19" s="77"/>
      <c r="L19" s="77"/>
      <c r="M19" s="77"/>
      <c r="N19" s="77"/>
      <c r="O19" s="77"/>
      <c r="P19" s="77"/>
      <c r="Q19" s="77"/>
    </row>
    <row r="20" spans="1:17" s="22" customFormat="1" ht="13.5" customHeight="1" x14ac:dyDescent="0.15">
      <c r="A20" s="386"/>
      <c r="B20" s="68"/>
      <c r="C20" s="321"/>
      <c r="D20" s="269"/>
      <c r="E20" s="322">
        <v>42.738275340393344</v>
      </c>
      <c r="F20" s="323">
        <v>40.998487140695914</v>
      </c>
      <c r="G20" s="323">
        <v>16.111951588502269</v>
      </c>
      <c r="H20" s="324">
        <v>0.15128593040847202</v>
      </c>
      <c r="I20" s="295"/>
      <c r="J20" s="325">
        <f>J19/$D19*100</f>
        <v>83.736762481089258</v>
      </c>
      <c r="K20" s="95"/>
      <c r="L20" s="95"/>
      <c r="M20" s="95"/>
      <c r="N20" s="95"/>
      <c r="O20" s="95"/>
      <c r="P20" s="95"/>
      <c r="Q20" s="95"/>
    </row>
    <row r="21" spans="1:17" s="70" customFormat="1" ht="13.5" customHeight="1" x14ac:dyDescent="0.15">
      <c r="A21" s="386"/>
      <c r="B21" s="332" t="s">
        <v>2</v>
      </c>
      <c r="C21" s="333"/>
      <c r="D21" s="285">
        <v>1879</v>
      </c>
      <c r="E21" s="334">
        <v>991</v>
      </c>
      <c r="F21" s="335">
        <v>701</v>
      </c>
      <c r="G21" s="335">
        <v>187</v>
      </c>
      <c r="H21" s="336">
        <v>0</v>
      </c>
      <c r="I21" s="295"/>
      <c r="J21" s="337">
        <f>SUM(E21:F21)</f>
        <v>1692</v>
      </c>
      <c r="K21" s="77"/>
      <c r="L21" s="77"/>
      <c r="M21" s="77"/>
      <c r="N21" s="77"/>
      <c r="O21" s="77"/>
      <c r="P21" s="77"/>
      <c r="Q21" s="77"/>
    </row>
    <row r="22" spans="1:17" s="22" customFormat="1" ht="13.5" customHeight="1" x14ac:dyDescent="0.15">
      <c r="A22" s="386"/>
      <c r="B22" s="206"/>
      <c r="C22" s="25"/>
      <c r="D22" s="273"/>
      <c r="E22" s="136">
        <v>52.740819584885578</v>
      </c>
      <c r="F22" s="137">
        <v>37.307078233102715</v>
      </c>
      <c r="G22" s="137">
        <v>9.9521021820117088</v>
      </c>
      <c r="H22" s="138">
        <v>0</v>
      </c>
      <c r="I22" s="295"/>
      <c r="J22" s="175">
        <f>J21/$D21*100</f>
        <v>90.047897817988286</v>
      </c>
      <c r="K22" s="95"/>
      <c r="L22" s="95"/>
      <c r="M22" s="95"/>
      <c r="N22" s="95"/>
      <c r="O22" s="95"/>
      <c r="P22" s="95"/>
      <c r="Q22" s="95"/>
    </row>
    <row r="23" spans="1:17" s="70" customFormat="1" ht="13.5" customHeight="1" x14ac:dyDescent="0.15">
      <c r="A23" s="386"/>
      <c r="B23" s="67" t="s">
        <v>46</v>
      </c>
      <c r="C23" s="77"/>
      <c r="D23" s="269">
        <v>130</v>
      </c>
      <c r="E23" s="140">
        <v>63</v>
      </c>
      <c r="F23" s="141">
        <v>59</v>
      </c>
      <c r="G23" s="141">
        <v>8</v>
      </c>
      <c r="H23" s="142">
        <v>0</v>
      </c>
      <c r="I23" s="295"/>
      <c r="J23" s="176">
        <f>SUM(E23:F23)</f>
        <v>122</v>
      </c>
      <c r="K23" s="77"/>
      <c r="L23" s="77"/>
      <c r="M23" s="77"/>
      <c r="N23" s="77"/>
      <c r="O23" s="77"/>
      <c r="P23" s="77"/>
      <c r="Q23" s="77"/>
    </row>
    <row r="24" spans="1:17" s="22" customFormat="1" ht="13.5" customHeight="1" thickBot="1" x14ac:dyDescent="0.2">
      <c r="A24" s="387"/>
      <c r="B24" s="208"/>
      <c r="C24" s="57"/>
      <c r="D24" s="274"/>
      <c r="E24" s="144">
        <v>48.46153846153846</v>
      </c>
      <c r="F24" s="145">
        <v>45.384615384615387</v>
      </c>
      <c r="G24" s="145">
        <v>6.1538461538461542</v>
      </c>
      <c r="H24" s="146">
        <v>0</v>
      </c>
      <c r="I24" s="295"/>
      <c r="J24" s="175">
        <f>J23/$D23*100</f>
        <v>93.84615384615384</v>
      </c>
      <c r="K24" s="95"/>
      <c r="L24" s="95"/>
      <c r="M24" s="95"/>
      <c r="N24" s="95"/>
      <c r="O24" s="95"/>
      <c r="P24" s="95"/>
      <c r="Q24" s="95"/>
    </row>
    <row r="25" spans="1:17" s="69" customFormat="1" ht="13.5" customHeight="1" x14ac:dyDescent="0.15">
      <c r="A25" s="384" t="s">
        <v>44</v>
      </c>
      <c r="B25" s="73" t="s">
        <v>3</v>
      </c>
      <c r="C25" s="74"/>
      <c r="D25" s="275">
        <v>160</v>
      </c>
      <c r="E25" s="148">
        <v>14</v>
      </c>
      <c r="F25" s="149">
        <v>63</v>
      </c>
      <c r="G25" s="149">
        <v>83</v>
      </c>
      <c r="H25" s="150">
        <v>0</v>
      </c>
      <c r="I25" s="295"/>
      <c r="J25" s="178">
        <f>SUM(E25:F25)</f>
        <v>77</v>
      </c>
      <c r="K25" s="75"/>
      <c r="L25" s="75"/>
      <c r="M25" s="75"/>
      <c r="N25" s="75"/>
      <c r="O25" s="75"/>
      <c r="P25" s="75"/>
      <c r="Q25" s="75"/>
    </row>
    <row r="26" spans="1:17" ht="13.5" customHeight="1" x14ac:dyDescent="0.15">
      <c r="A26" s="382"/>
      <c r="B26" s="68"/>
      <c r="C26" s="345"/>
      <c r="D26" s="270"/>
      <c r="E26" s="346">
        <v>8.75</v>
      </c>
      <c r="F26" s="347">
        <v>39.375</v>
      </c>
      <c r="G26" s="347">
        <v>51.875000000000007</v>
      </c>
      <c r="H26" s="348">
        <v>0</v>
      </c>
      <c r="I26" s="295"/>
      <c r="J26" s="349">
        <f>J25/$D25*100</f>
        <v>48.125</v>
      </c>
      <c r="K26" s="96"/>
      <c r="L26" s="96"/>
      <c r="M26" s="96"/>
      <c r="N26" s="96"/>
      <c r="O26" s="96"/>
      <c r="P26" s="96"/>
      <c r="Q26" s="96"/>
    </row>
    <row r="27" spans="1:17" s="69" customFormat="1" ht="13.5" customHeight="1" x14ac:dyDescent="0.15">
      <c r="A27" s="382"/>
      <c r="B27" s="207" t="s">
        <v>4</v>
      </c>
      <c r="C27" s="353"/>
      <c r="D27" s="286">
        <v>317</v>
      </c>
      <c r="E27" s="354">
        <v>108</v>
      </c>
      <c r="F27" s="355">
        <v>133</v>
      </c>
      <c r="G27" s="355">
        <v>75</v>
      </c>
      <c r="H27" s="356">
        <v>1</v>
      </c>
      <c r="I27" s="295"/>
      <c r="J27" s="357">
        <f>SUM(E27:F27)</f>
        <v>241</v>
      </c>
      <c r="K27" s="75"/>
      <c r="L27" s="75"/>
      <c r="M27" s="75"/>
      <c r="N27" s="75"/>
      <c r="O27" s="75"/>
      <c r="P27" s="75"/>
      <c r="Q27" s="75"/>
    </row>
    <row r="28" spans="1:17" ht="13.5" customHeight="1" x14ac:dyDescent="0.15">
      <c r="A28" s="382"/>
      <c r="B28" s="68"/>
      <c r="C28" s="345"/>
      <c r="D28" s="270"/>
      <c r="E28" s="346">
        <v>34.069400630914828</v>
      </c>
      <c r="F28" s="347">
        <v>41.955835962145109</v>
      </c>
      <c r="G28" s="347">
        <v>23.65930599369085</v>
      </c>
      <c r="H28" s="348">
        <v>0.31545741324921134</v>
      </c>
      <c r="I28" s="295"/>
      <c r="J28" s="349">
        <f>J27/$D27*100</f>
        <v>76.025236593059944</v>
      </c>
      <c r="K28" s="96"/>
      <c r="L28" s="96"/>
      <c r="M28" s="96"/>
      <c r="N28" s="96"/>
      <c r="O28" s="96"/>
      <c r="P28" s="96"/>
      <c r="Q28" s="96"/>
    </row>
    <row r="29" spans="1:17" s="69" customFormat="1" ht="13.5" customHeight="1" x14ac:dyDescent="0.15">
      <c r="A29" s="382"/>
      <c r="B29" s="207" t="s">
        <v>5</v>
      </c>
      <c r="C29" s="353"/>
      <c r="D29" s="286">
        <v>491</v>
      </c>
      <c r="E29" s="354">
        <v>178</v>
      </c>
      <c r="F29" s="355">
        <v>245</v>
      </c>
      <c r="G29" s="355">
        <v>68</v>
      </c>
      <c r="H29" s="356">
        <v>0</v>
      </c>
      <c r="I29" s="295"/>
      <c r="J29" s="357">
        <f>SUM(E29:F29)</f>
        <v>423</v>
      </c>
      <c r="K29" s="75"/>
      <c r="L29" s="75"/>
      <c r="M29" s="75"/>
      <c r="N29" s="75"/>
      <c r="O29" s="75"/>
      <c r="P29" s="75"/>
      <c r="Q29" s="75"/>
    </row>
    <row r="30" spans="1:17" ht="13.5" customHeight="1" x14ac:dyDescent="0.15">
      <c r="A30" s="382"/>
      <c r="B30" s="206"/>
      <c r="C30" s="24"/>
      <c r="D30" s="276"/>
      <c r="E30" s="152">
        <v>36.252545824847246</v>
      </c>
      <c r="F30" s="153">
        <v>49.898167006109979</v>
      </c>
      <c r="G30" s="153">
        <v>13.849287169042771</v>
      </c>
      <c r="H30" s="154">
        <v>0</v>
      </c>
      <c r="I30" s="295"/>
      <c r="J30" s="179">
        <f>J29/$D29*100</f>
        <v>86.150712830957232</v>
      </c>
      <c r="K30" s="96"/>
      <c r="L30" s="96"/>
      <c r="M30" s="96"/>
      <c r="N30" s="96"/>
      <c r="O30" s="96"/>
      <c r="P30" s="96"/>
      <c r="Q30" s="96"/>
    </row>
    <row r="31" spans="1:17" s="69" customFormat="1" ht="13.5" customHeight="1" x14ac:dyDescent="0.15">
      <c r="A31" s="382"/>
      <c r="B31" s="207" t="s">
        <v>6</v>
      </c>
      <c r="C31" s="353"/>
      <c r="D31" s="286">
        <v>666</v>
      </c>
      <c r="E31" s="354">
        <v>316</v>
      </c>
      <c r="F31" s="355">
        <v>279</v>
      </c>
      <c r="G31" s="355">
        <v>71</v>
      </c>
      <c r="H31" s="356">
        <v>0</v>
      </c>
      <c r="I31" s="295"/>
      <c r="J31" s="357">
        <f>SUM(E31:F31)</f>
        <v>595</v>
      </c>
      <c r="K31" s="75"/>
      <c r="L31" s="75"/>
      <c r="M31" s="75"/>
      <c r="N31" s="75"/>
      <c r="O31" s="75"/>
      <c r="P31" s="75"/>
      <c r="Q31" s="75"/>
    </row>
    <row r="32" spans="1:17" ht="13.5" customHeight="1" x14ac:dyDescent="0.15">
      <c r="A32" s="382"/>
      <c r="B32" s="206"/>
      <c r="C32" s="24"/>
      <c r="D32" s="276"/>
      <c r="E32" s="152">
        <v>47.447447447447452</v>
      </c>
      <c r="F32" s="153">
        <v>41.891891891891895</v>
      </c>
      <c r="G32" s="153">
        <v>10.66066066066066</v>
      </c>
      <c r="H32" s="154">
        <v>0</v>
      </c>
      <c r="I32" s="295"/>
      <c r="J32" s="179">
        <f>J31/$D31*100</f>
        <v>89.339339339339347</v>
      </c>
      <c r="K32" s="96"/>
      <c r="L32" s="96"/>
      <c r="M32" s="96"/>
      <c r="N32" s="96"/>
      <c r="O32" s="96"/>
      <c r="P32" s="96"/>
      <c r="Q32" s="96"/>
    </row>
    <row r="33" spans="1:17" s="69" customFormat="1" ht="13.5" customHeight="1" x14ac:dyDescent="0.15">
      <c r="A33" s="382"/>
      <c r="B33" s="207" t="s">
        <v>7</v>
      </c>
      <c r="C33" s="353"/>
      <c r="D33" s="286">
        <v>772</v>
      </c>
      <c r="E33" s="354">
        <v>404</v>
      </c>
      <c r="F33" s="355">
        <v>301</v>
      </c>
      <c r="G33" s="355">
        <v>66</v>
      </c>
      <c r="H33" s="356">
        <v>1</v>
      </c>
      <c r="I33" s="295"/>
      <c r="J33" s="357">
        <f>SUM(E33:F33)</f>
        <v>705</v>
      </c>
      <c r="K33" s="75"/>
      <c r="L33" s="75"/>
      <c r="M33" s="75"/>
      <c r="N33" s="75"/>
      <c r="O33" s="75"/>
      <c r="P33" s="75"/>
      <c r="Q33" s="75"/>
    </row>
    <row r="34" spans="1:17" ht="13.5" customHeight="1" x14ac:dyDescent="0.15">
      <c r="A34" s="382"/>
      <c r="B34" s="206"/>
      <c r="C34" s="24"/>
      <c r="D34" s="276"/>
      <c r="E34" s="152">
        <v>52.331606217616574</v>
      </c>
      <c r="F34" s="153">
        <v>38.989637305699482</v>
      </c>
      <c r="G34" s="153">
        <v>8.5492227979274613</v>
      </c>
      <c r="H34" s="154">
        <v>0.1295336787564767</v>
      </c>
      <c r="I34" s="295"/>
      <c r="J34" s="179">
        <f>J33/$D33*100</f>
        <v>91.32124352331607</v>
      </c>
      <c r="K34" s="96"/>
      <c r="L34" s="96"/>
      <c r="M34" s="96"/>
      <c r="N34" s="96"/>
      <c r="O34" s="96"/>
      <c r="P34" s="96"/>
      <c r="Q34" s="96"/>
    </row>
    <row r="35" spans="1:17" s="69" customFormat="1" ht="13.5" customHeight="1" x14ac:dyDescent="0.15">
      <c r="A35" s="382"/>
      <c r="B35" s="207" t="s">
        <v>45</v>
      </c>
      <c r="C35" s="353"/>
      <c r="D35" s="286">
        <v>797</v>
      </c>
      <c r="E35" s="354">
        <v>537</v>
      </c>
      <c r="F35" s="355">
        <v>223</v>
      </c>
      <c r="G35" s="355">
        <v>37</v>
      </c>
      <c r="H35" s="356">
        <v>0</v>
      </c>
      <c r="I35" s="295"/>
      <c r="J35" s="357">
        <f>SUM(E35:F35)</f>
        <v>760</v>
      </c>
      <c r="K35" s="75"/>
      <c r="L35" s="75"/>
      <c r="M35" s="75"/>
      <c r="N35" s="75"/>
      <c r="O35" s="75"/>
      <c r="P35" s="75"/>
      <c r="Q35" s="75"/>
    </row>
    <row r="36" spans="1:17" ht="13.5" customHeight="1" x14ac:dyDescent="0.15">
      <c r="A36" s="382"/>
      <c r="B36" s="206"/>
      <c r="C36" s="24"/>
      <c r="D36" s="276"/>
      <c r="E36" s="152">
        <v>67.377666248431623</v>
      </c>
      <c r="F36" s="153">
        <v>27.97992471769134</v>
      </c>
      <c r="G36" s="153">
        <v>4.6424090338770387</v>
      </c>
      <c r="H36" s="154">
        <v>0</v>
      </c>
      <c r="I36" s="295"/>
      <c r="J36" s="179">
        <f>J35/$D35*100</f>
        <v>95.357590966122956</v>
      </c>
      <c r="K36" s="96"/>
      <c r="L36" s="96"/>
      <c r="M36" s="96"/>
      <c r="N36" s="96"/>
      <c r="O36" s="96"/>
      <c r="P36" s="96"/>
      <c r="Q36" s="96"/>
    </row>
    <row r="37" spans="1:17" s="69" customFormat="1" ht="13.5" customHeight="1" x14ac:dyDescent="0.15">
      <c r="A37" s="382"/>
      <c r="B37" s="68" t="s">
        <v>46</v>
      </c>
      <c r="C37" s="75"/>
      <c r="D37" s="270">
        <v>128</v>
      </c>
      <c r="E37" s="155">
        <v>62</v>
      </c>
      <c r="F37" s="156">
        <v>58</v>
      </c>
      <c r="G37" s="156">
        <v>8</v>
      </c>
      <c r="H37" s="157">
        <v>0</v>
      </c>
      <c r="I37" s="295"/>
      <c r="J37" s="180">
        <f>SUM(E37:F37)</f>
        <v>120</v>
      </c>
      <c r="K37" s="75"/>
      <c r="L37" s="75"/>
      <c r="M37" s="75"/>
      <c r="N37" s="75"/>
      <c r="O37" s="75"/>
      <c r="P37" s="75"/>
      <c r="Q37" s="75"/>
    </row>
    <row r="38" spans="1:17" ht="13.5" customHeight="1" thickBot="1" x14ac:dyDescent="0.2">
      <c r="A38" s="382"/>
      <c r="B38" s="68"/>
      <c r="C38" s="345"/>
      <c r="D38" s="271"/>
      <c r="E38" s="158">
        <v>48.4375</v>
      </c>
      <c r="F38" s="159">
        <v>45.3125</v>
      </c>
      <c r="G38" s="159">
        <v>6.25</v>
      </c>
      <c r="H38" s="160">
        <v>0</v>
      </c>
      <c r="I38" s="295"/>
      <c r="J38" s="181">
        <f>J37/$D37*100</f>
        <v>93.75</v>
      </c>
      <c r="K38" s="96"/>
      <c r="L38" s="96"/>
      <c r="M38" s="96"/>
      <c r="N38" s="96"/>
      <c r="O38" s="96"/>
      <c r="P38" s="96"/>
      <c r="Q38" s="96"/>
    </row>
    <row r="39" spans="1:17" s="69" customFormat="1" ht="13.5" customHeight="1" x14ac:dyDescent="0.15">
      <c r="A39" s="384" t="s">
        <v>47</v>
      </c>
      <c r="B39" s="73" t="s">
        <v>49</v>
      </c>
      <c r="C39" s="371"/>
      <c r="D39" s="269">
        <v>524</v>
      </c>
      <c r="E39" s="140">
        <v>113</v>
      </c>
      <c r="F39" s="141">
        <v>236</v>
      </c>
      <c r="G39" s="141">
        <v>174</v>
      </c>
      <c r="H39" s="142">
        <v>1</v>
      </c>
      <c r="I39" s="295"/>
      <c r="J39" s="176">
        <f>SUM(E39:F39)</f>
        <v>349</v>
      </c>
      <c r="K39" s="77"/>
      <c r="L39" s="77"/>
      <c r="M39" s="77"/>
      <c r="N39" s="77"/>
      <c r="O39" s="77"/>
      <c r="P39" s="77"/>
      <c r="Q39" s="77"/>
    </row>
    <row r="40" spans="1:17" ht="13.5" customHeight="1" x14ac:dyDescent="0.15">
      <c r="A40" s="382"/>
      <c r="B40" s="68"/>
      <c r="C40" s="375"/>
      <c r="D40" s="269"/>
      <c r="E40" s="322">
        <v>21.564885496183205</v>
      </c>
      <c r="F40" s="323">
        <v>45.038167938931295</v>
      </c>
      <c r="G40" s="323">
        <v>33.206106870229007</v>
      </c>
      <c r="H40" s="324">
        <v>0.19083969465648853</v>
      </c>
      <c r="I40" s="295"/>
      <c r="J40" s="325">
        <f>J39/$D39*100</f>
        <v>66.603053435114504</v>
      </c>
      <c r="K40" s="95"/>
      <c r="L40" s="95"/>
      <c r="M40" s="95"/>
      <c r="N40" s="95"/>
      <c r="O40" s="95"/>
      <c r="P40" s="95"/>
      <c r="Q40" s="95"/>
    </row>
    <row r="41" spans="1:17" s="69" customFormat="1" ht="13.5" customHeight="1" x14ac:dyDescent="0.15">
      <c r="A41" s="382"/>
      <c r="B41" s="207" t="s">
        <v>51</v>
      </c>
      <c r="C41" s="376"/>
      <c r="D41" s="285">
        <v>2332</v>
      </c>
      <c r="E41" s="334">
        <v>1262</v>
      </c>
      <c r="F41" s="335">
        <v>884</v>
      </c>
      <c r="G41" s="335">
        <v>185</v>
      </c>
      <c r="H41" s="336">
        <v>1</v>
      </c>
      <c r="I41" s="295"/>
      <c r="J41" s="337">
        <f>SUM(E41:F41)</f>
        <v>2146</v>
      </c>
      <c r="K41" s="77"/>
      <c r="L41" s="77"/>
      <c r="M41" s="77"/>
      <c r="N41" s="77"/>
      <c r="O41" s="77"/>
      <c r="P41" s="77"/>
      <c r="Q41" s="77"/>
    </row>
    <row r="42" spans="1:17" ht="13.5" customHeight="1" x14ac:dyDescent="0.15">
      <c r="A42" s="382"/>
      <c r="B42" s="206"/>
      <c r="C42" s="372"/>
      <c r="D42" s="273"/>
      <c r="E42" s="136">
        <v>54.116638078902234</v>
      </c>
      <c r="F42" s="137">
        <v>37.907375643224697</v>
      </c>
      <c r="G42" s="137">
        <v>7.9331046312178382</v>
      </c>
      <c r="H42" s="138">
        <v>4.2881646655231559E-2</v>
      </c>
      <c r="I42" s="295"/>
      <c r="J42" s="175">
        <f>J41/$D41*100</f>
        <v>92.024013722126924</v>
      </c>
      <c r="K42" s="95"/>
      <c r="L42" s="95"/>
      <c r="M42" s="95"/>
      <c r="N42" s="95"/>
      <c r="O42" s="95"/>
      <c r="P42" s="95"/>
      <c r="Q42" s="95"/>
    </row>
    <row r="43" spans="1:17" s="69" customFormat="1" ht="13.5" customHeight="1" x14ac:dyDescent="0.15">
      <c r="A43" s="382"/>
      <c r="B43" s="207" t="s">
        <v>52</v>
      </c>
      <c r="C43" s="376"/>
      <c r="D43" s="285">
        <v>343</v>
      </c>
      <c r="E43" s="334">
        <v>179</v>
      </c>
      <c r="F43" s="335">
        <v>123</v>
      </c>
      <c r="G43" s="335">
        <v>41</v>
      </c>
      <c r="H43" s="336">
        <v>0</v>
      </c>
      <c r="I43" s="295"/>
      <c r="J43" s="337">
        <f>SUM(E43:F43)</f>
        <v>302</v>
      </c>
      <c r="K43" s="77"/>
      <c r="L43" s="77"/>
      <c r="M43" s="77"/>
      <c r="N43" s="77"/>
      <c r="O43" s="77"/>
      <c r="P43" s="77"/>
      <c r="Q43" s="77"/>
    </row>
    <row r="44" spans="1:17" ht="13.5" customHeight="1" x14ac:dyDescent="0.15">
      <c r="A44" s="382"/>
      <c r="B44" s="206"/>
      <c r="C44" s="372"/>
      <c r="D44" s="273"/>
      <c r="E44" s="136">
        <v>52.186588921282798</v>
      </c>
      <c r="F44" s="137">
        <v>35.860058309037903</v>
      </c>
      <c r="G44" s="137">
        <v>11.9533527696793</v>
      </c>
      <c r="H44" s="138">
        <v>0</v>
      </c>
      <c r="I44" s="295"/>
      <c r="J44" s="175">
        <f>J43/$D43*100</f>
        <v>88.046647230320701</v>
      </c>
      <c r="K44" s="95"/>
      <c r="L44" s="95"/>
      <c r="M44" s="95"/>
      <c r="N44" s="95"/>
      <c r="O44" s="95"/>
      <c r="P44" s="95"/>
      <c r="Q44" s="95"/>
    </row>
    <row r="45" spans="1:17" s="69" customFormat="1" ht="13.5" customHeight="1" x14ac:dyDescent="0.15">
      <c r="A45" s="382"/>
      <c r="B45" s="68" t="s">
        <v>72</v>
      </c>
      <c r="C45" s="373"/>
      <c r="D45" s="269">
        <v>132</v>
      </c>
      <c r="E45" s="140">
        <v>65</v>
      </c>
      <c r="F45" s="141">
        <v>59</v>
      </c>
      <c r="G45" s="141">
        <v>8</v>
      </c>
      <c r="H45" s="142">
        <v>0</v>
      </c>
      <c r="I45" s="295"/>
      <c r="J45" s="176">
        <f>SUM(E45:F45)</f>
        <v>124</v>
      </c>
      <c r="K45" s="77"/>
      <c r="L45" s="77"/>
      <c r="M45" s="77"/>
      <c r="N45" s="77"/>
      <c r="O45" s="77"/>
      <c r="P45" s="77"/>
      <c r="Q45" s="77"/>
    </row>
    <row r="46" spans="1:17" ht="13.5" customHeight="1" thickBot="1" x14ac:dyDescent="0.2">
      <c r="A46" s="383"/>
      <c r="B46" s="208"/>
      <c r="C46" s="374"/>
      <c r="D46" s="274"/>
      <c r="E46" s="144">
        <v>49.242424242424242</v>
      </c>
      <c r="F46" s="145">
        <v>44.696969696969695</v>
      </c>
      <c r="G46" s="145">
        <v>6.0606060606060606</v>
      </c>
      <c r="H46" s="146">
        <v>0</v>
      </c>
      <c r="I46" s="295"/>
      <c r="J46" s="177">
        <f>J45/$D45*100</f>
        <v>93.939393939393938</v>
      </c>
      <c r="K46" s="95"/>
      <c r="L46" s="95"/>
      <c r="M46" s="95"/>
      <c r="N46" s="95"/>
      <c r="O46" s="95"/>
      <c r="P46" s="95"/>
      <c r="Q46" s="95"/>
    </row>
    <row r="47" spans="1:17" s="69" customFormat="1" ht="13.5" customHeight="1" x14ac:dyDescent="0.15">
      <c r="A47" s="384" t="s">
        <v>225</v>
      </c>
      <c r="B47" s="73" t="s">
        <v>54</v>
      </c>
      <c r="C47" s="371"/>
      <c r="D47" s="269">
        <v>132</v>
      </c>
      <c r="E47" s="140">
        <v>9</v>
      </c>
      <c r="F47" s="141">
        <v>49</v>
      </c>
      <c r="G47" s="141">
        <v>74</v>
      </c>
      <c r="H47" s="142">
        <v>0</v>
      </c>
      <c r="I47" s="295"/>
      <c r="J47" s="176">
        <f>SUM(E47:F47)</f>
        <v>58</v>
      </c>
      <c r="K47" s="77"/>
      <c r="L47" s="77"/>
      <c r="M47" s="77"/>
      <c r="N47" s="77"/>
      <c r="O47" s="77"/>
      <c r="P47" s="77"/>
      <c r="Q47" s="77"/>
    </row>
    <row r="48" spans="1:17" ht="13.5" customHeight="1" x14ac:dyDescent="0.15">
      <c r="A48" s="382"/>
      <c r="B48" s="68"/>
      <c r="C48" s="375"/>
      <c r="D48" s="269"/>
      <c r="E48" s="322">
        <v>6.8181818181818175</v>
      </c>
      <c r="F48" s="323">
        <v>37.121212121212125</v>
      </c>
      <c r="G48" s="323">
        <v>56.060606060606055</v>
      </c>
      <c r="H48" s="324">
        <v>0</v>
      </c>
      <c r="I48" s="295"/>
      <c r="J48" s="325">
        <f>J47/$D47*100</f>
        <v>43.939393939393938</v>
      </c>
      <c r="K48" s="95"/>
      <c r="L48" s="95"/>
      <c r="M48" s="95"/>
      <c r="N48" s="95"/>
      <c r="O48" s="95"/>
      <c r="P48" s="95"/>
      <c r="Q48" s="95"/>
    </row>
    <row r="49" spans="1:17" s="69" customFormat="1" ht="13.5" customHeight="1" x14ac:dyDescent="0.15">
      <c r="A49" s="382"/>
      <c r="B49" s="207" t="s">
        <v>401</v>
      </c>
      <c r="C49" s="376"/>
      <c r="D49" s="285">
        <v>448</v>
      </c>
      <c r="E49" s="334">
        <v>128</v>
      </c>
      <c r="F49" s="335">
        <v>214</v>
      </c>
      <c r="G49" s="335">
        <v>106</v>
      </c>
      <c r="H49" s="336">
        <v>0</v>
      </c>
      <c r="I49" s="295"/>
      <c r="J49" s="337">
        <f>SUM(E49:F49)</f>
        <v>342</v>
      </c>
      <c r="K49" s="77"/>
      <c r="L49" s="77"/>
      <c r="M49" s="77"/>
      <c r="N49" s="77"/>
      <c r="O49" s="77"/>
      <c r="P49" s="77"/>
      <c r="Q49" s="77"/>
    </row>
    <row r="50" spans="1:17" ht="13.5" customHeight="1" x14ac:dyDescent="0.15">
      <c r="A50" s="382"/>
      <c r="B50" s="206"/>
      <c r="C50" s="372"/>
      <c r="D50" s="273"/>
      <c r="E50" s="136">
        <v>28.571428571428569</v>
      </c>
      <c r="F50" s="137">
        <v>47.767857142857146</v>
      </c>
      <c r="G50" s="137">
        <v>23.660714285714285</v>
      </c>
      <c r="H50" s="138">
        <v>0</v>
      </c>
      <c r="I50" s="295"/>
      <c r="J50" s="175">
        <f>J49/$D49*100</f>
        <v>76.339285714285708</v>
      </c>
      <c r="K50" s="95"/>
      <c r="L50" s="95"/>
      <c r="M50" s="95"/>
      <c r="N50" s="95"/>
      <c r="O50" s="95"/>
      <c r="P50" s="95"/>
      <c r="Q50" s="95"/>
    </row>
    <row r="51" spans="1:17" s="69" customFormat="1" ht="13.5" customHeight="1" x14ac:dyDescent="0.15">
      <c r="A51" s="382"/>
      <c r="B51" s="207" t="s">
        <v>56</v>
      </c>
      <c r="C51" s="376"/>
      <c r="D51" s="285">
        <v>326</v>
      </c>
      <c r="E51" s="334">
        <v>153</v>
      </c>
      <c r="F51" s="335">
        <v>132</v>
      </c>
      <c r="G51" s="335">
        <v>41</v>
      </c>
      <c r="H51" s="336">
        <v>0</v>
      </c>
      <c r="I51" s="295"/>
      <c r="J51" s="337">
        <f>SUM(E51:F51)</f>
        <v>285</v>
      </c>
      <c r="K51" s="77"/>
      <c r="L51" s="77"/>
      <c r="M51" s="77"/>
      <c r="N51" s="77"/>
      <c r="O51" s="77"/>
      <c r="P51" s="77"/>
      <c r="Q51" s="77"/>
    </row>
    <row r="52" spans="1:17" ht="13.5" customHeight="1" x14ac:dyDescent="0.15">
      <c r="A52" s="382"/>
      <c r="B52" s="206"/>
      <c r="C52" s="372"/>
      <c r="D52" s="273"/>
      <c r="E52" s="136">
        <v>46.932515337423311</v>
      </c>
      <c r="F52" s="137">
        <v>40.490797546012267</v>
      </c>
      <c r="G52" s="137">
        <v>12.576687116564417</v>
      </c>
      <c r="H52" s="138">
        <v>0</v>
      </c>
      <c r="I52" s="295"/>
      <c r="J52" s="175">
        <f>J51/$D51*100</f>
        <v>87.423312883435571</v>
      </c>
      <c r="K52" s="95"/>
      <c r="L52" s="95"/>
      <c r="M52" s="95"/>
      <c r="N52" s="95"/>
      <c r="O52" s="95"/>
      <c r="P52" s="95"/>
      <c r="Q52" s="95"/>
    </row>
    <row r="53" spans="1:17" s="69" customFormat="1" ht="13.5" customHeight="1" x14ac:dyDescent="0.15">
      <c r="A53" s="382"/>
      <c r="B53" s="207" t="s">
        <v>58</v>
      </c>
      <c r="C53" s="376"/>
      <c r="D53" s="285">
        <v>251</v>
      </c>
      <c r="E53" s="334">
        <v>122</v>
      </c>
      <c r="F53" s="335">
        <v>97</v>
      </c>
      <c r="G53" s="335">
        <v>31</v>
      </c>
      <c r="H53" s="336">
        <v>1</v>
      </c>
      <c r="I53" s="295"/>
      <c r="J53" s="337">
        <f>SUM(E53:F53)</f>
        <v>219</v>
      </c>
      <c r="K53" s="77"/>
      <c r="L53" s="77"/>
      <c r="M53" s="77"/>
      <c r="N53" s="77"/>
      <c r="O53" s="77"/>
      <c r="P53" s="77"/>
      <c r="Q53" s="77"/>
    </row>
    <row r="54" spans="1:17" ht="13.5" customHeight="1" x14ac:dyDescent="0.15">
      <c r="A54" s="382"/>
      <c r="B54" s="206"/>
      <c r="C54" s="372"/>
      <c r="D54" s="273"/>
      <c r="E54" s="136">
        <v>48.605577689243027</v>
      </c>
      <c r="F54" s="137">
        <v>38.645418326693225</v>
      </c>
      <c r="G54" s="137">
        <v>12.350597609561753</v>
      </c>
      <c r="H54" s="138">
        <v>0.39840637450199201</v>
      </c>
      <c r="I54" s="295"/>
      <c r="J54" s="175">
        <f>J53/$D53*100</f>
        <v>87.250996015936252</v>
      </c>
      <c r="K54" s="95"/>
      <c r="L54" s="95"/>
      <c r="M54" s="95"/>
      <c r="N54" s="95"/>
      <c r="O54" s="95"/>
      <c r="P54" s="95"/>
      <c r="Q54" s="95"/>
    </row>
    <row r="55" spans="1:17" s="69" customFormat="1" ht="13.5" customHeight="1" x14ac:dyDescent="0.15">
      <c r="A55" s="382"/>
      <c r="B55" s="207" t="s">
        <v>60</v>
      </c>
      <c r="C55" s="376"/>
      <c r="D55" s="285">
        <v>527</v>
      </c>
      <c r="E55" s="334">
        <v>236</v>
      </c>
      <c r="F55" s="335">
        <v>234</v>
      </c>
      <c r="G55" s="335">
        <v>55</v>
      </c>
      <c r="H55" s="336">
        <v>2</v>
      </c>
      <c r="I55" s="295"/>
      <c r="J55" s="337">
        <f>SUM(E55:F55)</f>
        <v>470</v>
      </c>
      <c r="K55" s="77"/>
      <c r="L55" s="77"/>
      <c r="M55" s="77"/>
      <c r="N55" s="77"/>
      <c r="O55" s="77"/>
      <c r="P55" s="77"/>
      <c r="Q55" s="77"/>
    </row>
    <row r="56" spans="1:17" ht="13.5" customHeight="1" x14ac:dyDescent="0.15">
      <c r="A56" s="382"/>
      <c r="B56" s="206"/>
      <c r="C56" s="372"/>
      <c r="D56" s="273"/>
      <c r="E56" s="136">
        <v>44.781783681214421</v>
      </c>
      <c r="F56" s="137">
        <v>44.402277039848201</v>
      </c>
      <c r="G56" s="137">
        <v>10.436432637571158</v>
      </c>
      <c r="H56" s="138">
        <v>0.37950664136622392</v>
      </c>
      <c r="I56" s="295"/>
      <c r="J56" s="175">
        <f>J55/$D55*100</f>
        <v>89.184060721062622</v>
      </c>
      <c r="K56" s="95"/>
      <c r="L56" s="95"/>
      <c r="M56" s="95"/>
      <c r="N56" s="95"/>
      <c r="O56" s="95"/>
      <c r="P56" s="95"/>
      <c r="Q56" s="95"/>
    </row>
    <row r="57" spans="1:17" s="69" customFormat="1" ht="13.5" customHeight="1" x14ac:dyDescent="0.15">
      <c r="A57" s="382"/>
      <c r="B57" s="207" t="s">
        <v>62</v>
      </c>
      <c r="C57" s="376"/>
      <c r="D57" s="285">
        <v>280</v>
      </c>
      <c r="E57" s="334">
        <v>142</v>
      </c>
      <c r="F57" s="335">
        <v>116</v>
      </c>
      <c r="G57" s="335">
        <v>22</v>
      </c>
      <c r="H57" s="336">
        <v>0</v>
      </c>
      <c r="I57" s="295"/>
      <c r="J57" s="337">
        <f>SUM(E57:F57)</f>
        <v>258</v>
      </c>
      <c r="K57" s="77"/>
      <c r="L57" s="77"/>
      <c r="M57" s="77"/>
      <c r="N57" s="77"/>
      <c r="O57" s="77"/>
      <c r="P57" s="77"/>
      <c r="Q57" s="77"/>
    </row>
    <row r="58" spans="1:17" ht="13.5" customHeight="1" x14ac:dyDescent="0.15">
      <c r="A58" s="382"/>
      <c r="B58" s="206"/>
      <c r="C58" s="372"/>
      <c r="D58" s="273"/>
      <c r="E58" s="136">
        <v>50.714285714285708</v>
      </c>
      <c r="F58" s="137">
        <v>41.428571428571431</v>
      </c>
      <c r="G58" s="137">
        <v>7.8571428571428568</v>
      </c>
      <c r="H58" s="138">
        <v>0</v>
      </c>
      <c r="I58" s="295"/>
      <c r="J58" s="175">
        <f>J57/$D57*100</f>
        <v>92.142857142857139</v>
      </c>
      <c r="K58" s="95"/>
      <c r="L58" s="95"/>
      <c r="M58" s="95"/>
      <c r="N58" s="95"/>
      <c r="O58" s="95"/>
      <c r="P58" s="95"/>
      <c r="Q58" s="95"/>
    </row>
    <row r="59" spans="1:17" s="69" customFormat="1" ht="13.5" customHeight="1" x14ac:dyDescent="0.15">
      <c r="A59" s="382"/>
      <c r="B59" s="207" t="s">
        <v>64</v>
      </c>
      <c r="C59" s="376"/>
      <c r="D59" s="285">
        <v>157</v>
      </c>
      <c r="E59" s="334">
        <v>91</v>
      </c>
      <c r="F59" s="335">
        <v>50</v>
      </c>
      <c r="G59" s="335">
        <v>15</v>
      </c>
      <c r="H59" s="336">
        <v>1</v>
      </c>
      <c r="I59" s="295"/>
      <c r="J59" s="337">
        <f>SUM(E59:F59)</f>
        <v>141</v>
      </c>
      <c r="K59" s="77"/>
      <c r="L59" s="77"/>
      <c r="M59" s="77"/>
      <c r="N59" s="77"/>
      <c r="O59" s="77"/>
      <c r="P59" s="77"/>
      <c r="Q59" s="77"/>
    </row>
    <row r="60" spans="1:17" ht="13.5" customHeight="1" x14ac:dyDescent="0.15">
      <c r="A60" s="382"/>
      <c r="B60" s="206"/>
      <c r="C60" s="372"/>
      <c r="D60" s="273"/>
      <c r="E60" s="136">
        <v>57.961783439490446</v>
      </c>
      <c r="F60" s="137">
        <v>31.847133757961782</v>
      </c>
      <c r="G60" s="137">
        <v>9.5541401273885356</v>
      </c>
      <c r="H60" s="138">
        <v>0.63694267515923575</v>
      </c>
      <c r="I60" s="295"/>
      <c r="J60" s="175">
        <f>J59/$D59*100</f>
        <v>89.808917197452232</v>
      </c>
      <c r="K60" s="95"/>
      <c r="L60" s="95"/>
      <c r="M60" s="95"/>
      <c r="N60" s="95"/>
      <c r="O60" s="95"/>
      <c r="P60" s="95"/>
      <c r="Q60" s="95"/>
    </row>
    <row r="61" spans="1:17" s="69" customFormat="1" ht="13.5" customHeight="1" x14ac:dyDescent="0.15">
      <c r="A61" s="382"/>
      <c r="B61" s="207" t="s">
        <v>66</v>
      </c>
      <c r="C61" s="376"/>
      <c r="D61" s="285">
        <v>615</v>
      </c>
      <c r="E61" s="334">
        <v>414</v>
      </c>
      <c r="F61" s="335">
        <v>182</v>
      </c>
      <c r="G61" s="335">
        <v>19</v>
      </c>
      <c r="H61" s="336">
        <v>0</v>
      </c>
      <c r="I61" s="295"/>
      <c r="J61" s="337">
        <f>SUM(E61:F61)</f>
        <v>596</v>
      </c>
      <c r="K61" s="77"/>
      <c r="L61" s="77"/>
      <c r="M61" s="77"/>
      <c r="N61" s="77"/>
      <c r="O61" s="77"/>
      <c r="P61" s="77"/>
      <c r="Q61" s="77"/>
    </row>
    <row r="62" spans="1:17" ht="13.5" customHeight="1" x14ac:dyDescent="0.15">
      <c r="A62" s="382"/>
      <c r="B62" s="206"/>
      <c r="C62" s="372"/>
      <c r="D62" s="273"/>
      <c r="E62" s="136">
        <v>67.317073170731717</v>
      </c>
      <c r="F62" s="137">
        <v>29.593495934959353</v>
      </c>
      <c r="G62" s="137">
        <v>3.089430894308943</v>
      </c>
      <c r="H62" s="138">
        <v>0</v>
      </c>
      <c r="I62" s="295"/>
      <c r="J62" s="175">
        <f>J61/$D61*100</f>
        <v>96.910569105691053</v>
      </c>
      <c r="K62" s="95"/>
      <c r="L62" s="95"/>
      <c r="M62" s="95"/>
      <c r="N62" s="95"/>
      <c r="O62" s="95"/>
      <c r="P62" s="95"/>
      <c r="Q62" s="95"/>
    </row>
    <row r="63" spans="1:17" s="69" customFormat="1" ht="13.5" customHeight="1" x14ac:dyDescent="0.15">
      <c r="A63" s="382"/>
      <c r="B63" s="68" t="s">
        <v>67</v>
      </c>
      <c r="C63" s="373"/>
      <c r="D63" s="269">
        <v>822</v>
      </c>
      <c r="E63" s="140">
        <v>441</v>
      </c>
      <c r="F63" s="141">
        <v>313</v>
      </c>
      <c r="G63" s="141">
        <v>68</v>
      </c>
      <c r="H63" s="142">
        <v>0</v>
      </c>
      <c r="I63" s="295"/>
      <c r="J63" s="176">
        <f>SUM(E63:F63)</f>
        <v>754</v>
      </c>
      <c r="K63" s="77"/>
      <c r="L63" s="77"/>
      <c r="M63" s="77"/>
      <c r="N63" s="77"/>
      <c r="O63" s="77"/>
      <c r="P63" s="77"/>
      <c r="Q63" s="77"/>
    </row>
    <row r="64" spans="1:17" ht="13.5" customHeight="1" thickBot="1" x14ac:dyDescent="0.2">
      <c r="A64" s="383"/>
      <c r="B64" s="208"/>
      <c r="C64" s="374"/>
      <c r="D64" s="274"/>
      <c r="E64" s="144">
        <v>53.649635036496349</v>
      </c>
      <c r="F64" s="145">
        <v>38.077858880778585</v>
      </c>
      <c r="G64" s="145">
        <v>8.2725060827250605</v>
      </c>
      <c r="H64" s="146">
        <v>0</v>
      </c>
      <c r="I64" s="295"/>
      <c r="J64" s="175">
        <f>J63/$D63*100</f>
        <v>91.727493917274941</v>
      </c>
      <c r="K64" s="95"/>
      <c r="L64" s="95"/>
      <c r="M64" s="95"/>
      <c r="N64" s="95"/>
      <c r="O64" s="95"/>
      <c r="P64" s="95"/>
      <c r="Q64" s="95"/>
    </row>
    <row r="65" spans="1:17" s="69" customFormat="1" ht="13.5" customHeight="1" x14ac:dyDescent="0.15">
      <c r="A65" s="392" t="s">
        <v>73</v>
      </c>
      <c r="B65" s="73" t="s">
        <v>68</v>
      </c>
      <c r="C65" s="371"/>
      <c r="D65" s="269">
        <v>1764</v>
      </c>
      <c r="E65" s="140">
        <v>814</v>
      </c>
      <c r="F65" s="141">
        <v>710</v>
      </c>
      <c r="G65" s="141">
        <v>238</v>
      </c>
      <c r="H65" s="142">
        <v>2</v>
      </c>
      <c r="I65" s="295"/>
      <c r="J65" s="174">
        <f>SUM(E65:F65)</f>
        <v>1524</v>
      </c>
      <c r="K65" s="77"/>
      <c r="L65" s="77"/>
      <c r="M65" s="77"/>
      <c r="N65" s="77"/>
      <c r="O65" s="77"/>
      <c r="P65" s="77"/>
      <c r="Q65" s="77"/>
    </row>
    <row r="66" spans="1:17" ht="13.5" customHeight="1" x14ac:dyDescent="0.15">
      <c r="A66" s="382"/>
      <c r="B66" s="10" t="s">
        <v>69</v>
      </c>
      <c r="C66" s="372"/>
      <c r="D66" s="273"/>
      <c r="E66" s="136">
        <v>46.145124716553291</v>
      </c>
      <c r="F66" s="137">
        <v>40.249433106575964</v>
      </c>
      <c r="G66" s="137">
        <v>13.492063492063492</v>
      </c>
      <c r="H66" s="138">
        <v>0.11337868480725624</v>
      </c>
      <c r="I66" s="295"/>
      <c r="J66" s="175">
        <f>J65/$D65*100</f>
        <v>86.394557823129247</v>
      </c>
      <c r="K66" s="95"/>
      <c r="L66" s="95"/>
      <c r="M66" s="95"/>
      <c r="N66" s="95"/>
      <c r="O66" s="95"/>
      <c r="P66" s="95"/>
      <c r="Q66" s="95"/>
    </row>
    <row r="67" spans="1:17" s="69" customFormat="1" ht="13.5" customHeight="1" x14ac:dyDescent="0.15">
      <c r="A67" s="382"/>
      <c r="B67" s="68" t="s">
        <v>70</v>
      </c>
      <c r="C67" s="373"/>
      <c r="D67" s="269">
        <v>1406</v>
      </c>
      <c r="E67" s="140">
        <v>728</v>
      </c>
      <c r="F67" s="141">
        <v>522</v>
      </c>
      <c r="G67" s="141">
        <v>156</v>
      </c>
      <c r="H67" s="142">
        <v>0</v>
      </c>
      <c r="I67" s="295"/>
      <c r="J67" s="176">
        <f>SUM(E67:F67)</f>
        <v>1250</v>
      </c>
      <c r="K67" s="77"/>
      <c r="L67" s="77"/>
      <c r="M67" s="77"/>
      <c r="N67" s="77"/>
      <c r="O67" s="77"/>
      <c r="P67" s="77"/>
      <c r="Q67" s="77"/>
    </row>
    <row r="68" spans="1:17" ht="13.5" customHeight="1" x14ac:dyDescent="0.15">
      <c r="A68" s="382"/>
      <c r="B68" s="10" t="s">
        <v>71</v>
      </c>
      <c r="C68" s="372"/>
      <c r="D68" s="273"/>
      <c r="E68" s="136">
        <v>51.778093883357045</v>
      </c>
      <c r="F68" s="137">
        <v>37.126600284495019</v>
      </c>
      <c r="G68" s="137">
        <v>11.095305832147938</v>
      </c>
      <c r="H68" s="138">
        <v>0</v>
      </c>
      <c r="I68" s="295"/>
      <c r="J68" s="175">
        <f>J67/$D67*100</f>
        <v>88.904694167852057</v>
      </c>
      <c r="K68" s="95"/>
      <c r="L68" s="95"/>
      <c r="M68" s="95"/>
      <c r="N68" s="95"/>
      <c r="O68" s="95"/>
      <c r="P68" s="95"/>
      <c r="Q68" s="95"/>
    </row>
    <row r="69" spans="1:17" s="69" customFormat="1" ht="13.5" customHeight="1" x14ac:dyDescent="0.15">
      <c r="A69" s="382"/>
      <c r="B69" s="68" t="s">
        <v>764</v>
      </c>
      <c r="C69" s="373"/>
      <c r="D69" s="269">
        <v>161</v>
      </c>
      <c r="E69" s="140">
        <v>77</v>
      </c>
      <c r="F69" s="141">
        <v>70</v>
      </c>
      <c r="G69" s="141">
        <v>14</v>
      </c>
      <c r="H69" s="142">
        <v>0</v>
      </c>
      <c r="I69" s="295"/>
      <c r="J69" s="176">
        <f>SUM(E69:F69)</f>
        <v>147</v>
      </c>
      <c r="K69" s="77"/>
      <c r="L69" s="77"/>
      <c r="M69" s="77"/>
      <c r="N69" s="77"/>
      <c r="O69" s="77"/>
      <c r="P69" s="77"/>
      <c r="Q69" s="77"/>
    </row>
    <row r="70" spans="1:17" ht="13.5" customHeight="1" thickBot="1" x14ac:dyDescent="0.2">
      <c r="A70" s="383"/>
      <c r="B70" s="21"/>
      <c r="C70" s="374"/>
      <c r="D70" s="274"/>
      <c r="E70" s="144">
        <v>47.826086956521742</v>
      </c>
      <c r="F70" s="145">
        <v>43.478260869565219</v>
      </c>
      <c r="G70" s="145">
        <v>8.695652173913043</v>
      </c>
      <c r="H70" s="146">
        <v>0</v>
      </c>
      <c r="I70" s="295"/>
      <c r="J70" s="177">
        <f>J69/$D69*100</f>
        <v>91.304347826086953</v>
      </c>
      <c r="K70" s="95"/>
      <c r="L70" s="95"/>
      <c r="M70" s="95"/>
      <c r="N70" s="95"/>
      <c r="O70" s="95"/>
      <c r="P70" s="95"/>
      <c r="Q70" s="95"/>
    </row>
    <row r="71" spans="1:17" s="69" customFormat="1" ht="13.5" customHeight="1" x14ac:dyDescent="0.15">
      <c r="A71" s="380" t="s">
        <v>414</v>
      </c>
      <c r="B71" s="68" t="s">
        <v>762</v>
      </c>
      <c r="C71" s="75"/>
      <c r="D71" s="269">
        <v>1504</v>
      </c>
      <c r="E71" s="140">
        <v>674</v>
      </c>
      <c r="F71" s="141">
        <v>637</v>
      </c>
      <c r="G71" s="141">
        <v>192</v>
      </c>
      <c r="H71" s="142">
        <v>1</v>
      </c>
      <c r="I71" s="295"/>
      <c r="J71" s="174">
        <f>SUM(E71:F71)</f>
        <v>1311</v>
      </c>
      <c r="K71" s="77"/>
      <c r="L71" s="77"/>
      <c r="M71" s="77"/>
      <c r="N71" s="77"/>
      <c r="O71" s="77"/>
      <c r="P71" s="77"/>
      <c r="Q71" s="77"/>
    </row>
    <row r="72" spans="1:17" ht="13.5" customHeight="1" x14ac:dyDescent="0.15">
      <c r="A72" s="380"/>
      <c r="B72" s="10" t="s">
        <v>763</v>
      </c>
      <c r="C72" s="24"/>
      <c r="D72" s="273"/>
      <c r="E72" s="136">
        <v>44.813829787234042</v>
      </c>
      <c r="F72" s="137">
        <v>42.353723404255319</v>
      </c>
      <c r="G72" s="137">
        <v>12.76595744680851</v>
      </c>
      <c r="H72" s="138">
        <v>6.6489361702127658E-2</v>
      </c>
      <c r="I72" s="295"/>
      <c r="J72" s="175">
        <f>J71/$D71*100</f>
        <v>87.167553191489361</v>
      </c>
      <c r="K72" s="95"/>
      <c r="L72" s="95"/>
      <c r="M72" s="95"/>
      <c r="N72" s="95"/>
      <c r="O72" s="95"/>
      <c r="P72" s="95"/>
      <c r="Q72" s="95"/>
    </row>
    <row r="73" spans="1:17" s="69" customFormat="1" ht="13.5" customHeight="1" x14ac:dyDescent="0.15">
      <c r="A73" s="380"/>
      <c r="B73" s="68" t="s">
        <v>415</v>
      </c>
      <c r="C73" s="75"/>
      <c r="D73" s="269">
        <v>452</v>
      </c>
      <c r="E73" s="140">
        <v>162</v>
      </c>
      <c r="F73" s="141">
        <v>197</v>
      </c>
      <c r="G73" s="141">
        <v>93</v>
      </c>
      <c r="H73" s="142">
        <v>0</v>
      </c>
      <c r="I73" s="295"/>
      <c r="J73" s="176">
        <f>SUM(E73:F73)</f>
        <v>359</v>
      </c>
      <c r="K73" s="77"/>
      <c r="L73" s="77"/>
      <c r="M73" s="77"/>
      <c r="N73" s="77"/>
      <c r="O73" s="77"/>
      <c r="P73" s="77"/>
      <c r="Q73" s="77"/>
    </row>
    <row r="74" spans="1:17" ht="13.5" customHeight="1" x14ac:dyDescent="0.15">
      <c r="A74" s="380"/>
      <c r="B74" s="10" t="s">
        <v>763</v>
      </c>
      <c r="C74" s="24"/>
      <c r="D74" s="273"/>
      <c r="E74" s="136">
        <v>35.840707964601769</v>
      </c>
      <c r="F74" s="137">
        <v>43.584070796460175</v>
      </c>
      <c r="G74" s="137">
        <v>20.575221238938052</v>
      </c>
      <c r="H74" s="138">
        <v>0</v>
      </c>
      <c r="I74" s="295"/>
      <c r="J74" s="175">
        <f>J73/$D73*100</f>
        <v>79.424778761061944</v>
      </c>
      <c r="K74" s="95"/>
      <c r="L74" s="95"/>
      <c r="M74" s="95"/>
      <c r="N74" s="95"/>
      <c r="O74" s="95"/>
      <c r="P74" s="95"/>
      <c r="Q74" s="95"/>
    </row>
    <row r="75" spans="1:17" s="69" customFormat="1" ht="13.5" customHeight="1" x14ac:dyDescent="0.15">
      <c r="A75" s="380"/>
      <c r="B75" s="68" t="s">
        <v>416</v>
      </c>
      <c r="C75" s="75"/>
      <c r="D75" s="269">
        <v>1375</v>
      </c>
      <c r="E75" s="140">
        <v>783</v>
      </c>
      <c r="F75" s="141">
        <v>468</v>
      </c>
      <c r="G75" s="141">
        <v>123</v>
      </c>
      <c r="H75" s="142">
        <v>1</v>
      </c>
      <c r="I75" s="295"/>
      <c r="J75" s="176">
        <f>SUM(E75:F75)</f>
        <v>1251</v>
      </c>
      <c r="K75" s="77"/>
      <c r="L75" s="77"/>
      <c r="M75" s="77"/>
      <c r="N75" s="77"/>
      <c r="O75" s="77"/>
      <c r="P75" s="77"/>
      <c r="Q75" s="77"/>
    </row>
    <row r="76" spans="1:17" ht="13.5" customHeight="1" thickBot="1" x14ac:dyDescent="0.2">
      <c r="A76" s="381"/>
      <c r="B76" s="21"/>
      <c r="C76" s="26"/>
      <c r="D76" s="274"/>
      <c r="E76" s="144">
        <v>56.945454545454545</v>
      </c>
      <c r="F76" s="145">
        <v>34.036363636363639</v>
      </c>
      <c r="G76" s="145">
        <v>8.9454545454545453</v>
      </c>
      <c r="H76" s="146">
        <v>7.2727272727272724E-2</v>
      </c>
      <c r="I76" s="300"/>
      <c r="J76" s="177">
        <f>J75/$D75*100</f>
        <v>90.981818181818184</v>
      </c>
      <c r="K76" s="95"/>
      <c r="L76" s="95"/>
      <c r="M76" s="95"/>
      <c r="N76" s="95"/>
      <c r="O76" s="95"/>
      <c r="P76" s="95"/>
      <c r="Q76" s="95"/>
    </row>
    <row r="77" spans="1:17" ht="13.5" customHeight="1" x14ac:dyDescent="0.15">
      <c r="A77" s="11"/>
      <c r="B77" s="12"/>
      <c r="C77" s="13"/>
      <c r="D77" s="14"/>
      <c r="E77" s="15"/>
      <c r="F77" s="15"/>
      <c r="G77" s="15"/>
      <c r="H77" s="15"/>
      <c r="I77" s="15"/>
      <c r="J77" s="15"/>
      <c r="K77" s="15"/>
      <c r="L77" s="15"/>
      <c r="M77" s="15"/>
      <c r="N77" s="15"/>
      <c r="O77" s="15"/>
      <c r="P77" s="15"/>
      <c r="Q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7" sqref="E7"/>
    </sheetView>
  </sheetViews>
  <sheetFormatPr defaultRowHeight="12" x14ac:dyDescent="0.15"/>
  <sheetData>
    <row r="1" spans="1:1" x14ac:dyDescent="0.15">
      <c r="A1" t="s">
        <v>384</v>
      </c>
    </row>
  </sheetData>
  <phoneticPr fontId="2"/>
  <pageMargins left="0.59055118110236227" right="0.59055118110236227" top="0.59055118110236227" bottom="0.59055118110236227" header="0.31496062992125984" footer="0.31496062992125984"/>
  <pageSetup paperSize="9" scale="65" orientation="portrait" r:id="rId1"/>
  <headerFooter>
    <oddHeader>&amp;R（速報版）</oddHeader>
    <oddFooter>&amp;C&amp;11&amp;P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85546875" style="3" customWidth="1"/>
    <col min="5" max="20" width="7.7109375" style="2" customWidth="1"/>
    <col min="21" max="16384" width="8.28515625" style="2"/>
  </cols>
  <sheetData>
    <row r="1" spans="1:20" ht="30" customHeight="1" x14ac:dyDescent="0.15">
      <c r="T1" s="59" t="s">
        <v>301</v>
      </c>
    </row>
    <row r="2" spans="1:20" ht="36" customHeight="1" thickBot="1" x14ac:dyDescent="0.2">
      <c r="A2" s="6" t="s">
        <v>343</v>
      </c>
      <c r="B2" s="7"/>
      <c r="C2" s="7"/>
      <c r="D2" s="7"/>
      <c r="E2" s="7"/>
      <c r="F2" s="7"/>
      <c r="G2" s="7"/>
      <c r="H2" s="7"/>
      <c r="I2" s="7"/>
      <c r="J2" s="7"/>
      <c r="K2" s="7"/>
      <c r="L2" s="7"/>
      <c r="M2" s="7"/>
      <c r="N2" s="7"/>
      <c r="O2" s="7"/>
      <c r="P2" s="7"/>
      <c r="Q2" s="7"/>
      <c r="R2" s="7"/>
      <c r="S2" s="7"/>
      <c r="T2" s="7"/>
    </row>
    <row r="3" spans="1:20" ht="15" customHeight="1" x14ac:dyDescent="0.15">
      <c r="A3" s="28"/>
      <c r="B3" s="32"/>
      <c r="C3" s="34"/>
      <c r="D3" s="35"/>
      <c r="E3" s="36">
        <v>1</v>
      </c>
      <c r="F3" s="37">
        <v>2</v>
      </c>
      <c r="G3" s="37">
        <v>3</v>
      </c>
      <c r="H3" s="37">
        <v>4</v>
      </c>
      <c r="I3" s="37">
        <v>5</v>
      </c>
      <c r="J3" s="37">
        <v>6</v>
      </c>
      <c r="K3" s="37">
        <v>7</v>
      </c>
      <c r="L3" s="37">
        <v>8</v>
      </c>
      <c r="M3" s="37">
        <v>9</v>
      </c>
      <c r="N3" s="37">
        <v>10</v>
      </c>
      <c r="O3" s="37">
        <v>11</v>
      </c>
      <c r="P3" s="37">
        <v>12</v>
      </c>
      <c r="Q3" s="37">
        <v>13</v>
      </c>
      <c r="R3" s="37">
        <v>14</v>
      </c>
      <c r="S3" s="37">
        <v>15</v>
      </c>
      <c r="T3" s="33"/>
    </row>
    <row r="4" spans="1:20" ht="171.95" customHeight="1" thickBot="1" x14ac:dyDescent="0.2">
      <c r="A4" s="388" t="s">
        <v>273</v>
      </c>
      <c r="B4" s="389"/>
      <c r="C4" s="390"/>
      <c r="D4" s="62" t="s">
        <v>348</v>
      </c>
      <c r="E4" s="60" t="s">
        <v>274</v>
      </c>
      <c r="F4" s="61" t="s">
        <v>275</v>
      </c>
      <c r="G4" s="61" t="s">
        <v>276</v>
      </c>
      <c r="H4" s="61" t="s">
        <v>277</v>
      </c>
      <c r="I4" s="61" t="s">
        <v>278</v>
      </c>
      <c r="J4" s="61" t="s">
        <v>279</v>
      </c>
      <c r="K4" s="61" t="s">
        <v>280</v>
      </c>
      <c r="L4" s="61" t="s">
        <v>281</v>
      </c>
      <c r="M4" s="61" t="s">
        <v>282</v>
      </c>
      <c r="N4" s="61" t="s">
        <v>283</v>
      </c>
      <c r="O4" s="61" t="s">
        <v>284</v>
      </c>
      <c r="P4" s="61" t="s">
        <v>285</v>
      </c>
      <c r="Q4" s="61" t="s">
        <v>286</v>
      </c>
      <c r="R4" s="61" t="s">
        <v>287</v>
      </c>
      <c r="S4" s="61" t="s">
        <v>9</v>
      </c>
      <c r="T4" s="63" t="s">
        <v>349</v>
      </c>
    </row>
    <row r="5" spans="1:20" s="69" customFormat="1" ht="13.5" customHeight="1" x14ac:dyDescent="0.15">
      <c r="A5" s="71" t="s">
        <v>30</v>
      </c>
      <c r="B5" s="72"/>
      <c r="C5" s="72"/>
      <c r="D5" s="270">
        <v>2224</v>
      </c>
      <c r="E5" s="124">
        <v>847</v>
      </c>
      <c r="F5" s="125">
        <v>416</v>
      </c>
      <c r="G5" s="125">
        <v>86</v>
      </c>
      <c r="H5" s="125">
        <v>1623</v>
      </c>
      <c r="I5" s="125">
        <v>201</v>
      </c>
      <c r="J5" s="125">
        <v>970</v>
      </c>
      <c r="K5" s="125">
        <v>96</v>
      </c>
      <c r="L5" s="125">
        <v>1016</v>
      </c>
      <c r="M5" s="125">
        <v>784</v>
      </c>
      <c r="N5" s="125">
        <v>160</v>
      </c>
      <c r="O5" s="125">
        <v>80</v>
      </c>
      <c r="P5" s="125">
        <v>99</v>
      </c>
      <c r="Q5" s="125">
        <v>1216</v>
      </c>
      <c r="R5" s="125">
        <v>21</v>
      </c>
      <c r="S5" s="125">
        <v>135</v>
      </c>
      <c r="T5" s="126">
        <v>10</v>
      </c>
    </row>
    <row r="6" spans="1:20" ht="13.5" customHeight="1" thickBot="1" x14ac:dyDescent="0.2">
      <c r="A6" s="8"/>
      <c r="B6" s="9"/>
      <c r="C6" s="9"/>
      <c r="D6" s="271"/>
      <c r="E6" s="128">
        <v>38.084532374100718</v>
      </c>
      <c r="F6" s="129">
        <v>18.705035971223023</v>
      </c>
      <c r="G6" s="129">
        <v>3.8669064748201443</v>
      </c>
      <c r="H6" s="129">
        <v>72.97661870503596</v>
      </c>
      <c r="I6" s="129">
        <v>9.0377697841726619</v>
      </c>
      <c r="J6" s="129">
        <v>43.615107913669064</v>
      </c>
      <c r="K6" s="129">
        <v>4.3165467625899279</v>
      </c>
      <c r="L6" s="129">
        <v>45.68345323741007</v>
      </c>
      <c r="M6" s="129">
        <v>35.251798561151077</v>
      </c>
      <c r="N6" s="129">
        <v>7.1942446043165464</v>
      </c>
      <c r="O6" s="129">
        <v>3.5971223021582732</v>
      </c>
      <c r="P6" s="129">
        <v>4.4514388489208638</v>
      </c>
      <c r="Q6" s="129">
        <v>54.676258992805757</v>
      </c>
      <c r="R6" s="129">
        <v>0.94424460431654678</v>
      </c>
      <c r="S6" s="129">
        <v>6.0701438848920857</v>
      </c>
      <c r="T6" s="130">
        <v>0.44964028776978415</v>
      </c>
    </row>
    <row r="7" spans="1:20" s="69" customFormat="1" ht="13.5" customHeight="1" x14ac:dyDescent="0.15">
      <c r="A7" s="384" t="s">
        <v>31</v>
      </c>
      <c r="B7" s="73" t="s">
        <v>33</v>
      </c>
      <c r="C7" s="74"/>
      <c r="D7" s="272">
        <v>1076</v>
      </c>
      <c r="E7" s="132">
        <v>424</v>
      </c>
      <c r="F7" s="133">
        <v>220</v>
      </c>
      <c r="G7" s="133">
        <v>50</v>
      </c>
      <c r="H7" s="133">
        <v>810</v>
      </c>
      <c r="I7" s="133">
        <v>91</v>
      </c>
      <c r="J7" s="133">
        <v>474</v>
      </c>
      <c r="K7" s="133">
        <v>48</v>
      </c>
      <c r="L7" s="133">
        <v>497</v>
      </c>
      <c r="M7" s="133">
        <v>416</v>
      </c>
      <c r="N7" s="133">
        <v>65</v>
      </c>
      <c r="O7" s="133">
        <v>39</v>
      </c>
      <c r="P7" s="133">
        <v>38</v>
      </c>
      <c r="Q7" s="133">
        <v>573</v>
      </c>
      <c r="R7" s="133">
        <v>11</v>
      </c>
      <c r="S7" s="133">
        <v>61</v>
      </c>
      <c r="T7" s="134">
        <v>6</v>
      </c>
    </row>
    <row r="8" spans="1:20" ht="13.5" customHeight="1" x14ac:dyDescent="0.15">
      <c r="A8" s="382"/>
      <c r="B8" s="206"/>
      <c r="C8" s="24"/>
      <c r="D8" s="273"/>
      <c r="E8" s="136">
        <v>39.405204460966544</v>
      </c>
      <c r="F8" s="137">
        <v>20.446096654275092</v>
      </c>
      <c r="G8" s="137">
        <v>4.6468401486988844</v>
      </c>
      <c r="H8" s="137">
        <v>75.278810408921942</v>
      </c>
      <c r="I8" s="137">
        <v>8.4572490706319705</v>
      </c>
      <c r="J8" s="137">
        <v>44.052044609665423</v>
      </c>
      <c r="K8" s="137">
        <v>4.4609665427509295</v>
      </c>
      <c r="L8" s="137">
        <v>46.189591078066918</v>
      </c>
      <c r="M8" s="137">
        <v>38.661710037174721</v>
      </c>
      <c r="N8" s="137">
        <v>6.04089219330855</v>
      </c>
      <c r="O8" s="137">
        <v>3.6245353159851299</v>
      </c>
      <c r="P8" s="137">
        <v>3.5315985130111525</v>
      </c>
      <c r="Q8" s="137">
        <v>53.25278810408922</v>
      </c>
      <c r="R8" s="137">
        <v>1.0223048327137547</v>
      </c>
      <c r="S8" s="137">
        <v>5.6691449814126393</v>
      </c>
      <c r="T8" s="138">
        <v>0.55762081784386619</v>
      </c>
    </row>
    <row r="9" spans="1:20" s="69" customFormat="1" ht="13.5" customHeight="1" x14ac:dyDescent="0.15">
      <c r="A9" s="382"/>
      <c r="B9" s="68" t="s">
        <v>35</v>
      </c>
      <c r="C9" s="75"/>
      <c r="D9" s="269">
        <v>210</v>
      </c>
      <c r="E9" s="140">
        <v>83</v>
      </c>
      <c r="F9" s="141">
        <v>63</v>
      </c>
      <c r="G9" s="141">
        <v>13</v>
      </c>
      <c r="H9" s="141">
        <v>148</v>
      </c>
      <c r="I9" s="141">
        <v>19</v>
      </c>
      <c r="J9" s="141">
        <v>62</v>
      </c>
      <c r="K9" s="141">
        <v>13</v>
      </c>
      <c r="L9" s="141">
        <v>93</v>
      </c>
      <c r="M9" s="141">
        <v>79</v>
      </c>
      <c r="N9" s="141">
        <v>23</v>
      </c>
      <c r="O9" s="141">
        <v>9</v>
      </c>
      <c r="P9" s="141">
        <v>9</v>
      </c>
      <c r="Q9" s="141">
        <v>105</v>
      </c>
      <c r="R9" s="141">
        <v>2</v>
      </c>
      <c r="S9" s="141">
        <v>12</v>
      </c>
      <c r="T9" s="142">
        <v>1</v>
      </c>
    </row>
    <row r="10" spans="1:20" ht="13.5" customHeight="1" x14ac:dyDescent="0.15">
      <c r="A10" s="382"/>
      <c r="B10" s="206"/>
      <c r="C10" s="24"/>
      <c r="D10" s="273"/>
      <c r="E10" s="136">
        <v>39.523809523809526</v>
      </c>
      <c r="F10" s="137">
        <v>30</v>
      </c>
      <c r="G10" s="137">
        <v>6.1904761904761907</v>
      </c>
      <c r="H10" s="137">
        <v>70.476190476190482</v>
      </c>
      <c r="I10" s="137">
        <v>9.0476190476190474</v>
      </c>
      <c r="J10" s="137">
        <v>29.523809523809526</v>
      </c>
      <c r="K10" s="137">
        <v>6.1904761904761907</v>
      </c>
      <c r="L10" s="137">
        <v>44.285714285714285</v>
      </c>
      <c r="M10" s="137">
        <v>37.61904761904762</v>
      </c>
      <c r="N10" s="137">
        <v>10.952380952380953</v>
      </c>
      <c r="O10" s="137">
        <v>4.2857142857142856</v>
      </c>
      <c r="P10" s="137">
        <v>4.2857142857142856</v>
      </c>
      <c r="Q10" s="137">
        <v>50</v>
      </c>
      <c r="R10" s="137">
        <v>0.95238095238095244</v>
      </c>
      <c r="S10" s="137">
        <v>5.7142857142857144</v>
      </c>
      <c r="T10" s="138">
        <v>0.47619047619047622</v>
      </c>
    </row>
    <row r="11" spans="1:20" s="69" customFormat="1" ht="13.5" customHeight="1" x14ac:dyDescent="0.15">
      <c r="A11" s="382"/>
      <c r="B11" s="68" t="s">
        <v>37</v>
      </c>
      <c r="C11" s="75"/>
      <c r="D11" s="269">
        <v>566</v>
      </c>
      <c r="E11" s="140">
        <v>267</v>
      </c>
      <c r="F11" s="141">
        <v>109</v>
      </c>
      <c r="G11" s="141">
        <v>17</v>
      </c>
      <c r="H11" s="141">
        <v>441</v>
      </c>
      <c r="I11" s="141">
        <v>62</v>
      </c>
      <c r="J11" s="141">
        <v>247</v>
      </c>
      <c r="K11" s="141">
        <v>20</v>
      </c>
      <c r="L11" s="141">
        <v>238</v>
      </c>
      <c r="M11" s="141">
        <v>190</v>
      </c>
      <c r="N11" s="141">
        <v>43</v>
      </c>
      <c r="O11" s="141">
        <v>16</v>
      </c>
      <c r="P11" s="141">
        <v>26</v>
      </c>
      <c r="Q11" s="141">
        <v>286</v>
      </c>
      <c r="R11" s="141">
        <v>3</v>
      </c>
      <c r="S11" s="141">
        <v>27</v>
      </c>
      <c r="T11" s="142">
        <v>1</v>
      </c>
    </row>
    <row r="12" spans="1:20" ht="13.5" customHeight="1" x14ac:dyDescent="0.15">
      <c r="A12" s="382"/>
      <c r="B12" s="206"/>
      <c r="C12" s="24"/>
      <c r="D12" s="273"/>
      <c r="E12" s="136">
        <v>47.17314487632509</v>
      </c>
      <c r="F12" s="137">
        <v>19.257950530035338</v>
      </c>
      <c r="G12" s="137">
        <v>3.0035335689045937</v>
      </c>
      <c r="H12" s="137">
        <v>77.915194346289752</v>
      </c>
      <c r="I12" s="137">
        <v>10.954063604240282</v>
      </c>
      <c r="J12" s="137">
        <v>43.639575971731446</v>
      </c>
      <c r="K12" s="137">
        <v>3.5335689045936398</v>
      </c>
      <c r="L12" s="137">
        <v>42.049469964664311</v>
      </c>
      <c r="M12" s="137">
        <v>33.568904593639573</v>
      </c>
      <c r="N12" s="137">
        <v>7.5971731448763249</v>
      </c>
      <c r="O12" s="137">
        <v>2.8268551236749118</v>
      </c>
      <c r="P12" s="137">
        <v>4.5936395759717312</v>
      </c>
      <c r="Q12" s="137">
        <v>50.53003533568905</v>
      </c>
      <c r="R12" s="137">
        <v>0.53003533568904593</v>
      </c>
      <c r="S12" s="137">
        <v>4.7703180212014136</v>
      </c>
      <c r="T12" s="138">
        <v>0.17667844522968199</v>
      </c>
    </row>
    <row r="13" spans="1:20" s="69" customFormat="1" ht="13.5" customHeight="1" x14ac:dyDescent="0.15">
      <c r="A13" s="382"/>
      <c r="B13" s="68" t="s">
        <v>39</v>
      </c>
      <c r="C13" s="75"/>
      <c r="D13" s="269">
        <v>156</v>
      </c>
      <c r="E13" s="140">
        <v>42</v>
      </c>
      <c r="F13" s="141">
        <v>16</v>
      </c>
      <c r="G13" s="141">
        <v>3</v>
      </c>
      <c r="H13" s="141">
        <v>117</v>
      </c>
      <c r="I13" s="141">
        <v>12</v>
      </c>
      <c r="J13" s="141">
        <v>92</v>
      </c>
      <c r="K13" s="141">
        <v>6</v>
      </c>
      <c r="L13" s="141">
        <v>66</v>
      </c>
      <c r="M13" s="141">
        <v>48</v>
      </c>
      <c r="N13" s="141">
        <v>12</v>
      </c>
      <c r="O13" s="141">
        <v>4</v>
      </c>
      <c r="P13" s="141">
        <v>8</v>
      </c>
      <c r="Q13" s="141">
        <v>93</v>
      </c>
      <c r="R13" s="141">
        <v>2</v>
      </c>
      <c r="S13" s="141">
        <v>11</v>
      </c>
      <c r="T13" s="142">
        <v>1</v>
      </c>
    </row>
    <row r="14" spans="1:20" ht="13.5" customHeight="1" x14ac:dyDescent="0.15">
      <c r="A14" s="382"/>
      <c r="B14" s="206"/>
      <c r="C14" s="24"/>
      <c r="D14" s="273"/>
      <c r="E14" s="136">
        <v>26.923076923076923</v>
      </c>
      <c r="F14" s="137">
        <v>10.256410256410255</v>
      </c>
      <c r="G14" s="137">
        <v>1.9230769230769231</v>
      </c>
      <c r="H14" s="137">
        <v>75</v>
      </c>
      <c r="I14" s="137">
        <v>7.6923076923076925</v>
      </c>
      <c r="J14" s="137">
        <v>58.974358974358978</v>
      </c>
      <c r="K14" s="137">
        <v>3.8461538461538463</v>
      </c>
      <c r="L14" s="137">
        <v>42.307692307692307</v>
      </c>
      <c r="M14" s="137">
        <v>30.76923076923077</v>
      </c>
      <c r="N14" s="137">
        <v>7.6923076923076925</v>
      </c>
      <c r="O14" s="137">
        <v>2.5641025641025639</v>
      </c>
      <c r="P14" s="137">
        <v>5.1282051282051277</v>
      </c>
      <c r="Q14" s="137">
        <v>59.615384615384613</v>
      </c>
      <c r="R14" s="137">
        <v>1.2820512820512819</v>
      </c>
      <c r="S14" s="137">
        <v>7.0512820512820511</v>
      </c>
      <c r="T14" s="138">
        <v>0.64102564102564097</v>
      </c>
    </row>
    <row r="15" spans="1:20" s="69" customFormat="1" ht="13.5" customHeight="1" x14ac:dyDescent="0.15">
      <c r="A15" s="382"/>
      <c r="B15" s="68" t="s">
        <v>41</v>
      </c>
      <c r="C15" s="75"/>
      <c r="D15" s="269">
        <v>140</v>
      </c>
      <c r="E15" s="140">
        <v>21</v>
      </c>
      <c r="F15" s="141">
        <v>6</v>
      </c>
      <c r="G15" s="141">
        <v>2</v>
      </c>
      <c r="H15" s="141">
        <v>71</v>
      </c>
      <c r="I15" s="141">
        <v>9</v>
      </c>
      <c r="J15" s="141">
        <v>61</v>
      </c>
      <c r="K15" s="141">
        <v>7</v>
      </c>
      <c r="L15" s="141">
        <v>81</v>
      </c>
      <c r="M15" s="141">
        <v>40</v>
      </c>
      <c r="N15" s="141">
        <v>9</v>
      </c>
      <c r="O15" s="141">
        <v>8</v>
      </c>
      <c r="P15" s="141">
        <v>11</v>
      </c>
      <c r="Q15" s="141">
        <v>109</v>
      </c>
      <c r="R15" s="141">
        <v>3</v>
      </c>
      <c r="S15" s="141">
        <v>13</v>
      </c>
      <c r="T15" s="142">
        <v>1</v>
      </c>
    </row>
    <row r="16" spans="1:20" ht="13.5" customHeight="1" x14ac:dyDescent="0.15">
      <c r="A16" s="382"/>
      <c r="B16" s="206"/>
      <c r="C16" s="24"/>
      <c r="D16" s="273"/>
      <c r="E16" s="136">
        <v>15</v>
      </c>
      <c r="F16" s="137">
        <v>4.2857142857142856</v>
      </c>
      <c r="G16" s="137">
        <v>1.4285714285714286</v>
      </c>
      <c r="H16" s="137">
        <v>50.714285714285708</v>
      </c>
      <c r="I16" s="137">
        <v>6.4285714285714279</v>
      </c>
      <c r="J16" s="137">
        <v>43.571428571428569</v>
      </c>
      <c r="K16" s="137">
        <v>5</v>
      </c>
      <c r="L16" s="137">
        <v>57.857142857142861</v>
      </c>
      <c r="M16" s="137">
        <v>28.571428571428569</v>
      </c>
      <c r="N16" s="137">
        <v>6.4285714285714279</v>
      </c>
      <c r="O16" s="137">
        <v>5.7142857142857144</v>
      </c>
      <c r="P16" s="137">
        <v>7.8571428571428568</v>
      </c>
      <c r="Q16" s="137">
        <v>77.857142857142861</v>
      </c>
      <c r="R16" s="137">
        <v>2.1428571428571428</v>
      </c>
      <c r="S16" s="137">
        <v>9.2857142857142865</v>
      </c>
      <c r="T16" s="138">
        <v>0.7142857142857143</v>
      </c>
    </row>
    <row r="17" spans="1:20" s="69" customFormat="1" ht="13.5" customHeight="1" x14ac:dyDescent="0.15">
      <c r="A17" s="382"/>
      <c r="B17" s="68" t="s">
        <v>43</v>
      </c>
      <c r="C17" s="75"/>
      <c r="D17" s="269">
        <v>76</v>
      </c>
      <c r="E17" s="140">
        <v>10</v>
      </c>
      <c r="F17" s="141">
        <v>2</v>
      </c>
      <c r="G17" s="141">
        <v>1</v>
      </c>
      <c r="H17" s="141">
        <v>36</v>
      </c>
      <c r="I17" s="141">
        <v>8</v>
      </c>
      <c r="J17" s="141">
        <v>34</v>
      </c>
      <c r="K17" s="141">
        <v>2</v>
      </c>
      <c r="L17" s="141">
        <v>41</v>
      </c>
      <c r="M17" s="141">
        <v>11</v>
      </c>
      <c r="N17" s="141">
        <v>8</v>
      </c>
      <c r="O17" s="141">
        <v>4</v>
      </c>
      <c r="P17" s="141">
        <v>7</v>
      </c>
      <c r="Q17" s="141">
        <v>50</v>
      </c>
      <c r="R17" s="141">
        <v>0</v>
      </c>
      <c r="S17" s="141">
        <v>11</v>
      </c>
      <c r="T17" s="142">
        <v>0</v>
      </c>
    </row>
    <row r="18" spans="1:20" ht="13.5" customHeight="1" thickBot="1" x14ac:dyDescent="0.2">
      <c r="A18" s="383"/>
      <c r="B18" s="208"/>
      <c r="C18" s="26"/>
      <c r="D18" s="274"/>
      <c r="E18" s="144">
        <v>13.157894736842104</v>
      </c>
      <c r="F18" s="145">
        <v>2.6315789473684208</v>
      </c>
      <c r="G18" s="145">
        <v>1.3157894736842104</v>
      </c>
      <c r="H18" s="145">
        <v>47.368421052631575</v>
      </c>
      <c r="I18" s="145">
        <v>10.526315789473683</v>
      </c>
      <c r="J18" s="145">
        <v>44.736842105263158</v>
      </c>
      <c r="K18" s="145">
        <v>2.6315789473684208</v>
      </c>
      <c r="L18" s="145">
        <v>53.94736842105263</v>
      </c>
      <c r="M18" s="145">
        <v>14.473684210526317</v>
      </c>
      <c r="N18" s="145">
        <v>10.526315789473683</v>
      </c>
      <c r="O18" s="145">
        <v>5.2631578947368416</v>
      </c>
      <c r="P18" s="145">
        <v>9.2105263157894726</v>
      </c>
      <c r="Q18" s="145">
        <v>65.789473684210535</v>
      </c>
      <c r="R18" s="145">
        <v>0</v>
      </c>
      <c r="S18" s="145">
        <v>14.473684210526317</v>
      </c>
      <c r="T18" s="146">
        <v>0</v>
      </c>
    </row>
    <row r="19" spans="1:20" s="70" customFormat="1" ht="13.5" customHeight="1" x14ac:dyDescent="0.15">
      <c r="A19" s="385" t="s">
        <v>0</v>
      </c>
      <c r="B19" s="66" t="s">
        <v>1</v>
      </c>
      <c r="C19" s="320"/>
      <c r="D19" s="272">
        <v>919</v>
      </c>
      <c r="E19" s="132">
        <v>349</v>
      </c>
      <c r="F19" s="133">
        <v>181</v>
      </c>
      <c r="G19" s="133">
        <v>31</v>
      </c>
      <c r="H19" s="133">
        <v>645</v>
      </c>
      <c r="I19" s="133">
        <v>102</v>
      </c>
      <c r="J19" s="133">
        <v>419</v>
      </c>
      <c r="K19" s="133">
        <v>41</v>
      </c>
      <c r="L19" s="133">
        <v>429</v>
      </c>
      <c r="M19" s="133">
        <v>309</v>
      </c>
      <c r="N19" s="133">
        <v>79</v>
      </c>
      <c r="O19" s="133">
        <v>41</v>
      </c>
      <c r="P19" s="133">
        <v>38</v>
      </c>
      <c r="Q19" s="133">
        <v>506</v>
      </c>
      <c r="R19" s="133">
        <v>13</v>
      </c>
      <c r="S19" s="133">
        <v>61</v>
      </c>
      <c r="T19" s="134">
        <v>5</v>
      </c>
    </row>
    <row r="20" spans="1:20" s="22" customFormat="1" ht="13.5" customHeight="1" x14ac:dyDescent="0.15">
      <c r="A20" s="386"/>
      <c r="B20" s="68"/>
      <c r="C20" s="321"/>
      <c r="D20" s="269"/>
      <c r="E20" s="322">
        <v>37.976060935799779</v>
      </c>
      <c r="F20" s="323">
        <v>19.695321001088139</v>
      </c>
      <c r="G20" s="323">
        <v>3.3732317736670292</v>
      </c>
      <c r="H20" s="323">
        <v>70.184983677910779</v>
      </c>
      <c r="I20" s="323">
        <v>11.099020674646356</v>
      </c>
      <c r="J20" s="323">
        <v>45.593035908596299</v>
      </c>
      <c r="K20" s="137">
        <v>4.4613710554951034</v>
      </c>
      <c r="L20" s="137">
        <v>46.681175190424376</v>
      </c>
      <c r="M20" s="137">
        <v>33.623503808487484</v>
      </c>
      <c r="N20" s="137">
        <v>8.596300326441785</v>
      </c>
      <c r="O20" s="137">
        <v>4.4613710554951034</v>
      </c>
      <c r="P20" s="137">
        <v>4.1349292709466816</v>
      </c>
      <c r="Q20" s="137">
        <v>55.059847660500552</v>
      </c>
      <c r="R20" s="137">
        <v>1.4145810663764962</v>
      </c>
      <c r="S20" s="137">
        <v>6.6376496191512508</v>
      </c>
      <c r="T20" s="138">
        <v>0.54406964091403698</v>
      </c>
    </row>
    <row r="21" spans="1:20" s="70" customFormat="1" ht="13.5" customHeight="1" x14ac:dyDescent="0.15">
      <c r="A21" s="386"/>
      <c r="B21" s="332" t="s">
        <v>2</v>
      </c>
      <c r="C21" s="333"/>
      <c r="D21" s="285">
        <v>1221</v>
      </c>
      <c r="E21" s="334">
        <v>471</v>
      </c>
      <c r="F21" s="335">
        <v>226</v>
      </c>
      <c r="G21" s="335">
        <v>55</v>
      </c>
      <c r="H21" s="335">
        <v>915</v>
      </c>
      <c r="I21" s="335">
        <v>93</v>
      </c>
      <c r="J21" s="335">
        <v>522</v>
      </c>
      <c r="K21" s="141">
        <v>48</v>
      </c>
      <c r="L21" s="141">
        <v>541</v>
      </c>
      <c r="M21" s="141">
        <v>442</v>
      </c>
      <c r="N21" s="141">
        <v>77</v>
      </c>
      <c r="O21" s="141">
        <v>38</v>
      </c>
      <c r="P21" s="141">
        <v>55</v>
      </c>
      <c r="Q21" s="141">
        <v>656</v>
      </c>
      <c r="R21" s="141">
        <v>7</v>
      </c>
      <c r="S21" s="141">
        <v>70</v>
      </c>
      <c r="T21" s="142">
        <v>4</v>
      </c>
    </row>
    <row r="22" spans="1:20" s="22" customFormat="1" ht="13.5" customHeight="1" x14ac:dyDescent="0.15">
      <c r="A22" s="386"/>
      <c r="B22" s="206"/>
      <c r="C22" s="25"/>
      <c r="D22" s="273"/>
      <c r="E22" s="136">
        <v>38.574938574938578</v>
      </c>
      <c r="F22" s="137">
        <v>18.509418509418509</v>
      </c>
      <c r="G22" s="137">
        <v>4.5045045045045047</v>
      </c>
      <c r="H22" s="137">
        <v>74.938574938574945</v>
      </c>
      <c r="I22" s="137">
        <v>7.6167076167076173</v>
      </c>
      <c r="J22" s="137">
        <v>42.751842751842752</v>
      </c>
      <c r="K22" s="137">
        <v>3.9312039312039313</v>
      </c>
      <c r="L22" s="137">
        <v>44.307944307944311</v>
      </c>
      <c r="M22" s="137">
        <v>36.199836199836199</v>
      </c>
      <c r="N22" s="137">
        <v>6.3063063063063058</v>
      </c>
      <c r="O22" s="137">
        <v>3.1122031122031122</v>
      </c>
      <c r="P22" s="137">
        <v>4.5045045045045047</v>
      </c>
      <c r="Q22" s="137">
        <v>53.726453726453727</v>
      </c>
      <c r="R22" s="137">
        <v>0.57330057330057327</v>
      </c>
      <c r="S22" s="137">
        <v>5.7330057330057329</v>
      </c>
      <c r="T22" s="138">
        <v>0.32760032760032765</v>
      </c>
    </row>
    <row r="23" spans="1:20" s="70" customFormat="1" ht="13.5" customHeight="1" x14ac:dyDescent="0.15">
      <c r="A23" s="386"/>
      <c r="B23" s="67" t="s">
        <v>46</v>
      </c>
      <c r="C23" s="77"/>
      <c r="D23" s="269">
        <v>84</v>
      </c>
      <c r="E23" s="140">
        <v>27</v>
      </c>
      <c r="F23" s="141">
        <v>9</v>
      </c>
      <c r="G23" s="141">
        <v>0</v>
      </c>
      <c r="H23" s="141">
        <v>63</v>
      </c>
      <c r="I23" s="141">
        <v>6</v>
      </c>
      <c r="J23" s="141">
        <v>29</v>
      </c>
      <c r="K23" s="141">
        <v>7</v>
      </c>
      <c r="L23" s="141">
        <v>46</v>
      </c>
      <c r="M23" s="141">
        <v>33</v>
      </c>
      <c r="N23" s="141">
        <v>4</v>
      </c>
      <c r="O23" s="141">
        <v>1</v>
      </c>
      <c r="P23" s="141">
        <v>6</v>
      </c>
      <c r="Q23" s="141">
        <v>54</v>
      </c>
      <c r="R23" s="141">
        <v>1</v>
      </c>
      <c r="S23" s="141">
        <v>4</v>
      </c>
      <c r="T23" s="142">
        <v>1</v>
      </c>
    </row>
    <row r="24" spans="1:20" s="22" customFormat="1" ht="13.5" customHeight="1" thickBot="1" x14ac:dyDescent="0.2">
      <c r="A24" s="387"/>
      <c r="B24" s="208"/>
      <c r="C24" s="57"/>
      <c r="D24" s="274"/>
      <c r="E24" s="144">
        <v>32.142857142857146</v>
      </c>
      <c r="F24" s="145">
        <v>10.714285714285714</v>
      </c>
      <c r="G24" s="145">
        <v>0</v>
      </c>
      <c r="H24" s="145">
        <v>75</v>
      </c>
      <c r="I24" s="145">
        <v>7.1428571428571423</v>
      </c>
      <c r="J24" s="145">
        <v>34.523809523809526</v>
      </c>
      <c r="K24" s="145">
        <v>8.3333333333333321</v>
      </c>
      <c r="L24" s="145">
        <v>54.761904761904766</v>
      </c>
      <c r="M24" s="145">
        <v>39.285714285714285</v>
      </c>
      <c r="N24" s="145">
        <v>4.7619047619047619</v>
      </c>
      <c r="O24" s="145">
        <v>1.1904761904761905</v>
      </c>
      <c r="P24" s="145">
        <v>7.1428571428571423</v>
      </c>
      <c r="Q24" s="145">
        <v>64.285714285714292</v>
      </c>
      <c r="R24" s="145">
        <v>1.1904761904761905</v>
      </c>
      <c r="S24" s="145">
        <v>4.7619047619047619</v>
      </c>
      <c r="T24" s="146">
        <v>1.1904761904761905</v>
      </c>
    </row>
    <row r="25" spans="1:20" s="69" customFormat="1" ht="13.5" customHeight="1" x14ac:dyDescent="0.15">
      <c r="A25" s="384" t="s">
        <v>44</v>
      </c>
      <c r="B25" s="73" t="s">
        <v>3</v>
      </c>
      <c r="C25" s="74"/>
      <c r="D25" s="275">
        <v>81</v>
      </c>
      <c r="E25" s="148">
        <v>30</v>
      </c>
      <c r="F25" s="149">
        <v>27</v>
      </c>
      <c r="G25" s="149">
        <v>5</v>
      </c>
      <c r="H25" s="149">
        <v>47</v>
      </c>
      <c r="I25" s="149">
        <v>5</v>
      </c>
      <c r="J25" s="149">
        <v>39</v>
      </c>
      <c r="K25" s="149">
        <v>2</v>
      </c>
      <c r="L25" s="149">
        <v>23</v>
      </c>
      <c r="M25" s="149">
        <v>21</v>
      </c>
      <c r="N25" s="149">
        <v>19</v>
      </c>
      <c r="O25" s="149">
        <v>5</v>
      </c>
      <c r="P25" s="149">
        <v>2</v>
      </c>
      <c r="Q25" s="149">
        <v>34</v>
      </c>
      <c r="R25" s="149">
        <v>0</v>
      </c>
      <c r="S25" s="149">
        <v>4</v>
      </c>
      <c r="T25" s="150">
        <v>1</v>
      </c>
    </row>
    <row r="26" spans="1:20" ht="13.5" customHeight="1" x14ac:dyDescent="0.15">
      <c r="A26" s="382"/>
      <c r="B26" s="68"/>
      <c r="C26" s="345"/>
      <c r="D26" s="270"/>
      <c r="E26" s="346">
        <v>37.037037037037038</v>
      </c>
      <c r="F26" s="347">
        <v>33.333333333333329</v>
      </c>
      <c r="G26" s="347">
        <v>6.1728395061728394</v>
      </c>
      <c r="H26" s="347">
        <v>58.024691358024697</v>
      </c>
      <c r="I26" s="347">
        <v>6.1728395061728394</v>
      </c>
      <c r="J26" s="347">
        <v>48.148148148148145</v>
      </c>
      <c r="K26" s="153">
        <v>2.4691358024691357</v>
      </c>
      <c r="L26" s="153">
        <v>28.39506172839506</v>
      </c>
      <c r="M26" s="153">
        <v>25.925925925925924</v>
      </c>
      <c r="N26" s="153">
        <v>23.456790123456788</v>
      </c>
      <c r="O26" s="153">
        <v>6.1728395061728394</v>
      </c>
      <c r="P26" s="153">
        <v>2.4691358024691357</v>
      </c>
      <c r="Q26" s="153">
        <v>41.975308641975303</v>
      </c>
      <c r="R26" s="153">
        <v>0</v>
      </c>
      <c r="S26" s="153">
        <v>4.9382716049382713</v>
      </c>
      <c r="T26" s="154">
        <v>1.2345679012345678</v>
      </c>
    </row>
    <row r="27" spans="1:20" s="69" customFormat="1" ht="13.5" customHeight="1" x14ac:dyDescent="0.15">
      <c r="A27" s="382"/>
      <c r="B27" s="207" t="s">
        <v>4</v>
      </c>
      <c r="C27" s="353"/>
      <c r="D27" s="286">
        <v>211</v>
      </c>
      <c r="E27" s="354">
        <v>71</v>
      </c>
      <c r="F27" s="355">
        <v>51</v>
      </c>
      <c r="G27" s="355">
        <v>20</v>
      </c>
      <c r="H27" s="355">
        <v>119</v>
      </c>
      <c r="I27" s="355">
        <v>7</v>
      </c>
      <c r="J27" s="355">
        <v>103</v>
      </c>
      <c r="K27" s="156">
        <v>7</v>
      </c>
      <c r="L27" s="156">
        <v>72</v>
      </c>
      <c r="M27" s="156">
        <v>53</v>
      </c>
      <c r="N27" s="156">
        <v>34</v>
      </c>
      <c r="O27" s="156">
        <v>6</v>
      </c>
      <c r="P27" s="156">
        <v>4</v>
      </c>
      <c r="Q27" s="156">
        <v>97</v>
      </c>
      <c r="R27" s="156">
        <v>4</v>
      </c>
      <c r="S27" s="156">
        <v>16</v>
      </c>
      <c r="T27" s="157">
        <v>0</v>
      </c>
    </row>
    <row r="28" spans="1:20" ht="13.5" customHeight="1" x14ac:dyDescent="0.15">
      <c r="A28" s="382"/>
      <c r="B28" s="68"/>
      <c r="C28" s="345"/>
      <c r="D28" s="270"/>
      <c r="E28" s="346">
        <v>33.649289099526065</v>
      </c>
      <c r="F28" s="347">
        <v>24.170616113744074</v>
      </c>
      <c r="G28" s="347">
        <v>9.4786729857819907</v>
      </c>
      <c r="H28" s="347">
        <v>56.39810426540285</v>
      </c>
      <c r="I28" s="347">
        <v>3.3175355450236967</v>
      </c>
      <c r="J28" s="347">
        <v>48.81516587677725</v>
      </c>
      <c r="K28" s="153">
        <v>3.3175355450236967</v>
      </c>
      <c r="L28" s="153">
        <v>34.123222748815166</v>
      </c>
      <c r="M28" s="153">
        <v>25.118483412322274</v>
      </c>
      <c r="N28" s="153">
        <v>16.113744075829384</v>
      </c>
      <c r="O28" s="153">
        <v>2.8436018957345972</v>
      </c>
      <c r="P28" s="153">
        <v>1.8957345971563981</v>
      </c>
      <c r="Q28" s="153">
        <v>45.97156398104265</v>
      </c>
      <c r="R28" s="153">
        <v>1.8957345971563981</v>
      </c>
      <c r="S28" s="153">
        <v>7.5829383886255926</v>
      </c>
      <c r="T28" s="154">
        <v>0</v>
      </c>
    </row>
    <row r="29" spans="1:20" s="69" customFormat="1" ht="13.5" customHeight="1" x14ac:dyDescent="0.15">
      <c r="A29" s="382"/>
      <c r="B29" s="207" t="s">
        <v>5</v>
      </c>
      <c r="C29" s="353"/>
      <c r="D29" s="286">
        <v>310</v>
      </c>
      <c r="E29" s="354">
        <v>96</v>
      </c>
      <c r="F29" s="355">
        <v>90</v>
      </c>
      <c r="G29" s="355">
        <v>16</v>
      </c>
      <c r="H29" s="355">
        <v>218</v>
      </c>
      <c r="I29" s="355">
        <v>12</v>
      </c>
      <c r="J29" s="355">
        <v>156</v>
      </c>
      <c r="K29" s="156">
        <v>7</v>
      </c>
      <c r="L29" s="156">
        <v>115</v>
      </c>
      <c r="M29" s="156">
        <v>119</v>
      </c>
      <c r="N29" s="156">
        <v>38</v>
      </c>
      <c r="O29" s="156">
        <v>7</v>
      </c>
      <c r="P29" s="156">
        <v>6</v>
      </c>
      <c r="Q29" s="156">
        <v>147</v>
      </c>
      <c r="R29" s="156">
        <v>3</v>
      </c>
      <c r="S29" s="156">
        <v>19</v>
      </c>
      <c r="T29" s="157">
        <v>0</v>
      </c>
    </row>
    <row r="30" spans="1:20" ht="13.5" customHeight="1" x14ac:dyDescent="0.15">
      <c r="A30" s="382"/>
      <c r="B30" s="206"/>
      <c r="C30" s="24"/>
      <c r="D30" s="276"/>
      <c r="E30" s="152">
        <v>30.967741935483872</v>
      </c>
      <c r="F30" s="153">
        <v>29.032258064516132</v>
      </c>
      <c r="G30" s="153">
        <v>5.161290322580645</v>
      </c>
      <c r="H30" s="153">
        <v>70.322580645161295</v>
      </c>
      <c r="I30" s="153">
        <v>3.870967741935484</v>
      </c>
      <c r="J30" s="153">
        <v>50.322580645161288</v>
      </c>
      <c r="K30" s="153">
        <v>2.258064516129032</v>
      </c>
      <c r="L30" s="153">
        <v>37.096774193548384</v>
      </c>
      <c r="M30" s="153">
        <v>38.387096774193544</v>
      </c>
      <c r="N30" s="153">
        <v>12.258064516129032</v>
      </c>
      <c r="O30" s="153">
        <v>2.258064516129032</v>
      </c>
      <c r="P30" s="153">
        <v>1.935483870967742</v>
      </c>
      <c r="Q30" s="153">
        <v>47.41935483870968</v>
      </c>
      <c r="R30" s="153">
        <v>0.967741935483871</v>
      </c>
      <c r="S30" s="153">
        <v>6.129032258064516</v>
      </c>
      <c r="T30" s="154">
        <v>0</v>
      </c>
    </row>
    <row r="31" spans="1:20" s="69" customFormat="1" ht="13.5" customHeight="1" x14ac:dyDescent="0.15">
      <c r="A31" s="382"/>
      <c r="B31" s="207" t="s">
        <v>6</v>
      </c>
      <c r="C31" s="353"/>
      <c r="D31" s="286">
        <v>421</v>
      </c>
      <c r="E31" s="354">
        <v>148</v>
      </c>
      <c r="F31" s="355">
        <v>108</v>
      </c>
      <c r="G31" s="355">
        <v>14</v>
      </c>
      <c r="H31" s="355">
        <v>281</v>
      </c>
      <c r="I31" s="355">
        <v>30</v>
      </c>
      <c r="J31" s="355">
        <v>193</v>
      </c>
      <c r="K31" s="156">
        <v>18</v>
      </c>
      <c r="L31" s="156">
        <v>164</v>
      </c>
      <c r="M31" s="156">
        <v>147</v>
      </c>
      <c r="N31" s="156">
        <v>27</v>
      </c>
      <c r="O31" s="156">
        <v>9</v>
      </c>
      <c r="P31" s="156">
        <v>11</v>
      </c>
      <c r="Q31" s="156">
        <v>219</v>
      </c>
      <c r="R31" s="156">
        <v>2</v>
      </c>
      <c r="S31" s="156">
        <v>32</v>
      </c>
      <c r="T31" s="157">
        <v>3</v>
      </c>
    </row>
    <row r="32" spans="1:20" ht="13.5" customHeight="1" x14ac:dyDescent="0.15">
      <c r="A32" s="382"/>
      <c r="B32" s="206"/>
      <c r="C32" s="24"/>
      <c r="D32" s="276"/>
      <c r="E32" s="152">
        <v>35.154394299287411</v>
      </c>
      <c r="F32" s="153">
        <v>25.653206650831358</v>
      </c>
      <c r="G32" s="153">
        <v>3.3254156769596199</v>
      </c>
      <c r="H32" s="153">
        <v>66.745843230403807</v>
      </c>
      <c r="I32" s="153">
        <v>7.1258907363420425</v>
      </c>
      <c r="J32" s="153">
        <v>45.843230403800476</v>
      </c>
      <c r="K32" s="153">
        <v>4.2755344418052257</v>
      </c>
      <c r="L32" s="153">
        <v>38.954869358669839</v>
      </c>
      <c r="M32" s="153">
        <v>34.916864608076011</v>
      </c>
      <c r="N32" s="153">
        <v>6.4133016627078394</v>
      </c>
      <c r="O32" s="153">
        <v>2.1377672209026128</v>
      </c>
      <c r="P32" s="153">
        <v>2.6128266033254155</v>
      </c>
      <c r="Q32" s="153">
        <v>52.019002375296907</v>
      </c>
      <c r="R32" s="153">
        <v>0.47505938242280288</v>
      </c>
      <c r="S32" s="153">
        <v>7.6009501187648461</v>
      </c>
      <c r="T32" s="154">
        <v>0.71258907363420432</v>
      </c>
    </row>
    <row r="33" spans="1:20" s="69" customFormat="1" ht="13.5" customHeight="1" x14ac:dyDescent="0.15">
      <c r="A33" s="382"/>
      <c r="B33" s="207" t="s">
        <v>7</v>
      </c>
      <c r="C33" s="353"/>
      <c r="D33" s="286">
        <v>510</v>
      </c>
      <c r="E33" s="354">
        <v>198</v>
      </c>
      <c r="F33" s="355">
        <v>77</v>
      </c>
      <c r="G33" s="355">
        <v>19</v>
      </c>
      <c r="H33" s="355">
        <v>388</v>
      </c>
      <c r="I33" s="355">
        <v>40</v>
      </c>
      <c r="J33" s="355">
        <v>225</v>
      </c>
      <c r="K33" s="156">
        <v>15</v>
      </c>
      <c r="L33" s="156">
        <v>251</v>
      </c>
      <c r="M33" s="156">
        <v>174</v>
      </c>
      <c r="N33" s="156">
        <v>24</v>
      </c>
      <c r="O33" s="156">
        <v>12</v>
      </c>
      <c r="P33" s="156">
        <v>23</v>
      </c>
      <c r="Q33" s="156">
        <v>295</v>
      </c>
      <c r="R33" s="156">
        <v>3</v>
      </c>
      <c r="S33" s="156">
        <v>42</v>
      </c>
      <c r="T33" s="157">
        <v>2</v>
      </c>
    </row>
    <row r="34" spans="1:20" ht="13.5" customHeight="1" x14ac:dyDescent="0.15">
      <c r="A34" s="382"/>
      <c r="B34" s="206"/>
      <c r="C34" s="24"/>
      <c r="D34" s="276"/>
      <c r="E34" s="152">
        <v>38.82352941176471</v>
      </c>
      <c r="F34" s="153">
        <v>15.098039215686274</v>
      </c>
      <c r="G34" s="153">
        <v>3.7254901960784315</v>
      </c>
      <c r="H34" s="153">
        <v>76.078431372549019</v>
      </c>
      <c r="I34" s="153">
        <v>7.8431372549019605</v>
      </c>
      <c r="J34" s="153">
        <v>44.117647058823529</v>
      </c>
      <c r="K34" s="153">
        <v>2.9411764705882351</v>
      </c>
      <c r="L34" s="153">
        <v>49.2156862745098</v>
      </c>
      <c r="M34" s="153">
        <v>34.117647058823529</v>
      </c>
      <c r="N34" s="153">
        <v>4.7058823529411766</v>
      </c>
      <c r="O34" s="153">
        <v>2.3529411764705883</v>
      </c>
      <c r="P34" s="153">
        <v>4.5098039215686274</v>
      </c>
      <c r="Q34" s="153">
        <v>57.843137254901968</v>
      </c>
      <c r="R34" s="153">
        <v>0.58823529411764708</v>
      </c>
      <c r="S34" s="153">
        <v>8.235294117647058</v>
      </c>
      <c r="T34" s="154">
        <v>0.39215686274509803</v>
      </c>
    </row>
    <row r="35" spans="1:20" s="69" customFormat="1" ht="13.5" customHeight="1" x14ac:dyDescent="0.15">
      <c r="A35" s="382"/>
      <c r="B35" s="207" t="s">
        <v>45</v>
      </c>
      <c r="C35" s="353"/>
      <c r="D35" s="286">
        <v>608</v>
      </c>
      <c r="E35" s="354">
        <v>277</v>
      </c>
      <c r="F35" s="355">
        <v>54</v>
      </c>
      <c r="G35" s="355">
        <v>12</v>
      </c>
      <c r="H35" s="355">
        <v>507</v>
      </c>
      <c r="I35" s="355">
        <v>101</v>
      </c>
      <c r="J35" s="355">
        <v>227</v>
      </c>
      <c r="K35" s="156">
        <v>40</v>
      </c>
      <c r="L35" s="156">
        <v>346</v>
      </c>
      <c r="M35" s="156">
        <v>238</v>
      </c>
      <c r="N35" s="156">
        <v>14</v>
      </c>
      <c r="O35" s="156">
        <v>40</v>
      </c>
      <c r="P35" s="156">
        <v>48</v>
      </c>
      <c r="Q35" s="156">
        <v>371</v>
      </c>
      <c r="R35" s="156">
        <v>8</v>
      </c>
      <c r="S35" s="156">
        <v>18</v>
      </c>
      <c r="T35" s="157">
        <v>3</v>
      </c>
    </row>
    <row r="36" spans="1:20" ht="13.5" customHeight="1" x14ac:dyDescent="0.15">
      <c r="A36" s="382"/>
      <c r="B36" s="206"/>
      <c r="C36" s="24"/>
      <c r="D36" s="276"/>
      <c r="E36" s="152">
        <v>45.559210526315788</v>
      </c>
      <c r="F36" s="153">
        <v>8.8815789473684212</v>
      </c>
      <c r="G36" s="153">
        <v>1.9736842105263157</v>
      </c>
      <c r="H36" s="153">
        <v>83.38815789473685</v>
      </c>
      <c r="I36" s="153">
        <v>16.611842105263158</v>
      </c>
      <c r="J36" s="153">
        <v>37.335526315789473</v>
      </c>
      <c r="K36" s="153">
        <v>6.5789473684210522</v>
      </c>
      <c r="L36" s="153">
        <v>56.907894736842103</v>
      </c>
      <c r="M36" s="153">
        <v>39.144736842105267</v>
      </c>
      <c r="N36" s="153">
        <v>2.3026315789473681</v>
      </c>
      <c r="O36" s="153">
        <v>6.5789473684210522</v>
      </c>
      <c r="P36" s="153">
        <v>7.8947368421052628</v>
      </c>
      <c r="Q36" s="153">
        <v>61.019736842105267</v>
      </c>
      <c r="R36" s="153">
        <v>1.3157894736842104</v>
      </c>
      <c r="S36" s="153">
        <v>2.9605263157894735</v>
      </c>
      <c r="T36" s="154">
        <v>0.49342105263157893</v>
      </c>
    </row>
    <row r="37" spans="1:20" s="69" customFormat="1" ht="13.5" customHeight="1" x14ac:dyDescent="0.15">
      <c r="A37" s="382"/>
      <c r="B37" s="68" t="s">
        <v>46</v>
      </c>
      <c r="C37" s="75"/>
      <c r="D37" s="270">
        <v>83</v>
      </c>
      <c r="E37" s="155">
        <v>27</v>
      </c>
      <c r="F37" s="156">
        <v>9</v>
      </c>
      <c r="G37" s="156">
        <v>0</v>
      </c>
      <c r="H37" s="156">
        <v>63</v>
      </c>
      <c r="I37" s="156">
        <v>6</v>
      </c>
      <c r="J37" s="156">
        <v>27</v>
      </c>
      <c r="K37" s="156">
        <v>7</v>
      </c>
      <c r="L37" s="156">
        <v>45</v>
      </c>
      <c r="M37" s="156">
        <v>32</v>
      </c>
      <c r="N37" s="156">
        <v>4</v>
      </c>
      <c r="O37" s="156">
        <v>1</v>
      </c>
      <c r="P37" s="156">
        <v>5</v>
      </c>
      <c r="Q37" s="156">
        <v>53</v>
      </c>
      <c r="R37" s="156">
        <v>1</v>
      </c>
      <c r="S37" s="156">
        <v>4</v>
      </c>
      <c r="T37" s="157">
        <v>1</v>
      </c>
    </row>
    <row r="38" spans="1:20" ht="13.5" customHeight="1" thickBot="1" x14ac:dyDescent="0.2">
      <c r="A38" s="383"/>
      <c r="B38" s="208"/>
      <c r="C38" s="26"/>
      <c r="D38" s="271"/>
      <c r="E38" s="158">
        <v>32.53012048192771</v>
      </c>
      <c r="F38" s="159">
        <v>10.843373493975903</v>
      </c>
      <c r="G38" s="159">
        <v>0</v>
      </c>
      <c r="H38" s="159">
        <v>75.903614457831324</v>
      </c>
      <c r="I38" s="159">
        <v>7.2289156626506017</v>
      </c>
      <c r="J38" s="159">
        <v>32.53012048192771</v>
      </c>
      <c r="K38" s="159">
        <v>8.4337349397590362</v>
      </c>
      <c r="L38" s="159">
        <v>54.216867469879517</v>
      </c>
      <c r="M38" s="159">
        <v>38.554216867469883</v>
      </c>
      <c r="N38" s="159">
        <v>4.8192771084337354</v>
      </c>
      <c r="O38" s="159">
        <v>1.2048192771084338</v>
      </c>
      <c r="P38" s="159">
        <v>6.024096385542169</v>
      </c>
      <c r="Q38" s="159">
        <v>63.855421686746979</v>
      </c>
      <c r="R38" s="159">
        <v>1.2048192771084338</v>
      </c>
      <c r="S38" s="159">
        <v>4.8192771084337354</v>
      </c>
      <c r="T38" s="160">
        <v>1.2048192771084338</v>
      </c>
    </row>
    <row r="39" spans="1:20" s="69" customFormat="1" ht="13.5" customHeight="1" x14ac:dyDescent="0.15">
      <c r="A39" s="382" t="s">
        <v>47</v>
      </c>
      <c r="B39" s="68" t="s">
        <v>49</v>
      </c>
      <c r="C39" s="75"/>
      <c r="D39" s="269">
        <v>314</v>
      </c>
      <c r="E39" s="140">
        <v>112</v>
      </c>
      <c r="F39" s="141">
        <v>83</v>
      </c>
      <c r="G39" s="141">
        <v>6</v>
      </c>
      <c r="H39" s="141">
        <v>197</v>
      </c>
      <c r="I39" s="141">
        <v>28</v>
      </c>
      <c r="J39" s="141">
        <v>166</v>
      </c>
      <c r="K39" s="141">
        <v>14</v>
      </c>
      <c r="L39" s="141">
        <v>112</v>
      </c>
      <c r="M39" s="141">
        <v>114</v>
      </c>
      <c r="N39" s="141">
        <v>43</v>
      </c>
      <c r="O39" s="141">
        <v>17</v>
      </c>
      <c r="P39" s="141">
        <v>11</v>
      </c>
      <c r="Q39" s="141">
        <v>155</v>
      </c>
      <c r="R39" s="141">
        <v>4</v>
      </c>
      <c r="S39" s="141">
        <v>18</v>
      </c>
      <c r="T39" s="142">
        <v>1</v>
      </c>
    </row>
    <row r="40" spans="1:20" ht="13.5" customHeight="1" x14ac:dyDescent="0.15">
      <c r="A40" s="382"/>
      <c r="B40" s="68"/>
      <c r="C40" s="345"/>
      <c r="D40" s="269"/>
      <c r="E40" s="322">
        <v>35.668789808917197</v>
      </c>
      <c r="F40" s="323">
        <v>26.433121019108281</v>
      </c>
      <c r="G40" s="323">
        <v>1.910828025477707</v>
      </c>
      <c r="H40" s="323">
        <v>62.738853503184714</v>
      </c>
      <c r="I40" s="323">
        <v>8.9171974522292992</v>
      </c>
      <c r="J40" s="323">
        <v>52.866242038216562</v>
      </c>
      <c r="K40" s="137">
        <v>4.4585987261146496</v>
      </c>
      <c r="L40" s="137">
        <v>35.668789808917197</v>
      </c>
      <c r="M40" s="137">
        <v>36.30573248407643</v>
      </c>
      <c r="N40" s="137">
        <v>13.694267515923567</v>
      </c>
      <c r="O40" s="137">
        <v>5.4140127388535033</v>
      </c>
      <c r="P40" s="137">
        <v>3.5031847133757963</v>
      </c>
      <c r="Q40" s="137">
        <v>49.363057324840767</v>
      </c>
      <c r="R40" s="137">
        <v>1.2738853503184715</v>
      </c>
      <c r="S40" s="137">
        <v>5.7324840764331215</v>
      </c>
      <c r="T40" s="138">
        <v>0.31847133757961787</v>
      </c>
    </row>
    <row r="41" spans="1:20" s="69" customFormat="1" ht="13.5" customHeight="1" x14ac:dyDescent="0.15">
      <c r="A41" s="382"/>
      <c r="B41" s="207" t="s">
        <v>51</v>
      </c>
      <c r="C41" s="353"/>
      <c r="D41" s="285">
        <v>1585</v>
      </c>
      <c r="E41" s="334">
        <v>615</v>
      </c>
      <c r="F41" s="335">
        <v>290</v>
      </c>
      <c r="G41" s="335">
        <v>77</v>
      </c>
      <c r="H41" s="335">
        <v>1188</v>
      </c>
      <c r="I41" s="335">
        <v>148</v>
      </c>
      <c r="J41" s="335">
        <v>667</v>
      </c>
      <c r="K41" s="141">
        <v>68</v>
      </c>
      <c r="L41" s="141">
        <v>740</v>
      </c>
      <c r="M41" s="141">
        <v>551</v>
      </c>
      <c r="N41" s="141">
        <v>97</v>
      </c>
      <c r="O41" s="141">
        <v>56</v>
      </c>
      <c r="P41" s="141">
        <v>73</v>
      </c>
      <c r="Q41" s="141">
        <v>870</v>
      </c>
      <c r="R41" s="141">
        <v>13</v>
      </c>
      <c r="S41" s="141">
        <v>94</v>
      </c>
      <c r="T41" s="142">
        <v>7</v>
      </c>
    </row>
    <row r="42" spans="1:20" ht="13.5" customHeight="1" x14ac:dyDescent="0.15">
      <c r="A42" s="382"/>
      <c r="B42" s="206"/>
      <c r="C42" s="24"/>
      <c r="D42" s="273"/>
      <c r="E42" s="136">
        <v>38.801261829652994</v>
      </c>
      <c r="F42" s="137">
        <v>18.296529968454259</v>
      </c>
      <c r="G42" s="137">
        <v>4.8580441640378549</v>
      </c>
      <c r="H42" s="137">
        <v>74.952681388012621</v>
      </c>
      <c r="I42" s="137">
        <v>9.3375394321766549</v>
      </c>
      <c r="J42" s="137">
        <v>42.0820189274448</v>
      </c>
      <c r="K42" s="137">
        <v>4.2902208201892744</v>
      </c>
      <c r="L42" s="137">
        <v>46.687697160883282</v>
      </c>
      <c r="M42" s="137">
        <v>34.763406940063092</v>
      </c>
      <c r="N42" s="137">
        <v>6.1198738170347005</v>
      </c>
      <c r="O42" s="137">
        <v>3.533123028391167</v>
      </c>
      <c r="P42" s="137">
        <v>4.6056782334384856</v>
      </c>
      <c r="Q42" s="137">
        <v>54.889589905362776</v>
      </c>
      <c r="R42" s="137">
        <v>0.82018927444794965</v>
      </c>
      <c r="S42" s="137">
        <v>5.9305993690851739</v>
      </c>
      <c r="T42" s="138">
        <v>0.44164037854889587</v>
      </c>
    </row>
    <row r="43" spans="1:20" s="69" customFormat="1" ht="13.5" customHeight="1" x14ac:dyDescent="0.15">
      <c r="A43" s="382"/>
      <c r="B43" s="207" t="s">
        <v>52</v>
      </c>
      <c r="C43" s="353"/>
      <c r="D43" s="285">
        <v>241</v>
      </c>
      <c r="E43" s="334">
        <v>91</v>
      </c>
      <c r="F43" s="335">
        <v>34</v>
      </c>
      <c r="G43" s="335">
        <v>3</v>
      </c>
      <c r="H43" s="335">
        <v>175</v>
      </c>
      <c r="I43" s="335">
        <v>19</v>
      </c>
      <c r="J43" s="335">
        <v>111</v>
      </c>
      <c r="K43" s="141">
        <v>7</v>
      </c>
      <c r="L43" s="141">
        <v>119</v>
      </c>
      <c r="M43" s="141">
        <v>88</v>
      </c>
      <c r="N43" s="141">
        <v>16</v>
      </c>
      <c r="O43" s="141">
        <v>5</v>
      </c>
      <c r="P43" s="141">
        <v>9</v>
      </c>
      <c r="Q43" s="141">
        <v>137</v>
      </c>
      <c r="R43" s="141">
        <v>3</v>
      </c>
      <c r="S43" s="141">
        <v>19</v>
      </c>
      <c r="T43" s="142">
        <v>0</v>
      </c>
    </row>
    <row r="44" spans="1:20" ht="13.5" customHeight="1" x14ac:dyDescent="0.15">
      <c r="A44" s="382"/>
      <c r="B44" s="206"/>
      <c r="C44" s="24"/>
      <c r="D44" s="273"/>
      <c r="E44" s="136">
        <v>37.759336099585063</v>
      </c>
      <c r="F44" s="137">
        <v>14.107883817427386</v>
      </c>
      <c r="G44" s="137">
        <v>1.2448132780082988</v>
      </c>
      <c r="H44" s="137">
        <v>72.614107883817425</v>
      </c>
      <c r="I44" s="137">
        <v>7.8838174273858916</v>
      </c>
      <c r="J44" s="137">
        <v>46.058091286307054</v>
      </c>
      <c r="K44" s="137">
        <v>2.904564315352697</v>
      </c>
      <c r="L44" s="137">
        <v>49.377593360995853</v>
      </c>
      <c r="M44" s="137">
        <v>36.514522821576762</v>
      </c>
      <c r="N44" s="137">
        <v>6.6390041493775938</v>
      </c>
      <c r="O44" s="137">
        <v>2.0746887966804977</v>
      </c>
      <c r="P44" s="137">
        <v>3.7344398340248963</v>
      </c>
      <c r="Q44" s="137">
        <v>56.84647302904564</v>
      </c>
      <c r="R44" s="137">
        <v>1.2448132780082988</v>
      </c>
      <c r="S44" s="137">
        <v>7.8838174273858916</v>
      </c>
      <c r="T44" s="138">
        <v>0</v>
      </c>
    </row>
    <row r="45" spans="1:20" s="69" customFormat="1" ht="13.5" customHeight="1" x14ac:dyDescent="0.15">
      <c r="A45" s="382"/>
      <c r="B45" s="68" t="s">
        <v>72</v>
      </c>
      <c r="C45" s="75"/>
      <c r="D45" s="269">
        <v>84</v>
      </c>
      <c r="E45" s="140">
        <v>29</v>
      </c>
      <c r="F45" s="141">
        <v>9</v>
      </c>
      <c r="G45" s="141">
        <v>0</v>
      </c>
      <c r="H45" s="141">
        <v>63</v>
      </c>
      <c r="I45" s="141">
        <v>6</v>
      </c>
      <c r="J45" s="141">
        <v>26</v>
      </c>
      <c r="K45" s="141">
        <v>7</v>
      </c>
      <c r="L45" s="141">
        <v>45</v>
      </c>
      <c r="M45" s="141">
        <v>31</v>
      </c>
      <c r="N45" s="141">
        <v>4</v>
      </c>
      <c r="O45" s="141">
        <v>2</v>
      </c>
      <c r="P45" s="141">
        <v>6</v>
      </c>
      <c r="Q45" s="141">
        <v>54</v>
      </c>
      <c r="R45" s="141">
        <v>1</v>
      </c>
      <c r="S45" s="141">
        <v>4</v>
      </c>
      <c r="T45" s="142">
        <v>2</v>
      </c>
    </row>
    <row r="46" spans="1:20" ht="13.5" customHeight="1" thickBot="1" x14ac:dyDescent="0.2">
      <c r="A46" s="383"/>
      <c r="B46" s="208"/>
      <c r="C46" s="26"/>
      <c r="D46" s="274"/>
      <c r="E46" s="144">
        <v>34.523809523809526</v>
      </c>
      <c r="F46" s="145">
        <v>10.714285714285714</v>
      </c>
      <c r="G46" s="145">
        <v>0</v>
      </c>
      <c r="H46" s="145">
        <v>75</v>
      </c>
      <c r="I46" s="145">
        <v>7.1428571428571423</v>
      </c>
      <c r="J46" s="145">
        <v>30.952380952380953</v>
      </c>
      <c r="K46" s="145">
        <v>8.3333333333333321</v>
      </c>
      <c r="L46" s="145">
        <v>53.571428571428569</v>
      </c>
      <c r="M46" s="145">
        <v>36.904761904761905</v>
      </c>
      <c r="N46" s="145">
        <v>4.7619047619047619</v>
      </c>
      <c r="O46" s="145">
        <v>2.3809523809523809</v>
      </c>
      <c r="P46" s="145">
        <v>7.1428571428571423</v>
      </c>
      <c r="Q46" s="145">
        <v>64.285714285714292</v>
      </c>
      <c r="R46" s="145">
        <v>1.1904761904761905</v>
      </c>
      <c r="S46" s="145">
        <v>4.7619047619047619</v>
      </c>
      <c r="T46" s="146">
        <v>2.3809523809523809</v>
      </c>
    </row>
    <row r="47" spans="1:20" s="69" customFormat="1" ht="13.5" customHeight="1" x14ac:dyDescent="0.15">
      <c r="A47" s="382" t="s">
        <v>225</v>
      </c>
      <c r="B47" s="68" t="s">
        <v>54</v>
      </c>
      <c r="C47" s="75"/>
      <c r="D47" s="269">
        <v>65</v>
      </c>
      <c r="E47" s="140">
        <v>26</v>
      </c>
      <c r="F47" s="141">
        <v>21</v>
      </c>
      <c r="G47" s="141">
        <v>2</v>
      </c>
      <c r="H47" s="141">
        <v>35</v>
      </c>
      <c r="I47" s="141">
        <v>5</v>
      </c>
      <c r="J47" s="141">
        <v>34</v>
      </c>
      <c r="K47" s="141">
        <v>2</v>
      </c>
      <c r="L47" s="141">
        <v>18</v>
      </c>
      <c r="M47" s="141">
        <v>18</v>
      </c>
      <c r="N47" s="141">
        <v>14</v>
      </c>
      <c r="O47" s="141">
        <v>4</v>
      </c>
      <c r="P47" s="141">
        <v>2</v>
      </c>
      <c r="Q47" s="141">
        <v>28</v>
      </c>
      <c r="R47" s="141">
        <v>0</v>
      </c>
      <c r="S47" s="141">
        <v>4</v>
      </c>
      <c r="T47" s="142">
        <v>1</v>
      </c>
    </row>
    <row r="48" spans="1:20" ht="13.5" customHeight="1" x14ac:dyDescent="0.15">
      <c r="A48" s="382"/>
      <c r="B48" s="68"/>
      <c r="C48" s="345"/>
      <c r="D48" s="269"/>
      <c r="E48" s="322">
        <v>40</v>
      </c>
      <c r="F48" s="323">
        <v>32.307692307692307</v>
      </c>
      <c r="G48" s="323">
        <v>3.0769230769230771</v>
      </c>
      <c r="H48" s="323">
        <v>53.846153846153847</v>
      </c>
      <c r="I48" s="323">
        <v>7.6923076923076925</v>
      </c>
      <c r="J48" s="323">
        <v>52.307692307692314</v>
      </c>
      <c r="K48" s="137">
        <v>3.0769230769230771</v>
      </c>
      <c r="L48" s="137">
        <v>27.692307692307693</v>
      </c>
      <c r="M48" s="137">
        <v>27.692307692307693</v>
      </c>
      <c r="N48" s="137">
        <v>21.53846153846154</v>
      </c>
      <c r="O48" s="137">
        <v>6.1538461538461542</v>
      </c>
      <c r="P48" s="137">
        <v>3.0769230769230771</v>
      </c>
      <c r="Q48" s="137">
        <v>43.07692307692308</v>
      </c>
      <c r="R48" s="137">
        <v>0</v>
      </c>
      <c r="S48" s="137">
        <v>6.1538461538461542</v>
      </c>
      <c r="T48" s="138">
        <v>1.5384615384615385</v>
      </c>
    </row>
    <row r="49" spans="1:20" s="69" customFormat="1" ht="13.5" customHeight="1" x14ac:dyDescent="0.15">
      <c r="A49" s="382"/>
      <c r="B49" s="207" t="s">
        <v>401</v>
      </c>
      <c r="C49" s="353"/>
      <c r="D49" s="285">
        <v>291</v>
      </c>
      <c r="E49" s="334">
        <v>91</v>
      </c>
      <c r="F49" s="335">
        <v>71</v>
      </c>
      <c r="G49" s="335">
        <v>5</v>
      </c>
      <c r="H49" s="335">
        <v>186</v>
      </c>
      <c r="I49" s="335">
        <v>21</v>
      </c>
      <c r="J49" s="335">
        <v>158</v>
      </c>
      <c r="K49" s="141">
        <v>10</v>
      </c>
      <c r="L49" s="141">
        <v>112</v>
      </c>
      <c r="M49" s="141">
        <v>113</v>
      </c>
      <c r="N49" s="141">
        <v>38</v>
      </c>
      <c r="O49" s="141">
        <v>10</v>
      </c>
      <c r="P49" s="141">
        <v>9</v>
      </c>
      <c r="Q49" s="141">
        <v>151</v>
      </c>
      <c r="R49" s="141">
        <v>3</v>
      </c>
      <c r="S49" s="141">
        <v>18</v>
      </c>
      <c r="T49" s="142">
        <v>1</v>
      </c>
    </row>
    <row r="50" spans="1:20" ht="13.5" customHeight="1" x14ac:dyDescent="0.15">
      <c r="A50" s="382"/>
      <c r="B50" s="206"/>
      <c r="C50" s="24"/>
      <c r="D50" s="273"/>
      <c r="E50" s="136">
        <v>31.27147766323024</v>
      </c>
      <c r="F50" s="137">
        <v>24.398625429553263</v>
      </c>
      <c r="G50" s="137">
        <v>1.7182130584192441</v>
      </c>
      <c r="H50" s="137">
        <v>63.917525773195869</v>
      </c>
      <c r="I50" s="137">
        <v>7.216494845360824</v>
      </c>
      <c r="J50" s="137">
        <v>54.295532646048109</v>
      </c>
      <c r="K50" s="137">
        <v>3.4364261168384882</v>
      </c>
      <c r="L50" s="137">
        <v>38.487972508591071</v>
      </c>
      <c r="M50" s="137">
        <v>38.831615120274918</v>
      </c>
      <c r="N50" s="137">
        <v>13.058419243986256</v>
      </c>
      <c r="O50" s="137">
        <v>3.4364261168384882</v>
      </c>
      <c r="P50" s="137">
        <v>3.0927835051546393</v>
      </c>
      <c r="Q50" s="137">
        <v>51.890034364261176</v>
      </c>
      <c r="R50" s="137">
        <v>1.0309278350515463</v>
      </c>
      <c r="S50" s="137">
        <v>6.1855670103092786</v>
      </c>
      <c r="T50" s="138">
        <v>0.3436426116838488</v>
      </c>
    </row>
    <row r="51" spans="1:20" s="69" customFormat="1" ht="13.5" customHeight="1" x14ac:dyDescent="0.15">
      <c r="A51" s="382"/>
      <c r="B51" s="207" t="s">
        <v>56</v>
      </c>
      <c r="C51" s="353"/>
      <c r="D51" s="285">
        <v>199</v>
      </c>
      <c r="E51" s="334">
        <v>88</v>
      </c>
      <c r="F51" s="335">
        <v>45</v>
      </c>
      <c r="G51" s="335">
        <v>7</v>
      </c>
      <c r="H51" s="335">
        <v>142</v>
      </c>
      <c r="I51" s="335">
        <v>10</v>
      </c>
      <c r="J51" s="335">
        <v>85</v>
      </c>
      <c r="K51" s="141">
        <v>9</v>
      </c>
      <c r="L51" s="141">
        <v>80</v>
      </c>
      <c r="M51" s="141">
        <v>83</v>
      </c>
      <c r="N51" s="141">
        <v>15</v>
      </c>
      <c r="O51" s="141">
        <v>10</v>
      </c>
      <c r="P51" s="141">
        <v>4</v>
      </c>
      <c r="Q51" s="141">
        <v>105</v>
      </c>
      <c r="R51" s="141">
        <v>0</v>
      </c>
      <c r="S51" s="141">
        <v>15</v>
      </c>
      <c r="T51" s="142">
        <v>0</v>
      </c>
    </row>
    <row r="52" spans="1:20" ht="13.5" customHeight="1" x14ac:dyDescent="0.15">
      <c r="A52" s="382"/>
      <c r="B52" s="206"/>
      <c r="C52" s="24"/>
      <c r="D52" s="273"/>
      <c r="E52" s="136">
        <v>44.221105527638194</v>
      </c>
      <c r="F52" s="137">
        <v>22.613065326633166</v>
      </c>
      <c r="G52" s="137">
        <v>3.5175879396984926</v>
      </c>
      <c r="H52" s="137">
        <v>71.356783919597987</v>
      </c>
      <c r="I52" s="137">
        <v>5.025125628140704</v>
      </c>
      <c r="J52" s="137">
        <v>42.713567839195981</v>
      </c>
      <c r="K52" s="137">
        <v>4.5226130653266337</v>
      </c>
      <c r="L52" s="137">
        <v>40.201005025125632</v>
      </c>
      <c r="M52" s="137">
        <v>41.708542713567837</v>
      </c>
      <c r="N52" s="137">
        <v>7.5376884422110546</v>
      </c>
      <c r="O52" s="137">
        <v>5.025125628140704</v>
      </c>
      <c r="P52" s="137">
        <v>2.0100502512562812</v>
      </c>
      <c r="Q52" s="137">
        <v>52.76381909547738</v>
      </c>
      <c r="R52" s="137">
        <v>0</v>
      </c>
      <c r="S52" s="137">
        <v>7.5376884422110546</v>
      </c>
      <c r="T52" s="138">
        <v>0</v>
      </c>
    </row>
    <row r="53" spans="1:20" s="69" customFormat="1" ht="13.5" customHeight="1" x14ac:dyDescent="0.15">
      <c r="A53" s="382"/>
      <c r="B53" s="207" t="s">
        <v>58</v>
      </c>
      <c r="C53" s="353"/>
      <c r="D53" s="285">
        <v>171</v>
      </c>
      <c r="E53" s="334">
        <v>59</v>
      </c>
      <c r="F53" s="335">
        <v>43</v>
      </c>
      <c r="G53" s="335">
        <v>18</v>
      </c>
      <c r="H53" s="335">
        <v>110</v>
      </c>
      <c r="I53" s="335">
        <v>3</v>
      </c>
      <c r="J53" s="335">
        <v>81</v>
      </c>
      <c r="K53" s="141">
        <v>6</v>
      </c>
      <c r="L53" s="141">
        <v>58</v>
      </c>
      <c r="M53" s="141">
        <v>50</v>
      </c>
      <c r="N53" s="141">
        <v>27</v>
      </c>
      <c r="O53" s="141">
        <v>2</v>
      </c>
      <c r="P53" s="141">
        <v>3</v>
      </c>
      <c r="Q53" s="141">
        <v>87</v>
      </c>
      <c r="R53" s="141">
        <v>3</v>
      </c>
      <c r="S53" s="141">
        <v>13</v>
      </c>
      <c r="T53" s="142">
        <v>0</v>
      </c>
    </row>
    <row r="54" spans="1:20" ht="13.5" customHeight="1" x14ac:dyDescent="0.15">
      <c r="A54" s="382"/>
      <c r="B54" s="206"/>
      <c r="C54" s="24"/>
      <c r="D54" s="273"/>
      <c r="E54" s="136">
        <v>34.502923976608187</v>
      </c>
      <c r="F54" s="137">
        <v>25.146198830409354</v>
      </c>
      <c r="G54" s="137">
        <v>10.526315789473683</v>
      </c>
      <c r="H54" s="137">
        <v>64.327485380116954</v>
      </c>
      <c r="I54" s="137">
        <v>1.7543859649122806</v>
      </c>
      <c r="J54" s="137">
        <v>47.368421052631575</v>
      </c>
      <c r="K54" s="137">
        <v>3.5087719298245612</v>
      </c>
      <c r="L54" s="137">
        <v>33.918128654970758</v>
      </c>
      <c r="M54" s="137">
        <v>29.239766081871345</v>
      </c>
      <c r="N54" s="137">
        <v>15.789473684210526</v>
      </c>
      <c r="O54" s="137">
        <v>1.1695906432748537</v>
      </c>
      <c r="P54" s="137">
        <v>1.7543859649122806</v>
      </c>
      <c r="Q54" s="137">
        <v>50.877192982456144</v>
      </c>
      <c r="R54" s="137">
        <v>1.7543859649122806</v>
      </c>
      <c r="S54" s="137">
        <v>7.6023391812865491</v>
      </c>
      <c r="T54" s="138">
        <v>0</v>
      </c>
    </row>
    <row r="55" spans="1:20" s="69" customFormat="1" ht="13.5" customHeight="1" x14ac:dyDescent="0.15">
      <c r="A55" s="382"/>
      <c r="B55" s="207" t="s">
        <v>60</v>
      </c>
      <c r="C55" s="353"/>
      <c r="D55" s="285">
        <v>339</v>
      </c>
      <c r="E55" s="334">
        <v>118</v>
      </c>
      <c r="F55" s="335">
        <v>86</v>
      </c>
      <c r="G55" s="335">
        <v>31</v>
      </c>
      <c r="H55" s="335">
        <v>242</v>
      </c>
      <c r="I55" s="335">
        <v>18</v>
      </c>
      <c r="J55" s="335">
        <v>151</v>
      </c>
      <c r="K55" s="141">
        <v>11</v>
      </c>
      <c r="L55" s="141">
        <v>129</v>
      </c>
      <c r="M55" s="141">
        <v>97</v>
      </c>
      <c r="N55" s="141">
        <v>38</v>
      </c>
      <c r="O55" s="141">
        <v>9</v>
      </c>
      <c r="P55" s="141">
        <v>12</v>
      </c>
      <c r="Q55" s="141">
        <v>168</v>
      </c>
      <c r="R55" s="141">
        <v>5</v>
      </c>
      <c r="S55" s="141">
        <v>24</v>
      </c>
      <c r="T55" s="142">
        <v>0</v>
      </c>
    </row>
    <row r="56" spans="1:20" ht="13.5" customHeight="1" x14ac:dyDescent="0.15">
      <c r="A56" s="382"/>
      <c r="B56" s="206"/>
      <c r="C56" s="24"/>
      <c r="D56" s="273"/>
      <c r="E56" s="136">
        <v>34.80825958702065</v>
      </c>
      <c r="F56" s="137">
        <v>25.368731563421832</v>
      </c>
      <c r="G56" s="137">
        <v>9.1445427728613566</v>
      </c>
      <c r="H56" s="137">
        <v>71.38643067846607</v>
      </c>
      <c r="I56" s="137">
        <v>5.3097345132743365</v>
      </c>
      <c r="J56" s="137">
        <v>44.54277286135693</v>
      </c>
      <c r="K56" s="137">
        <v>3.2448377581120944</v>
      </c>
      <c r="L56" s="137">
        <v>38.053097345132741</v>
      </c>
      <c r="M56" s="137">
        <v>28.613569321533923</v>
      </c>
      <c r="N56" s="137">
        <v>11.209439528023598</v>
      </c>
      <c r="O56" s="137">
        <v>2.6548672566371683</v>
      </c>
      <c r="P56" s="137">
        <v>3.5398230088495577</v>
      </c>
      <c r="Q56" s="137">
        <v>49.557522123893804</v>
      </c>
      <c r="R56" s="137">
        <v>1.4749262536873156</v>
      </c>
      <c r="S56" s="137">
        <v>7.0796460176991154</v>
      </c>
      <c r="T56" s="138">
        <v>0</v>
      </c>
    </row>
    <row r="57" spans="1:20" s="69" customFormat="1" ht="13.5" customHeight="1" x14ac:dyDescent="0.15">
      <c r="A57" s="382"/>
      <c r="B57" s="207" t="s">
        <v>62</v>
      </c>
      <c r="C57" s="353"/>
      <c r="D57" s="285">
        <v>169</v>
      </c>
      <c r="E57" s="334">
        <v>59</v>
      </c>
      <c r="F57" s="335">
        <v>45</v>
      </c>
      <c r="G57" s="335">
        <v>9</v>
      </c>
      <c r="H57" s="335">
        <v>115</v>
      </c>
      <c r="I57" s="335">
        <v>11</v>
      </c>
      <c r="J57" s="335">
        <v>65</v>
      </c>
      <c r="K57" s="141">
        <v>7</v>
      </c>
      <c r="L57" s="141">
        <v>63</v>
      </c>
      <c r="M57" s="141">
        <v>52</v>
      </c>
      <c r="N57" s="141">
        <v>14</v>
      </c>
      <c r="O57" s="141">
        <v>4</v>
      </c>
      <c r="P57" s="141">
        <v>1</v>
      </c>
      <c r="Q57" s="141">
        <v>79</v>
      </c>
      <c r="R57" s="141">
        <v>0</v>
      </c>
      <c r="S57" s="141">
        <v>9</v>
      </c>
      <c r="T57" s="142">
        <v>0</v>
      </c>
    </row>
    <row r="58" spans="1:20" ht="13.5" customHeight="1" x14ac:dyDescent="0.15">
      <c r="A58" s="382"/>
      <c r="B58" s="206"/>
      <c r="C58" s="24"/>
      <c r="D58" s="273"/>
      <c r="E58" s="136">
        <v>34.911242603550299</v>
      </c>
      <c r="F58" s="137">
        <v>26.627218934911244</v>
      </c>
      <c r="G58" s="137">
        <v>5.3254437869822491</v>
      </c>
      <c r="H58" s="137">
        <v>68.047337278106511</v>
      </c>
      <c r="I58" s="137">
        <v>6.5088757396449708</v>
      </c>
      <c r="J58" s="137">
        <v>38.461538461538467</v>
      </c>
      <c r="K58" s="137">
        <v>4.1420118343195274</v>
      </c>
      <c r="L58" s="137">
        <v>37.278106508875744</v>
      </c>
      <c r="M58" s="137">
        <v>30.76923076923077</v>
      </c>
      <c r="N58" s="137">
        <v>8.2840236686390547</v>
      </c>
      <c r="O58" s="137">
        <v>2.3668639053254439</v>
      </c>
      <c r="P58" s="137">
        <v>0.59171597633136097</v>
      </c>
      <c r="Q58" s="137">
        <v>46.745562130177518</v>
      </c>
      <c r="R58" s="137">
        <v>0</v>
      </c>
      <c r="S58" s="137">
        <v>5.3254437869822491</v>
      </c>
      <c r="T58" s="138">
        <v>0</v>
      </c>
    </row>
    <row r="59" spans="1:20" s="69" customFormat="1" ht="13.5" customHeight="1" x14ac:dyDescent="0.15">
      <c r="A59" s="382"/>
      <c r="B59" s="207" t="s">
        <v>64</v>
      </c>
      <c r="C59" s="353"/>
      <c r="D59" s="285">
        <v>111</v>
      </c>
      <c r="E59" s="334">
        <v>45</v>
      </c>
      <c r="F59" s="335">
        <v>5</v>
      </c>
      <c r="G59" s="335">
        <v>0</v>
      </c>
      <c r="H59" s="335">
        <v>88</v>
      </c>
      <c r="I59" s="335">
        <v>12</v>
      </c>
      <c r="J59" s="335">
        <v>51</v>
      </c>
      <c r="K59" s="141">
        <v>5</v>
      </c>
      <c r="L59" s="141">
        <v>59</v>
      </c>
      <c r="M59" s="141">
        <v>46</v>
      </c>
      <c r="N59" s="141">
        <v>2</v>
      </c>
      <c r="O59" s="141">
        <v>5</v>
      </c>
      <c r="P59" s="141">
        <v>5</v>
      </c>
      <c r="Q59" s="141">
        <v>68</v>
      </c>
      <c r="R59" s="141">
        <v>4</v>
      </c>
      <c r="S59" s="141">
        <v>9</v>
      </c>
      <c r="T59" s="142">
        <v>0</v>
      </c>
    </row>
    <row r="60" spans="1:20" ht="13.5" customHeight="1" x14ac:dyDescent="0.15">
      <c r="A60" s="382"/>
      <c r="B60" s="206"/>
      <c r="C60" s="24"/>
      <c r="D60" s="273"/>
      <c r="E60" s="136">
        <v>40.54054054054054</v>
      </c>
      <c r="F60" s="137">
        <v>4.5045045045045047</v>
      </c>
      <c r="G60" s="137">
        <v>0</v>
      </c>
      <c r="H60" s="137">
        <v>79.27927927927928</v>
      </c>
      <c r="I60" s="137">
        <v>10.810810810810811</v>
      </c>
      <c r="J60" s="137">
        <v>45.945945945945951</v>
      </c>
      <c r="K60" s="137">
        <v>4.5045045045045047</v>
      </c>
      <c r="L60" s="137">
        <v>53.153153153153156</v>
      </c>
      <c r="M60" s="137">
        <v>41.441441441441441</v>
      </c>
      <c r="N60" s="137">
        <v>1.8018018018018018</v>
      </c>
      <c r="O60" s="137">
        <v>4.5045045045045047</v>
      </c>
      <c r="P60" s="137">
        <v>4.5045045045045047</v>
      </c>
      <c r="Q60" s="137">
        <v>61.261261261261254</v>
      </c>
      <c r="R60" s="137">
        <v>3.6036036036036037</v>
      </c>
      <c r="S60" s="137">
        <v>8.1081081081081088</v>
      </c>
      <c r="T60" s="138">
        <v>0</v>
      </c>
    </row>
    <row r="61" spans="1:20" s="69" customFormat="1" ht="13.5" customHeight="1" x14ac:dyDescent="0.15">
      <c r="A61" s="382"/>
      <c r="B61" s="207" t="s">
        <v>66</v>
      </c>
      <c r="C61" s="353"/>
      <c r="D61" s="285">
        <v>466</v>
      </c>
      <c r="E61" s="334">
        <v>202</v>
      </c>
      <c r="F61" s="335">
        <v>45</v>
      </c>
      <c r="G61" s="335">
        <v>13</v>
      </c>
      <c r="H61" s="335">
        <v>379</v>
      </c>
      <c r="I61" s="335">
        <v>75</v>
      </c>
      <c r="J61" s="335">
        <v>172</v>
      </c>
      <c r="K61" s="141">
        <v>25</v>
      </c>
      <c r="L61" s="141">
        <v>258</v>
      </c>
      <c r="M61" s="141">
        <v>177</v>
      </c>
      <c r="N61" s="141">
        <v>12</v>
      </c>
      <c r="O61" s="141">
        <v>28</v>
      </c>
      <c r="P61" s="141">
        <v>33</v>
      </c>
      <c r="Q61" s="141">
        <v>280</v>
      </c>
      <c r="R61" s="141">
        <v>7</v>
      </c>
      <c r="S61" s="141">
        <v>16</v>
      </c>
      <c r="T61" s="142">
        <v>2</v>
      </c>
    </row>
    <row r="62" spans="1:20" ht="13.5" customHeight="1" x14ac:dyDescent="0.15">
      <c r="A62" s="382"/>
      <c r="B62" s="206"/>
      <c r="C62" s="24"/>
      <c r="D62" s="273"/>
      <c r="E62" s="136">
        <v>43.347639484978536</v>
      </c>
      <c r="F62" s="137">
        <v>9.6566523605150216</v>
      </c>
      <c r="G62" s="137">
        <v>2.7896995708154506</v>
      </c>
      <c r="H62" s="137">
        <v>81.330472103004297</v>
      </c>
      <c r="I62" s="137">
        <v>16.094420600858371</v>
      </c>
      <c r="J62" s="137">
        <v>36.909871244635198</v>
      </c>
      <c r="K62" s="137">
        <v>5.3648068669527902</v>
      </c>
      <c r="L62" s="137">
        <v>55.36480686695279</v>
      </c>
      <c r="M62" s="137">
        <v>37.982832618025753</v>
      </c>
      <c r="N62" s="137">
        <v>2.5751072961373391</v>
      </c>
      <c r="O62" s="137">
        <v>6.0085836909871242</v>
      </c>
      <c r="P62" s="137">
        <v>7.0815450643776829</v>
      </c>
      <c r="Q62" s="137">
        <v>60.085836909871247</v>
      </c>
      <c r="R62" s="137">
        <v>1.502145922746781</v>
      </c>
      <c r="S62" s="137">
        <v>3.4334763948497855</v>
      </c>
      <c r="T62" s="138">
        <v>0.42918454935622319</v>
      </c>
    </row>
    <row r="63" spans="1:20" s="69" customFormat="1" ht="13.5" customHeight="1" x14ac:dyDescent="0.15">
      <c r="A63" s="382"/>
      <c r="B63" s="68" t="s">
        <v>67</v>
      </c>
      <c r="C63" s="75"/>
      <c r="D63" s="269">
        <v>568</v>
      </c>
      <c r="E63" s="140">
        <v>214</v>
      </c>
      <c r="F63" s="141">
        <v>86</v>
      </c>
      <c r="G63" s="141">
        <v>15</v>
      </c>
      <c r="H63" s="141">
        <v>443</v>
      </c>
      <c r="I63" s="141">
        <v>56</v>
      </c>
      <c r="J63" s="141">
        <v>238</v>
      </c>
      <c r="K63" s="141">
        <v>28</v>
      </c>
      <c r="L63" s="141">
        <v>294</v>
      </c>
      <c r="M63" s="141">
        <v>197</v>
      </c>
      <c r="N63" s="141">
        <v>21</v>
      </c>
      <c r="O63" s="141">
        <v>12</v>
      </c>
      <c r="P63" s="141">
        <v>32</v>
      </c>
      <c r="Q63" s="141">
        <v>329</v>
      </c>
      <c r="R63" s="141">
        <v>1</v>
      </c>
      <c r="S63" s="141">
        <v>36</v>
      </c>
      <c r="T63" s="142">
        <v>6</v>
      </c>
    </row>
    <row r="64" spans="1:20" ht="13.5" customHeight="1" thickBot="1" x14ac:dyDescent="0.2">
      <c r="A64" s="383"/>
      <c r="B64" s="208"/>
      <c r="C64" s="26"/>
      <c r="D64" s="274"/>
      <c r="E64" s="144">
        <v>37.676056338028168</v>
      </c>
      <c r="F64" s="145">
        <v>15.140845070422534</v>
      </c>
      <c r="G64" s="145">
        <v>2.640845070422535</v>
      </c>
      <c r="H64" s="145">
        <v>77.992957746478879</v>
      </c>
      <c r="I64" s="145">
        <v>9.8591549295774641</v>
      </c>
      <c r="J64" s="145">
        <v>41.901408450704224</v>
      </c>
      <c r="K64" s="145">
        <v>4.929577464788732</v>
      </c>
      <c r="L64" s="145">
        <v>51.760563380281688</v>
      </c>
      <c r="M64" s="145">
        <v>34.683098591549296</v>
      </c>
      <c r="N64" s="145">
        <v>3.697183098591549</v>
      </c>
      <c r="O64" s="145">
        <v>2.112676056338028</v>
      </c>
      <c r="P64" s="145">
        <v>5.6338028169014089</v>
      </c>
      <c r="Q64" s="145">
        <v>57.922535211267601</v>
      </c>
      <c r="R64" s="145">
        <v>0.17605633802816903</v>
      </c>
      <c r="S64" s="145">
        <v>6.3380281690140841</v>
      </c>
      <c r="T64" s="146">
        <v>1.056338028169014</v>
      </c>
    </row>
    <row r="65" spans="1:20" s="69" customFormat="1" ht="13.5" customHeight="1" x14ac:dyDescent="0.15">
      <c r="A65" s="380" t="s">
        <v>73</v>
      </c>
      <c r="B65" s="68" t="s">
        <v>68</v>
      </c>
      <c r="C65" s="75"/>
      <c r="D65" s="269">
        <v>1285</v>
      </c>
      <c r="E65" s="140">
        <v>443</v>
      </c>
      <c r="F65" s="141">
        <v>231</v>
      </c>
      <c r="G65" s="141">
        <v>49</v>
      </c>
      <c r="H65" s="141">
        <v>949</v>
      </c>
      <c r="I65" s="141">
        <v>117</v>
      </c>
      <c r="J65" s="141">
        <v>654</v>
      </c>
      <c r="K65" s="141">
        <v>34</v>
      </c>
      <c r="L65" s="141">
        <v>569</v>
      </c>
      <c r="M65" s="141">
        <v>409</v>
      </c>
      <c r="N65" s="141">
        <v>99</v>
      </c>
      <c r="O65" s="141">
        <v>44</v>
      </c>
      <c r="P65" s="141">
        <v>60</v>
      </c>
      <c r="Q65" s="141">
        <v>669</v>
      </c>
      <c r="R65" s="141">
        <v>6</v>
      </c>
      <c r="S65" s="141">
        <v>84</v>
      </c>
      <c r="T65" s="142">
        <v>7</v>
      </c>
    </row>
    <row r="66" spans="1:20" ht="13.5" customHeight="1" x14ac:dyDescent="0.15">
      <c r="A66" s="382"/>
      <c r="B66" s="10" t="s">
        <v>69</v>
      </c>
      <c r="C66" s="24"/>
      <c r="D66" s="273"/>
      <c r="E66" s="136">
        <v>34.474708171206224</v>
      </c>
      <c r="F66" s="137">
        <v>17.976653696498055</v>
      </c>
      <c r="G66" s="137">
        <v>3.813229571984436</v>
      </c>
      <c r="H66" s="137">
        <v>73.852140077821019</v>
      </c>
      <c r="I66" s="137">
        <v>9.1050583657587545</v>
      </c>
      <c r="J66" s="137">
        <v>50.894941634241242</v>
      </c>
      <c r="K66" s="137">
        <v>2.6459143968871595</v>
      </c>
      <c r="L66" s="137">
        <v>44.280155642023345</v>
      </c>
      <c r="M66" s="137">
        <v>31.828793774319063</v>
      </c>
      <c r="N66" s="137">
        <v>7.7042801556420235</v>
      </c>
      <c r="O66" s="137">
        <v>3.4241245136186773</v>
      </c>
      <c r="P66" s="137">
        <v>4.6692607003891053</v>
      </c>
      <c r="Q66" s="137">
        <v>52.062256809338528</v>
      </c>
      <c r="R66" s="137">
        <v>0.46692607003891051</v>
      </c>
      <c r="S66" s="137">
        <v>6.5369649805447478</v>
      </c>
      <c r="T66" s="138">
        <v>0.54474708171206221</v>
      </c>
    </row>
    <row r="67" spans="1:20" s="69" customFormat="1" ht="13.5" customHeight="1" x14ac:dyDescent="0.15">
      <c r="A67" s="382"/>
      <c r="B67" s="68" t="s">
        <v>70</v>
      </c>
      <c r="C67" s="75"/>
      <c r="D67" s="269">
        <v>833</v>
      </c>
      <c r="E67" s="140">
        <v>369</v>
      </c>
      <c r="F67" s="141">
        <v>170</v>
      </c>
      <c r="G67" s="141">
        <v>37</v>
      </c>
      <c r="H67" s="141">
        <v>596</v>
      </c>
      <c r="I67" s="141">
        <v>75</v>
      </c>
      <c r="J67" s="141">
        <v>280</v>
      </c>
      <c r="K67" s="141">
        <v>54</v>
      </c>
      <c r="L67" s="141">
        <v>391</v>
      </c>
      <c r="M67" s="141">
        <v>335</v>
      </c>
      <c r="N67" s="141">
        <v>56</v>
      </c>
      <c r="O67" s="141">
        <v>33</v>
      </c>
      <c r="P67" s="141">
        <v>33</v>
      </c>
      <c r="Q67" s="141">
        <v>480</v>
      </c>
      <c r="R67" s="141">
        <v>14</v>
      </c>
      <c r="S67" s="141">
        <v>47</v>
      </c>
      <c r="T67" s="142">
        <v>2</v>
      </c>
    </row>
    <row r="68" spans="1:20" ht="13.5" customHeight="1" x14ac:dyDescent="0.15">
      <c r="A68" s="382"/>
      <c r="B68" s="10" t="s">
        <v>71</v>
      </c>
      <c r="C68" s="24"/>
      <c r="D68" s="273"/>
      <c r="E68" s="136">
        <v>44.297719087635052</v>
      </c>
      <c r="F68" s="137">
        <v>20.408163265306122</v>
      </c>
      <c r="G68" s="137">
        <v>4.441776710684274</v>
      </c>
      <c r="H68" s="137">
        <v>71.548619447779117</v>
      </c>
      <c r="I68" s="137">
        <v>9.0036014405762312</v>
      </c>
      <c r="J68" s="137">
        <v>33.613445378151262</v>
      </c>
      <c r="K68" s="137">
        <v>6.4825930372148859</v>
      </c>
      <c r="L68" s="137">
        <v>46.938775510204081</v>
      </c>
      <c r="M68" s="137">
        <v>40.216086434573825</v>
      </c>
      <c r="N68" s="137">
        <v>6.7226890756302522</v>
      </c>
      <c r="O68" s="137">
        <v>3.961584633853541</v>
      </c>
      <c r="P68" s="137">
        <v>3.961584633853541</v>
      </c>
      <c r="Q68" s="137">
        <v>57.623049219687871</v>
      </c>
      <c r="R68" s="137">
        <v>1.680672268907563</v>
      </c>
      <c r="S68" s="137">
        <v>5.6422569027611047</v>
      </c>
      <c r="T68" s="138">
        <v>0.24009603841536614</v>
      </c>
    </row>
    <row r="69" spans="1:20" s="69" customFormat="1" ht="13.5" customHeight="1" x14ac:dyDescent="0.15">
      <c r="A69" s="382"/>
      <c r="B69" s="68" t="s">
        <v>72</v>
      </c>
      <c r="C69" s="75"/>
      <c r="D69" s="269">
        <v>106</v>
      </c>
      <c r="E69" s="140">
        <v>35</v>
      </c>
      <c r="F69" s="141">
        <v>15</v>
      </c>
      <c r="G69" s="141">
        <v>0</v>
      </c>
      <c r="H69" s="141">
        <v>78</v>
      </c>
      <c r="I69" s="141">
        <v>9</v>
      </c>
      <c r="J69" s="141">
        <v>36</v>
      </c>
      <c r="K69" s="141">
        <v>8</v>
      </c>
      <c r="L69" s="141">
        <v>56</v>
      </c>
      <c r="M69" s="141">
        <v>40</v>
      </c>
      <c r="N69" s="141">
        <v>5</v>
      </c>
      <c r="O69" s="141">
        <v>3</v>
      </c>
      <c r="P69" s="141">
        <v>6</v>
      </c>
      <c r="Q69" s="141">
        <v>67</v>
      </c>
      <c r="R69" s="141">
        <v>1</v>
      </c>
      <c r="S69" s="141">
        <v>4</v>
      </c>
      <c r="T69" s="142">
        <v>1</v>
      </c>
    </row>
    <row r="70" spans="1:20" ht="13.5" customHeight="1" thickBot="1" x14ac:dyDescent="0.2">
      <c r="A70" s="383"/>
      <c r="B70" s="21"/>
      <c r="C70" s="26"/>
      <c r="D70" s="274"/>
      <c r="E70" s="144">
        <v>33.018867924528301</v>
      </c>
      <c r="F70" s="145">
        <v>14.150943396226415</v>
      </c>
      <c r="G70" s="145">
        <v>0</v>
      </c>
      <c r="H70" s="145">
        <v>73.584905660377359</v>
      </c>
      <c r="I70" s="145">
        <v>8.4905660377358494</v>
      </c>
      <c r="J70" s="145">
        <v>33.962264150943398</v>
      </c>
      <c r="K70" s="145">
        <v>7.5471698113207548</v>
      </c>
      <c r="L70" s="145">
        <v>52.830188679245282</v>
      </c>
      <c r="M70" s="145">
        <v>37.735849056603776</v>
      </c>
      <c r="N70" s="145">
        <v>4.716981132075472</v>
      </c>
      <c r="O70" s="145">
        <v>2.8301886792452833</v>
      </c>
      <c r="P70" s="145">
        <v>5.6603773584905666</v>
      </c>
      <c r="Q70" s="145">
        <v>63.20754716981132</v>
      </c>
      <c r="R70" s="145">
        <v>0.94339622641509435</v>
      </c>
      <c r="S70" s="145">
        <v>3.7735849056603774</v>
      </c>
      <c r="T70" s="146">
        <v>0.94339622641509435</v>
      </c>
    </row>
    <row r="71" spans="1:20" s="69" customFormat="1" ht="13.5" customHeight="1" x14ac:dyDescent="0.15">
      <c r="A71" s="380" t="s">
        <v>414</v>
      </c>
      <c r="B71" s="68" t="s">
        <v>762</v>
      </c>
      <c r="C71" s="75"/>
      <c r="D71" s="269">
        <v>983</v>
      </c>
      <c r="E71" s="140">
        <v>321</v>
      </c>
      <c r="F71" s="141">
        <v>209</v>
      </c>
      <c r="G71" s="141">
        <v>43</v>
      </c>
      <c r="H71" s="141">
        <v>677</v>
      </c>
      <c r="I71" s="141">
        <v>70</v>
      </c>
      <c r="J71" s="141">
        <v>472</v>
      </c>
      <c r="K71" s="141">
        <v>29</v>
      </c>
      <c r="L71" s="141">
        <v>414</v>
      </c>
      <c r="M71" s="141">
        <v>309</v>
      </c>
      <c r="N71" s="141">
        <v>85</v>
      </c>
      <c r="O71" s="141">
        <v>36</v>
      </c>
      <c r="P71" s="141">
        <v>39</v>
      </c>
      <c r="Q71" s="141">
        <v>493</v>
      </c>
      <c r="R71" s="141">
        <v>12</v>
      </c>
      <c r="S71" s="141">
        <v>69</v>
      </c>
      <c r="T71" s="142">
        <v>4</v>
      </c>
    </row>
    <row r="72" spans="1:20" ht="13.5" customHeight="1" x14ac:dyDescent="0.15">
      <c r="A72" s="380"/>
      <c r="B72" s="10" t="s">
        <v>763</v>
      </c>
      <c r="C72" s="24"/>
      <c r="D72" s="273"/>
      <c r="E72" s="136">
        <v>32.655137334689726</v>
      </c>
      <c r="F72" s="137">
        <v>21.261444557477109</v>
      </c>
      <c r="G72" s="137">
        <v>4.3743641912512716</v>
      </c>
      <c r="H72" s="137">
        <v>68.870803662258396</v>
      </c>
      <c r="I72" s="137">
        <v>7.1210579857578837</v>
      </c>
      <c r="J72" s="137">
        <v>48.016276703967449</v>
      </c>
      <c r="K72" s="137">
        <v>2.9501525940996949</v>
      </c>
      <c r="L72" s="137">
        <v>42.115971515768059</v>
      </c>
      <c r="M72" s="137">
        <v>31.434384537131233</v>
      </c>
      <c r="N72" s="137">
        <v>8.6469989827060019</v>
      </c>
      <c r="O72" s="137">
        <v>3.6622583926754833</v>
      </c>
      <c r="P72" s="137">
        <v>3.967446592065107</v>
      </c>
      <c r="Q72" s="137">
        <v>50.152594099694817</v>
      </c>
      <c r="R72" s="137">
        <v>1.2207527975584944</v>
      </c>
      <c r="S72" s="137">
        <v>7.0193285859613432</v>
      </c>
      <c r="T72" s="138">
        <v>0.40691759918616477</v>
      </c>
    </row>
    <row r="73" spans="1:20" s="69" customFormat="1" ht="13.5" customHeight="1" x14ac:dyDescent="0.15">
      <c r="A73" s="380"/>
      <c r="B73" s="68" t="s">
        <v>415</v>
      </c>
      <c r="C73" s="75"/>
      <c r="D73" s="269">
        <v>284</v>
      </c>
      <c r="E73" s="140">
        <v>105</v>
      </c>
      <c r="F73" s="141">
        <v>97</v>
      </c>
      <c r="G73" s="141">
        <v>14</v>
      </c>
      <c r="H73" s="141">
        <v>184</v>
      </c>
      <c r="I73" s="141">
        <v>8</v>
      </c>
      <c r="J73" s="141">
        <v>130</v>
      </c>
      <c r="K73" s="141">
        <v>14</v>
      </c>
      <c r="L73" s="141">
        <v>128</v>
      </c>
      <c r="M73" s="141">
        <v>103</v>
      </c>
      <c r="N73" s="141">
        <v>34</v>
      </c>
      <c r="O73" s="141">
        <v>7</v>
      </c>
      <c r="P73" s="141">
        <v>2</v>
      </c>
      <c r="Q73" s="141">
        <v>166</v>
      </c>
      <c r="R73" s="141">
        <v>2</v>
      </c>
      <c r="S73" s="141">
        <v>18</v>
      </c>
      <c r="T73" s="142">
        <v>0</v>
      </c>
    </row>
    <row r="74" spans="1:20" ht="13.5" customHeight="1" x14ac:dyDescent="0.15">
      <c r="A74" s="380"/>
      <c r="B74" s="10" t="s">
        <v>763</v>
      </c>
      <c r="C74" s="24"/>
      <c r="D74" s="273"/>
      <c r="E74" s="136">
        <v>36.971830985915496</v>
      </c>
      <c r="F74" s="137">
        <v>34.154929577464785</v>
      </c>
      <c r="G74" s="137">
        <v>4.929577464788732</v>
      </c>
      <c r="H74" s="137">
        <v>64.788732394366207</v>
      </c>
      <c r="I74" s="137">
        <v>2.8169014084507045</v>
      </c>
      <c r="J74" s="137">
        <v>45.774647887323944</v>
      </c>
      <c r="K74" s="137">
        <v>4.929577464788732</v>
      </c>
      <c r="L74" s="137">
        <v>45.070422535211272</v>
      </c>
      <c r="M74" s="137">
        <v>36.267605633802816</v>
      </c>
      <c r="N74" s="137">
        <v>11.971830985915492</v>
      </c>
      <c r="O74" s="137">
        <v>2.464788732394366</v>
      </c>
      <c r="P74" s="137">
        <v>0.70422535211267612</v>
      </c>
      <c r="Q74" s="137">
        <v>58.450704225352112</v>
      </c>
      <c r="R74" s="137">
        <v>0.70422535211267612</v>
      </c>
      <c r="S74" s="137">
        <v>6.3380281690140841</v>
      </c>
      <c r="T74" s="138">
        <v>0</v>
      </c>
    </row>
    <row r="75" spans="1:20" s="69" customFormat="1" ht="13.5" customHeight="1" x14ac:dyDescent="0.15">
      <c r="A75" s="380"/>
      <c r="B75" s="68" t="s">
        <v>416</v>
      </c>
      <c r="C75" s="75"/>
      <c r="D75" s="269">
        <v>957</v>
      </c>
      <c r="E75" s="140">
        <v>421</v>
      </c>
      <c r="F75" s="141">
        <v>110</v>
      </c>
      <c r="G75" s="141">
        <v>29</v>
      </c>
      <c r="H75" s="141">
        <v>762</v>
      </c>
      <c r="I75" s="141">
        <v>123</v>
      </c>
      <c r="J75" s="141">
        <v>368</v>
      </c>
      <c r="K75" s="141">
        <v>53</v>
      </c>
      <c r="L75" s="141">
        <v>474</v>
      </c>
      <c r="M75" s="141">
        <v>372</v>
      </c>
      <c r="N75" s="141">
        <v>41</v>
      </c>
      <c r="O75" s="141">
        <v>37</v>
      </c>
      <c r="P75" s="141">
        <v>58</v>
      </c>
      <c r="Q75" s="141">
        <v>557</v>
      </c>
      <c r="R75" s="141">
        <v>7</v>
      </c>
      <c r="S75" s="141">
        <v>48</v>
      </c>
      <c r="T75" s="142">
        <v>6</v>
      </c>
    </row>
    <row r="76" spans="1:20" ht="13.5" customHeight="1" thickBot="1" x14ac:dyDescent="0.2">
      <c r="A76" s="381"/>
      <c r="B76" s="21"/>
      <c r="C76" s="26"/>
      <c r="D76" s="274"/>
      <c r="E76" s="144">
        <v>43.991640543364682</v>
      </c>
      <c r="F76" s="145">
        <v>11.494252873563218</v>
      </c>
      <c r="G76" s="145">
        <v>3.0303030303030303</v>
      </c>
      <c r="H76" s="145">
        <v>79.62382445141067</v>
      </c>
      <c r="I76" s="145">
        <v>12.852664576802509</v>
      </c>
      <c r="J76" s="145">
        <v>38.453500522466037</v>
      </c>
      <c r="K76" s="145">
        <v>5.5381400208986413</v>
      </c>
      <c r="L76" s="145">
        <v>49.529780564263319</v>
      </c>
      <c r="M76" s="145">
        <v>38.871473354231973</v>
      </c>
      <c r="N76" s="145">
        <v>4.2842215256008354</v>
      </c>
      <c r="O76" s="145">
        <v>3.8662486938349003</v>
      </c>
      <c r="P76" s="145">
        <v>6.0606060606060606</v>
      </c>
      <c r="Q76" s="145">
        <v>58.202716823406476</v>
      </c>
      <c r="R76" s="145">
        <v>0.73145245559038663</v>
      </c>
      <c r="S76" s="145">
        <v>5.0156739811912221</v>
      </c>
      <c r="T76" s="146">
        <v>0.62695924764890276</v>
      </c>
    </row>
    <row r="77" spans="1:20" ht="13.5" customHeight="1" x14ac:dyDescent="0.15">
      <c r="A77" s="11"/>
      <c r="B77" s="12"/>
      <c r="C77" s="13"/>
      <c r="D77" s="14"/>
      <c r="E77" s="15"/>
      <c r="F77" s="15"/>
      <c r="G77" s="15"/>
      <c r="H77" s="15"/>
      <c r="I77" s="15"/>
      <c r="J77" s="15"/>
      <c r="K77" s="15"/>
      <c r="L77" s="15"/>
      <c r="M77" s="15"/>
      <c r="N77" s="15"/>
      <c r="O77" s="15"/>
      <c r="P77" s="15"/>
      <c r="Q77" s="15"/>
      <c r="R77" s="15"/>
      <c r="S77" s="15"/>
      <c r="T77" s="15"/>
    </row>
  </sheetData>
  <mergeCells count="8">
    <mergeCell ref="A71:A76"/>
    <mergeCell ref="A65:A70"/>
    <mergeCell ref="A4:C4"/>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S1" s="59" t="s">
        <v>301</v>
      </c>
    </row>
    <row r="2" spans="1:19" ht="36" customHeight="1" thickBot="1" x14ac:dyDescent="0.2">
      <c r="A2" s="6" t="s">
        <v>342</v>
      </c>
      <c r="B2" s="7"/>
      <c r="C2" s="7"/>
      <c r="D2" s="7"/>
      <c r="E2" s="7"/>
      <c r="F2" s="7"/>
      <c r="G2" s="7"/>
      <c r="H2" s="7"/>
      <c r="I2" s="7"/>
      <c r="J2" s="7"/>
      <c r="K2" s="7"/>
      <c r="L2" s="7"/>
      <c r="M2" s="7"/>
      <c r="N2" s="7"/>
      <c r="O2" s="7"/>
      <c r="P2" s="7"/>
      <c r="Q2" s="7"/>
      <c r="R2" s="7"/>
    </row>
    <row r="3" spans="1:19" ht="15" customHeight="1" x14ac:dyDescent="0.15">
      <c r="A3" s="28"/>
      <c r="B3" s="32"/>
      <c r="C3" s="34"/>
      <c r="D3" s="35"/>
      <c r="E3" s="36">
        <v>1</v>
      </c>
      <c r="F3" s="37">
        <v>2</v>
      </c>
      <c r="G3" s="37">
        <v>3</v>
      </c>
      <c r="H3" s="37">
        <v>4</v>
      </c>
      <c r="I3" s="37">
        <v>5</v>
      </c>
      <c r="J3" s="37">
        <v>6</v>
      </c>
      <c r="K3" s="37">
        <v>7</v>
      </c>
      <c r="L3" s="37">
        <v>8</v>
      </c>
      <c r="M3" s="37">
        <v>9</v>
      </c>
      <c r="N3" s="37">
        <v>10</v>
      </c>
      <c r="O3" s="37">
        <v>11</v>
      </c>
      <c r="P3" s="37">
        <v>12</v>
      </c>
      <c r="Q3" s="37">
        <v>13</v>
      </c>
      <c r="R3" s="33"/>
    </row>
    <row r="4" spans="1:19" ht="171.95" customHeight="1" thickBot="1" x14ac:dyDescent="0.2">
      <c r="A4" s="388" t="s">
        <v>272</v>
      </c>
      <c r="B4" s="389"/>
      <c r="C4" s="390"/>
      <c r="D4" s="62" t="s">
        <v>348</v>
      </c>
      <c r="E4" s="60" t="s">
        <v>117</v>
      </c>
      <c r="F4" s="61" t="s">
        <v>118</v>
      </c>
      <c r="G4" s="61" t="s">
        <v>119</v>
      </c>
      <c r="H4" s="61" t="s">
        <v>120</v>
      </c>
      <c r="I4" s="61" t="s">
        <v>121</v>
      </c>
      <c r="J4" s="61" t="s">
        <v>122</v>
      </c>
      <c r="K4" s="61" t="s">
        <v>123</v>
      </c>
      <c r="L4" s="61" t="s">
        <v>124</v>
      </c>
      <c r="M4" s="61" t="s">
        <v>125</v>
      </c>
      <c r="N4" s="61" t="s">
        <v>126</v>
      </c>
      <c r="O4" s="61" t="s">
        <v>127</v>
      </c>
      <c r="P4" s="61" t="s">
        <v>128</v>
      </c>
      <c r="Q4" s="61" t="s">
        <v>9</v>
      </c>
      <c r="R4" s="63" t="s">
        <v>349</v>
      </c>
    </row>
    <row r="5" spans="1:19" s="69" customFormat="1" ht="13.5" customHeight="1" x14ac:dyDescent="0.15">
      <c r="A5" s="71" t="s">
        <v>30</v>
      </c>
      <c r="B5" s="72"/>
      <c r="C5" s="72"/>
      <c r="D5" s="270">
        <v>1063</v>
      </c>
      <c r="E5" s="124">
        <v>494</v>
      </c>
      <c r="F5" s="125">
        <v>392</v>
      </c>
      <c r="G5" s="125">
        <v>137</v>
      </c>
      <c r="H5" s="125">
        <v>177</v>
      </c>
      <c r="I5" s="125">
        <v>315</v>
      </c>
      <c r="J5" s="125">
        <v>250</v>
      </c>
      <c r="K5" s="125">
        <v>230</v>
      </c>
      <c r="L5" s="125">
        <v>52</v>
      </c>
      <c r="M5" s="125">
        <v>71</v>
      </c>
      <c r="N5" s="125">
        <v>112</v>
      </c>
      <c r="O5" s="125">
        <v>309</v>
      </c>
      <c r="P5" s="125">
        <v>33</v>
      </c>
      <c r="Q5" s="125">
        <v>237</v>
      </c>
      <c r="R5" s="126">
        <v>29</v>
      </c>
    </row>
    <row r="6" spans="1:19" ht="13.5" customHeight="1" thickBot="1" x14ac:dyDescent="0.2">
      <c r="A6" s="8"/>
      <c r="B6" s="9"/>
      <c r="C6" s="9"/>
      <c r="D6" s="271"/>
      <c r="E6" s="128">
        <v>46.472248353715898</v>
      </c>
      <c r="F6" s="129">
        <v>36.876763875823144</v>
      </c>
      <c r="G6" s="129">
        <v>12.888052681091249</v>
      </c>
      <c r="H6" s="129">
        <v>16.650987770460958</v>
      </c>
      <c r="I6" s="129">
        <v>29.633113828786456</v>
      </c>
      <c r="J6" s="129">
        <v>23.518344308560675</v>
      </c>
      <c r="K6" s="129">
        <v>21.636876763875822</v>
      </c>
      <c r="L6" s="129">
        <v>4.8918156161806214</v>
      </c>
      <c r="M6" s="129">
        <v>6.6792097836312321</v>
      </c>
      <c r="N6" s="129">
        <v>10.536218250235184</v>
      </c>
      <c r="O6" s="129">
        <v>29.068673565380998</v>
      </c>
      <c r="P6" s="129">
        <v>3.1044214487300095</v>
      </c>
      <c r="Q6" s="129">
        <v>22.295390404515523</v>
      </c>
      <c r="R6" s="130">
        <v>2.7281279397930387</v>
      </c>
    </row>
    <row r="7" spans="1:19" s="69" customFormat="1" ht="13.5" customHeight="1" x14ac:dyDescent="0.15">
      <c r="A7" s="384" t="s">
        <v>31</v>
      </c>
      <c r="B7" s="73" t="s">
        <v>33</v>
      </c>
      <c r="C7" s="74"/>
      <c r="D7" s="272">
        <v>530</v>
      </c>
      <c r="E7" s="132">
        <v>252</v>
      </c>
      <c r="F7" s="133">
        <v>197</v>
      </c>
      <c r="G7" s="133">
        <v>62</v>
      </c>
      <c r="H7" s="133">
        <v>81</v>
      </c>
      <c r="I7" s="133">
        <v>146</v>
      </c>
      <c r="J7" s="133">
        <v>134</v>
      </c>
      <c r="K7" s="133">
        <v>117</v>
      </c>
      <c r="L7" s="133">
        <v>24</v>
      </c>
      <c r="M7" s="133">
        <v>50</v>
      </c>
      <c r="N7" s="133">
        <v>48</v>
      </c>
      <c r="O7" s="133">
        <v>150</v>
      </c>
      <c r="P7" s="133">
        <v>21</v>
      </c>
      <c r="Q7" s="133">
        <v>115</v>
      </c>
      <c r="R7" s="134">
        <v>13</v>
      </c>
    </row>
    <row r="8" spans="1:19" ht="13.5" customHeight="1" x14ac:dyDescent="0.15">
      <c r="A8" s="382"/>
      <c r="B8" s="206"/>
      <c r="C8" s="24"/>
      <c r="D8" s="273"/>
      <c r="E8" s="136">
        <v>47.547169811320757</v>
      </c>
      <c r="F8" s="137">
        <v>37.169811320754711</v>
      </c>
      <c r="G8" s="137">
        <v>11.69811320754717</v>
      </c>
      <c r="H8" s="137">
        <v>15.283018867924527</v>
      </c>
      <c r="I8" s="137">
        <v>27.547169811320753</v>
      </c>
      <c r="J8" s="137">
        <v>25.283018867924529</v>
      </c>
      <c r="K8" s="137">
        <v>22.075471698113208</v>
      </c>
      <c r="L8" s="137">
        <v>4.5283018867924527</v>
      </c>
      <c r="M8" s="137">
        <v>9.433962264150944</v>
      </c>
      <c r="N8" s="137">
        <v>9.0566037735849054</v>
      </c>
      <c r="O8" s="137">
        <v>28.30188679245283</v>
      </c>
      <c r="P8" s="137">
        <v>3.9622641509433962</v>
      </c>
      <c r="Q8" s="137">
        <v>21.69811320754717</v>
      </c>
      <c r="R8" s="138">
        <v>2.4528301886792456</v>
      </c>
    </row>
    <row r="9" spans="1:19" s="69" customFormat="1" ht="13.5" customHeight="1" x14ac:dyDescent="0.15">
      <c r="A9" s="382"/>
      <c r="B9" s="68" t="s">
        <v>35</v>
      </c>
      <c r="C9" s="75"/>
      <c r="D9" s="269">
        <v>102</v>
      </c>
      <c r="E9" s="140">
        <v>49</v>
      </c>
      <c r="F9" s="141">
        <v>35</v>
      </c>
      <c r="G9" s="141">
        <v>18</v>
      </c>
      <c r="H9" s="141">
        <v>18</v>
      </c>
      <c r="I9" s="141">
        <v>33</v>
      </c>
      <c r="J9" s="141">
        <v>25</v>
      </c>
      <c r="K9" s="141">
        <v>19</v>
      </c>
      <c r="L9" s="141">
        <v>2</v>
      </c>
      <c r="M9" s="141">
        <v>2</v>
      </c>
      <c r="N9" s="141">
        <v>8</v>
      </c>
      <c r="O9" s="141">
        <v>25</v>
      </c>
      <c r="P9" s="141">
        <v>0</v>
      </c>
      <c r="Q9" s="141">
        <v>26</v>
      </c>
      <c r="R9" s="142">
        <v>4</v>
      </c>
    </row>
    <row r="10" spans="1:19" ht="13.5" customHeight="1" x14ac:dyDescent="0.15">
      <c r="A10" s="382"/>
      <c r="B10" s="206"/>
      <c r="C10" s="24"/>
      <c r="D10" s="273"/>
      <c r="E10" s="136">
        <v>48.03921568627451</v>
      </c>
      <c r="F10" s="137">
        <v>34.313725490196077</v>
      </c>
      <c r="G10" s="137">
        <v>17.647058823529413</v>
      </c>
      <c r="H10" s="137">
        <v>17.647058823529413</v>
      </c>
      <c r="I10" s="137">
        <v>32.352941176470587</v>
      </c>
      <c r="J10" s="137">
        <v>24.509803921568626</v>
      </c>
      <c r="K10" s="137">
        <v>18.627450980392158</v>
      </c>
      <c r="L10" s="137">
        <v>1.9607843137254901</v>
      </c>
      <c r="M10" s="137">
        <v>1.9607843137254901</v>
      </c>
      <c r="N10" s="137">
        <v>7.8431372549019605</v>
      </c>
      <c r="O10" s="137">
        <v>24.509803921568626</v>
      </c>
      <c r="P10" s="137">
        <v>0</v>
      </c>
      <c r="Q10" s="137">
        <v>25.490196078431371</v>
      </c>
      <c r="R10" s="138">
        <v>3.9215686274509802</v>
      </c>
    </row>
    <row r="11" spans="1:19" s="69" customFormat="1" ht="13.5" customHeight="1" x14ac:dyDescent="0.15">
      <c r="A11" s="382"/>
      <c r="B11" s="68" t="s">
        <v>37</v>
      </c>
      <c r="C11" s="75"/>
      <c r="D11" s="269">
        <v>256</v>
      </c>
      <c r="E11" s="140">
        <v>80</v>
      </c>
      <c r="F11" s="141">
        <v>81</v>
      </c>
      <c r="G11" s="141">
        <v>36</v>
      </c>
      <c r="H11" s="141">
        <v>39</v>
      </c>
      <c r="I11" s="141">
        <v>71</v>
      </c>
      <c r="J11" s="141">
        <v>58</v>
      </c>
      <c r="K11" s="141">
        <v>51</v>
      </c>
      <c r="L11" s="141">
        <v>22</v>
      </c>
      <c r="M11" s="141">
        <v>14</v>
      </c>
      <c r="N11" s="141">
        <v>40</v>
      </c>
      <c r="O11" s="141">
        <v>91</v>
      </c>
      <c r="P11" s="141">
        <v>7</v>
      </c>
      <c r="Q11" s="141">
        <v>63</v>
      </c>
      <c r="R11" s="142">
        <v>7</v>
      </c>
    </row>
    <row r="12" spans="1:19" ht="13.5" customHeight="1" x14ac:dyDescent="0.15">
      <c r="A12" s="382"/>
      <c r="B12" s="206"/>
      <c r="C12" s="24"/>
      <c r="D12" s="273"/>
      <c r="E12" s="136">
        <v>31.25</v>
      </c>
      <c r="F12" s="137">
        <v>31.640625</v>
      </c>
      <c r="G12" s="137">
        <v>14.0625</v>
      </c>
      <c r="H12" s="137">
        <v>15.234375</v>
      </c>
      <c r="I12" s="137">
        <v>27.734375</v>
      </c>
      <c r="J12" s="137">
        <v>22.65625</v>
      </c>
      <c r="K12" s="137">
        <v>19.921875</v>
      </c>
      <c r="L12" s="137">
        <v>8.59375</v>
      </c>
      <c r="M12" s="137">
        <v>5.46875</v>
      </c>
      <c r="N12" s="137">
        <v>15.625</v>
      </c>
      <c r="O12" s="137">
        <v>35.546875</v>
      </c>
      <c r="P12" s="137">
        <v>2.734375</v>
      </c>
      <c r="Q12" s="137">
        <v>24.609375</v>
      </c>
      <c r="R12" s="138">
        <v>2.734375</v>
      </c>
    </row>
    <row r="13" spans="1:19" s="69" customFormat="1" ht="13.5" customHeight="1" x14ac:dyDescent="0.15">
      <c r="A13" s="382"/>
      <c r="B13" s="68" t="s">
        <v>39</v>
      </c>
      <c r="C13" s="75"/>
      <c r="D13" s="269">
        <v>76</v>
      </c>
      <c r="E13" s="140">
        <v>46</v>
      </c>
      <c r="F13" s="141">
        <v>30</v>
      </c>
      <c r="G13" s="141">
        <v>11</v>
      </c>
      <c r="H13" s="141">
        <v>9</v>
      </c>
      <c r="I13" s="141">
        <v>27</v>
      </c>
      <c r="J13" s="141">
        <v>16</v>
      </c>
      <c r="K13" s="141">
        <v>21</v>
      </c>
      <c r="L13" s="141">
        <v>2</v>
      </c>
      <c r="M13" s="141">
        <v>1</v>
      </c>
      <c r="N13" s="141">
        <v>10</v>
      </c>
      <c r="O13" s="141">
        <v>19</v>
      </c>
      <c r="P13" s="141">
        <v>4</v>
      </c>
      <c r="Q13" s="141">
        <v>15</v>
      </c>
      <c r="R13" s="142">
        <v>4</v>
      </c>
    </row>
    <row r="14" spans="1:19" ht="13.5" customHeight="1" x14ac:dyDescent="0.15">
      <c r="A14" s="382"/>
      <c r="B14" s="206"/>
      <c r="C14" s="24"/>
      <c r="D14" s="273"/>
      <c r="E14" s="136">
        <v>60.526315789473685</v>
      </c>
      <c r="F14" s="137">
        <v>39.473684210526315</v>
      </c>
      <c r="G14" s="137">
        <v>14.473684210526317</v>
      </c>
      <c r="H14" s="137">
        <v>11.842105263157894</v>
      </c>
      <c r="I14" s="137">
        <v>35.526315789473685</v>
      </c>
      <c r="J14" s="137">
        <v>21.052631578947366</v>
      </c>
      <c r="K14" s="137">
        <v>27.631578947368425</v>
      </c>
      <c r="L14" s="137">
        <v>2.6315789473684208</v>
      </c>
      <c r="M14" s="137">
        <v>1.3157894736842104</v>
      </c>
      <c r="N14" s="137">
        <v>13.157894736842104</v>
      </c>
      <c r="O14" s="137">
        <v>25</v>
      </c>
      <c r="P14" s="137">
        <v>5.2631578947368416</v>
      </c>
      <c r="Q14" s="137">
        <v>19.736842105263158</v>
      </c>
      <c r="R14" s="138">
        <v>5.2631578947368416</v>
      </c>
    </row>
    <row r="15" spans="1:19" s="69" customFormat="1" ht="13.5" customHeight="1" x14ac:dyDescent="0.15">
      <c r="A15" s="382"/>
      <c r="B15" s="68" t="s">
        <v>41</v>
      </c>
      <c r="C15" s="75"/>
      <c r="D15" s="269">
        <v>57</v>
      </c>
      <c r="E15" s="140">
        <v>36</v>
      </c>
      <c r="F15" s="141">
        <v>33</v>
      </c>
      <c r="G15" s="141">
        <v>3</v>
      </c>
      <c r="H15" s="141">
        <v>13</v>
      </c>
      <c r="I15" s="141">
        <v>21</v>
      </c>
      <c r="J15" s="141">
        <v>12</v>
      </c>
      <c r="K15" s="141">
        <v>15</v>
      </c>
      <c r="L15" s="141">
        <v>2</v>
      </c>
      <c r="M15" s="141">
        <v>2</v>
      </c>
      <c r="N15" s="141">
        <v>3</v>
      </c>
      <c r="O15" s="141">
        <v>15</v>
      </c>
      <c r="P15" s="141">
        <v>0</v>
      </c>
      <c r="Q15" s="141">
        <v>14</v>
      </c>
      <c r="R15" s="142">
        <v>0</v>
      </c>
    </row>
    <row r="16" spans="1:19" ht="13.5" customHeight="1" x14ac:dyDescent="0.15">
      <c r="A16" s="382"/>
      <c r="B16" s="206"/>
      <c r="C16" s="24"/>
      <c r="D16" s="273"/>
      <c r="E16" s="136">
        <v>63.157894736842103</v>
      </c>
      <c r="F16" s="137">
        <v>57.894736842105267</v>
      </c>
      <c r="G16" s="137">
        <v>5.2631578947368416</v>
      </c>
      <c r="H16" s="137">
        <v>22.807017543859647</v>
      </c>
      <c r="I16" s="137">
        <v>36.84210526315789</v>
      </c>
      <c r="J16" s="137">
        <v>21.052631578947366</v>
      </c>
      <c r="K16" s="137">
        <v>26.315789473684209</v>
      </c>
      <c r="L16" s="137">
        <v>3.5087719298245612</v>
      </c>
      <c r="M16" s="137">
        <v>3.5087719298245612</v>
      </c>
      <c r="N16" s="137">
        <v>5.2631578947368416</v>
      </c>
      <c r="O16" s="137">
        <v>26.315789473684209</v>
      </c>
      <c r="P16" s="137">
        <v>0</v>
      </c>
      <c r="Q16" s="137">
        <v>24.561403508771928</v>
      </c>
      <c r="R16" s="138">
        <v>0</v>
      </c>
    </row>
    <row r="17" spans="1:18" s="69" customFormat="1" ht="13.5" customHeight="1" x14ac:dyDescent="0.15">
      <c r="A17" s="382"/>
      <c r="B17" s="68" t="s">
        <v>43</v>
      </c>
      <c r="C17" s="75"/>
      <c r="D17" s="269">
        <v>42</v>
      </c>
      <c r="E17" s="140">
        <v>31</v>
      </c>
      <c r="F17" s="141">
        <v>16</v>
      </c>
      <c r="G17" s="141">
        <v>7</v>
      </c>
      <c r="H17" s="141">
        <v>17</v>
      </c>
      <c r="I17" s="141">
        <v>17</v>
      </c>
      <c r="J17" s="141">
        <v>5</v>
      </c>
      <c r="K17" s="141">
        <v>7</v>
      </c>
      <c r="L17" s="141">
        <v>0</v>
      </c>
      <c r="M17" s="141">
        <v>2</v>
      </c>
      <c r="N17" s="141">
        <v>3</v>
      </c>
      <c r="O17" s="141">
        <v>9</v>
      </c>
      <c r="P17" s="141">
        <v>1</v>
      </c>
      <c r="Q17" s="141">
        <v>4</v>
      </c>
      <c r="R17" s="142">
        <v>1</v>
      </c>
    </row>
    <row r="18" spans="1:18" ht="13.5" customHeight="1" thickBot="1" x14ac:dyDescent="0.2">
      <c r="A18" s="383"/>
      <c r="B18" s="208"/>
      <c r="C18" s="26"/>
      <c r="D18" s="274"/>
      <c r="E18" s="144">
        <v>73.80952380952381</v>
      </c>
      <c r="F18" s="145">
        <v>38.095238095238095</v>
      </c>
      <c r="G18" s="145">
        <v>16.666666666666664</v>
      </c>
      <c r="H18" s="145">
        <v>40.476190476190474</v>
      </c>
      <c r="I18" s="145">
        <v>40.476190476190474</v>
      </c>
      <c r="J18" s="145">
        <v>11.904761904761903</v>
      </c>
      <c r="K18" s="145">
        <v>16.666666666666664</v>
      </c>
      <c r="L18" s="145">
        <v>0</v>
      </c>
      <c r="M18" s="145">
        <v>4.7619047619047619</v>
      </c>
      <c r="N18" s="145">
        <v>7.1428571428571423</v>
      </c>
      <c r="O18" s="145">
        <v>21.428571428571427</v>
      </c>
      <c r="P18" s="145">
        <v>2.3809523809523809</v>
      </c>
      <c r="Q18" s="145">
        <v>9.5238095238095237</v>
      </c>
      <c r="R18" s="146">
        <v>2.3809523809523809</v>
      </c>
    </row>
    <row r="19" spans="1:18" s="70" customFormat="1" ht="13.5" customHeight="1" x14ac:dyDescent="0.15">
      <c r="A19" s="385" t="s">
        <v>0</v>
      </c>
      <c r="B19" s="66" t="s">
        <v>1</v>
      </c>
      <c r="C19" s="320"/>
      <c r="D19" s="272">
        <v>389</v>
      </c>
      <c r="E19" s="132">
        <v>185</v>
      </c>
      <c r="F19" s="133">
        <v>152</v>
      </c>
      <c r="G19" s="133">
        <v>53</v>
      </c>
      <c r="H19" s="133">
        <v>59</v>
      </c>
      <c r="I19" s="133">
        <v>115</v>
      </c>
      <c r="J19" s="133">
        <v>104</v>
      </c>
      <c r="K19" s="133">
        <v>92</v>
      </c>
      <c r="L19" s="133">
        <v>26</v>
      </c>
      <c r="M19" s="133">
        <v>22</v>
      </c>
      <c r="N19" s="133">
        <v>41</v>
      </c>
      <c r="O19" s="133">
        <v>121</v>
      </c>
      <c r="P19" s="133">
        <v>13</v>
      </c>
      <c r="Q19" s="133">
        <v>86</v>
      </c>
      <c r="R19" s="134">
        <v>8</v>
      </c>
    </row>
    <row r="20" spans="1:18" s="22" customFormat="1" ht="13.5" customHeight="1" x14ac:dyDescent="0.15">
      <c r="A20" s="386"/>
      <c r="B20" s="68"/>
      <c r="C20" s="321"/>
      <c r="D20" s="269"/>
      <c r="E20" s="322">
        <v>47.55784061696658</v>
      </c>
      <c r="F20" s="323">
        <v>39.074550128534703</v>
      </c>
      <c r="G20" s="323">
        <v>13.624678663239074</v>
      </c>
      <c r="H20" s="323">
        <v>15.167095115681233</v>
      </c>
      <c r="I20" s="323">
        <v>29.562982005141386</v>
      </c>
      <c r="J20" s="323">
        <v>26.735218508997427</v>
      </c>
      <c r="K20" s="137">
        <v>23.650385604113112</v>
      </c>
      <c r="L20" s="137">
        <v>6.6838046272493568</v>
      </c>
      <c r="M20" s="137">
        <v>5.6555269922879177</v>
      </c>
      <c r="N20" s="137">
        <v>10.539845758354756</v>
      </c>
      <c r="O20" s="137">
        <v>31.105398457583551</v>
      </c>
      <c r="P20" s="137">
        <v>3.3419023136246784</v>
      </c>
      <c r="Q20" s="137">
        <v>22.10796915167095</v>
      </c>
      <c r="R20" s="138">
        <v>2.0565552699228791</v>
      </c>
    </row>
    <row r="21" spans="1:18" s="70" customFormat="1" ht="13.5" customHeight="1" x14ac:dyDescent="0.15">
      <c r="A21" s="386"/>
      <c r="B21" s="332" t="s">
        <v>2</v>
      </c>
      <c r="C21" s="333"/>
      <c r="D21" s="285">
        <v>636</v>
      </c>
      <c r="E21" s="334">
        <v>287</v>
      </c>
      <c r="F21" s="335">
        <v>226</v>
      </c>
      <c r="G21" s="335">
        <v>80</v>
      </c>
      <c r="H21" s="335">
        <v>111</v>
      </c>
      <c r="I21" s="335">
        <v>189</v>
      </c>
      <c r="J21" s="335">
        <v>138</v>
      </c>
      <c r="K21" s="141">
        <v>130</v>
      </c>
      <c r="L21" s="141">
        <v>25</v>
      </c>
      <c r="M21" s="141">
        <v>47</v>
      </c>
      <c r="N21" s="141">
        <v>66</v>
      </c>
      <c r="O21" s="141">
        <v>176</v>
      </c>
      <c r="P21" s="141">
        <v>20</v>
      </c>
      <c r="Q21" s="141">
        <v>141</v>
      </c>
      <c r="R21" s="142">
        <v>21</v>
      </c>
    </row>
    <row r="22" spans="1:18" s="22" customFormat="1" ht="13.5" customHeight="1" x14ac:dyDescent="0.15">
      <c r="A22" s="386"/>
      <c r="B22" s="206"/>
      <c r="C22" s="25"/>
      <c r="D22" s="273"/>
      <c r="E22" s="136">
        <v>45.125786163522015</v>
      </c>
      <c r="F22" s="137">
        <v>35.534591194968549</v>
      </c>
      <c r="G22" s="137">
        <v>12.578616352201259</v>
      </c>
      <c r="H22" s="137">
        <v>17.452830188679243</v>
      </c>
      <c r="I22" s="137">
        <v>29.716981132075471</v>
      </c>
      <c r="J22" s="137">
        <v>21.69811320754717</v>
      </c>
      <c r="K22" s="137">
        <v>20.440251572327046</v>
      </c>
      <c r="L22" s="137">
        <v>3.9308176100628929</v>
      </c>
      <c r="M22" s="137">
        <v>7.3899371069182385</v>
      </c>
      <c r="N22" s="137">
        <v>10.377358490566039</v>
      </c>
      <c r="O22" s="137">
        <v>27.672955974842768</v>
      </c>
      <c r="P22" s="137">
        <v>3.1446540880503147</v>
      </c>
      <c r="Q22" s="137">
        <v>22.169811320754718</v>
      </c>
      <c r="R22" s="138">
        <v>3.3018867924528301</v>
      </c>
    </row>
    <row r="23" spans="1:18" s="70" customFormat="1" ht="13.5" customHeight="1" x14ac:dyDescent="0.15">
      <c r="A23" s="386"/>
      <c r="B23" s="67" t="s">
        <v>46</v>
      </c>
      <c r="C23" s="77"/>
      <c r="D23" s="269">
        <v>38</v>
      </c>
      <c r="E23" s="140">
        <v>22</v>
      </c>
      <c r="F23" s="141">
        <v>14</v>
      </c>
      <c r="G23" s="141">
        <v>4</v>
      </c>
      <c r="H23" s="141">
        <v>7</v>
      </c>
      <c r="I23" s="141">
        <v>11</v>
      </c>
      <c r="J23" s="141">
        <v>8</v>
      </c>
      <c r="K23" s="141">
        <v>8</v>
      </c>
      <c r="L23" s="141">
        <v>1</v>
      </c>
      <c r="M23" s="141">
        <v>2</v>
      </c>
      <c r="N23" s="141">
        <v>5</v>
      </c>
      <c r="O23" s="141">
        <v>12</v>
      </c>
      <c r="P23" s="141">
        <v>0</v>
      </c>
      <c r="Q23" s="141">
        <v>10</v>
      </c>
      <c r="R23" s="142">
        <v>0</v>
      </c>
    </row>
    <row r="24" spans="1:18" s="22" customFormat="1" ht="13.5" customHeight="1" thickBot="1" x14ac:dyDescent="0.2">
      <c r="A24" s="387"/>
      <c r="B24" s="208"/>
      <c r="C24" s="57"/>
      <c r="D24" s="274"/>
      <c r="E24" s="144">
        <v>57.894736842105267</v>
      </c>
      <c r="F24" s="145">
        <v>36.84210526315789</v>
      </c>
      <c r="G24" s="145">
        <v>10.526315789473683</v>
      </c>
      <c r="H24" s="145">
        <v>18.421052631578945</v>
      </c>
      <c r="I24" s="145">
        <v>28.947368421052634</v>
      </c>
      <c r="J24" s="145">
        <v>21.052631578947366</v>
      </c>
      <c r="K24" s="145">
        <v>21.052631578947366</v>
      </c>
      <c r="L24" s="145">
        <v>2.6315789473684208</v>
      </c>
      <c r="M24" s="145">
        <v>5.2631578947368416</v>
      </c>
      <c r="N24" s="145">
        <v>13.157894736842104</v>
      </c>
      <c r="O24" s="145">
        <v>31.578947368421051</v>
      </c>
      <c r="P24" s="145">
        <v>0</v>
      </c>
      <c r="Q24" s="145">
        <v>26.315789473684209</v>
      </c>
      <c r="R24" s="146">
        <v>0</v>
      </c>
    </row>
    <row r="25" spans="1:18" s="69" customFormat="1" ht="13.5" customHeight="1" x14ac:dyDescent="0.15">
      <c r="A25" s="384" t="s">
        <v>44</v>
      </c>
      <c r="B25" s="73" t="s">
        <v>3</v>
      </c>
      <c r="C25" s="74"/>
      <c r="D25" s="275">
        <v>79</v>
      </c>
      <c r="E25" s="148">
        <v>25</v>
      </c>
      <c r="F25" s="149">
        <v>42</v>
      </c>
      <c r="G25" s="149">
        <v>10</v>
      </c>
      <c r="H25" s="149">
        <v>8</v>
      </c>
      <c r="I25" s="149">
        <v>17</v>
      </c>
      <c r="J25" s="149">
        <v>19</v>
      </c>
      <c r="K25" s="149">
        <v>21</v>
      </c>
      <c r="L25" s="149">
        <v>5</v>
      </c>
      <c r="M25" s="149">
        <v>8</v>
      </c>
      <c r="N25" s="149">
        <v>4</v>
      </c>
      <c r="O25" s="149">
        <v>13</v>
      </c>
      <c r="P25" s="149">
        <v>1</v>
      </c>
      <c r="Q25" s="149">
        <v>15</v>
      </c>
      <c r="R25" s="150">
        <v>1</v>
      </c>
    </row>
    <row r="26" spans="1:18" ht="13.5" customHeight="1" x14ac:dyDescent="0.15">
      <c r="A26" s="382"/>
      <c r="B26" s="68"/>
      <c r="C26" s="345"/>
      <c r="D26" s="270"/>
      <c r="E26" s="346">
        <v>31.645569620253166</v>
      </c>
      <c r="F26" s="347">
        <v>53.164556962025308</v>
      </c>
      <c r="G26" s="347">
        <v>12.658227848101266</v>
      </c>
      <c r="H26" s="347">
        <v>10.126582278481013</v>
      </c>
      <c r="I26" s="347">
        <v>21.518987341772153</v>
      </c>
      <c r="J26" s="347">
        <v>24.050632911392405</v>
      </c>
      <c r="K26" s="153">
        <v>26.582278481012654</v>
      </c>
      <c r="L26" s="153">
        <v>6.3291139240506329</v>
      </c>
      <c r="M26" s="153">
        <v>10.126582278481013</v>
      </c>
      <c r="N26" s="153">
        <v>5.0632911392405067</v>
      </c>
      <c r="O26" s="153">
        <v>16.455696202531644</v>
      </c>
      <c r="P26" s="153">
        <v>1.2658227848101267</v>
      </c>
      <c r="Q26" s="153">
        <v>18.9873417721519</v>
      </c>
      <c r="R26" s="154">
        <v>1.2658227848101267</v>
      </c>
    </row>
    <row r="27" spans="1:18" s="69" customFormat="1" ht="13.5" customHeight="1" x14ac:dyDescent="0.15">
      <c r="A27" s="382"/>
      <c r="B27" s="207" t="s">
        <v>4</v>
      </c>
      <c r="C27" s="353"/>
      <c r="D27" s="286">
        <v>104</v>
      </c>
      <c r="E27" s="354">
        <v>43</v>
      </c>
      <c r="F27" s="355">
        <v>52</v>
      </c>
      <c r="G27" s="355">
        <v>25</v>
      </c>
      <c r="H27" s="355">
        <v>11</v>
      </c>
      <c r="I27" s="355">
        <v>31</v>
      </c>
      <c r="J27" s="355">
        <v>27</v>
      </c>
      <c r="K27" s="156">
        <v>26</v>
      </c>
      <c r="L27" s="156">
        <v>4</v>
      </c>
      <c r="M27" s="156">
        <v>8</v>
      </c>
      <c r="N27" s="156">
        <v>17</v>
      </c>
      <c r="O27" s="156">
        <v>31</v>
      </c>
      <c r="P27" s="156">
        <v>6</v>
      </c>
      <c r="Q27" s="156">
        <v>22</v>
      </c>
      <c r="R27" s="157">
        <v>0</v>
      </c>
    </row>
    <row r="28" spans="1:18" ht="13.5" customHeight="1" x14ac:dyDescent="0.15">
      <c r="A28" s="382"/>
      <c r="B28" s="68"/>
      <c r="C28" s="345"/>
      <c r="D28" s="270"/>
      <c r="E28" s="346">
        <v>41.346153846153847</v>
      </c>
      <c r="F28" s="347">
        <v>50</v>
      </c>
      <c r="G28" s="347">
        <v>24.03846153846154</v>
      </c>
      <c r="H28" s="347">
        <v>10.576923076923077</v>
      </c>
      <c r="I28" s="347">
        <v>29.807692307692307</v>
      </c>
      <c r="J28" s="347">
        <v>25.961538461538463</v>
      </c>
      <c r="K28" s="153">
        <v>25</v>
      </c>
      <c r="L28" s="153">
        <v>3.8461538461538463</v>
      </c>
      <c r="M28" s="153">
        <v>7.6923076923076925</v>
      </c>
      <c r="N28" s="153">
        <v>16.346153846153847</v>
      </c>
      <c r="O28" s="153">
        <v>29.807692307692307</v>
      </c>
      <c r="P28" s="153">
        <v>5.7692307692307692</v>
      </c>
      <c r="Q28" s="153">
        <v>21.153846153846153</v>
      </c>
      <c r="R28" s="154">
        <v>0</v>
      </c>
    </row>
    <row r="29" spans="1:18" s="69" customFormat="1" ht="13.5" customHeight="1" x14ac:dyDescent="0.15">
      <c r="A29" s="382"/>
      <c r="B29" s="207" t="s">
        <v>5</v>
      </c>
      <c r="C29" s="353"/>
      <c r="D29" s="286">
        <v>180</v>
      </c>
      <c r="E29" s="354">
        <v>71</v>
      </c>
      <c r="F29" s="355">
        <v>79</v>
      </c>
      <c r="G29" s="355">
        <v>31</v>
      </c>
      <c r="H29" s="355">
        <v>17</v>
      </c>
      <c r="I29" s="355">
        <v>44</v>
      </c>
      <c r="J29" s="355">
        <v>42</v>
      </c>
      <c r="K29" s="156">
        <v>33</v>
      </c>
      <c r="L29" s="156">
        <v>7</v>
      </c>
      <c r="M29" s="156">
        <v>15</v>
      </c>
      <c r="N29" s="156">
        <v>16</v>
      </c>
      <c r="O29" s="156">
        <v>41</v>
      </c>
      <c r="P29" s="156">
        <v>7</v>
      </c>
      <c r="Q29" s="156">
        <v>49</v>
      </c>
      <c r="R29" s="157">
        <v>3</v>
      </c>
    </row>
    <row r="30" spans="1:18" ht="13.5" customHeight="1" x14ac:dyDescent="0.15">
      <c r="A30" s="382"/>
      <c r="B30" s="206"/>
      <c r="C30" s="24"/>
      <c r="D30" s="276"/>
      <c r="E30" s="152">
        <v>39.444444444444443</v>
      </c>
      <c r="F30" s="153">
        <v>43.888888888888886</v>
      </c>
      <c r="G30" s="153">
        <v>17.222222222222221</v>
      </c>
      <c r="H30" s="153">
        <v>9.4444444444444446</v>
      </c>
      <c r="I30" s="153">
        <v>24.444444444444443</v>
      </c>
      <c r="J30" s="153">
        <v>23.333333333333332</v>
      </c>
      <c r="K30" s="153">
        <v>18.333333333333332</v>
      </c>
      <c r="L30" s="153">
        <v>3.8888888888888888</v>
      </c>
      <c r="M30" s="153">
        <v>8.3333333333333321</v>
      </c>
      <c r="N30" s="153">
        <v>8.8888888888888893</v>
      </c>
      <c r="O30" s="153">
        <v>22.777777777777779</v>
      </c>
      <c r="P30" s="153">
        <v>3.8888888888888888</v>
      </c>
      <c r="Q30" s="153">
        <v>27.222222222222221</v>
      </c>
      <c r="R30" s="154">
        <v>1.6666666666666667</v>
      </c>
    </row>
    <row r="31" spans="1:18" s="69" customFormat="1" ht="13.5" customHeight="1" x14ac:dyDescent="0.15">
      <c r="A31" s="382"/>
      <c r="B31" s="207" t="s">
        <v>6</v>
      </c>
      <c r="C31" s="353"/>
      <c r="D31" s="286">
        <v>242</v>
      </c>
      <c r="E31" s="354">
        <v>91</v>
      </c>
      <c r="F31" s="355">
        <v>89</v>
      </c>
      <c r="G31" s="355">
        <v>31</v>
      </c>
      <c r="H31" s="355">
        <v>21</v>
      </c>
      <c r="I31" s="355">
        <v>65</v>
      </c>
      <c r="J31" s="355">
        <v>62</v>
      </c>
      <c r="K31" s="156">
        <v>47</v>
      </c>
      <c r="L31" s="156">
        <v>14</v>
      </c>
      <c r="M31" s="156">
        <v>11</v>
      </c>
      <c r="N31" s="156">
        <v>23</v>
      </c>
      <c r="O31" s="156">
        <v>76</v>
      </c>
      <c r="P31" s="156">
        <v>7</v>
      </c>
      <c r="Q31" s="156">
        <v>60</v>
      </c>
      <c r="R31" s="157">
        <v>7</v>
      </c>
    </row>
    <row r="32" spans="1:18" ht="13.5" customHeight="1" x14ac:dyDescent="0.15">
      <c r="A32" s="382"/>
      <c r="B32" s="206"/>
      <c r="C32" s="24"/>
      <c r="D32" s="276"/>
      <c r="E32" s="152">
        <v>37.603305785123972</v>
      </c>
      <c r="F32" s="153">
        <v>36.776859504132233</v>
      </c>
      <c r="G32" s="153">
        <v>12.809917355371899</v>
      </c>
      <c r="H32" s="153">
        <v>8.677685950413224</v>
      </c>
      <c r="I32" s="153">
        <v>26.859504132231404</v>
      </c>
      <c r="J32" s="153">
        <v>25.619834710743799</v>
      </c>
      <c r="K32" s="153">
        <v>19.421487603305785</v>
      </c>
      <c r="L32" s="153">
        <v>5.785123966942149</v>
      </c>
      <c r="M32" s="153">
        <v>4.5454545454545459</v>
      </c>
      <c r="N32" s="153">
        <v>9.5041322314049594</v>
      </c>
      <c r="O32" s="153">
        <v>31.404958677685951</v>
      </c>
      <c r="P32" s="153">
        <v>2.8925619834710745</v>
      </c>
      <c r="Q32" s="153">
        <v>24.793388429752067</v>
      </c>
      <c r="R32" s="154">
        <v>2.8925619834710745</v>
      </c>
    </row>
    <row r="33" spans="1:18" s="69" customFormat="1" ht="13.5" customHeight="1" x14ac:dyDescent="0.15">
      <c r="A33" s="382"/>
      <c r="B33" s="207" t="s">
        <v>7</v>
      </c>
      <c r="C33" s="353"/>
      <c r="D33" s="286">
        <v>248</v>
      </c>
      <c r="E33" s="354">
        <v>140</v>
      </c>
      <c r="F33" s="355">
        <v>75</v>
      </c>
      <c r="G33" s="355">
        <v>23</v>
      </c>
      <c r="H33" s="355">
        <v>61</v>
      </c>
      <c r="I33" s="355">
        <v>94</v>
      </c>
      <c r="J33" s="355">
        <v>53</v>
      </c>
      <c r="K33" s="156">
        <v>51</v>
      </c>
      <c r="L33" s="156">
        <v>10</v>
      </c>
      <c r="M33" s="156">
        <v>15</v>
      </c>
      <c r="N33" s="156">
        <v>24</v>
      </c>
      <c r="O33" s="156">
        <v>80</v>
      </c>
      <c r="P33" s="156">
        <v>8</v>
      </c>
      <c r="Q33" s="156">
        <v>46</v>
      </c>
      <c r="R33" s="157">
        <v>10</v>
      </c>
    </row>
    <row r="34" spans="1:18" ht="13.5" customHeight="1" x14ac:dyDescent="0.15">
      <c r="A34" s="382"/>
      <c r="B34" s="206"/>
      <c r="C34" s="24"/>
      <c r="D34" s="276"/>
      <c r="E34" s="152">
        <v>56.451612903225815</v>
      </c>
      <c r="F34" s="153">
        <v>30.241935483870968</v>
      </c>
      <c r="G34" s="153">
        <v>9.2741935483870961</v>
      </c>
      <c r="H34" s="153">
        <v>24.596774193548388</v>
      </c>
      <c r="I34" s="153">
        <v>37.903225806451616</v>
      </c>
      <c r="J34" s="153">
        <v>21.370967741935484</v>
      </c>
      <c r="K34" s="153">
        <v>20.56451612903226</v>
      </c>
      <c r="L34" s="153">
        <v>4.032258064516129</v>
      </c>
      <c r="M34" s="153">
        <v>6.0483870967741939</v>
      </c>
      <c r="N34" s="153">
        <v>9.67741935483871</v>
      </c>
      <c r="O34" s="153">
        <v>32.258064516129032</v>
      </c>
      <c r="P34" s="153">
        <v>3.225806451612903</v>
      </c>
      <c r="Q34" s="153">
        <v>18.548387096774192</v>
      </c>
      <c r="R34" s="154">
        <v>4.032258064516129</v>
      </c>
    </row>
    <row r="35" spans="1:18" s="69" customFormat="1" ht="13.5" customHeight="1" x14ac:dyDescent="0.15">
      <c r="A35" s="382"/>
      <c r="B35" s="207" t="s">
        <v>45</v>
      </c>
      <c r="C35" s="353"/>
      <c r="D35" s="286">
        <v>173</v>
      </c>
      <c r="E35" s="354">
        <v>103</v>
      </c>
      <c r="F35" s="355">
        <v>42</v>
      </c>
      <c r="G35" s="355">
        <v>13</v>
      </c>
      <c r="H35" s="355">
        <v>53</v>
      </c>
      <c r="I35" s="355">
        <v>53</v>
      </c>
      <c r="J35" s="355">
        <v>39</v>
      </c>
      <c r="K35" s="156">
        <v>45</v>
      </c>
      <c r="L35" s="156">
        <v>11</v>
      </c>
      <c r="M35" s="156">
        <v>12</v>
      </c>
      <c r="N35" s="156">
        <v>23</v>
      </c>
      <c r="O35" s="156">
        <v>56</v>
      </c>
      <c r="P35" s="156">
        <v>4</v>
      </c>
      <c r="Q35" s="156">
        <v>34</v>
      </c>
      <c r="R35" s="157">
        <v>8</v>
      </c>
    </row>
    <row r="36" spans="1:18" ht="13.5" customHeight="1" x14ac:dyDescent="0.15">
      <c r="A36" s="382"/>
      <c r="B36" s="206"/>
      <c r="C36" s="24"/>
      <c r="D36" s="276"/>
      <c r="E36" s="152">
        <v>59.537572254335259</v>
      </c>
      <c r="F36" s="153">
        <v>24.277456647398843</v>
      </c>
      <c r="G36" s="153">
        <v>7.5144508670520231</v>
      </c>
      <c r="H36" s="153">
        <v>30.635838150289018</v>
      </c>
      <c r="I36" s="153">
        <v>30.635838150289018</v>
      </c>
      <c r="J36" s="153">
        <v>22.543352601156069</v>
      </c>
      <c r="K36" s="153">
        <v>26.011560693641616</v>
      </c>
      <c r="L36" s="153">
        <v>6.3583815028901727</v>
      </c>
      <c r="M36" s="153">
        <v>6.9364161849710975</v>
      </c>
      <c r="N36" s="153">
        <v>13.294797687861271</v>
      </c>
      <c r="O36" s="153">
        <v>32.369942196531795</v>
      </c>
      <c r="P36" s="153">
        <v>2.3121387283236992</v>
      </c>
      <c r="Q36" s="153">
        <v>19.653179190751445</v>
      </c>
      <c r="R36" s="154">
        <v>4.6242774566473983</v>
      </c>
    </row>
    <row r="37" spans="1:18" s="69" customFormat="1" ht="13.5" customHeight="1" x14ac:dyDescent="0.15">
      <c r="A37" s="382"/>
      <c r="B37" s="68" t="s">
        <v>46</v>
      </c>
      <c r="C37" s="75"/>
      <c r="D37" s="270">
        <v>37</v>
      </c>
      <c r="E37" s="155">
        <v>21</v>
      </c>
      <c r="F37" s="156">
        <v>13</v>
      </c>
      <c r="G37" s="156">
        <v>4</v>
      </c>
      <c r="H37" s="156">
        <v>6</v>
      </c>
      <c r="I37" s="156">
        <v>11</v>
      </c>
      <c r="J37" s="156">
        <v>8</v>
      </c>
      <c r="K37" s="156">
        <v>7</v>
      </c>
      <c r="L37" s="156">
        <v>1</v>
      </c>
      <c r="M37" s="156">
        <v>2</v>
      </c>
      <c r="N37" s="156">
        <v>5</v>
      </c>
      <c r="O37" s="156">
        <v>12</v>
      </c>
      <c r="P37" s="156">
        <v>0</v>
      </c>
      <c r="Q37" s="156">
        <v>11</v>
      </c>
      <c r="R37" s="157">
        <v>0</v>
      </c>
    </row>
    <row r="38" spans="1:18" ht="13.5" customHeight="1" thickBot="1" x14ac:dyDescent="0.2">
      <c r="A38" s="383"/>
      <c r="B38" s="208"/>
      <c r="C38" s="26"/>
      <c r="D38" s="271"/>
      <c r="E38" s="158">
        <v>56.756756756756758</v>
      </c>
      <c r="F38" s="159">
        <v>35.135135135135137</v>
      </c>
      <c r="G38" s="159">
        <v>10.810810810810811</v>
      </c>
      <c r="H38" s="159">
        <v>16.216216216216218</v>
      </c>
      <c r="I38" s="159">
        <v>29.72972972972973</v>
      </c>
      <c r="J38" s="159">
        <v>21.621621621621621</v>
      </c>
      <c r="K38" s="159">
        <v>18.918918918918919</v>
      </c>
      <c r="L38" s="159">
        <v>2.7027027027027026</v>
      </c>
      <c r="M38" s="159">
        <v>5.4054054054054053</v>
      </c>
      <c r="N38" s="159">
        <v>13.513513513513514</v>
      </c>
      <c r="O38" s="159">
        <v>32.432432432432435</v>
      </c>
      <c r="P38" s="159">
        <v>0</v>
      </c>
      <c r="Q38" s="159">
        <v>29.72972972972973</v>
      </c>
      <c r="R38" s="160">
        <v>0</v>
      </c>
    </row>
    <row r="39" spans="1:18" s="69" customFormat="1" ht="13.5" customHeight="1" x14ac:dyDescent="0.15">
      <c r="A39" s="382" t="s">
        <v>47</v>
      </c>
      <c r="B39" s="68" t="s">
        <v>49</v>
      </c>
      <c r="C39" s="75"/>
      <c r="D39" s="269">
        <v>206</v>
      </c>
      <c r="E39" s="140">
        <v>87</v>
      </c>
      <c r="F39" s="141">
        <v>97</v>
      </c>
      <c r="G39" s="141">
        <v>17</v>
      </c>
      <c r="H39" s="141">
        <v>21</v>
      </c>
      <c r="I39" s="141">
        <v>48</v>
      </c>
      <c r="J39" s="141">
        <v>50</v>
      </c>
      <c r="K39" s="141">
        <v>47</v>
      </c>
      <c r="L39" s="141">
        <v>13</v>
      </c>
      <c r="M39" s="141">
        <v>14</v>
      </c>
      <c r="N39" s="141">
        <v>14</v>
      </c>
      <c r="O39" s="141">
        <v>43</v>
      </c>
      <c r="P39" s="141">
        <v>6</v>
      </c>
      <c r="Q39" s="141">
        <v>42</v>
      </c>
      <c r="R39" s="142">
        <v>6</v>
      </c>
    </row>
    <row r="40" spans="1:18" ht="13.5" customHeight="1" x14ac:dyDescent="0.15">
      <c r="A40" s="382"/>
      <c r="B40" s="68"/>
      <c r="C40" s="345"/>
      <c r="D40" s="269"/>
      <c r="E40" s="322">
        <v>42.23300970873786</v>
      </c>
      <c r="F40" s="323">
        <v>47.087378640776699</v>
      </c>
      <c r="G40" s="323">
        <v>8.2524271844660202</v>
      </c>
      <c r="H40" s="323">
        <v>10.194174757281553</v>
      </c>
      <c r="I40" s="323">
        <v>23.300970873786408</v>
      </c>
      <c r="J40" s="323">
        <v>24.271844660194176</v>
      </c>
      <c r="K40" s="137">
        <v>22.815533980582526</v>
      </c>
      <c r="L40" s="137">
        <v>6.3106796116504853</v>
      </c>
      <c r="M40" s="137">
        <v>6.7961165048543686</v>
      </c>
      <c r="N40" s="137">
        <v>6.7961165048543686</v>
      </c>
      <c r="O40" s="137">
        <v>20.873786407766989</v>
      </c>
      <c r="P40" s="137">
        <v>2.912621359223301</v>
      </c>
      <c r="Q40" s="137">
        <v>20.388349514563107</v>
      </c>
      <c r="R40" s="138">
        <v>2.912621359223301</v>
      </c>
    </row>
    <row r="41" spans="1:18" s="69" customFormat="1" ht="13.5" customHeight="1" x14ac:dyDescent="0.15">
      <c r="A41" s="382"/>
      <c r="B41" s="207" t="s">
        <v>51</v>
      </c>
      <c r="C41" s="353"/>
      <c r="D41" s="285">
        <v>724</v>
      </c>
      <c r="E41" s="334">
        <v>338</v>
      </c>
      <c r="F41" s="335">
        <v>253</v>
      </c>
      <c r="G41" s="335">
        <v>107</v>
      </c>
      <c r="H41" s="335">
        <v>130</v>
      </c>
      <c r="I41" s="335">
        <v>230</v>
      </c>
      <c r="J41" s="335">
        <v>174</v>
      </c>
      <c r="K41" s="141">
        <v>160</v>
      </c>
      <c r="L41" s="141">
        <v>31</v>
      </c>
      <c r="M41" s="141">
        <v>50</v>
      </c>
      <c r="N41" s="141">
        <v>82</v>
      </c>
      <c r="O41" s="141">
        <v>221</v>
      </c>
      <c r="P41" s="141">
        <v>23</v>
      </c>
      <c r="Q41" s="141">
        <v>166</v>
      </c>
      <c r="R41" s="142">
        <v>18</v>
      </c>
    </row>
    <row r="42" spans="1:18" ht="13.5" customHeight="1" x14ac:dyDescent="0.15">
      <c r="A42" s="382"/>
      <c r="B42" s="206"/>
      <c r="C42" s="24"/>
      <c r="D42" s="273"/>
      <c r="E42" s="136">
        <v>46.685082872928177</v>
      </c>
      <c r="F42" s="137">
        <v>34.944751381215475</v>
      </c>
      <c r="G42" s="137">
        <v>14.77900552486188</v>
      </c>
      <c r="H42" s="137">
        <v>17.955801104972377</v>
      </c>
      <c r="I42" s="137">
        <v>31.767955801104975</v>
      </c>
      <c r="J42" s="137">
        <v>24.033149171270718</v>
      </c>
      <c r="K42" s="137">
        <v>22.099447513812155</v>
      </c>
      <c r="L42" s="137">
        <v>4.2817679558011053</v>
      </c>
      <c r="M42" s="137">
        <v>6.9060773480662991</v>
      </c>
      <c r="N42" s="137">
        <v>11.325966850828729</v>
      </c>
      <c r="O42" s="137">
        <v>30.524861878453041</v>
      </c>
      <c r="P42" s="137">
        <v>3.1767955801104977</v>
      </c>
      <c r="Q42" s="137">
        <v>22.928176795580111</v>
      </c>
      <c r="R42" s="138">
        <v>2.4861878453038675</v>
      </c>
    </row>
    <row r="43" spans="1:18" s="69" customFormat="1" ht="13.5" customHeight="1" x14ac:dyDescent="0.15">
      <c r="A43" s="382"/>
      <c r="B43" s="207" t="s">
        <v>52</v>
      </c>
      <c r="C43" s="353"/>
      <c r="D43" s="285">
        <v>94</v>
      </c>
      <c r="E43" s="334">
        <v>47</v>
      </c>
      <c r="F43" s="335">
        <v>28</v>
      </c>
      <c r="G43" s="335">
        <v>9</v>
      </c>
      <c r="H43" s="335">
        <v>19</v>
      </c>
      <c r="I43" s="335">
        <v>26</v>
      </c>
      <c r="J43" s="335">
        <v>18</v>
      </c>
      <c r="K43" s="141">
        <v>15</v>
      </c>
      <c r="L43" s="141">
        <v>7</v>
      </c>
      <c r="M43" s="141">
        <v>5</v>
      </c>
      <c r="N43" s="141">
        <v>11</v>
      </c>
      <c r="O43" s="141">
        <v>32</v>
      </c>
      <c r="P43" s="141">
        <v>4</v>
      </c>
      <c r="Q43" s="141">
        <v>19</v>
      </c>
      <c r="R43" s="142">
        <v>4</v>
      </c>
    </row>
    <row r="44" spans="1:18" ht="13.5" customHeight="1" x14ac:dyDescent="0.15">
      <c r="A44" s="382"/>
      <c r="B44" s="206"/>
      <c r="C44" s="24"/>
      <c r="D44" s="273"/>
      <c r="E44" s="136">
        <v>50</v>
      </c>
      <c r="F44" s="137">
        <v>29.787234042553191</v>
      </c>
      <c r="G44" s="137">
        <v>9.5744680851063837</v>
      </c>
      <c r="H44" s="137">
        <v>20.212765957446805</v>
      </c>
      <c r="I44" s="137">
        <v>27.659574468085108</v>
      </c>
      <c r="J44" s="137">
        <v>19.148936170212767</v>
      </c>
      <c r="K44" s="137">
        <v>15.957446808510639</v>
      </c>
      <c r="L44" s="137">
        <v>7.4468085106382977</v>
      </c>
      <c r="M44" s="137">
        <v>5.3191489361702127</v>
      </c>
      <c r="N44" s="137">
        <v>11.702127659574469</v>
      </c>
      <c r="O44" s="137">
        <v>34.042553191489361</v>
      </c>
      <c r="P44" s="137">
        <v>4.2553191489361701</v>
      </c>
      <c r="Q44" s="137">
        <v>20.212765957446805</v>
      </c>
      <c r="R44" s="138">
        <v>4.2553191489361701</v>
      </c>
    </row>
    <row r="45" spans="1:18" s="69" customFormat="1" ht="13.5" customHeight="1" x14ac:dyDescent="0.15">
      <c r="A45" s="382"/>
      <c r="B45" s="68" t="s">
        <v>72</v>
      </c>
      <c r="C45" s="75"/>
      <c r="D45" s="269">
        <v>39</v>
      </c>
      <c r="E45" s="140">
        <v>22</v>
      </c>
      <c r="F45" s="141">
        <v>14</v>
      </c>
      <c r="G45" s="141">
        <v>4</v>
      </c>
      <c r="H45" s="141">
        <v>7</v>
      </c>
      <c r="I45" s="141">
        <v>11</v>
      </c>
      <c r="J45" s="141">
        <v>8</v>
      </c>
      <c r="K45" s="141">
        <v>8</v>
      </c>
      <c r="L45" s="141">
        <v>1</v>
      </c>
      <c r="M45" s="141">
        <v>2</v>
      </c>
      <c r="N45" s="141">
        <v>5</v>
      </c>
      <c r="O45" s="141">
        <v>13</v>
      </c>
      <c r="P45" s="141">
        <v>0</v>
      </c>
      <c r="Q45" s="141">
        <v>10</v>
      </c>
      <c r="R45" s="142">
        <v>1</v>
      </c>
    </row>
    <row r="46" spans="1:18" ht="13.5" customHeight="1" thickBot="1" x14ac:dyDescent="0.2">
      <c r="A46" s="383"/>
      <c r="B46" s="208"/>
      <c r="C46" s="26"/>
      <c r="D46" s="274"/>
      <c r="E46" s="144">
        <v>56.410256410256409</v>
      </c>
      <c r="F46" s="145">
        <v>35.897435897435898</v>
      </c>
      <c r="G46" s="145">
        <v>10.256410256410255</v>
      </c>
      <c r="H46" s="145">
        <v>17.948717948717949</v>
      </c>
      <c r="I46" s="145">
        <v>28.205128205128204</v>
      </c>
      <c r="J46" s="145">
        <v>20.512820512820511</v>
      </c>
      <c r="K46" s="145">
        <v>20.512820512820511</v>
      </c>
      <c r="L46" s="145">
        <v>2.5641025641025639</v>
      </c>
      <c r="M46" s="145">
        <v>5.1282051282051277</v>
      </c>
      <c r="N46" s="145">
        <v>12.820512820512819</v>
      </c>
      <c r="O46" s="145">
        <v>33.333333333333329</v>
      </c>
      <c r="P46" s="145">
        <v>0</v>
      </c>
      <c r="Q46" s="145">
        <v>25.641025641025639</v>
      </c>
      <c r="R46" s="146">
        <v>2.5641025641025639</v>
      </c>
    </row>
    <row r="47" spans="1:18" s="69" customFormat="1" ht="13.5" customHeight="1" x14ac:dyDescent="0.15">
      <c r="A47" s="382" t="s">
        <v>225</v>
      </c>
      <c r="B47" s="68" t="s">
        <v>54</v>
      </c>
      <c r="C47" s="75"/>
      <c r="D47" s="269">
        <v>67</v>
      </c>
      <c r="E47" s="140">
        <v>20</v>
      </c>
      <c r="F47" s="141">
        <v>39</v>
      </c>
      <c r="G47" s="141">
        <v>9</v>
      </c>
      <c r="H47" s="141">
        <v>7</v>
      </c>
      <c r="I47" s="141">
        <v>13</v>
      </c>
      <c r="J47" s="141">
        <v>14</v>
      </c>
      <c r="K47" s="141">
        <v>19</v>
      </c>
      <c r="L47" s="141">
        <v>4</v>
      </c>
      <c r="M47" s="141">
        <v>5</v>
      </c>
      <c r="N47" s="141">
        <v>4</v>
      </c>
      <c r="O47" s="141">
        <v>11</v>
      </c>
      <c r="P47" s="141">
        <v>1</v>
      </c>
      <c r="Q47" s="141">
        <v>12</v>
      </c>
      <c r="R47" s="142">
        <v>1</v>
      </c>
    </row>
    <row r="48" spans="1:18" ht="13.5" customHeight="1" x14ac:dyDescent="0.15">
      <c r="A48" s="382"/>
      <c r="B48" s="68"/>
      <c r="C48" s="345"/>
      <c r="D48" s="269"/>
      <c r="E48" s="322">
        <v>29.850746268656714</v>
      </c>
      <c r="F48" s="323">
        <v>58.208955223880601</v>
      </c>
      <c r="G48" s="323">
        <v>13.432835820895523</v>
      </c>
      <c r="H48" s="323">
        <v>10.44776119402985</v>
      </c>
      <c r="I48" s="323">
        <v>19.402985074626866</v>
      </c>
      <c r="J48" s="323">
        <v>20.8955223880597</v>
      </c>
      <c r="K48" s="137">
        <v>28.35820895522388</v>
      </c>
      <c r="L48" s="137">
        <v>5.9701492537313428</v>
      </c>
      <c r="M48" s="137">
        <v>7.4626865671641784</v>
      </c>
      <c r="N48" s="137">
        <v>5.9701492537313428</v>
      </c>
      <c r="O48" s="137">
        <v>16.417910447761194</v>
      </c>
      <c r="P48" s="137">
        <v>1.4925373134328357</v>
      </c>
      <c r="Q48" s="137">
        <v>17.910447761194028</v>
      </c>
      <c r="R48" s="138">
        <v>1.4925373134328357</v>
      </c>
    </row>
    <row r="49" spans="1:18" s="69" customFormat="1" ht="13.5" customHeight="1" x14ac:dyDescent="0.15">
      <c r="A49" s="382"/>
      <c r="B49" s="207" t="s">
        <v>401</v>
      </c>
      <c r="C49" s="353"/>
      <c r="D49" s="285">
        <v>154</v>
      </c>
      <c r="E49" s="334">
        <v>74</v>
      </c>
      <c r="F49" s="335">
        <v>62</v>
      </c>
      <c r="G49" s="335">
        <v>9</v>
      </c>
      <c r="H49" s="335">
        <v>18</v>
      </c>
      <c r="I49" s="335">
        <v>38</v>
      </c>
      <c r="J49" s="335">
        <v>34</v>
      </c>
      <c r="K49" s="141">
        <v>32</v>
      </c>
      <c r="L49" s="141">
        <v>12</v>
      </c>
      <c r="M49" s="141">
        <v>7</v>
      </c>
      <c r="N49" s="141">
        <v>10</v>
      </c>
      <c r="O49" s="141">
        <v>39</v>
      </c>
      <c r="P49" s="141">
        <v>4</v>
      </c>
      <c r="Q49" s="141">
        <v>39</v>
      </c>
      <c r="R49" s="142">
        <v>5</v>
      </c>
    </row>
    <row r="50" spans="1:18" ht="13.5" customHeight="1" x14ac:dyDescent="0.15">
      <c r="A50" s="382"/>
      <c r="B50" s="206"/>
      <c r="C50" s="24"/>
      <c r="D50" s="273"/>
      <c r="E50" s="136">
        <v>48.051948051948052</v>
      </c>
      <c r="F50" s="137">
        <v>40.259740259740262</v>
      </c>
      <c r="G50" s="137">
        <v>5.8441558441558437</v>
      </c>
      <c r="H50" s="137">
        <v>11.688311688311687</v>
      </c>
      <c r="I50" s="137">
        <v>24.675324675324674</v>
      </c>
      <c r="J50" s="137">
        <v>22.077922077922079</v>
      </c>
      <c r="K50" s="137">
        <v>20.779220779220779</v>
      </c>
      <c r="L50" s="137">
        <v>7.7922077922077921</v>
      </c>
      <c r="M50" s="137">
        <v>4.5454545454545459</v>
      </c>
      <c r="N50" s="137">
        <v>6.4935064935064926</v>
      </c>
      <c r="O50" s="137">
        <v>25.324675324675322</v>
      </c>
      <c r="P50" s="137">
        <v>2.5974025974025974</v>
      </c>
      <c r="Q50" s="137">
        <v>25.324675324675322</v>
      </c>
      <c r="R50" s="138">
        <v>3.2467532467532463</v>
      </c>
    </row>
    <row r="51" spans="1:18" s="69" customFormat="1" ht="13.5" customHeight="1" x14ac:dyDescent="0.15">
      <c r="A51" s="382"/>
      <c r="B51" s="207" t="s">
        <v>56</v>
      </c>
      <c r="C51" s="353"/>
      <c r="D51" s="285">
        <v>123</v>
      </c>
      <c r="E51" s="334">
        <v>55</v>
      </c>
      <c r="F51" s="335">
        <v>47</v>
      </c>
      <c r="G51" s="335">
        <v>11</v>
      </c>
      <c r="H51" s="335">
        <v>13</v>
      </c>
      <c r="I51" s="335">
        <v>50</v>
      </c>
      <c r="J51" s="335">
        <v>36</v>
      </c>
      <c r="K51" s="141">
        <v>24</v>
      </c>
      <c r="L51" s="141">
        <v>8</v>
      </c>
      <c r="M51" s="141">
        <v>10</v>
      </c>
      <c r="N51" s="141">
        <v>15</v>
      </c>
      <c r="O51" s="141">
        <v>41</v>
      </c>
      <c r="P51" s="141">
        <v>2</v>
      </c>
      <c r="Q51" s="141">
        <v>24</v>
      </c>
      <c r="R51" s="142">
        <v>4</v>
      </c>
    </row>
    <row r="52" spans="1:18" ht="13.5" customHeight="1" x14ac:dyDescent="0.15">
      <c r="A52" s="382"/>
      <c r="B52" s="206"/>
      <c r="C52" s="24"/>
      <c r="D52" s="273"/>
      <c r="E52" s="136">
        <v>44.715447154471541</v>
      </c>
      <c r="F52" s="137">
        <v>38.211382113821138</v>
      </c>
      <c r="G52" s="137">
        <v>8.9430894308943092</v>
      </c>
      <c r="H52" s="137">
        <v>10.569105691056912</v>
      </c>
      <c r="I52" s="137">
        <v>40.650406504065039</v>
      </c>
      <c r="J52" s="137">
        <v>29.268292682926827</v>
      </c>
      <c r="K52" s="137">
        <v>19.512195121951219</v>
      </c>
      <c r="L52" s="137">
        <v>6.5040650406504072</v>
      </c>
      <c r="M52" s="137">
        <v>8.1300813008130071</v>
      </c>
      <c r="N52" s="137">
        <v>12.195121951219512</v>
      </c>
      <c r="O52" s="137">
        <v>33.333333333333329</v>
      </c>
      <c r="P52" s="137">
        <v>1.6260162601626018</v>
      </c>
      <c r="Q52" s="137">
        <v>19.512195121951219</v>
      </c>
      <c r="R52" s="138">
        <v>3.2520325203252036</v>
      </c>
    </row>
    <row r="53" spans="1:18" s="69" customFormat="1" ht="13.5" customHeight="1" x14ac:dyDescent="0.15">
      <c r="A53" s="382"/>
      <c r="B53" s="207" t="s">
        <v>58</v>
      </c>
      <c r="C53" s="353"/>
      <c r="D53" s="285">
        <v>79</v>
      </c>
      <c r="E53" s="334">
        <v>31</v>
      </c>
      <c r="F53" s="335">
        <v>31</v>
      </c>
      <c r="G53" s="335">
        <v>21</v>
      </c>
      <c r="H53" s="335">
        <v>8</v>
      </c>
      <c r="I53" s="335">
        <v>22</v>
      </c>
      <c r="J53" s="335">
        <v>16</v>
      </c>
      <c r="K53" s="141">
        <v>20</v>
      </c>
      <c r="L53" s="141">
        <v>3</v>
      </c>
      <c r="M53" s="141">
        <v>9</v>
      </c>
      <c r="N53" s="141">
        <v>7</v>
      </c>
      <c r="O53" s="141">
        <v>20</v>
      </c>
      <c r="P53" s="141">
        <v>4</v>
      </c>
      <c r="Q53" s="141">
        <v>24</v>
      </c>
      <c r="R53" s="142">
        <v>0</v>
      </c>
    </row>
    <row r="54" spans="1:18" ht="13.5" customHeight="1" x14ac:dyDescent="0.15">
      <c r="A54" s="382"/>
      <c r="B54" s="206"/>
      <c r="C54" s="24"/>
      <c r="D54" s="273"/>
      <c r="E54" s="136">
        <v>39.24050632911392</v>
      </c>
      <c r="F54" s="137">
        <v>39.24050632911392</v>
      </c>
      <c r="G54" s="137">
        <v>26.582278481012654</v>
      </c>
      <c r="H54" s="137">
        <v>10.126582278481013</v>
      </c>
      <c r="I54" s="137">
        <v>27.848101265822784</v>
      </c>
      <c r="J54" s="137">
        <v>20.253164556962027</v>
      </c>
      <c r="K54" s="137">
        <v>25.316455696202532</v>
      </c>
      <c r="L54" s="137">
        <v>3.79746835443038</v>
      </c>
      <c r="M54" s="137">
        <v>11.39240506329114</v>
      </c>
      <c r="N54" s="137">
        <v>8.8607594936708853</v>
      </c>
      <c r="O54" s="137">
        <v>25.316455696202532</v>
      </c>
      <c r="P54" s="137">
        <v>5.0632911392405067</v>
      </c>
      <c r="Q54" s="137">
        <v>30.37974683544304</v>
      </c>
      <c r="R54" s="138">
        <v>0</v>
      </c>
    </row>
    <row r="55" spans="1:18" s="69" customFormat="1" ht="13.5" customHeight="1" x14ac:dyDescent="0.15">
      <c r="A55" s="382"/>
      <c r="B55" s="207" t="s">
        <v>60</v>
      </c>
      <c r="C55" s="353"/>
      <c r="D55" s="285">
        <v>186</v>
      </c>
      <c r="E55" s="334">
        <v>62</v>
      </c>
      <c r="F55" s="335">
        <v>71</v>
      </c>
      <c r="G55" s="335">
        <v>44</v>
      </c>
      <c r="H55" s="335">
        <v>15</v>
      </c>
      <c r="I55" s="335">
        <v>43</v>
      </c>
      <c r="J55" s="335">
        <v>42</v>
      </c>
      <c r="K55" s="141">
        <v>35</v>
      </c>
      <c r="L55" s="141">
        <v>8</v>
      </c>
      <c r="M55" s="141">
        <v>13</v>
      </c>
      <c r="N55" s="141">
        <v>24</v>
      </c>
      <c r="O55" s="141">
        <v>53</v>
      </c>
      <c r="P55" s="141">
        <v>11</v>
      </c>
      <c r="Q55" s="141">
        <v>45</v>
      </c>
      <c r="R55" s="142">
        <v>3</v>
      </c>
    </row>
    <row r="56" spans="1:18" ht="13.5" customHeight="1" x14ac:dyDescent="0.15">
      <c r="A56" s="382"/>
      <c r="B56" s="206"/>
      <c r="C56" s="24"/>
      <c r="D56" s="273"/>
      <c r="E56" s="136">
        <v>33.333333333333329</v>
      </c>
      <c r="F56" s="137">
        <v>38.172043010752688</v>
      </c>
      <c r="G56" s="137">
        <v>23.655913978494624</v>
      </c>
      <c r="H56" s="137">
        <v>8.064516129032258</v>
      </c>
      <c r="I56" s="137">
        <v>23.118279569892472</v>
      </c>
      <c r="J56" s="137">
        <v>22.58064516129032</v>
      </c>
      <c r="K56" s="137">
        <v>18.817204301075268</v>
      </c>
      <c r="L56" s="137">
        <v>4.3010752688172049</v>
      </c>
      <c r="M56" s="137">
        <v>6.9892473118279561</v>
      </c>
      <c r="N56" s="137">
        <v>12.903225806451612</v>
      </c>
      <c r="O56" s="137">
        <v>28.49462365591398</v>
      </c>
      <c r="P56" s="137">
        <v>5.913978494623656</v>
      </c>
      <c r="Q56" s="137">
        <v>24.193548387096776</v>
      </c>
      <c r="R56" s="138">
        <v>1.6129032258064515</v>
      </c>
    </row>
    <row r="57" spans="1:18" s="69" customFormat="1" ht="13.5" customHeight="1" x14ac:dyDescent="0.15">
      <c r="A57" s="382"/>
      <c r="B57" s="207" t="s">
        <v>62</v>
      </c>
      <c r="C57" s="353"/>
      <c r="D57" s="285">
        <v>111</v>
      </c>
      <c r="E57" s="334">
        <v>43</v>
      </c>
      <c r="F57" s="335">
        <v>53</v>
      </c>
      <c r="G57" s="335">
        <v>21</v>
      </c>
      <c r="H57" s="335">
        <v>10</v>
      </c>
      <c r="I57" s="335">
        <v>26</v>
      </c>
      <c r="J57" s="335">
        <v>30</v>
      </c>
      <c r="K57" s="141">
        <v>22</v>
      </c>
      <c r="L57" s="141">
        <v>2</v>
      </c>
      <c r="M57" s="141">
        <v>9</v>
      </c>
      <c r="N57" s="141">
        <v>10</v>
      </c>
      <c r="O57" s="141">
        <v>27</v>
      </c>
      <c r="P57" s="141">
        <v>1</v>
      </c>
      <c r="Q57" s="141">
        <v>19</v>
      </c>
      <c r="R57" s="142">
        <v>1</v>
      </c>
    </row>
    <row r="58" spans="1:18" ht="13.5" customHeight="1" x14ac:dyDescent="0.15">
      <c r="A58" s="382"/>
      <c r="B58" s="206"/>
      <c r="C58" s="24"/>
      <c r="D58" s="273"/>
      <c r="E58" s="136">
        <v>38.738738738738739</v>
      </c>
      <c r="F58" s="137">
        <v>47.747747747747752</v>
      </c>
      <c r="G58" s="137">
        <v>18.918918918918919</v>
      </c>
      <c r="H58" s="137">
        <v>9.0090090090090094</v>
      </c>
      <c r="I58" s="137">
        <v>23.423423423423422</v>
      </c>
      <c r="J58" s="137">
        <v>27.027027027027028</v>
      </c>
      <c r="K58" s="137">
        <v>19.81981981981982</v>
      </c>
      <c r="L58" s="137">
        <v>1.8018018018018018</v>
      </c>
      <c r="M58" s="137">
        <v>8.1081081081081088</v>
      </c>
      <c r="N58" s="137">
        <v>9.0090090090090094</v>
      </c>
      <c r="O58" s="137">
        <v>24.324324324324326</v>
      </c>
      <c r="P58" s="137">
        <v>0.90090090090090091</v>
      </c>
      <c r="Q58" s="137">
        <v>17.117117117117118</v>
      </c>
      <c r="R58" s="138">
        <v>0.90090090090090091</v>
      </c>
    </row>
    <row r="59" spans="1:18" s="69" customFormat="1" ht="13.5" customHeight="1" x14ac:dyDescent="0.15">
      <c r="A59" s="382"/>
      <c r="B59" s="207" t="s">
        <v>64</v>
      </c>
      <c r="C59" s="353"/>
      <c r="D59" s="285">
        <v>40</v>
      </c>
      <c r="E59" s="334">
        <v>21</v>
      </c>
      <c r="F59" s="335">
        <v>8</v>
      </c>
      <c r="G59" s="335">
        <v>4</v>
      </c>
      <c r="H59" s="335">
        <v>12</v>
      </c>
      <c r="I59" s="335">
        <v>13</v>
      </c>
      <c r="J59" s="335">
        <v>10</v>
      </c>
      <c r="K59" s="141">
        <v>5</v>
      </c>
      <c r="L59" s="141">
        <v>1</v>
      </c>
      <c r="M59" s="141">
        <v>5</v>
      </c>
      <c r="N59" s="141">
        <v>4</v>
      </c>
      <c r="O59" s="141">
        <v>16</v>
      </c>
      <c r="P59" s="141">
        <v>1</v>
      </c>
      <c r="Q59" s="141">
        <v>9</v>
      </c>
      <c r="R59" s="142">
        <v>3</v>
      </c>
    </row>
    <row r="60" spans="1:18" ht="13.5" customHeight="1" x14ac:dyDescent="0.15">
      <c r="A60" s="382"/>
      <c r="B60" s="206"/>
      <c r="C60" s="24"/>
      <c r="D60" s="273"/>
      <c r="E60" s="136">
        <v>52.5</v>
      </c>
      <c r="F60" s="137">
        <v>20</v>
      </c>
      <c r="G60" s="137">
        <v>10</v>
      </c>
      <c r="H60" s="137">
        <v>30</v>
      </c>
      <c r="I60" s="137">
        <v>32.5</v>
      </c>
      <c r="J60" s="137">
        <v>25</v>
      </c>
      <c r="K60" s="137">
        <v>12.5</v>
      </c>
      <c r="L60" s="137">
        <v>2.5</v>
      </c>
      <c r="M60" s="137">
        <v>12.5</v>
      </c>
      <c r="N60" s="137">
        <v>10</v>
      </c>
      <c r="O60" s="137">
        <v>40</v>
      </c>
      <c r="P60" s="137">
        <v>2.5</v>
      </c>
      <c r="Q60" s="137">
        <v>22.5</v>
      </c>
      <c r="R60" s="138">
        <v>7.5</v>
      </c>
    </row>
    <row r="61" spans="1:18" s="69" customFormat="1" ht="13.5" customHeight="1" x14ac:dyDescent="0.15">
      <c r="A61" s="382"/>
      <c r="B61" s="207" t="s">
        <v>66</v>
      </c>
      <c r="C61" s="353"/>
      <c r="D61" s="285">
        <v>139</v>
      </c>
      <c r="E61" s="334">
        <v>85</v>
      </c>
      <c r="F61" s="335">
        <v>32</v>
      </c>
      <c r="G61" s="335">
        <v>10</v>
      </c>
      <c r="H61" s="335">
        <v>50</v>
      </c>
      <c r="I61" s="335">
        <v>45</v>
      </c>
      <c r="J61" s="335">
        <v>34</v>
      </c>
      <c r="K61" s="141">
        <v>30</v>
      </c>
      <c r="L61" s="141">
        <v>11</v>
      </c>
      <c r="M61" s="141">
        <v>6</v>
      </c>
      <c r="N61" s="141">
        <v>16</v>
      </c>
      <c r="O61" s="141">
        <v>44</v>
      </c>
      <c r="P61" s="141">
        <v>5</v>
      </c>
      <c r="Q61" s="141">
        <v>29</v>
      </c>
      <c r="R61" s="142">
        <v>3</v>
      </c>
    </row>
    <row r="62" spans="1:18" ht="13.5" customHeight="1" x14ac:dyDescent="0.15">
      <c r="A62" s="382"/>
      <c r="B62" s="206"/>
      <c r="C62" s="24"/>
      <c r="D62" s="273"/>
      <c r="E62" s="136">
        <v>61.151079136690647</v>
      </c>
      <c r="F62" s="137">
        <v>23.021582733812952</v>
      </c>
      <c r="G62" s="137">
        <v>7.1942446043165464</v>
      </c>
      <c r="H62" s="137">
        <v>35.97122302158273</v>
      </c>
      <c r="I62" s="137">
        <v>32.374100719424462</v>
      </c>
      <c r="J62" s="137">
        <v>24.46043165467626</v>
      </c>
      <c r="K62" s="137">
        <v>21.582733812949641</v>
      </c>
      <c r="L62" s="137">
        <v>7.9136690647482011</v>
      </c>
      <c r="M62" s="137">
        <v>4.3165467625899279</v>
      </c>
      <c r="N62" s="137">
        <v>11.510791366906476</v>
      </c>
      <c r="O62" s="137">
        <v>31.654676258992804</v>
      </c>
      <c r="P62" s="137">
        <v>3.5971223021582732</v>
      </c>
      <c r="Q62" s="137">
        <v>20.863309352517987</v>
      </c>
      <c r="R62" s="138">
        <v>2.1582733812949639</v>
      </c>
    </row>
    <row r="63" spans="1:18" s="69" customFormat="1" ht="13.5" customHeight="1" x14ac:dyDescent="0.15">
      <c r="A63" s="382"/>
      <c r="B63" s="68" t="s">
        <v>67</v>
      </c>
      <c r="C63" s="75"/>
      <c r="D63" s="269">
        <v>235</v>
      </c>
      <c r="E63" s="140">
        <v>130</v>
      </c>
      <c r="F63" s="141">
        <v>78</v>
      </c>
      <c r="G63" s="141">
        <v>24</v>
      </c>
      <c r="H63" s="141">
        <v>48</v>
      </c>
      <c r="I63" s="141">
        <v>82</v>
      </c>
      <c r="J63" s="141">
        <v>50</v>
      </c>
      <c r="K63" s="141">
        <v>54</v>
      </c>
      <c r="L63" s="141">
        <v>7</v>
      </c>
      <c r="M63" s="141">
        <v>13</v>
      </c>
      <c r="N63" s="141">
        <v>28</v>
      </c>
      <c r="O63" s="141">
        <v>77</v>
      </c>
      <c r="P63" s="141">
        <v>6</v>
      </c>
      <c r="Q63" s="141">
        <v>53</v>
      </c>
      <c r="R63" s="142">
        <v>9</v>
      </c>
    </row>
    <row r="64" spans="1:18" ht="13.5" customHeight="1" thickBot="1" x14ac:dyDescent="0.2">
      <c r="A64" s="383"/>
      <c r="B64" s="208"/>
      <c r="C64" s="26"/>
      <c r="D64" s="274"/>
      <c r="E64" s="144">
        <v>55.319148936170215</v>
      </c>
      <c r="F64" s="145">
        <v>33.191489361702125</v>
      </c>
      <c r="G64" s="145">
        <v>10.212765957446807</v>
      </c>
      <c r="H64" s="145">
        <v>20.425531914893615</v>
      </c>
      <c r="I64" s="145">
        <v>34.893617021276597</v>
      </c>
      <c r="J64" s="145">
        <v>21.276595744680851</v>
      </c>
      <c r="K64" s="145">
        <v>22.978723404255319</v>
      </c>
      <c r="L64" s="145">
        <v>2.9787234042553195</v>
      </c>
      <c r="M64" s="145">
        <v>5.5319148936170208</v>
      </c>
      <c r="N64" s="145">
        <v>11.914893617021278</v>
      </c>
      <c r="O64" s="145">
        <v>32.765957446808507</v>
      </c>
      <c r="P64" s="145">
        <v>2.5531914893617018</v>
      </c>
      <c r="Q64" s="145">
        <v>22.553191489361701</v>
      </c>
      <c r="R64" s="146">
        <v>3.8297872340425529</v>
      </c>
    </row>
    <row r="65" spans="1:18" s="69" customFormat="1" ht="13.5" customHeight="1" x14ac:dyDescent="0.15">
      <c r="A65" s="380" t="s">
        <v>73</v>
      </c>
      <c r="B65" s="68" t="s">
        <v>68</v>
      </c>
      <c r="C65" s="75"/>
      <c r="D65" s="269">
        <v>458</v>
      </c>
      <c r="E65" s="140">
        <v>227</v>
      </c>
      <c r="F65" s="141">
        <v>193</v>
      </c>
      <c r="G65" s="141">
        <v>73</v>
      </c>
      <c r="H65" s="141">
        <v>85</v>
      </c>
      <c r="I65" s="141">
        <v>144</v>
      </c>
      <c r="J65" s="141">
        <v>83</v>
      </c>
      <c r="K65" s="141">
        <v>105</v>
      </c>
      <c r="L65" s="141">
        <v>22</v>
      </c>
      <c r="M65" s="141">
        <v>35</v>
      </c>
      <c r="N65" s="141">
        <v>48</v>
      </c>
      <c r="O65" s="141">
        <v>136</v>
      </c>
      <c r="P65" s="141">
        <v>15</v>
      </c>
      <c r="Q65" s="141">
        <v>73</v>
      </c>
      <c r="R65" s="142">
        <v>13</v>
      </c>
    </row>
    <row r="66" spans="1:18" ht="13.5" customHeight="1" x14ac:dyDescent="0.15">
      <c r="A66" s="382"/>
      <c r="B66" s="10" t="s">
        <v>69</v>
      </c>
      <c r="C66" s="24"/>
      <c r="D66" s="273"/>
      <c r="E66" s="136">
        <v>49.563318777292572</v>
      </c>
      <c r="F66" s="137">
        <v>42.139737991266372</v>
      </c>
      <c r="G66" s="137">
        <v>15.938864628820962</v>
      </c>
      <c r="H66" s="137">
        <v>18.5589519650655</v>
      </c>
      <c r="I66" s="137">
        <v>31.4410480349345</v>
      </c>
      <c r="J66" s="137">
        <v>18.122270742358079</v>
      </c>
      <c r="K66" s="137">
        <v>22.925764192139738</v>
      </c>
      <c r="L66" s="137">
        <v>4.8034934497816595</v>
      </c>
      <c r="M66" s="137">
        <v>7.6419213973799121</v>
      </c>
      <c r="N66" s="137">
        <v>10.480349344978166</v>
      </c>
      <c r="O66" s="137">
        <v>29.694323144104807</v>
      </c>
      <c r="P66" s="137">
        <v>3.2751091703056767</v>
      </c>
      <c r="Q66" s="137">
        <v>15.938864628820962</v>
      </c>
      <c r="R66" s="138">
        <v>2.8384279475982535</v>
      </c>
    </row>
    <row r="67" spans="1:18" s="69" customFormat="1" ht="13.5" customHeight="1" x14ac:dyDescent="0.15">
      <c r="A67" s="382"/>
      <c r="B67" s="68" t="s">
        <v>70</v>
      </c>
      <c r="C67" s="75"/>
      <c r="D67" s="269">
        <v>559</v>
      </c>
      <c r="E67" s="140">
        <v>244</v>
      </c>
      <c r="F67" s="141">
        <v>183</v>
      </c>
      <c r="G67" s="141">
        <v>58</v>
      </c>
      <c r="H67" s="141">
        <v>85</v>
      </c>
      <c r="I67" s="141">
        <v>156</v>
      </c>
      <c r="J67" s="141">
        <v>156</v>
      </c>
      <c r="K67" s="141">
        <v>116</v>
      </c>
      <c r="L67" s="141">
        <v>27</v>
      </c>
      <c r="M67" s="141">
        <v>33</v>
      </c>
      <c r="N67" s="141">
        <v>58</v>
      </c>
      <c r="O67" s="141">
        <v>158</v>
      </c>
      <c r="P67" s="141">
        <v>18</v>
      </c>
      <c r="Q67" s="141">
        <v>154</v>
      </c>
      <c r="R67" s="142">
        <v>15</v>
      </c>
    </row>
    <row r="68" spans="1:18" ht="13.5" customHeight="1" x14ac:dyDescent="0.15">
      <c r="A68" s="382"/>
      <c r="B68" s="10" t="s">
        <v>71</v>
      </c>
      <c r="C68" s="24"/>
      <c r="D68" s="273"/>
      <c r="E68" s="136">
        <v>43.649373881932021</v>
      </c>
      <c r="F68" s="137">
        <v>32.737030411449012</v>
      </c>
      <c r="G68" s="137">
        <v>10.375670840787119</v>
      </c>
      <c r="H68" s="137">
        <v>15.205724508050089</v>
      </c>
      <c r="I68" s="137">
        <v>27.906976744186046</v>
      </c>
      <c r="J68" s="137">
        <v>27.906976744186046</v>
      </c>
      <c r="K68" s="137">
        <v>20.751341681574239</v>
      </c>
      <c r="L68" s="137">
        <v>4.8300536672629697</v>
      </c>
      <c r="M68" s="137">
        <v>5.9033989266547406</v>
      </c>
      <c r="N68" s="137">
        <v>10.375670840787119</v>
      </c>
      <c r="O68" s="137">
        <v>28.264758497316638</v>
      </c>
      <c r="P68" s="137">
        <v>3.2200357781753133</v>
      </c>
      <c r="Q68" s="137">
        <v>27.549194991055455</v>
      </c>
      <c r="R68" s="138">
        <v>2.6833631484794274</v>
      </c>
    </row>
    <row r="69" spans="1:18" s="69" customFormat="1" ht="13.5" customHeight="1" x14ac:dyDescent="0.15">
      <c r="A69" s="382"/>
      <c r="B69" s="68" t="s">
        <v>72</v>
      </c>
      <c r="C69" s="75"/>
      <c r="D69" s="269">
        <v>46</v>
      </c>
      <c r="E69" s="140">
        <v>23</v>
      </c>
      <c r="F69" s="141">
        <v>16</v>
      </c>
      <c r="G69" s="141">
        <v>6</v>
      </c>
      <c r="H69" s="141">
        <v>7</v>
      </c>
      <c r="I69" s="141">
        <v>15</v>
      </c>
      <c r="J69" s="141">
        <v>11</v>
      </c>
      <c r="K69" s="141">
        <v>9</v>
      </c>
      <c r="L69" s="141">
        <v>3</v>
      </c>
      <c r="M69" s="141">
        <v>3</v>
      </c>
      <c r="N69" s="141">
        <v>6</v>
      </c>
      <c r="O69" s="141">
        <v>15</v>
      </c>
      <c r="P69" s="141">
        <v>0</v>
      </c>
      <c r="Q69" s="141">
        <v>10</v>
      </c>
      <c r="R69" s="142">
        <v>1</v>
      </c>
    </row>
    <row r="70" spans="1:18" ht="13.5" customHeight="1" thickBot="1" x14ac:dyDescent="0.2">
      <c r="A70" s="383"/>
      <c r="B70" s="21"/>
      <c r="C70" s="26"/>
      <c r="D70" s="274"/>
      <c r="E70" s="144">
        <v>50</v>
      </c>
      <c r="F70" s="145">
        <v>34.782608695652172</v>
      </c>
      <c r="G70" s="145">
        <v>13.043478260869565</v>
      </c>
      <c r="H70" s="145">
        <v>15.217391304347828</v>
      </c>
      <c r="I70" s="145">
        <v>32.608695652173914</v>
      </c>
      <c r="J70" s="145">
        <v>23.913043478260871</v>
      </c>
      <c r="K70" s="145">
        <v>19.565217391304348</v>
      </c>
      <c r="L70" s="145">
        <v>6.5217391304347823</v>
      </c>
      <c r="M70" s="145">
        <v>6.5217391304347823</v>
      </c>
      <c r="N70" s="145">
        <v>13.043478260869565</v>
      </c>
      <c r="O70" s="145">
        <v>32.608695652173914</v>
      </c>
      <c r="P70" s="145">
        <v>0</v>
      </c>
      <c r="Q70" s="145">
        <v>21.739130434782609</v>
      </c>
      <c r="R70" s="146">
        <v>2.1739130434782608</v>
      </c>
    </row>
    <row r="71" spans="1:18" s="69" customFormat="1" ht="13.5" customHeight="1" x14ac:dyDescent="0.15">
      <c r="A71" s="380" t="s">
        <v>414</v>
      </c>
      <c r="B71" s="68" t="s">
        <v>762</v>
      </c>
      <c r="C71" s="75"/>
      <c r="D71" s="269">
        <v>506</v>
      </c>
      <c r="E71" s="140">
        <v>218</v>
      </c>
      <c r="F71" s="141">
        <v>198</v>
      </c>
      <c r="G71" s="141">
        <v>78</v>
      </c>
      <c r="H71" s="141">
        <v>69</v>
      </c>
      <c r="I71" s="141">
        <v>145</v>
      </c>
      <c r="J71" s="141">
        <v>125</v>
      </c>
      <c r="K71" s="141">
        <v>107</v>
      </c>
      <c r="L71" s="141">
        <v>21</v>
      </c>
      <c r="M71" s="141">
        <v>33</v>
      </c>
      <c r="N71" s="141">
        <v>51</v>
      </c>
      <c r="O71" s="141">
        <v>142</v>
      </c>
      <c r="P71" s="141">
        <v>17</v>
      </c>
      <c r="Q71" s="141">
        <v>121</v>
      </c>
      <c r="R71" s="142">
        <v>11</v>
      </c>
    </row>
    <row r="72" spans="1:18" ht="13.5" customHeight="1" x14ac:dyDescent="0.15">
      <c r="A72" s="380"/>
      <c r="B72" s="10" t="s">
        <v>763</v>
      </c>
      <c r="C72" s="24"/>
      <c r="D72" s="273"/>
      <c r="E72" s="136">
        <v>43.083003952569172</v>
      </c>
      <c r="F72" s="137">
        <v>39.130434782608695</v>
      </c>
      <c r="G72" s="137">
        <v>15.41501976284585</v>
      </c>
      <c r="H72" s="137">
        <v>13.636363636363635</v>
      </c>
      <c r="I72" s="137">
        <v>28.656126482213441</v>
      </c>
      <c r="J72" s="137">
        <v>24.703557312252965</v>
      </c>
      <c r="K72" s="137">
        <v>21.146245059288539</v>
      </c>
      <c r="L72" s="137">
        <v>4.150197628458498</v>
      </c>
      <c r="M72" s="137">
        <v>6.5217391304347823</v>
      </c>
      <c r="N72" s="137">
        <v>10.079051383399209</v>
      </c>
      <c r="O72" s="137">
        <v>28.063241106719367</v>
      </c>
      <c r="P72" s="137">
        <v>3.3596837944664033</v>
      </c>
      <c r="Q72" s="137">
        <v>23.913043478260871</v>
      </c>
      <c r="R72" s="138">
        <v>2.1739130434782608</v>
      </c>
    </row>
    <row r="73" spans="1:18" s="69" customFormat="1" ht="13.5" customHeight="1" x14ac:dyDescent="0.15">
      <c r="A73" s="380"/>
      <c r="B73" s="68" t="s">
        <v>415</v>
      </c>
      <c r="C73" s="75"/>
      <c r="D73" s="269">
        <v>164</v>
      </c>
      <c r="E73" s="140">
        <v>67</v>
      </c>
      <c r="F73" s="141">
        <v>83</v>
      </c>
      <c r="G73" s="141">
        <v>23</v>
      </c>
      <c r="H73" s="141">
        <v>17</v>
      </c>
      <c r="I73" s="141">
        <v>43</v>
      </c>
      <c r="J73" s="141">
        <v>36</v>
      </c>
      <c r="K73" s="141">
        <v>39</v>
      </c>
      <c r="L73" s="141">
        <v>6</v>
      </c>
      <c r="M73" s="141">
        <v>7</v>
      </c>
      <c r="N73" s="141">
        <v>15</v>
      </c>
      <c r="O73" s="141">
        <v>48</v>
      </c>
      <c r="P73" s="141">
        <v>4</v>
      </c>
      <c r="Q73" s="141">
        <v>44</v>
      </c>
      <c r="R73" s="142">
        <v>5</v>
      </c>
    </row>
    <row r="74" spans="1:18" ht="13.5" customHeight="1" x14ac:dyDescent="0.15">
      <c r="A74" s="380"/>
      <c r="B74" s="10" t="s">
        <v>763</v>
      </c>
      <c r="C74" s="24"/>
      <c r="D74" s="273"/>
      <c r="E74" s="136">
        <v>40.853658536585364</v>
      </c>
      <c r="F74" s="137">
        <v>50.609756097560975</v>
      </c>
      <c r="G74" s="137">
        <v>14.02439024390244</v>
      </c>
      <c r="H74" s="137">
        <v>10.365853658536585</v>
      </c>
      <c r="I74" s="137">
        <v>26.219512195121951</v>
      </c>
      <c r="J74" s="137">
        <v>21.951219512195124</v>
      </c>
      <c r="K74" s="137">
        <v>23.780487804878049</v>
      </c>
      <c r="L74" s="137">
        <v>3.6585365853658534</v>
      </c>
      <c r="M74" s="137">
        <v>4.2682926829268295</v>
      </c>
      <c r="N74" s="137">
        <v>9.1463414634146343</v>
      </c>
      <c r="O74" s="137">
        <v>29.268292682926827</v>
      </c>
      <c r="P74" s="137">
        <v>2.4390243902439024</v>
      </c>
      <c r="Q74" s="137">
        <v>26.829268292682929</v>
      </c>
      <c r="R74" s="138">
        <v>3.0487804878048781</v>
      </c>
    </row>
    <row r="75" spans="1:18" s="69" customFormat="1" ht="13.5" customHeight="1" x14ac:dyDescent="0.15">
      <c r="A75" s="380"/>
      <c r="B75" s="68" t="s">
        <v>416</v>
      </c>
      <c r="C75" s="75"/>
      <c r="D75" s="269">
        <v>393</v>
      </c>
      <c r="E75" s="140">
        <v>209</v>
      </c>
      <c r="F75" s="141">
        <v>111</v>
      </c>
      <c r="G75" s="141">
        <v>36</v>
      </c>
      <c r="H75" s="141">
        <v>91</v>
      </c>
      <c r="I75" s="141">
        <v>127</v>
      </c>
      <c r="J75" s="141">
        <v>89</v>
      </c>
      <c r="K75" s="141">
        <v>84</v>
      </c>
      <c r="L75" s="141">
        <v>25</v>
      </c>
      <c r="M75" s="141">
        <v>31</v>
      </c>
      <c r="N75" s="141">
        <v>46</v>
      </c>
      <c r="O75" s="141">
        <v>119</v>
      </c>
      <c r="P75" s="141">
        <v>12</v>
      </c>
      <c r="Q75" s="141">
        <v>72</v>
      </c>
      <c r="R75" s="142">
        <v>13</v>
      </c>
    </row>
    <row r="76" spans="1:18" ht="13.5" customHeight="1" thickBot="1" x14ac:dyDescent="0.2">
      <c r="A76" s="381"/>
      <c r="B76" s="21"/>
      <c r="C76" s="26"/>
      <c r="D76" s="274"/>
      <c r="E76" s="144">
        <v>53.180661577608149</v>
      </c>
      <c r="F76" s="145">
        <v>28.244274809160309</v>
      </c>
      <c r="G76" s="145">
        <v>9.1603053435114496</v>
      </c>
      <c r="H76" s="145">
        <v>23.155216284987276</v>
      </c>
      <c r="I76" s="145">
        <v>32.315521628498729</v>
      </c>
      <c r="J76" s="145">
        <v>22.646310432569976</v>
      </c>
      <c r="K76" s="145">
        <v>21.374045801526716</v>
      </c>
      <c r="L76" s="145">
        <v>6.3613231552162848</v>
      </c>
      <c r="M76" s="145">
        <v>7.888040712468193</v>
      </c>
      <c r="N76" s="145">
        <v>11.704834605597965</v>
      </c>
      <c r="O76" s="145">
        <v>30.279898218829516</v>
      </c>
      <c r="P76" s="145">
        <v>3.0534351145038165</v>
      </c>
      <c r="Q76" s="145">
        <v>18.320610687022899</v>
      </c>
      <c r="R76" s="146">
        <v>3.3078880407124678</v>
      </c>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8">
    <mergeCell ref="A71:A76"/>
    <mergeCell ref="A65:A70"/>
    <mergeCell ref="A4:C4"/>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462</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307</v>
      </c>
      <c r="F5" s="125">
        <v>1299</v>
      </c>
      <c r="G5" s="125">
        <v>1425</v>
      </c>
      <c r="H5" s="125">
        <v>110</v>
      </c>
      <c r="I5" s="125">
        <v>45</v>
      </c>
      <c r="J5" s="126">
        <v>145</v>
      </c>
      <c r="K5" s="301"/>
      <c r="L5" s="310">
        <f>SUM(E5:F5)</f>
        <v>1606</v>
      </c>
      <c r="M5" s="311">
        <f>SUM(H5:I5)</f>
        <v>155</v>
      </c>
      <c r="N5" s="393">
        <f>SUMPRODUCT(E$3:I$3,E5:I5)/SUM(E5:I5)</f>
        <v>3.5376647834274952</v>
      </c>
      <c r="O5" s="93"/>
      <c r="P5" s="93"/>
      <c r="Q5" s="93"/>
      <c r="R5" s="93"/>
    </row>
    <row r="6" spans="1:19" ht="13.5" customHeight="1" thickBot="1" x14ac:dyDescent="0.2">
      <c r="A6" s="209"/>
      <c r="B6" s="9"/>
      <c r="C6" s="9"/>
      <c r="D6" s="271"/>
      <c r="E6" s="128">
        <v>9.2164515160612428</v>
      </c>
      <c r="F6" s="129">
        <v>38.99729810867607</v>
      </c>
      <c r="G6" s="129">
        <v>42.779945962173521</v>
      </c>
      <c r="H6" s="129">
        <v>3.302311618132693</v>
      </c>
      <c r="I6" s="129">
        <v>1.3509456619633744</v>
      </c>
      <c r="J6" s="214">
        <v>4.3530471329930949</v>
      </c>
      <c r="K6" s="302"/>
      <c r="L6" s="162">
        <f>L5/$D5*100</f>
        <v>48.213749624737318</v>
      </c>
      <c r="M6" s="214">
        <f>M5/$D5*100</f>
        <v>4.6532572800960672</v>
      </c>
      <c r="N6" s="395"/>
      <c r="O6" s="94"/>
      <c r="P6" s="94"/>
      <c r="Q6" s="94"/>
      <c r="R6" s="94"/>
    </row>
    <row r="7" spans="1:19" s="69" customFormat="1" ht="13.5" customHeight="1" x14ac:dyDescent="0.15">
      <c r="A7" s="384" t="s">
        <v>31</v>
      </c>
      <c r="B7" s="73" t="s">
        <v>33</v>
      </c>
      <c r="C7" s="74"/>
      <c r="D7" s="272">
        <v>1622</v>
      </c>
      <c r="E7" s="132">
        <v>132</v>
      </c>
      <c r="F7" s="133">
        <v>628</v>
      </c>
      <c r="G7" s="133">
        <v>725</v>
      </c>
      <c r="H7" s="133">
        <v>52</v>
      </c>
      <c r="I7" s="133">
        <v>23</v>
      </c>
      <c r="J7" s="134">
        <v>62</v>
      </c>
      <c r="K7" s="301"/>
      <c r="L7" s="312">
        <f t="shared" ref="L7" si="0">SUM(E7:F7)</f>
        <v>760</v>
      </c>
      <c r="M7" s="313">
        <f t="shared" ref="M7" si="1">SUM(H7:I7)</f>
        <v>75</v>
      </c>
      <c r="N7" s="393">
        <f t="shared" ref="N7" si="2">SUMPRODUCT(E$3:I$3,E7:I7)/SUM(E7:I7)</f>
        <v>3.5089743589743589</v>
      </c>
      <c r="O7" s="77"/>
      <c r="P7" s="77"/>
      <c r="Q7" s="77"/>
      <c r="R7" s="77"/>
    </row>
    <row r="8" spans="1:19" ht="13.5" customHeight="1" x14ac:dyDescent="0.15">
      <c r="A8" s="382"/>
      <c r="B8" s="206"/>
      <c r="C8" s="24"/>
      <c r="D8" s="276"/>
      <c r="E8" s="136">
        <v>8.1381011097410614</v>
      </c>
      <c r="F8" s="137">
        <v>38.717632552404439</v>
      </c>
      <c r="G8" s="137">
        <v>44.697903822441432</v>
      </c>
      <c r="H8" s="137">
        <v>3.2059186189889024</v>
      </c>
      <c r="I8" s="137">
        <v>1.4180024660912454</v>
      </c>
      <c r="J8" s="138">
        <v>3.8224414303329222</v>
      </c>
      <c r="K8" s="302"/>
      <c r="L8" s="164">
        <f t="shared" ref="L8" si="3">L7/$D7*100</f>
        <v>46.855733662145497</v>
      </c>
      <c r="M8" s="138">
        <f t="shared" ref="M8" si="4">M7/$D7*100</f>
        <v>4.6239210850801484</v>
      </c>
      <c r="N8" s="394"/>
      <c r="O8" s="95"/>
      <c r="P8" s="95"/>
      <c r="Q8" s="95"/>
      <c r="R8" s="95"/>
    </row>
    <row r="9" spans="1:19" s="69" customFormat="1" ht="13.5" customHeight="1" x14ac:dyDescent="0.15">
      <c r="A9" s="382"/>
      <c r="B9" s="68" t="s">
        <v>35</v>
      </c>
      <c r="C9" s="75"/>
      <c r="D9" s="285">
        <v>317</v>
      </c>
      <c r="E9" s="140">
        <v>20</v>
      </c>
      <c r="F9" s="141">
        <v>134</v>
      </c>
      <c r="G9" s="141">
        <v>135</v>
      </c>
      <c r="H9" s="141">
        <v>12</v>
      </c>
      <c r="I9" s="141">
        <v>4</v>
      </c>
      <c r="J9" s="142">
        <v>12</v>
      </c>
      <c r="K9" s="301"/>
      <c r="L9" s="314">
        <f t="shared" ref="L9" si="5">SUM(E9:F9)</f>
        <v>154</v>
      </c>
      <c r="M9" s="315">
        <f t="shared" ref="M9" si="6">SUM(H9:I9)</f>
        <v>16</v>
      </c>
      <c r="N9" s="394">
        <f t="shared" ref="N9" si="7">SUMPRODUCT(E$3:I$3,E9:I9)/SUM(E9:I9)</f>
        <v>3.5049180327868852</v>
      </c>
      <c r="O9" s="77"/>
      <c r="P9" s="77"/>
      <c r="Q9" s="77"/>
      <c r="R9" s="77"/>
    </row>
    <row r="10" spans="1:19" ht="13.5" customHeight="1" x14ac:dyDescent="0.15">
      <c r="A10" s="382"/>
      <c r="B10" s="206"/>
      <c r="C10" s="24"/>
      <c r="D10" s="276"/>
      <c r="E10" s="136">
        <v>6.309148264984227</v>
      </c>
      <c r="F10" s="137">
        <v>42.271293375394322</v>
      </c>
      <c r="G10" s="137">
        <v>42.586750788643535</v>
      </c>
      <c r="H10" s="137">
        <v>3.7854889589905363</v>
      </c>
      <c r="I10" s="137">
        <v>1.2618296529968454</v>
      </c>
      <c r="J10" s="138">
        <v>3.7854889589905363</v>
      </c>
      <c r="K10" s="302"/>
      <c r="L10" s="164">
        <f t="shared" ref="L10" si="8">L9/$D9*100</f>
        <v>48.580441640378545</v>
      </c>
      <c r="M10" s="138">
        <f t="shared" ref="M10" si="9">M9/$D9*100</f>
        <v>5.0473186119873814</v>
      </c>
      <c r="N10" s="394"/>
      <c r="O10" s="95"/>
      <c r="P10" s="95"/>
      <c r="Q10" s="95"/>
      <c r="R10" s="95"/>
    </row>
    <row r="11" spans="1:19" s="69" customFormat="1" ht="13.5" customHeight="1" x14ac:dyDescent="0.15">
      <c r="A11" s="382"/>
      <c r="B11" s="68" t="s">
        <v>37</v>
      </c>
      <c r="C11" s="75"/>
      <c r="D11" s="285">
        <v>832</v>
      </c>
      <c r="E11" s="140">
        <v>93</v>
      </c>
      <c r="F11" s="141">
        <v>322</v>
      </c>
      <c r="G11" s="141">
        <v>338</v>
      </c>
      <c r="H11" s="141">
        <v>29</v>
      </c>
      <c r="I11" s="141">
        <v>13</v>
      </c>
      <c r="J11" s="142">
        <v>37</v>
      </c>
      <c r="K11" s="301"/>
      <c r="L11" s="314">
        <f t="shared" ref="L11" si="10">SUM(E11:F11)</f>
        <v>415</v>
      </c>
      <c r="M11" s="315">
        <f t="shared" ref="M11" si="11">SUM(H11:I11)</f>
        <v>42</v>
      </c>
      <c r="N11" s="394">
        <f t="shared" ref="N11" si="12">SUMPRODUCT(E$3:I$3,E11:I11)/SUM(E11:I11)</f>
        <v>3.5698113207547171</v>
      </c>
      <c r="O11" s="77"/>
      <c r="P11" s="77"/>
      <c r="Q11" s="77"/>
      <c r="R11" s="77"/>
    </row>
    <row r="12" spans="1:19" ht="13.5" customHeight="1" x14ac:dyDescent="0.15">
      <c r="A12" s="382"/>
      <c r="B12" s="206"/>
      <c r="C12" s="24"/>
      <c r="D12" s="276"/>
      <c r="E12" s="136">
        <v>11.177884615384617</v>
      </c>
      <c r="F12" s="137">
        <v>38.70192307692308</v>
      </c>
      <c r="G12" s="137">
        <v>40.625</v>
      </c>
      <c r="H12" s="137">
        <v>3.4855769230769234</v>
      </c>
      <c r="I12" s="137">
        <v>1.5625</v>
      </c>
      <c r="J12" s="138">
        <v>4.447115384615385</v>
      </c>
      <c r="K12" s="302"/>
      <c r="L12" s="164">
        <f t="shared" ref="L12" si="13">L11/$D11*100</f>
        <v>49.879807692307693</v>
      </c>
      <c r="M12" s="138">
        <f t="shared" ref="M12" si="14">M11/$D11*100</f>
        <v>5.0480769230769234</v>
      </c>
      <c r="N12" s="394"/>
      <c r="O12" s="95"/>
      <c r="P12" s="95"/>
      <c r="Q12" s="95"/>
      <c r="R12" s="95"/>
    </row>
    <row r="13" spans="1:19" s="69" customFormat="1" ht="13.5" customHeight="1" x14ac:dyDescent="0.15">
      <c r="A13" s="382"/>
      <c r="B13" s="68" t="s">
        <v>39</v>
      </c>
      <c r="C13" s="75"/>
      <c r="D13" s="285">
        <v>238</v>
      </c>
      <c r="E13" s="140">
        <v>28</v>
      </c>
      <c r="F13" s="141">
        <v>88</v>
      </c>
      <c r="G13" s="141">
        <v>103</v>
      </c>
      <c r="H13" s="141">
        <v>7</v>
      </c>
      <c r="I13" s="141">
        <v>3</v>
      </c>
      <c r="J13" s="142">
        <v>9</v>
      </c>
      <c r="K13" s="301"/>
      <c r="L13" s="314">
        <f t="shared" ref="L13" si="15">SUM(E13:F13)</f>
        <v>116</v>
      </c>
      <c r="M13" s="315">
        <f t="shared" ref="M13" si="16">SUM(H13:I13)</f>
        <v>10</v>
      </c>
      <c r="N13" s="394">
        <f t="shared" ref="N13" si="17">SUMPRODUCT(E$3:I$3,E13:I13)/SUM(E13:I13)</f>
        <v>3.572052401746725</v>
      </c>
      <c r="O13" s="77"/>
      <c r="P13" s="77"/>
      <c r="Q13" s="77"/>
      <c r="R13" s="77"/>
    </row>
    <row r="14" spans="1:19" ht="13.5" customHeight="1" x14ac:dyDescent="0.15">
      <c r="A14" s="382"/>
      <c r="B14" s="206"/>
      <c r="C14" s="24"/>
      <c r="D14" s="276"/>
      <c r="E14" s="136">
        <v>11.76470588235294</v>
      </c>
      <c r="F14" s="137">
        <v>36.97478991596639</v>
      </c>
      <c r="G14" s="137">
        <v>43.27731092436975</v>
      </c>
      <c r="H14" s="137">
        <v>2.9411764705882351</v>
      </c>
      <c r="I14" s="137">
        <v>1.2605042016806722</v>
      </c>
      <c r="J14" s="138">
        <v>3.7815126050420167</v>
      </c>
      <c r="K14" s="302"/>
      <c r="L14" s="164">
        <f t="shared" ref="L14" si="18">L13/$D13*100</f>
        <v>48.739495798319325</v>
      </c>
      <c r="M14" s="138">
        <f t="shared" ref="M14" si="19">M13/$D13*100</f>
        <v>4.2016806722689077</v>
      </c>
      <c r="N14" s="394"/>
      <c r="O14" s="95"/>
      <c r="P14" s="95"/>
      <c r="Q14" s="95"/>
      <c r="R14" s="95"/>
    </row>
    <row r="15" spans="1:19" s="69" customFormat="1" ht="13.5" customHeight="1" x14ac:dyDescent="0.15">
      <c r="A15" s="382"/>
      <c r="B15" s="68" t="s">
        <v>41</v>
      </c>
      <c r="C15" s="75"/>
      <c r="D15" s="285">
        <v>202</v>
      </c>
      <c r="E15" s="140">
        <v>23</v>
      </c>
      <c r="F15" s="141">
        <v>82</v>
      </c>
      <c r="G15" s="141">
        <v>71</v>
      </c>
      <c r="H15" s="141">
        <v>6</v>
      </c>
      <c r="I15" s="141">
        <v>2</v>
      </c>
      <c r="J15" s="142">
        <v>18</v>
      </c>
      <c r="K15" s="301"/>
      <c r="L15" s="314">
        <f t="shared" ref="L15" si="20">SUM(E15:F15)</f>
        <v>105</v>
      </c>
      <c r="M15" s="315">
        <f t="shared" ref="M15" si="21">SUM(H15:I15)</f>
        <v>8</v>
      </c>
      <c r="N15" s="394">
        <f t="shared" ref="N15" si="22">SUMPRODUCT(E$3:I$3,E15:I15)/SUM(E15:I15)</f>
        <v>3.6413043478260869</v>
      </c>
      <c r="O15" s="77"/>
      <c r="P15" s="77"/>
      <c r="Q15" s="77"/>
      <c r="R15" s="77"/>
    </row>
    <row r="16" spans="1:19" ht="13.5" customHeight="1" x14ac:dyDescent="0.15">
      <c r="A16" s="382"/>
      <c r="B16" s="206"/>
      <c r="C16" s="24"/>
      <c r="D16" s="276"/>
      <c r="E16" s="136">
        <v>11.386138613861387</v>
      </c>
      <c r="F16" s="137">
        <v>40.594059405940598</v>
      </c>
      <c r="G16" s="137">
        <v>35.148514851485146</v>
      </c>
      <c r="H16" s="137">
        <v>2.9702970297029703</v>
      </c>
      <c r="I16" s="137">
        <v>0.99009900990099009</v>
      </c>
      <c r="J16" s="138">
        <v>8.9108910891089099</v>
      </c>
      <c r="K16" s="302"/>
      <c r="L16" s="164">
        <f t="shared" ref="L16" si="23">L15/$D15*100</f>
        <v>51.980198019801982</v>
      </c>
      <c r="M16" s="138">
        <f t="shared" ref="M16" si="24">M15/$D15*100</f>
        <v>3.9603960396039604</v>
      </c>
      <c r="N16" s="394"/>
      <c r="O16" s="95"/>
      <c r="P16" s="95"/>
      <c r="Q16" s="95"/>
      <c r="R16" s="95"/>
    </row>
    <row r="17" spans="1:18" s="69" customFormat="1" ht="13.5" customHeight="1" x14ac:dyDescent="0.15">
      <c r="A17" s="382"/>
      <c r="B17" s="68" t="s">
        <v>43</v>
      </c>
      <c r="C17" s="75"/>
      <c r="D17" s="269">
        <v>120</v>
      </c>
      <c r="E17" s="140">
        <v>11</v>
      </c>
      <c r="F17" s="141">
        <v>45</v>
      </c>
      <c r="G17" s="141">
        <v>53</v>
      </c>
      <c r="H17" s="141">
        <v>4</v>
      </c>
      <c r="I17" s="141">
        <v>0</v>
      </c>
      <c r="J17" s="142">
        <v>7</v>
      </c>
      <c r="K17" s="301"/>
      <c r="L17" s="314">
        <f t="shared" ref="L17" si="25">SUM(E17:F17)</f>
        <v>56</v>
      </c>
      <c r="M17" s="315">
        <f t="shared" ref="M17" si="26">SUM(H17:I17)</f>
        <v>4</v>
      </c>
      <c r="N17" s="394">
        <f t="shared" ref="N17" si="27">SUMPRODUCT(E$3:I$3,E17:I17)/SUM(E17:I17)</f>
        <v>3.5575221238938055</v>
      </c>
      <c r="O17" s="77"/>
      <c r="P17" s="77"/>
      <c r="Q17" s="77"/>
      <c r="R17" s="77"/>
    </row>
    <row r="18" spans="1:18" ht="13.5" customHeight="1" thickBot="1" x14ac:dyDescent="0.2">
      <c r="A18" s="383"/>
      <c r="B18" s="206"/>
      <c r="C18" s="26"/>
      <c r="D18" s="271"/>
      <c r="E18" s="144">
        <v>9.1666666666666661</v>
      </c>
      <c r="F18" s="145">
        <v>37.5</v>
      </c>
      <c r="G18" s="145">
        <v>44.166666666666664</v>
      </c>
      <c r="H18" s="145">
        <v>3.3333333333333335</v>
      </c>
      <c r="I18" s="145">
        <v>0</v>
      </c>
      <c r="J18" s="146">
        <v>5.833333333333333</v>
      </c>
      <c r="K18" s="302"/>
      <c r="L18" s="166">
        <f t="shared" ref="L18" si="28">L17/$D17*100</f>
        <v>46.666666666666664</v>
      </c>
      <c r="M18" s="146">
        <f t="shared" ref="M18" si="29">M17/$D17*100</f>
        <v>3.3333333333333335</v>
      </c>
      <c r="N18" s="395"/>
      <c r="O18" s="95"/>
      <c r="P18" s="95"/>
      <c r="Q18" s="95"/>
      <c r="R18" s="95"/>
    </row>
    <row r="19" spans="1:18" s="70" customFormat="1" ht="13.5" customHeight="1" x14ac:dyDescent="0.15">
      <c r="A19" s="385" t="s">
        <v>0</v>
      </c>
      <c r="B19" s="66" t="s">
        <v>1</v>
      </c>
      <c r="C19" s="320"/>
      <c r="D19" s="272">
        <v>1322</v>
      </c>
      <c r="E19" s="132">
        <v>126</v>
      </c>
      <c r="F19" s="133">
        <v>500</v>
      </c>
      <c r="G19" s="133">
        <v>571</v>
      </c>
      <c r="H19" s="133">
        <v>54</v>
      </c>
      <c r="I19" s="133">
        <v>30</v>
      </c>
      <c r="J19" s="134">
        <v>41</v>
      </c>
      <c r="K19" s="303"/>
      <c r="L19" s="312">
        <f t="shared" ref="L19" si="30">SUM(E19:F19)</f>
        <v>626</v>
      </c>
      <c r="M19" s="313">
        <f t="shared" ref="M19" si="31">SUM(H19:I19)</f>
        <v>84</v>
      </c>
      <c r="N19" s="393">
        <f t="shared" ref="N19" si="32">SUMPRODUCT(E$3:I$3,E19:I19)/SUM(E19:I19)</f>
        <v>3.4980483996877441</v>
      </c>
      <c r="O19" s="77"/>
      <c r="P19" s="77"/>
      <c r="Q19" s="77"/>
      <c r="R19" s="77"/>
    </row>
    <row r="20" spans="1:18" s="22" customFormat="1" ht="13.5" customHeight="1" x14ac:dyDescent="0.15">
      <c r="A20" s="386"/>
      <c r="B20" s="68"/>
      <c r="C20" s="321"/>
      <c r="D20" s="270"/>
      <c r="E20" s="322">
        <v>9.5310136157337375</v>
      </c>
      <c r="F20" s="323">
        <v>37.821482602118003</v>
      </c>
      <c r="G20" s="323">
        <v>43.19213313161876</v>
      </c>
      <c r="H20" s="323">
        <v>4.0847201210287443</v>
      </c>
      <c r="I20" s="323">
        <v>2.2692889561270801</v>
      </c>
      <c r="J20" s="324">
        <v>3.1013615733736764</v>
      </c>
      <c r="K20" s="304"/>
      <c r="L20" s="164">
        <f t="shared" ref="L20" si="33">L19/$D19*100</f>
        <v>47.352496217851744</v>
      </c>
      <c r="M20" s="138">
        <f t="shared" ref="M20" si="34">M19/$D19*100</f>
        <v>6.3540090771558244</v>
      </c>
      <c r="N20" s="394"/>
      <c r="O20" s="95"/>
      <c r="P20" s="95"/>
      <c r="Q20" s="95"/>
      <c r="R20" s="95"/>
    </row>
    <row r="21" spans="1:18" s="70" customFormat="1" ht="13.5" customHeight="1" x14ac:dyDescent="0.15">
      <c r="A21" s="386"/>
      <c r="B21" s="332" t="s">
        <v>2</v>
      </c>
      <c r="C21" s="333"/>
      <c r="D21" s="285">
        <v>1879</v>
      </c>
      <c r="E21" s="334">
        <v>175</v>
      </c>
      <c r="F21" s="335">
        <v>749</v>
      </c>
      <c r="G21" s="335">
        <v>802</v>
      </c>
      <c r="H21" s="335">
        <v>54</v>
      </c>
      <c r="I21" s="335">
        <v>14</v>
      </c>
      <c r="J21" s="336">
        <v>85</v>
      </c>
      <c r="K21" s="303"/>
      <c r="L21" s="314">
        <f t="shared" ref="L21" si="35">SUM(E21:F21)</f>
        <v>924</v>
      </c>
      <c r="M21" s="315">
        <f t="shared" ref="M21" si="36">SUM(H21:I21)</f>
        <v>68</v>
      </c>
      <c r="N21" s="394">
        <f t="shared" ref="N21" si="37">SUMPRODUCT(E$3:I$3,E21:I21)/SUM(E21:I21)</f>
        <v>3.5668896321070234</v>
      </c>
      <c r="O21" s="77"/>
      <c r="P21" s="77"/>
      <c r="Q21" s="77"/>
      <c r="R21" s="77"/>
    </row>
    <row r="22" spans="1:18" s="22" customFormat="1" ht="13.5" customHeight="1" x14ac:dyDescent="0.15">
      <c r="A22" s="386"/>
      <c r="B22" s="206"/>
      <c r="C22" s="25"/>
      <c r="D22" s="276"/>
      <c r="E22" s="136">
        <v>9.3134646088344866</v>
      </c>
      <c r="F22" s="137">
        <v>39.861628525811604</v>
      </c>
      <c r="G22" s="137">
        <v>42.682277807344335</v>
      </c>
      <c r="H22" s="137">
        <v>2.8738690792974984</v>
      </c>
      <c r="I22" s="137">
        <v>0.74507716870675889</v>
      </c>
      <c r="J22" s="138">
        <v>4.5236828100053224</v>
      </c>
      <c r="K22" s="297"/>
      <c r="L22" s="164">
        <f t="shared" ref="L22" si="38">L21/$D21*100</f>
        <v>49.175093134646083</v>
      </c>
      <c r="M22" s="138">
        <f t="shared" ref="M22" si="39">M21/$D21*100</f>
        <v>3.6189462480042573</v>
      </c>
      <c r="N22" s="394"/>
      <c r="O22" s="95"/>
      <c r="P22" s="95"/>
      <c r="Q22" s="95"/>
      <c r="R22" s="95"/>
    </row>
    <row r="23" spans="1:18" s="70" customFormat="1" ht="13.5" customHeight="1" x14ac:dyDescent="0.15">
      <c r="A23" s="386"/>
      <c r="B23" s="67" t="s">
        <v>46</v>
      </c>
      <c r="C23" s="77"/>
      <c r="D23" s="269">
        <v>130</v>
      </c>
      <c r="E23" s="140">
        <v>6</v>
      </c>
      <c r="F23" s="141">
        <v>50</v>
      </c>
      <c r="G23" s="141">
        <v>52</v>
      </c>
      <c r="H23" s="141">
        <v>2</v>
      </c>
      <c r="I23" s="141">
        <v>1</v>
      </c>
      <c r="J23" s="142">
        <v>19</v>
      </c>
      <c r="K23" s="298"/>
      <c r="L23" s="314">
        <f t="shared" ref="L23" si="40">SUM(E23:F23)</f>
        <v>56</v>
      </c>
      <c r="M23" s="315">
        <f t="shared" ref="M23" si="41">SUM(H23:I23)</f>
        <v>3</v>
      </c>
      <c r="N23" s="394">
        <f t="shared" ref="N23" si="42">SUMPRODUCT(E$3:I$3,E23:I23)/SUM(E23:I23)</f>
        <v>3.5225225225225225</v>
      </c>
      <c r="O23" s="77"/>
      <c r="P23" s="77"/>
      <c r="Q23" s="77"/>
      <c r="R23" s="77"/>
    </row>
    <row r="24" spans="1:18" s="22" customFormat="1" ht="13.5" customHeight="1" thickBot="1" x14ac:dyDescent="0.2">
      <c r="A24" s="387"/>
      <c r="B24" s="206"/>
      <c r="C24" s="57"/>
      <c r="D24" s="271"/>
      <c r="E24" s="144">
        <v>4.6153846153846159</v>
      </c>
      <c r="F24" s="145">
        <v>38.461538461538467</v>
      </c>
      <c r="G24" s="145">
        <v>40</v>
      </c>
      <c r="H24" s="145">
        <v>1.5384615384615385</v>
      </c>
      <c r="I24" s="145">
        <v>0.76923076923076927</v>
      </c>
      <c r="J24" s="146">
        <v>14.615384615384617</v>
      </c>
      <c r="K24" s="297"/>
      <c r="L24" s="166">
        <f t="shared" ref="L24" si="43">L23/$D23*100</f>
        <v>43.07692307692308</v>
      </c>
      <c r="M24" s="146">
        <f t="shared" ref="M24" si="44">M23/$D23*100</f>
        <v>2.3076923076923079</v>
      </c>
      <c r="N24" s="395"/>
      <c r="O24" s="95"/>
      <c r="P24" s="95"/>
      <c r="Q24" s="95"/>
      <c r="R24" s="95"/>
    </row>
    <row r="25" spans="1:18" s="69" customFormat="1" ht="13.5" customHeight="1" x14ac:dyDescent="0.15">
      <c r="A25" s="384" t="s">
        <v>44</v>
      </c>
      <c r="B25" s="73" t="s">
        <v>3</v>
      </c>
      <c r="C25" s="74"/>
      <c r="D25" s="272">
        <v>160</v>
      </c>
      <c r="E25" s="148">
        <v>31</v>
      </c>
      <c r="F25" s="149">
        <v>60</v>
      </c>
      <c r="G25" s="149">
        <v>55</v>
      </c>
      <c r="H25" s="149">
        <v>6</v>
      </c>
      <c r="I25" s="149">
        <v>7</v>
      </c>
      <c r="J25" s="150">
        <v>1</v>
      </c>
      <c r="K25" s="299"/>
      <c r="L25" s="316">
        <f t="shared" ref="L25" si="45">SUM(E25:F25)</f>
        <v>91</v>
      </c>
      <c r="M25" s="317">
        <f t="shared" ref="M25" si="46">SUM(H25:I25)</f>
        <v>13</v>
      </c>
      <c r="N25" s="393">
        <f t="shared" ref="N25" si="47">SUMPRODUCT(E$3:I$3,E25:I25)/SUM(E25:I25)</f>
        <v>3.641509433962264</v>
      </c>
      <c r="O25" s="75"/>
      <c r="P25" s="75"/>
      <c r="Q25" s="75"/>
      <c r="R25" s="75"/>
    </row>
    <row r="26" spans="1:18" ht="13.5" customHeight="1" x14ac:dyDescent="0.15">
      <c r="A26" s="382"/>
      <c r="B26" s="68"/>
      <c r="C26" s="345"/>
      <c r="D26" s="270"/>
      <c r="E26" s="346">
        <v>19.375</v>
      </c>
      <c r="F26" s="347">
        <v>37.5</v>
      </c>
      <c r="G26" s="347">
        <v>34.375</v>
      </c>
      <c r="H26" s="347">
        <v>3.75</v>
      </c>
      <c r="I26" s="347">
        <v>4.375</v>
      </c>
      <c r="J26" s="348">
        <v>0.625</v>
      </c>
      <c r="K26" s="300"/>
      <c r="L26" s="168">
        <f t="shared" ref="L26" si="48">L25/$D25*100</f>
        <v>56.875</v>
      </c>
      <c r="M26" s="154">
        <f t="shared" ref="M26" si="49">M25/$D25*100</f>
        <v>8.125</v>
      </c>
      <c r="N26" s="394"/>
      <c r="O26" s="96"/>
      <c r="P26" s="96"/>
      <c r="Q26" s="96"/>
      <c r="R26" s="96"/>
    </row>
    <row r="27" spans="1:18" s="69" customFormat="1" ht="13.5" customHeight="1" x14ac:dyDescent="0.15">
      <c r="A27" s="382"/>
      <c r="B27" s="207" t="s">
        <v>4</v>
      </c>
      <c r="C27" s="353"/>
      <c r="D27" s="285">
        <v>317</v>
      </c>
      <c r="E27" s="354">
        <v>43</v>
      </c>
      <c r="F27" s="355">
        <v>109</v>
      </c>
      <c r="G27" s="355">
        <v>142</v>
      </c>
      <c r="H27" s="355">
        <v>13</v>
      </c>
      <c r="I27" s="355">
        <v>6</v>
      </c>
      <c r="J27" s="356">
        <v>4</v>
      </c>
      <c r="K27" s="299"/>
      <c r="L27" s="318">
        <f t="shared" ref="L27" si="50">SUM(E27:F27)</f>
        <v>152</v>
      </c>
      <c r="M27" s="319">
        <f t="shared" ref="M27" si="51">SUM(H27:I27)</f>
        <v>19</v>
      </c>
      <c r="N27" s="394">
        <f t="shared" ref="N27" si="52">SUMPRODUCT(E$3:I$3,E27:I27)/SUM(E27:I27)</f>
        <v>3.5431309904153356</v>
      </c>
      <c r="O27" s="75"/>
      <c r="P27" s="75"/>
      <c r="Q27" s="75"/>
      <c r="R27" s="75"/>
    </row>
    <row r="28" spans="1:18" ht="13.5" customHeight="1" x14ac:dyDescent="0.15">
      <c r="A28" s="382"/>
      <c r="B28" s="68"/>
      <c r="C28" s="345"/>
      <c r="D28" s="270"/>
      <c r="E28" s="346">
        <v>13.564668769716087</v>
      </c>
      <c r="F28" s="347">
        <v>34.384858044164041</v>
      </c>
      <c r="G28" s="347">
        <v>44.794952681388011</v>
      </c>
      <c r="H28" s="347">
        <v>4.1009463722397479</v>
      </c>
      <c r="I28" s="347">
        <v>1.8927444794952681</v>
      </c>
      <c r="J28" s="348">
        <v>1.2618296529968454</v>
      </c>
      <c r="K28" s="300"/>
      <c r="L28" s="168">
        <f t="shared" ref="L28" si="53">L27/$D27*100</f>
        <v>47.949526813880126</v>
      </c>
      <c r="M28" s="154">
        <f t="shared" ref="M28" si="54">M27/$D27*100</f>
        <v>5.9936908517350158</v>
      </c>
      <c r="N28" s="394"/>
      <c r="O28" s="96"/>
      <c r="P28" s="96"/>
      <c r="Q28" s="96"/>
      <c r="R28" s="96"/>
    </row>
    <row r="29" spans="1:18" s="69" customFormat="1" ht="13.5" customHeight="1" x14ac:dyDescent="0.15">
      <c r="A29" s="382"/>
      <c r="B29" s="207" t="s">
        <v>5</v>
      </c>
      <c r="C29" s="353"/>
      <c r="D29" s="285">
        <v>491</v>
      </c>
      <c r="E29" s="354">
        <v>40</v>
      </c>
      <c r="F29" s="355">
        <v>200</v>
      </c>
      <c r="G29" s="355">
        <v>226</v>
      </c>
      <c r="H29" s="355">
        <v>15</v>
      </c>
      <c r="I29" s="355">
        <v>7</v>
      </c>
      <c r="J29" s="356">
        <v>3</v>
      </c>
      <c r="K29" s="299"/>
      <c r="L29" s="318">
        <f t="shared" ref="L29" si="55">SUM(E29:F29)</f>
        <v>240</v>
      </c>
      <c r="M29" s="319">
        <f t="shared" ref="M29" si="56">SUM(H29:I29)</f>
        <v>22</v>
      </c>
      <c r="N29" s="394">
        <f t="shared" ref="N29" si="57">SUMPRODUCT(E$3:I$3,E29:I29)/SUM(E29:I29)</f>
        <v>3.514344262295082</v>
      </c>
      <c r="O29" s="75"/>
      <c r="P29" s="75"/>
      <c r="Q29" s="75"/>
      <c r="R29" s="75"/>
    </row>
    <row r="30" spans="1:18" ht="13.5" customHeight="1" x14ac:dyDescent="0.15">
      <c r="A30" s="382"/>
      <c r="B30" s="206"/>
      <c r="C30" s="24"/>
      <c r="D30" s="276"/>
      <c r="E30" s="152">
        <v>8.146639511201629</v>
      </c>
      <c r="F30" s="153">
        <v>40.73319755600815</v>
      </c>
      <c r="G30" s="153">
        <v>46.028513238289207</v>
      </c>
      <c r="H30" s="153">
        <v>3.0549898167006111</v>
      </c>
      <c r="I30" s="153">
        <v>1.4256619144602851</v>
      </c>
      <c r="J30" s="154">
        <v>0.61099796334012213</v>
      </c>
      <c r="K30" s="300"/>
      <c r="L30" s="168">
        <f t="shared" ref="L30" si="58">L29/$D29*100</f>
        <v>48.879837067209778</v>
      </c>
      <c r="M30" s="154">
        <f t="shared" ref="M30" si="59">M29/$D29*100</f>
        <v>4.4806517311608962</v>
      </c>
      <c r="N30" s="394"/>
      <c r="O30" s="96"/>
      <c r="P30" s="96"/>
      <c r="Q30" s="96"/>
      <c r="R30" s="96"/>
    </row>
    <row r="31" spans="1:18" s="69" customFormat="1" ht="13.5" customHeight="1" x14ac:dyDescent="0.15">
      <c r="A31" s="382"/>
      <c r="B31" s="207" t="s">
        <v>6</v>
      </c>
      <c r="C31" s="353"/>
      <c r="D31" s="285">
        <v>666</v>
      </c>
      <c r="E31" s="354">
        <v>60</v>
      </c>
      <c r="F31" s="355">
        <v>239</v>
      </c>
      <c r="G31" s="355">
        <v>316</v>
      </c>
      <c r="H31" s="355">
        <v>27</v>
      </c>
      <c r="I31" s="355">
        <v>13</v>
      </c>
      <c r="J31" s="356">
        <v>11</v>
      </c>
      <c r="K31" s="299"/>
      <c r="L31" s="318">
        <f t="shared" ref="L31" si="60">SUM(E31:F31)</f>
        <v>299</v>
      </c>
      <c r="M31" s="319">
        <f t="shared" ref="M31" si="61">SUM(H31:I31)</f>
        <v>40</v>
      </c>
      <c r="N31" s="394">
        <f t="shared" ref="N31" si="62">SUMPRODUCT(E$3:I$3,E31:I31)/SUM(E31:I31)</f>
        <v>3.4671755725190838</v>
      </c>
      <c r="O31" s="75"/>
      <c r="P31" s="75"/>
      <c r="Q31" s="75"/>
      <c r="R31" s="75"/>
    </row>
    <row r="32" spans="1:18" ht="13.5" customHeight="1" x14ac:dyDescent="0.15">
      <c r="A32" s="382"/>
      <c r="B32" s="206"/>
      <c r="C32" s="24"/>
      <c r="D32" s="276"/>
      <c r="E32" s="152">
        <v>9.0090090090090094</v>
      </c>
      <c r="F32" s="153">
        <v>35.885885885885891</v>
      </c>
      <c r="G32" s="153">
        <v>47.447447447447452</v>
      </c>
      <c r="H32" s="153">
        <v>4.0540540540540544</v>
      </c>
      <c r="I32" s="153">
        <v>1.9519519519519519</v>
      </c>
      <c r="J32" s="154">
        <v>1.6516516516516515</v>
      </c>
      <c r="K32" s="300"/>
      <c r="L32" s="168">
        <f t="shared" ref="L32" si="63">L31/$D31*100</f>
        <v>44.894894894894897</v>
      </c>
      <c r="M32" s="154">
        <f t="shared" ref="M32" si="64">M31/$D31*100</f>
        <v>6.0060060060060056</v>
      </c>
      <c r="N32" s="394"/>
      <c r="O32" s="96"/>
      <c r="P32" s="96"/>
      <c r="Q32" s="96"/>
      <c r="R32" s="96"/>
    </row>
    <row r="33" spans="1:18" s="69" customFormat="1" ht="13.5" customHeight="1" x14ac:dyDescent="0.15">
      <c r="A33" s="382"/>
      <c r="B33" s="207" t="s">
        <v>7</v>
      </c>
      <c r="C33" s="353"/>
      <c r="D33" s="285">
        <v>772</v>
      </c>
      <c r="E33" s="354">
        <v>59</v>
      </c>
      <c r="F33" s="355">
        <v>319</v>
      </c>
      <c r="G33" s="355">
        <v>339</v>
      </c>
      <c r="H33" s="355">
        <v>26</v>
      </c>
      <c r="I33" s="355">
        <v>8</v>
      </c>
      <c r="J33" s="356">
        <v>21</v>
      </c>
      <c r="K33" s="299"/>
      <c r="L33" s="318">
        <f t="shared" ref="L33" si="65">SUM(E33:F33)</f>
        <v>378</v>
      </c>
      <c r="M33" s="319">
        <f t="shared" ref="M33" si="66">SUM(H33:I33)</f>
        <v>34</v>
      </c>
      <c r="N33" s="394">
        <f t="shared" ref="N33" si="67">SUMPRODUCT(E$3:I$3,E33:I33)/SUM(E33:I33)</f>
        <v>3.525965379494008</v>
      </c>
      <c r="O33" s="75"/>
      <c r="P33" s="75"/>
      <c r="Q33" s="75"/>
      <c r="R33" s="75"/>
    </row>
    <row r="34" spans="1:18" ht="13.5" customHeight="1" x14ac:dyDescent="0.15">
      <c r="A34" s="382"/>
      <c r="B34" s="206"/>
      <c r="C34" s="24"/>
      <c r="D34" s="276"/>
      <c r="E34" s="152">
        <v>7.642487046632124</v>
      </c>
      <c r="F34" s="153">
        <v>41.321243523316063</v>
      </c>
      <c r="G34" s="153">
        <v>43.911917098445599</v>
      </c>
      <c r="H34" s="153">
        <v>3.3678756476683938</v>
      </c>
      <c r="I34" s="153">
        <v>1.0362694300518136</v>
      </c>
      <c r="J34" s="154">
        <v>2.7202072538860103</v>
      </c>
      <c r="K34" s="300"/>
      <c r="L34" s="168">
        <f t="shared" ref="L34" si="68">L33/$D33*100</f>
        <v>48.96373056994819</v>
      </c>
      <c r="M34" s="154">
        <f t="shared" ref="M34" si="69">M33/$D33*100</f>
        <v>4.4041450777202069</v>
      </c>
      <c r="N34" s="394"/>
      <c r="O34" s="96"/>
      <c r="P34" s="96"/>
      <c r="Q34" s="96"/>
      <c r="R34" s="96"/>
    </row>
    <row r="35" spans="1:18" s="69" customFormat="1" ht="13.5" customHeight="1" x14ac:dyDescent="0.15">
      <c r="A35" s="382"/>
      <c r="B35" s="207" t="s">
        <v>45</v>
      </c>
      <c r="C35" s="353"/>
      <c r="D35" s="286">
        <v>797</v>
      </c>
      <c r="E35" s="354">
        <v>68</v>
      </c>
      <c r="F35" s="355">
        <v>324</v>
      </c>
      <c r="G35" s="355">
        <v>296</v>
      </c>
      <c r="H35" s="355">
        <v>21</v>
      </c>
      <c r="I35" s="355">
        <v>3</v>
      </c>
      <c r="J35" s="356">
        <v>85</v>
      </c>
      <c r="K35" s="299"/>
      <c r="L35" s="318">
        <f t="shared" ref="L35" si="70">SUM(E35:F35)</f>
        <v>392</v>
      </c>
      <c r="M35" s="319">
        <f t="shared" ref="M35" si="71">SUM(H35:I35)</f>
        <v>24</v>
      </c>
      <c r="N35" s="394">
        <f t="shared" ref="N35" si="72">SUMPRODUCT(E$3:I$3,E35:I35)/SUM(E35:I35)</f>
        <v>3.6081460674157304</v>
      </c>
      <c r="O35" s="75"/>
      <c r="P35" s="75"/>
      <c r="Q35" s="75"/>
      <c r="R35" s="75"/>
    </row>
    <row r="36" spans="1:18" ht="13.5" customHeight="1" x14ac:dyDescent="0.15">
      <c r="A36" s="382"/>
      <c r="B36" s="206"/>
      <c r="C36" s="24"/>
      <c r="D36" s="276"/>
      <c r="E36" s="152">
        <v>8.5319949811794231</v>
      </c>
      <c r="F36" s="153">
        <v>40.652446675031371</v>
      </c>
      <c r="G36" s="153">
        <v>37.13927227101631</v>
      </c>
      <c r="H36" s="153">
        <v>2.6348808030112925</v>
      </c>
      <c r="I36" s="153">
        <v>0.37641154328732745</v>
      </c>
      <c r="J36" s="154">
        <v>10.664993726474279</v>
      </c>
      <c r="K36" s="300"/>
      <c r="L36" s="168">
        <f t="shared" ref="L36" si="73">L35/$D35*100</f>
        <v>49.184441656210794</v>
      </c>
      <c r="M36" s="154">
        <f t="shared" ref="M36" si="74">M35/$D35*100</f>
        <v>3.0112923462986196</v>
      </c>
      <c r="N36" s="394"/>
      <c r="O36" s="96"/>
      <c r="P36" s="96"/>
      <c r="Q36" s="96"/>
      <c r="R36" s="96"/>
    </row>
    <row r="37" spans="1:18" s="69" customFormat="1" ht="13.5" customHeight="1" x14ac:dyDescent="0.15">
      <c r="A37" s="382"/>
      <c r="B37" s="207" t="s">
        <v>46</v>
      </c>
      <c r="C37" s="75"/>
      <c r="D37" s="286">
        <v>128</v>
      </c>
      <c r="E37" s="155">
        <v>6</v>
      </c>
      <c r="F37" s="156">
        <v>48</v>
      </c>
      <c r="G37" s="156">
        <v>51</v>
      </c>
      <c r="H37" s="156">
        <v>2</v>
      </c>
      <c r="I37" s="156">
        <v>1</v>
      </c>
      <c r="J37" s="157">
        <v>20</v>
      </c>
      <c r="K37" s="299"/>
      <c r="L37" s="318">
        <f t="shared" ref="L37" si="75">SUM(E37:F37)</f>
        <v>54</v>
      </c>
      <c r="M37" s="319">
        <f t="shared" ref="M37" si="76">SUM(H37:I37)</f>
        <v>3</v>
      </c>
      <c r="N37" s="394">
        <f t="shared" ref="N37" si="77">SUMPRODUCT(E$3:I$3,E37:I37)/SUM(E37:I37)</f>
        <v>3.5185185185185186</v>
      </c>
      <c r="O37" s="75"/>
      <c r="P37" s="75"/>
      <c r="Q37" s="75"/>
      <c r="R37" s="75"/>
    </row>
    <row r="38" spans="1:18" ht="13.5" customHeight="1" thickBot="1" x14ac:dyDescent="0.2">
      <c r="A38" s="382"/>
      <c r="B38" s="68"/>
      <c r="C38" s="345"/>
      <c r="D38" s="271"/>
      <c r="E38" s="158">
        <v>4.6875</v>
      </c>
      <c r="F38" s="159">
        <v>37.5</v>
      </c>
      <c r="G38" s="159">
        <v>39.84375</v>
      </c>
      <c r="H38" s="159">
        <v>1.5625</v>
      </c>
      <c r="I38" s="159">
        <v>0.78125</v>
      </c>
      <c r="J38" s="160">
        <v>15.625</v>
      </c>
      <c r="K38" s="300"/>
      <c r="L38" s="170">
        <f t="shared" ref="L38" si="78">L37/$D37*100</f>
        <v>42.1875</v>
      </c>
      <c r="M38" s="160">
        <f t="shared" ref="M38" si="79">M37/$D37*100</f>
        <v>2.34375</v>
      </c>
      <c r="N38" s="395"/>
      <c r="O38" s="96"/>
      <c r="P38" s="96"/>
      <c r="Q38" s="96"/>
      <c r="R38" s="96"/>
    </row>
    <row r="39" spans="1:18" s="69" customFormat="1" ht="13.5" customHeight="1" x14ac:dyDescent="0.15">
      <c r="A39" s="384" t="s">
        <v>47</v>
      </c>
      <c r="B39" s="73" t="s">
        <v>49</v>
      </c>
      <c r="C39" s="371"/>
      <c r="D39" s="272">
        <v>524</v>
      </c>
      <c r="E39" s="140">
        <v>73</v>
      </c>
      <c r="F39" s="141">
        <v>201</v>
      </c>
      <c r="G39" s="141">
        <v>213</v>
      </c>
      <c r="H39" s="141">
        <v>12</v>
      </c>
      <c r="I39" s="141">
        <v>12</v>
      </c>
      <c r="J39" s="142">
        <v>13</v>
      </c>
      <c r="K39" s="299"/>
      <c r="L39" s="314">
        <f t="shared" ref="L39" si="80">SUM(E39:F39)</f>
        <v>274</v>
      </c>
      <c r="M39" s="315">
        <f t="shared" ref="M39" si="81">SUM(H39:I39)</f>
        <v>24</v>
      </c>
      <c r="N39" s="393">
        <f t="shared" ref="N39" si="82">SUMPRODUCT(E$3:I$3,E39:I39)/SUM(E39:I39)</f>
        <v>3.6086105675146771</v>
      </c>
      <c r="O39" s="77"/>
      <c r="P39" s="77"/>
      <c r="Q39" s="77"/>
      <c r="R39" s="77"/>
    </row>
    <row r="40" spans="1:18" ht="13.5" customHeight="1" x14ac:dyDescent="0.15">
      <c r="A40" s="382"/>
      <c r="B40" s="68"/>
      <c r="C40" s="375"/>
      <c r="D40" s="270"/>
      <c r="E40" s="322">
        <v>13.931297709923665</v>
      </c>
      <c r="F40" s="323">
        <v>38.358778625954201</v>
      </c>
      <c r="G40" s="323">
        <v>40.648854961832058</v>
      </c>
      <c r="H40" s="323">
        <v>2.2900763358778624</v>
      </c>
      <c r="I40" s="323">
        <v>2.2900763358778624</v>
      </c>
      <c r="J40" s="324">
        <v>2.4809160305343512</v>
      </c>
      <c r="K40" s="300"/>
      <c r="L40" s="164">
        <f t="shared" ref="L40" si="83">L39/$D39*100</f>
        <v>52.290076335877863</v>
      </c>
      <c r="M40" s="138">
        <f t="shared" ref="M40" si="84">M39/$D39*100</f>
        <v>4.5801526717557248</v>
      </c>
      <c r="N40" s="394"/>
      <c r="O40" s="95"/>
      <c r="P40" s="95"/>
      <c r="Q40" s="95"/>
      <c r="R40" s="95"/>
    </row>
    <row r="41" spans="1:18" s="69" customFormat="1" ht="13.5" customHeight="1" x14ac:dyDescent="0.15">
      <c r="A41" s="382"/>
      <c r="B41" s="207" t="s">
        <v>51</v>
      </c>
      <c r="C41" s="376"/>
      <c r="D41" s="285">
        <v>2332</v>
      </c>
      <c r="E41" s="334">
        <v>196</v>
      </c>
      <c r="F41" s="335">
        <v>921</v>
      </c>
      <c r="G41" s="335">
        <v>1023</v>
      </c>
      <c r="H41" s="335">
        <v>85</v>
      </c>
      <c r="I41" s="335">
        <v>27</v>
      </c>
      <c r="J41" s="336">
        <v>80</v>
      </c>
      <c r="K41" s="299"/>
      <c r="L41" s="314">
        <f t="shared" ref="L41" si="85">SUM(E41:F41)</f>
        <v>1117</v>
      </c>
      <c r="M41" s="315">
        <f t="shared" ref="M41" si="86">SUM(H41:I41)</f>
        <v>112</v>
      </c>
      <c r="N41" s="394">
        <f t="shared" ref="N41" si="87">SUMPRODUCT(E$3:I$3,E41:I41)/SUM(E41:I41)</f>
        <v>3.5213143872113677</v>
      </c>
      <c r="O41" s="77"/>
      <c r="P41" s="77"/>
      <c r="Q41" s="77"/>
      <c r="R41" s="77"/>
    </row>
    <row r="42" spans="1:18" ht="13.5" customHeight="1" x14ac:dyDescent="0.15">
      <c r="A42" s="382"/>
      <c r="B42" s="206"/>
      <c r="C42" s="372"/>
      <c r="D42" s="276"/>
      <c r="E42" s="136">
        <v>8.4048027444253854</v>
      </c>
      <c r="F42" s="137">
        <v>39.493996569468266</v>
      </c>
      <c r="G42" s="137">
        <v>43.867924528301891</v>
      </c>
      <c r="H42" s="137">
        <v>3.6449399656946824</v>
      </c>
      <c r="I42" s="137">
        <v>1.1578044596912522</v>
      </c>
      <c r="J42" s="138">
        <v>3.4305317324185252</v>
      </c>
      <c r="K42" s="300"/>
      <c r="L42" s="164">
        <f t="shared" ref="L42" si="88">L41/$D41*100</f>
        <v>47.898799313893655</v>
      </c>
      <c r="M42" s="138">
        <f t="shared" ref="M42" si="89">M41/$D41*100</f>
        <v>4.8027444253859342</v>
      </c>
      <c r="N42" s="394"/>
      <c r="O42" s="95"/>
      <c r="P42" s="95"/>
      <c r="Q42" s="95"/>
      <c r="R42" s="95"/>
    </row>
    <row r="43" spans="1:18" s="69" customFormat="1" ht="13.5" customHeight="1" x14ac:dyDescent="0.15">
      <c r="A43" s="382"/>
      <c r="B43" s="207" t="s">
        <v>52</v>
      </c>
      <c r="C43" s="376"/>
      <c r="D43" s="285">
        <v>343</v>
      </c>
      <c r="E43" s="334">
        <v>32</v>
      </c>
      <c r="F43" s="335">
        <v>128</v>
      </c>
      <c r="G43" s="335">
        <v>138</v>
      </c>
      <c r="H43" s="335">
        <v>10</v>
      </c>
      <c r="I43" s="335">
        <v>4</v>
      </c>
      <c r="J43" s="336">
        <v>31</v>
      </c>
      <c r="K43" s="299"/>
      <c r="L43" s="314">
        <f t="shared" ref="L43" si="90">SUM(E43:F43)</f>
        <v>160</v>
      </c>
      <c r="M43" s="315">
        <f t="shared" ref="M43" si="91">SUM(H43:I43)</f>
        <v>14</v>
      </c>
      <c r="N43" s="394">
        <f t="shared" ref="N43" si="92">SUMPRODUCT(E$3:I$3,E43:I43)/SUM(E43:I43)</f>
        <v>3.5576923076923075</v>
      </c>
      <c r="O43" s="77"/>
      <c r="P43" s="77"/>
      <c r="Q43" s="77"/>
      <c r="R43" s="77"/>
    </row>
    <row r="44" spans="1:18" ht="13.5" customHeight="1" x14ac:dyDescent="0.15">
      <c r="A44" s="382"/>
      <c r="B44" s="206"/>
      <c r="C44" s="372"/>
      <c r="D44" s="276"/>
      <c r="E44" s="136">
        <v>9.3294460641399422</v>
      </c>
      <c r="F44" s="137">
        <v>37.317784256559769</v>
      </c>
      <c r="G44" s="137">
        <v>40.233236151603499</v>
      </c>
      <c r="H44" s="137">
        <v>2.9154518950437316</v>
      </c>
      <c r="I44" s="137">
        <v>1.1661807580174928</v>
      </c>
      <c r="J44" s="138">
        <v>9.037900874635568</v>
      </c>
      <c r="K44" s="300"/>
      <c r="L44" s="164">
        <f t="shared" ref="L44" si="93">L43/$D43*100</f>
        <v>46.647230320699705</v>
      </c>
      <c r="M44" s="138">
        <f t="shared" ref="M44" si="94">M43/$D43*100</f>
        <v>4.0816326530612246</v>
      </c>
      <c r="N44" s="394"/>
      <c r="O44" s="95"/>
      <c r="P44" s="95"/>
      <c r="Q44" s="95"/>
      <c r="R44" s="95"/>
    </row>
    <row r="45" spans="1:18" s="69" customFormat="1" ht="13.5" customHeight="1" x14ac:dyDescent="0.15">
      <c r="A45" s="382"/>
      <c r="B45" s="207" t="s">
        <v>398</v>
      </c>
      <c r="C45" s="373"/>
      <c r="D45" s="269">
        <v>132</v>
      </c>
      <c r="E45" s="140">
        <v>6</v>
      </c>
      <c r="F45" s="141">
        <v>49</v>
      </c>
      <c r="G45" s="141">
        <v>51</v>
      </c>
      <c r="H45" s="141">
        <v>3</v>
      </c>
      <c r="I45" s="141">
        <v>2</v>
      </c>
      <c r="J45" s="142">
        <v>21</v>
      </c>
      <c r="K45" s="299"/>
      <c r="L45" s="314">
        <f t="shared" ref="L45" si="95">SUM(E45:F45)</f>
        <v>55</v>
      </c>
      <c r="M45" s="315">
        <f t="shared" ref="M45" si="96">SUM(H45:I45)</f>
        <v>5</v>
      </c>
      <c r="N45" s="394">
        <f t="shared" ref="N45" si="97">SUMPRODUCT(E$3:I$3,E45:I45)/SUM(E45:I45)</f>
        <v>3.4864864864864864</v>
      </c>
      <c r="O45" s="77"/>
      <c r="P45" s="77"/>
      <c r="Q45" s="77"/>
      <c r="R45" s="77"/>
    </row>
    <row r="46" spans="1:18" ht="13.5" customHeight="1" thickBot="1" x14ac:dyDescent="0.2">
      <c r="A46" s="383"/>
      <c r="B46" s="208"/>
      <c r="C46" s="374"/>
      <c r="D46" s="271"/>
      <c r="E46" s="144">
        <v>4.5454545454545459</v>
      </c>
      <c r="F46" s="145">
        <v>37.121212121212125</v>
      </c>
      <c r="G46" s="145">
        <v>38.636363636363633</v>
      </c>
      <c r="H46" s="145">
        <v>2.2727272727272729</v>
      </c>
      <c r="I46" s="145">
        <v>1.5151515151515151</v>
      </c>
      <c r="J46" s="146">
        <v>15.909090909090908</v>
      </c>
      <c r="K46" s="300"/>
      <c r="L46" s="166">
        <f t="shared" ref="L46" si="98">L45/$D45*100</f>
        <v>41.666666666666671</v>
      </c>
      <c r="M46" s="146">
        <f t="shared" ref="M46" si="99">M45/$D45*100</f>
        <v>3.7878787878787881</v>
      </c>
      <c r="N46" s="395"/>
      <c r="O46" s="95"/>
      <c r="P46" s="95"/>
      <c r="Q46" s="95"/>
      <c r="R46" s="95"/>
    </row>
    <row r="47" spans="1:18" s="69" customFormat="1" ht="13.5" customHeight="1" x14ac:dyDescent="0.15">
      <c r="A47" s="384" t="s">
        <v>225</v>
      </c>
      <c r="B47" s="73" t="s">
        <v>54</v>
      </c>
      <c r="C47" s="371"/>
      <c r="D47" s="272">
        <v>132</v>
      </c>
      <c r="E47" s="140">
        <v>24</v>
      </c>
      <c r="F47" s="141">
        <v>51</v>
      </c>
      <c r="G47" s="141">
        <v>46</v>
      </c>
      <c r="H47" s="141">
        <v>5</v>
      </c>
      <c r="I47" s="141">
        <v>6</v>
      </c>
      <c r="J47" s="142">
        <v>0</v>
      </c>
      <c r="K47" s="299"/>
      <c r="L47" s="314">
        <f t="shared" ref="L47" si="100">SUM(E47:F47)</f>
        <v>75</v>
      </c>
      <c r="M47" s="315">
        <f t="shared" ref="M47" si="101">SUM(H47:I47)</f>
        <v>11</v>
      </c>
      <c r="N47" s="393">
        <f t="shared" ref="N47" si="102">SUMPRODUCT(E$3:I$3,E47:I47)/SUM(E47:I47)</f>
        <v>3.6212121212121211</v>
      </c>
      <c r="O47" s="77"/>
      <c r="P47" s="77"/>
      <c r="Q47" s="77"/>
      <c r="R47" s="77"/>
    </row>
    <row r="48" spans="1:18" ht="13.5" customHeight="1" x14ac:dyDescent="0.15">
      <c r="A48" s="382"/>
      <c r="B48" s="68"/>
      <c r="C48" s="375"/>
      <c r="D48" s="270"/>
      <c r="E48" s="322">
        <v>18.181818181818183</v>
      </c>
      <c r="F48" s="323">
        <v>38.636363636363633</v>
      </c>
      <c r="G48" s="323">
        <v>34.848484848484851</v>
      </c>
      <c r="H48" s="323">
        <v>3.7878787878787881</v>
      </c>
      <c r="I48" s="323">
        <v>4.5454545454545459</v>
      </c>
      <c r="J48" s="324">
        <v>0</v>
      </c>
      <c r="K48" s="300"/>
      <c r="L48" s="164">
        <f t="shared" ref="L48" si="103">L47/$D47*100</f>
        <v>56.81818181818182</v>
      </c>
      <c r="M48" s="138">
        <f t="shared" ref="M48" si="104">M47/$D47*100</f>
        <v>8.3333333333333321</v>
      </c>
      <c r="N48" s="394"/>
      <c r="O48" s="95"/>
      <c r="P48" s="95"/>
      <c r="Q48" s="95"/>
      <c r="R48" s="95"/>
    </row>
    <row r="49" spans="1:18" s="69" customFormat="1" ht="13.5" customHeight="1" x14ac:dyDescent="0.15">
      <c r="A49" s="382"/>
      <c r="B49" s="207" t="s">
        <v>401</v>
      </c>
      <c r="C49" s="376"/>
      <c r="D49" s="285">
        <v>448</v>
      </c>
      <c r="E49" s="334">
        <v>55</v>
      </c>
      <c r="F49" s="335">
        <v>171</v>
      </c>
      <c r="G49" s="335">
        <v>194</v>
      </c>
      <c r="H49" s="335">
        <v>8</v>
      </c>
      <c r="I49" s="335">
        <v>8</v>
      </c>
      <c r="J49" s="336">
        <v>12</v>
      </c>
      <c r="K49" s="299"/>
      <c r="L49" s="314">
        <f t="shared" ref="L49" si="105">SUM(E49:F49)</f>
        <v>226</v>
      </c>
      <c r="M49" s="315">
        <f t="shared" ref="M49" si="106">SUM(H49:I49)</f>
        <v>16</v>
      </c>
      <c r="N49" s="394">
        <f t="shared" ref="N49" si="107">SUMPRODUCT(E$3:I$3,E49:I49)/SUM(E49:I49)</f>
        <v>3.5894495412844036</v>
      </c>
      <c r="O49" s="77"/>
      <c r="P49" s="77"/>
      <c r="Q49" s="77"/>
      <c r="R49" s="77"/>
    </row>
    <row r="50" spans="1:18" ht="13.5" customHeight="1" x14ac:dyDescent="0.15">
      <c r="A50" s="382"/>
      <c r="B50" s="206"/>
      <c r="C50" s="372"/>
      <c r="D50" s="276"/>
      <c r="E50" s="136">
        <v>12.276785714285714</v>
      </c>
      <c r="F50" s="137">
        <v>38.169642857142854</v>
      </c>
      <c r="G50" s="137">
        <v>43.303571428571431</v>
      </c>
      <c r="H50" s="137">
        <v>1.7857142857142856</v>
      </c>
      <c r="I50" s="137">
        <v>1.7857142857142856</v>
      </c>
      <c r="J50" s="138">
        <v>2.6785714285714284</v>
      </c>
      <c r="K50" s="300"/>
      <c r="L50" s="164">
        <f t="shared" ref="L50" si="108">L49/$D49*100</f>
        <v>50.446428571428569</v>
      </c>
      <c r="M50" s="138">
        <f t="shared" ref="M50" si="109">M49/$D49*100</f>
        <v>3.5714285714285712</v>
      </c>
      <c r="N50" s="394"/>
      <c r="O50" s="95"/>
      <c r="P50" s="95"/>
      <c r="Q50" s="95"/>
      <c r="R50" s="95"/>
    </row>
    <row r="51" spans="1:18" s="69" customFormat="1" ht="13.5" customHeight="1" x14ac:dyDescent="0.15">
      <c r="A51" s="382"/>
      <c r="B51" s="207" t="s">
        <v>56</v>
      </c>
      <c r="C51" s="376"/>
      <c r="D51" s="285">
        <v>326</v>
      </c>
      <c r="E51" s="334">
        <v>21</v>
      </c>
      <c r="F51" s="335">
        <v>135</v>
      </c>
      <c r="G51" s="335">
        <v>138</v>
      </c>
      <c r="H51" s="335">
        <v>20</v>
      </c>
      <c r="I51" s="335">
        <v>9</v>
      </c>
      <c r="J51" s="336">
        <v>3</v>
      </c>
      <c r="K51" s="299"/>
      <c r="L51" s="314">
        <f t="shared" ref="L51" si="110">SUM(E51:F51)</f>
        <v>156</v>
      </c>
      <c r="M51" s="315">
        <f t="shared" ref="M51" si="111">SUM(H51:I51)</f>
        <v>29</v>
      </c>
      <c r="N51" s="394">
        <f t="shared" ref="N51" si="112">SUMPRODUCT(E$3:I$3,E51:I51)/SUM(E51:I51)</f>
        <v>3.4303405572755419</v>
      </c>
      <c r="O51" s="77"/>
      <c r="P51" s="77"/>
      <c r="Q51" s="77"/>
      <c r="R51" s="77"/>
    </row>
    <row r="52" spans="1:18" ht="13.5" customHeight="1" x14ac:dyDescent="0.15">
      <c r="A52" s="382"/>
      <c r="B52" s="206"/>
      <c r="C52" s="372"/>
      <c r="D52" s="276"/>
      <c r="E52" s="136">
        <v>6.4417177914110431</v>
      </c>
      <c r="F52" s="137">
        <v>41.411042944785272</v>
      </c>
      <c r="G52" s="137">
        <v>42.331288343558285</v>
      </c>
      <c r="H52" s="137">
        <v>6.1349693251533743</v>
      </c>
      <c r="I52" s="137">
        <v>2.7607361963190185</v>
      </c>
      <c r="J52" s="138">
        <v>0.92024539877300615</v>
      </c>
      <c r="K52" s="300"/>
      <c r="L52" s="164">
        <f t="shared" ref="L52" si="113">L51/$D51*100</f>
        <v>47.852760736196323</v>
      </c>
      <c r="M52" s="138">
        <f t="shared" ref="M52" si="114">M51/$D51*100</f>
        <v>8.8957055214723919</v>
      </c>
      <c r="N52" s="394"/>
      <c r="O52" s="95"/>
      <c r="P52" s="95"/>
      <c r="Q52" s="95"/>
      <c r="R52" s="95"/>
    </row>
    <row r="53" spans="1:18" s="69" customFormat="1" ht="13.5" customHeight="1" x14ac:dyDescent="0.15">
      <c r="A53" s="382"/>
      <c r="B53" s="207" t="s">
        <v>58</v>
      </c>
      <c r="C53" s="376"/>
      <c r="D53" s="285">
        <v>251</v>
      </c>
      <c r="E53" s="334">
        <v>32</v>
      </c>
      <c r="F53" s="335">
        <v>101</v>
      </c>
      <c r="G53" s="335">
        <v>102</v>
      </c>
      <c r="H53" s="335">
        <v>7</v>
      </c>
      <c r="I53" s="335">
        <v>4</v>
      </c>
      <c r="J53" s="336">
        <v>5</v>
      </c>
      <c r="K53" s="299"/>
      <c r="L53" s="314">
        <f t="shared" ref="L53" si="115">SUM(E53:F53)</f>
        <v>133</v>
      </c>
      <c r="M53" s="315">
        <f t="shared" ref="M53" si="116">SUM(H53:I53)</f>
        <v>11</v>
      </c>
      <c r="N53" s="394">
        <f t="shared" ref="N53" si="117">SUMPRODUCT(E$3:I$3,E53:I53)/SUM(E53:I53)</f>
        <v>3.6097560975609757</v>
      </c>
      <c r="O53" s="77"/>
      <c r="P53" s="77"/>
      <c r="Q53" s="77"/>
      <c r="R53" s="77"/>
    </row>
    <row r="54" spans="1:18" ht="13.5" customHeight="1" x14ac:dyDescent="0.15">
      <c r="A54" s="382"/>
      <c r="B54" s="206"/>
      <c r="C54" s="372"/>
      <c r="D54" s="276"/>
      <c r="E54" s="136">
        <v>12.749003984063744</v>
      </c>
      <c r="F54" s="137">
        <v>40.239043824701191</v>
      </c>
      <c r="G54" s="137">
        <v>40.637450199203187</v>
      </c>
      <c r="H54" s="137">
        <v>2.788844621513944</v>
      </c>
      <c r="I54" s="137">
        <v>1.593625498007968</v>
      </c>
      <c r="J54" s="138">
        <v>1.9920318725099602</v>
      </c>
      <c r="K54" s="300"/>
      <c r="L54" s="164">
        <f t="shared" ref="L54" si="118">L53/$D53*100</f>
        <v>52.988047808764939</v>
      </c>
      <c r="M54" s="138">
        <f t="shared" ref="M54" si="119">M53/$D53*100</f>
        <v>4.3824701195219129</v>
      </c>
      <c r="N54" s="394"/>
      <c r="O54" s="95"/>
      <c r="P54" s="95"/>
      <c r="Q54" s="95"/>
      <c r="R54" s="95"/>
    </row>
    <row r="55" spans="1:18" s="69" customFormat="1" ht="13.5" customHeight="1" x14ac:dyDescent="0.15">
      <c r="A55" s="382"/>
      <c r="B55" s="207" t="s">
        <v>60</v>
      </c>
      <c r="C55" s="376"/>
      <c r="D55" s="285">
        <v>527</v>
      </c>
      <c r="E55" s="334">
        <v>52</v>
      </c>
      <c r="F55" s="335">
        <v>195</v>
      </c>
      <c r="G55" s="335">
        <v>244</v>
      </c>
      <c r="H55" s="335">
        <v>20</v>
      </c>
      <c r="I55" s="335">
        <v>8</v>
      </c>
      <c r="J55" s="336">
        <v>8</v>
      </c>
      <c r="K55" s="299"/>
      <c r="L55" s="314">
        <f t="shared" ref="L55" si="120">SUM(E55:F55)</f>
        <v>247</v>
      </c>
      <c r="M55" s="315">
        <f t="shared" ref="M55" si="121">SUM(H55:I55)</f>
        <v>28</v>
      </c>
      <c r="N55" s="394">
        <f t="shared" ref="N55" si="122">SUMPRODUCT(E$3:I$3,E55:I55)/SUM(E55:I55)</f>
        <v>3.5067437379576107</v>
      </c>
      <c r="O55" s="77"/>
      <c r="P55" s="77"/>
      <c r="Q55" s="77"/>
      <c r="R55" s="77"/>
    </row>
    <row r="56" spans="1:18" ht="13.5" customHeight="1" x14ac:dyDescent="0.15">
      <c r="A56" s="382"/>
      <c r="B56" s="206"/>
      <c r="C56" s="372"/>
      <c r="D56" s="276"/>
      <c r="E56" s="136">
        <v>9.8671726755218216</v>
      </c>
      <c r="F56" s="137">
        <v>37.001897533206829</v>
      </c>
      <c r="G56" s="137">
        <v>46.299810246679321</v>
      </c>
      <c r="H56" s="137">
        <v>3.795066413662239</v>
      </c>
      <c r="I56" s="137">
        <v>1.5180265654648957</v>
      </c>
      <c r="J56" s="138">
        <v>1.5180265654648957</v>
      </c>
      <c r="K56" s="300"/>
      <c r="L56" s="164">
        <f t="shared" ref="L56" si="123">L55/$D55*100</f>
        <v>46.869070208728651</v>
      </c>
      <c r="M56" s="138">
        <f t="shared" ref="M56" si="124">M55/$D55*100</f>
        <v>5.3130929791271351</v>
      </c>
      <c r="N56" s="394"/>
      <c r="O56" s="95"/>
      <c r="P56" s="95"/>
      <c r="Q56" s="95"/>
      <c r="R56" s="95"/>
    </row>
    <row r="57" spans="1:18" s="69" customFormat="1" ht="13.5" customHeight="1" x14ac:dyDescent="0.15">
      <c r="A57" s="382"/>
      <c r="B57" s="207" t="s">
        <v>62</v>
      </c>
      <c r="C57" s="376"/>
      <c r="D57" s="285">
        <v>280</v>
      </c>
      <c r="E57" s="334">
        <v>24</v>
      </c>
      <c r="F57" s="335">
        <v>100</v>
      </c>
      <c r="G57" s="335">
        <v>138</v>
      </c>
      <c r="H57" s="335">
        <v>7</v>
      </c>
      <c r="I57" s="335">
        <v>6</v>
      </c>
      <c r="J57" s="336">
        <v>5</v>
      </c>
      <c r="K57" s="299"/>
      <c r="L57" s="314">
        <f t="shared" ref="L57" si="125">SUM(E57:F57)</f>
        <v>124</v>
      </c>
      <c r="M57" s="315">
        <f t="shared" ref="M57" si="126">SUM(H57:I57)</f>
        <v>13</v>
      </c>
      <c r="N57" s="394">
        <f t="shared" ref="N57" si="127">SUMPRODUCT(E$3:I$3,E57:I57)/SUM(E57:I57)</f>
        <v>3.4690909090909092</v>
      </c>
      <c r="O57" s="77"/>
      <c r="P57" s="77"/>
      <c r="Q57" s="77"/>
      <c r="R57" s="77"/>
    </row>
    <row r="58" spans="1:18" ht="13.5" customHeight="1" x14ac:dyDescent="0.15">
      <c r="A58" s="382"/>
      <c r="B58" s="206"/>
      <c r="C58" s="372"/>
      <c r="D58" s="276"/>
      <c r="E58" s="136">
        <v>8.5714285714285712</v>
      </c>
      <c r="F58" s="137">
        <v>35.714285714285715</v>
      </c>
      <c r="G58" s="137">
        <v>49.285714285714292</v>
      </c>
      <c r="H58" s="137">
        <v>2.5</v>
      </c>
      <c r="I58" s="137">
        <v>2.1428571428571428</v>
      </c>
      <c r="J58" s="138">
        <v>1.7857142857142856</v>
      </c>
      <c r="K58" s="300"/>
      <c r="L58" s="164">
        <f t="shared" ref="L58" si="128">L57/$D57*100</f>
        <v>44.285714285714285</v>
      </c>
      <c r="M58" s="138">
        <f t="shared" ref="M58" si="129">M57/$D57*100</f>
        <v>4.6428571428571432</v>
      </c>
      <c r="N58" s="394"/>
      <c r="O58" s="95"/>
      <c r="P58" s="95"/>
      <c r="Q58" s="95"/>
      <c r="R58" s="95"/>
    </row>
    <row r="59" spans="1:18" s="69" customFormat="1" ht="13.5" customHeight="1" x14ac:dyDescent="0.15">
      <c r="A59" s="382"/>
      <c r="B59" s="207" t="s">
        <v>64</v>
      </c>
      <c r="C59" s="376"/>
      <c r="D59" s="286">
        <v>157</v>
      </c>
      <c r="E59" s="334">
        <v>10</v>
      </c>
      <c r="F59" s="335">
        <v>57</v>
      </c>
      <c r="G59" s="335">
        <v>64</v>
      </c>
      <c r="H59" s="335">
        <v>7</v>
      </c>
      <c r="I59" s="335">
        <v>0</v>
      </c>
      <c r="J59" s="336">
        <v>19</v>
      </c>
      <c r="K59" s="299"/>
      <c r="L59" s="314">
        <f t="shared" ref="L59" si="130">SUM(E59:F59)</f>
        <v>67</v>
      </c>
      <c r="M59" s="315">
        <f t="shared" ref="M59" si="131">SUM(H59:I59)</f>
        <v>7</v>
      </c>
      <c r="N59" s="394">
        <f t="shared" ref="N59" si="132">SUMPRODUCT(E$3:I$3,E59:I59)/SUM(E59:I59)</f>
        <v>3.5072463768115942</v>
      </c>
      <c r="O59" s="77"/>
      <c r="P59" s="77"/>
      <c r="Q59" s="77"/>
      <c r="R59" s="77"/>
    </row>
    <row r="60" spans="1:18" ht="13.5" customHeight="1" x14ac:dyDescent="0.15">
      <c r="A60" s="382"/>
      <c r="B60" s="206"/>
      <c r="C60" s="372"/>
      <c r="D60" s="276"/>
      <c r="E60" s="136">
        <v>6.369426751592357</v>
      </c>
      <c r="F60" s="137">
        <v>36.30573248407643</v>
      </c>
      <c r="G60" s="137">
        <v>40.764331210191088</v>
      </c>
      <c r="H60" s="137">
        <v>4.4585987261146496</v>
      </c>
      <c r="I60" s="137">
        <v>0</v>
      </c>
      <c r="J60" s="138">
        <v>12.101910828025478</v>
      </c>
      <c r="K60" s="300"/>
      <c r="L60" s="164">
        <f t="shared" ref="L60" si="133">L59/$D59*100</f>
        <v>42.675159235668794</v>
      </c>
      <c r="M60" s="138">
        <f t="shared" ref="M60" si="134">M59/$D59*100</f>
        <v>4.4585987261146496</v>
      </c>
      <c r="N60" s="394"/>
      <c r="O60" s="95"/>
      <c r="P60" s="95"/>
      <c r="Q60" s="95"/>
      <c r="R60" s="95"/>
    </row>
    <row r="61" spans="1:18" s="69" customFormat="1" ht="13.5" customHeight="1" x14ac:dyDescent="0.15">
      <c r="A61" s="382"/>
      <c r="B61" s="207" t="s">
        <v>66</v>
      </c>
      <c r="C61" s="376"/>
      <c r="D61" s="285">
        <v>615</v>
      </c>
      <c r="E61" s="334">
        <v>42</v>
      </c>
      <c r="F61" s="335">
        <v>260</v>
      </c>
      <c r="G61" s="335">
        <v>251</v>
      </c>
      <c r="H61" s="335">
        <v>16</v>
      </c>
      <c r="I61" s="335">
        <v>2</v>
      </c>
      <c r="J61" s="336">
        <v>44</v>
      </c>
      <c r="K61" s="299"/>
      <c r="L61" s="314">
        <f t="shared" ref="L61" si="135">SUM(E61:F61)</f>
        <v>302</v>
      </c>
      <c r="M61" s="315">
        <f t="shared" ref="M61" si="136">SUM(H61:I61)</f>
        <v>18</v>
      </c>
      <c r="N61" s="394">
        <f t="shared" ref="N61" si="137">SUMPRODUCT(E$3:I$3,E61:I61)/SUM(E61:I61)</f>
        <v>3.5674255691768826</v>
      </c>
      <c r="O61" s="77"/>
      <c r="P61" s="77"/>
      <c r="Q61" s="77"/>
      <c r="R61" s="77"/>
    </row>
    <row r="62" spans="1:18" ht="13.5" customHeight="1" x14ac:dyDescent="0.15">
      <c r="A62" s="382"/>
      <c r="B62" s="206"/>
      <c r="C62" s="372"/>
      <c r="D62" s="276"/>
      <c r="E62" s="136">
        <v>6.8292682926829276</v>
      </c>
      <c r="F62" s="137">
        <v>42.276422764227647</v>
      </c>
      <c r="G62" s="137">
        <v>40.8130081300813</v>
      </c>
      <c r="H62" s="137">
        <v>2.6016260162601625</v>
      </c>
      <c r="I62" s="137">
        <v>0.32520325203252032</v>
      </c>
      <c r="J62" s="138">
        <v>7.1544715447154479</v>
      </c>
      <c r="K62" s="300"/>
      <c r="L62" s="164">
        <f t="shared" ref="L62" si="138">L61/$D61*100</f>
        <v>49.105691056910565</v>
      </c>
      <c r="M62" s="138">
        <f t="shared" ref="M62" si="139">M61/$D61*100</f>
        <v>2.9268292682926833</v>
      </c>
      <c r="N62" s="394"/>
      <c r="O62" s="95"/>
      <c r="P62" s="95"/>
      <c r="Q62" s="95"/>
      <c r="R62" s="95"/>
    </row>
    <row r="63" spans="1:18" s="69" customFormat="1" ht="13.5" customHeight="1" x14ac:dyDescent="0.15">
      <c r="A63" s="382"/>
      <c r="B63" s="207" t="s">
        <v>67</v>
      </c>
      <c r="C63" s="373"/>
      <c r="D63" s="269">
        <v>822</v>
      </c>
      <c r="E63" s="140">
        <v>69</v>
      </c>
      <c r="F63" s="141">
        <v>315</v>
      </c>
      <c r="G63" s="141">
        <v>350</v>
      </c>
      <c r="H63" s="141">
        <v>24</v>
      </c>
      <c r="I63" s="141">
        <v>7</v>
      </c>
      <c r="J63" s="142">
        <v>57</v>
      </c>
      <c r="K63" s="299"/>
      <c r="L63" s="314">
        <f t="shared" ref="L63" si="140">SUM(E63:F63)</f>
        <v>384</v>
      </c>
      <c r="M63" s="315">
        <f t="shared" ref="M63" si="141">SUM(H63:I63)</f>
        <v>31</v>
      </c>
      <c r="N63" s="394">
        <f t="shared" ref="N63" si="142">SUMPRODUCT(E$3:I$3,E63:I63)/SUM(E63:I63)</f>
        <v>3.5424836601307188</v>
      </c>
      <c r="O63" s="77"/>
      <c r="P63" s="77"/>
      <c r="Q63" s="77"/>
      <c r="R63" s="77"/>
    </row>
    <row r="64" spans="1:18" ht="13.5" customHeight="1" thickBot="1" x14ac:dyDescent="0.2">
      <c r="A64" s="383"/>
      <c r="B64" s="208"/>
      <c r="C64" s="374"/>
      <c r="D64" s="271"/>
      <c r="E64" s="144">
        <v>8.3941605839416056</v>
      </c>
      <c r="F64" s="145">
        <v>38.321167883211679</v>
      </c>
      <c r="G64" s="145">
        <v>42.579075425790755</v>
      </c>
      <c r="H64" s="145">
        <v>2.9197080291970803</v>
      </c>
      <c r="I64" s="145">
        <v>0.85158150851581504</v>
      </c>
      <c r="J64" s="146">
        <v>6.9343065693430654</v>
      </c>
      <c r="K64" s="300"/>
      <c r="L64" s="166">
        <f t="shared" ref="L64" si="143">L63/$D63*100</f>
        <v>46.715328467153284</v>
      </c>
      <c r="M64" s="146">
        <f t="shared" ref="M64" si="144">M63/$D63*100</f>
        <v>3.7712895377128954</v>
      </c>
      <c r="N64" s="395"/>
      <c r="O64" s="95"/>
      <c r="P64" s="95"/>
      <c r="Q64" s="95"/>
      <c r="R64" s="95"/>
    </row>
    <row r="65" spans="1:18" s="69" customFormat="1" ht="13.5" customHeight="1" x14ac:dyDescent="0.15">
      <c r="A65" s="392" t="s">
        <v>73</v>
      </c>
      <c r="B65" s="73" t="s">
        <v>68</v>
      </c>
      <c r="C65" s="371"/>
      <c r="D65" s="272">
        <v>1764</v>
      </c>
      <c r="E65" s="140">
        <v>164</v>
      </c>
      <c r="F65" s="141">
        <v>715</v>
      </c>
      <c r="G65" s="141">
        <v>732</v>
      </c>
      <c r="H65" s="141">
        <v>60</v>
      </c>
      <c r="I65" s="141">
        <v>30</v>
      </c>
      <c r="J65" s="142">
        <v>63</v>
      </c>
      <c r="K65" s="299"/>
      <c r="L65" s="314">
        <f t="shared" ref="L65" si="145">SUM(E65:F65)</f>
        <v>879</v>
      </c>
      <c r="M65" s="315">
        <f t="shared" ref="M65" si="146">SUM(H65:I65)</f>
        <v>90</v>
      </c>
      <c r="N65" s="393">
        <f t="shared" ref="N65" si="147">SUMPRODUCT(E$3:I$3,E65:I65)/SUM(E65:I65)</f>
        <v>3.5426219870664317</v>
      </c>
      <c r="O65" s="77"/>
      <c r="P65" s="77"/>
      <c r="Q65" s="77"/>
      <c r="R65" s="77"/>
    </row>
    <row r="66" spans="1:18" ht="13.5" customHeight="1" x14ac:dyDescent="0.15">
      <c r="A66" s="382"/>
      <c r="B66" s="10" t="s">
        <v>69</v>
      </c>
      <c r="C66" s="372"/>
      <c r="D66" s="276"/>
      <c r="E66" s="136">
        <v>9.2970521541950113</v>
      </c>
      <c r="F66" s="137">
        <v>40.532879818594104</v>
      </c>
      <c r="G66" s="137">
        <v>41.496598639455783</v>
      </c>
      <c r="H66" s="137">
        <v>3.4013605442176873</v>
      </c>
      <c r="I66" s="137">
        <v>1.7006802721088436</v>
      </c>
      <c r="J66" s="138">
        <v>3.5714285714285712</v>
      </c>
      <c r="K66" s="300"/>
      <c r="L66" s="164">
        <f t="shared" ref="L66" si="148">L65/$D65*100</f>
        <v>49.829931972789119</v>
      </c>
      <c r="M66" s="138">
        <f t="shared" ref="M66" si="149">M65/$D65*100</f>
        <v>5.1020408163265305</v>
      </c>
      <c r="N66" s="394"/>
      <c r="O66" s="95"/>
      <c r="P66" s="95"/>
      <c r="Q66" s="95"/>
      <c r="R66" s="95"/>
    </row>
    <row r="67" spans="1:18" s="69" customFormat="1" ht="13.5" customHeight="1" x14ac:dyDescent="0.15">
      <c r="A67" s="382"/>
      <c r="B67" s="68" t="s">
        <v>70</v>
      </c>
      <c r="C67" s="373"/>
      <c r="D67" s="285">
        <v>1406</v>
      </c>
      <c r="E67" s="140">
        <v>133</v>
      </c>
      <c r="F67" s="141">
        <v>523</v>
      </c>
      <c r="G67" s="141">
        <v>638</v>
      </c>
      <c r="H67" s="141">
        <v>46</v>
      </c>
      <c r="I67" s="141">
        <v>15</v>
      </c>
      <c r="J67" s="142">
        <v>51</v>
      </c>
      <c r="K67" s="299"/>
      <c r="L67" s="314">
        <f t="shared" ref="L67" si="150">SUM(E67:F67)</f>
        <v>656</v>
      </c>
      <c r="M67" s="315">
        <f t="shared" ref="M67" si="151">SUM(H67:I67)</f>
        <v>61</v>
      </c>
      <c r="N67" s="394">
        <f t="shared" ref="N67" si="152">SUMPRODUCT(E$3:I$3,E67:I67)/SUM(E67:I67)</f>
        <v>3.5261992619926201</v>
      </c>
      <c r="O67" s="77"/>
      <c r="P67" s="77"/>
      <c r="Q67" s="77"/>
      <c r="R67" s="77"/>
    </row>
    <row r="68" spans="1:18" ht="13.5" customHeight="1" x14ac:dyDescent="0.15">
      <c r="A68" s="382"/>
      <c r="B68" s="10" t="s">
        <v>71</v>
      </c>
      <c r="C68" s="372"/>
      <c r="D68" s="276"/>
      <c r="E68" s="136">
        <v>9.4594594594594597</v>
      </c>
      <c r="F68" s="137">
        <v>37.197724039829303</v>
      </c>
      <c r="G68" s="137">
        <v>45.376955903271693</v>
      </c>
      <c r="H68" s="137">
        <v>3.2716927453769555</v>
      </c>
      <c r="I68" s="137">
        <v>1.0668563300142246</v>
      </c>
      <c r="J68" s="138">
        <v>3.6273115220483638</v>
      </c>
      <c r="K68" s="300"/>
      <c r="L68" s="164">
        <f t="shared" ref="L68" si="153">L67/$D67*100</f>
        <v>46.657183499288763</v>
      </c>
      <c r="M68" s="138">
        <f t="shared" ref="M68" si="154">M67/$D67*100</f>
        <v>4.3385490753911808</v>
      </c>
      <c r="N68" s="394"/>
      <c r="O68" s="95"/>
      <c r="P68" s="95"/>
      <c r="Q68" s="95"/>
      <c r="R68" s="95"/>
    </row>
    <row r="69" spans="1:18" s="69" customFormat="1" ht="13.5" customHeight="1" x14ac:dyDescent="0.15">
      <c r="A69" s="382"/>
      <c r="B69" s="207" t="s">
        <v>768</v>
      </c>
      <c r="C69" s="373"/>
      <c r="D69" s="269">
        <v>161</v>
      </c>
      <c r="E69" s="140">
        <v>10</v>
      </c>
      <c r="F69" s="141">
        <v>61</v>
      </c>
      <c r="G69" s="141">
        <v>55</v>
      </c>
      <c r="H69" s="141">
        <v>4</v>
      </c>
      <c r="I69" s="141">
        <v>0</v>
      </c>
      <c r="J69" s="142">
        <v>31</v>
      </c>
      <c r="K69" s="299"/>
      <c r="L69" s="314">
        <f t="shared" ref="L69" si="155">SUM(E69:F69)</f>
        <v>71</v>
      </c>
      <c r="M69" s="315">
        <f t="shared" ref="M69" si="156">SUM(H69:I69)</f>
        <v>4</v>
      </c>
      <c r="N69" s="394">
        <f t="shared" ref="N69" si="157">SUMPRODUCT(E$3:I$3,E69:I69)/SUM(E69:I69)</f>
        <v>3.5923076923076924</v>
      </c>
      <c r="O69" s="77"/>
      <c r="P69" s="77"/>
      <c r="Q69" s="77"/>
      <c r="R69" s="77"/>
    </row>
    <row r="70" spans="1:18" ht="13.5" customHeight="1" thickBot="1" x14ac:dyDescent="0.2">
      <c r="A70" s="383"/>
      <c r="B70" s="208"/>
      <c r="C70" s="374"/>
      <c r="D70" s="271"/>
      <c r="E70" s="144">
        <v>6.2111801242236027</v>
      </c>
      <c r="F70" s="145">
        <v>37.888198757763973</v>
      </c>
      <c r="G70" s="145">
        <v>34.161490683229815</v>
      </c>
      <c r="H70" s="145">
        <v>2.4844720496894408</v>
      </c>
      <c r="I70" s="145">
        <v>0</v>
      </c>
      <c r="J70" s="146">
        <v>19.254658385093169</v>
      </c>
      <c r="K70" s="300"/>
      <c r="L70" s="166">
        <f t="shared" ref="L70" si="158">L69/$D69*100</f>
        <v>44.099378881987576</v>
      </c>
      <c r="M70" s="146">
        <f t="shared" ref="M70" si="159">M69/$D69*100</f>
        <v>2.4844720496894408</v>
      </c>
      <c r="N70" s="395"/>
      <c r="O70" s="95"/>
      <c r="P70" s="95"/>
      <c r="Q70" s="95"/>
      <c r="R70" s="95"/>
    </row>
    <row r="71" spans="1:18" s="69" customFormat="1" ht="13.5" customHeight="1" x14ac:dyDescent="0.15">
      <c r="A71" s="380" t="s">
        <v>414</v>
      </c>
      <c r="B71" s="68" t="s">
        <v>762</v>
      </c>
      <c r="C71" s="75"/>
      <c r="D71" s="272">
        <v>1504</v>
      </c>
      <c r="E71" s="140">
        <v>149</v>
      </c>
      <c r="F71" s="141">
        <v>572</v>
      </c>
      <c r="G71" s="141">
        <v>660</v>
      </c>
      <c r="H71" s="141">
        <v>57</v>
      </c>
      <c r="I71" s="141">
        <v>26</v>
      </c>
      <c r="J71" s="142">
        <v>40</v>
      </c>
      <c r="K71" s="299"/>
      <c r="L71" s="314">
        <f t="shared" ref="L71" si="160">SUM(E71:F71)</f>
        <v>721</v>
      </c>
      <c r="M71" s="315">
        <f t="shared" ref="M71" si="161">SUM(H71:I71)</f>
        <v>83</v>
      </c>
      <c r="N71" s="396">
        <f t="shared" ref="N71" si="162">SUMPRODUCT(E$3:I$3,E71:I71)/SUM(E71:I71)</f>
        <v>3.5198087431693987</v>
      </c>
      <c r="O71" s="77"/>
      <c r="P71" s="77"/>
      <c r="Q71" s="77"/>
      <c r="R71" s="77"/>
    </row>
    <row r="72" spans="1:18" ht="13.5" customHeight="1" x14ac:dyDescent="0.15">
      <c r="A72" s="380"/>
      <c r="B72" s="10" t="s">
        <v>763</v>
      </c>
      <c r="C72" s="24"/>
      <c r="D72" s="276"/>
      <c r="E72" s="136">
        <v>9.9069148936170208</v>
      </c>
      <c r="F72" s="137">
        <v>38.031914893617021</v>
      </c>
      <c r="G72" s="137">
        <v>43.88297872340425</v>
      </c>
      <c r="H72" s="137">
        <v>3.7898936170212769</v>
      </c>
      <c r="I72" s="137">
        <v>1.7287234042553192</v>
      </c>
      <c r="J72" s="138">
        <v>2.6595744680851063</v>
      </c>
      <c r="K72" s="300"/>
      <c r="L72" s="164">
        <f t="shared" ref="L72" si="163">L71/$D71*100</f>
        <v>47.938829787234042</v>
      </c>
      <c r="M72" s="138">
        <f t="shared" ref="M72" si="164">M71/$D71*100</f>
        <v>5.5186170212765955</v>
      </c>
      <c r="N72" s="394"/>
      <c r="O72" s="95"/>
      <c r="P72" s="95"/>
      <c r="Q72" s="95"/>
      <c r="R72" s="95"/>
    </row>
    <row r="73" spans="1:18" s="69" customFormat="1" ht="13.5" customHeight="1" x14ac:dyDescent="0.15">
      <c r="A73" s="380"/>
      <c r="B73" s="68" t="s">
        <v>415</v>
      </c>
      <c r="C73" s="75"/>
      <c r="D73" s="285">
        <v>452</v>
      </c>
      <c r="E73" s="140">
        <v>43</v>
      </c>
      <c r="F73" s="141">
        <v>167</v>
      </c>
      <c r="G73" s="141">
        <v>214</v>
      </c>
      <c r="H73" s="141">
        <v>14</v>
      </c>
      <c r="I73" s="141">
        <v>8</v>
      </c>
      <c r="J73" s="142">
        <v>6</v>
      </c>
      <c r="K73" s="299"/>
      <c r="L73" s="314">
        <f t="shared" ref="L73" si="165">SUM(E73:F73)</f>
        <v>210</v>
      </c>
      <c r="M73" s="315">
        <f t="shared" ref="M73" si="166">SUM(H73:I73)</f>
        <v>22</v>
      </c>
      <c r="N73" s="394">
        <f t="shared" ref="N73" si="167">SUMPRODUCT(E$3:I$3,E73:I73)/SUM(E73:I73)</f>
        <v>3.5</v>
      </c>
      <c r="O73" s="77"/>
      <c r="P73" s="77"/>
      <c r="Q73" s="77"/>
      <c r="R73" s="77"/>
    </row>
    <row r="74" spans="1:18" ht="13.5" customHeight="1" x14ac:dyDescent="0.15">
      <c r="A74" s="380"/>
      <c r="B74" s="10" t="s">
        <v>763</v>
      </c>
      <c r="C74" s="24"/>
      <c r="D74" s="276"/>
      <c r="E74" s="136">
        <v>9.5132743362831853</v>
      </c>
      <c r="F74" s="137">
        <v>36.946902654867259</v>
      </c>
      <c r="G74" s="137">
        <v>47.345132743362832</v>
      </c>
      <c r="H74" s="137">
        <v>3.0973451327433628</v>
      </c>
      <c r="I74" s="137">
        <v>1.7699115044247788</v>
      </c>
      <c r="J74" s="138">
        <v>1.3274336283185841</v>
      </c>
      <c r="K74" s="300"/>
      <c r="L74" s="164">
        <f t="shared" ref="L74" si="168">L73/$D73*100</f>
        <v>46.460176991150441</v>
      </c>
      <c r="M74" s="138">
        <f t="shared" ref="M74" si="169">M73/$D73*100</f>
        <v>4.8672566371681416</v>
      </c>
      <c r="N74" s="394"/>
      <c r="O74" s="95"/>
      <c r="P74" s="95"/>
      <c r="Q74" s="95"/>
      <c r="R74" s="95"/>
    </row>
    <row r="75" spans="1:18" s="69" customFormat="1" ht="13.5" customHeight="1" x14ac:dyDescent="0.15">
      <c r="A75" s="380"/>
      <c r="B75" s="68" t="s">
        <v>416</v>
      </c>
      <c r="C75" s="75"/>
      <c r="D75" s="269">
        <v>1375</v>
      </c>
      <c r="E75" s="140">
        <v>115</v>
      </c>
      <c r="F75" s="141">
        <v>560</v>
      </c>
      <c r="G75" s="141">
        <v>551</v>
      </c>
      <c r="H75" s="141">
        <v>39</v>
      </c>
      <c r="I75" s="141">
        <v>11</v>
      </c>
      <c r="J75" s="142">
        <v>99</v>
      </c>
      <c r="K75" s="299"/>
      <c r="L75" s="314">
        <f t="shared" ref="L75" si="170">SUM(E75:F75)</f>
        <v>675</v>
      </c>
      <c r="M75" s="315">
        <f t="shared" ref="M75" si="171">SUM(H75:I75)</f>
        <v>50</v>
      </c>
      <c r="N75" s="394">
        <f t="shared" ref="N75" si="172">SUMPRODUCT(E$3:I$3,E75:I75)/SUM(E75:I75)</f>
        <v>3.5713166144200628</v>
      </c>
      <c r="O75" s="77"/>
      <c r="P75" s="77"/>
      <c r="Q75" s="77"/>
      <c r="R75" s="77"/>
    </row>
    <row r="76" spans="1:18" ht="13.5" customHeight="1" thickBot="1" x14ac:dyDescent="0.2">
      <c r="A76" s="381"/>
      <c r="B76" s="21"/>
      <c r="C76" s="26"/>
      <c r="D76" s="271"/>
      <c r="E76" s="144">
        <v>8.3636363636363633</v>
      </c>
      <c r="F76" s="145">
        <v>40.727272727272727</v>
      </c>
      <c r="G76" s="145">
        <v>40.072727272727271</v>
      </c>
      <c r="H76" s="145">
        <v>2.8363636363636364</v>
      </c>
      <c r="I76" s="145">
        <v>0.8</v>
      </c>
      <c r="J76" s="146">
        <v>7.1999999999999993</v>
      </c>
      <c r="K76" s="300"/>
      <c r="L76" s="166">
        <f t="shared" ref="L76:M76" si="173">L75/$D75*100</f>
        <v>49.090909090909093</v>
      </c>
      <c r="M76" s="146">
        <f t="shared" si="173"/>
        <v>3.6363636363636362</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N75:N76"/>
    <mergeCell ref="N65:N66"/>
    <mergeCell ref="N67:N68"/>
    <mergeCell ref="N69:N70"/>
    <mergeCell ref="N71:N72"/>
    <mergeCell ref="N73:N74"/>
    <mergeCell ref="N55:N56"/>
    <mergeCell ref="N57:N58"/>
    <mergeCell ref="N59:N60"/>
    <mergeCell ref="N61:N62"/>
    <mergeCell ref="N63:N64"/>
    <mergeCell ref="N45:N46"/>
    <mergeCell ref="N47:N48"/>
    <mergeCell ref="N49:N50"/>
    <mergeCell ref="N51:N52"/>
    <mergeCell ref="N53:N54"/>
    <mergeCell ref="N35:N36"/>
    <mergeCell ref="N37:N38"/>
    <mergeCell ref="N39:N40"/>
    <mergeCell ref="N41:N42"/>
    <mergeCell ref="N43:N44"/>
    <mergeCell ref="N21:N22"/>
    <mergeCell ref="N23:N24"/>
    <mergeCell ref="N5:N6"/>
    <mergeCell ref="N7:N8"/>
    <mergeCell ref="N9:N10"/>
    <mergeCell ref="N11:N12"/>
    <mergeCell ref="N13:N14"/>
    <mergeCell ref="A2:S2"/>
    <mergeCell ref="A71:A76"/>
    <mergeCell ref="A65:A70"/>
    <mergeCell ref="A47:A64"/>
    <mergeCell ref="A39:A46"/>
    <mergeCell ref="A19:A24"/>
    <mergeCell ref="A25:A38"/>
    <mergeCell ref="A7:A18"/>
    <mergeCell ref="N25:N26"/>
    <mergeCell ref="N27:N28"/>
    <mergeCell ref="N29:N30"/>
    <mergeCell ref="N31:N32"/>
    <mergeCell ref="N33:N3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463</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418</v>
      </c>
      <c r="F5" s="125">
        <v>1462</v>
      </c>
      <c r="G5" s="125">
        <v>1161</v>
      </c>
      <c r="H5" s="125">
        <v>102</v>
      </c>
      <c r="I5" s="125">
        <v>46</v>
      </c>
      <c r="J5" s="126">
        <v>142</v>
      </c>
      <c r="K5" s="301"/>
      <c r="L5" s="310">
        <f>SUM(E5:F5)</f>
        <v>1880</v>
      </c>
      <c r="M5" s="311">
        <f>SUM(H5:I5)</f>
        <v>148</v>
      </c>
      <c r="N5" s="393">
        <f>SUMPRODUCT(E$3:I$3,E5:I5)/SUM(E5:I5)</f>
        <v>3.6597679523361557</v>
      </c>
      <c r="O5" s="93"/>
      <c r="P5" s="93"/>
      <c r="Q5" s="93"/>
      <c r="R5" s="93"/>
    </row>
    <row r="6" spans="1:19" ht="13.5" customHeight="1" thickBot="1" x14ac:dyDescent="0.2">
      <c r="A6" s="209"/>
      <c r="B6" s="9"/>
      <c r="C6" s="9"/>
      <c r="D6" s="271"/>
      <c r="E6" s="128">
        <v>12.548784148904232</v>
      </c>
      <c r="F6" s="129">
        <v>43.89072350645452</v>
      </c>
      <c r="G6" s="129">
        <v>34.854398078655059</v>
      </c>
      <c r="H6" s="129">
        <v>3.0621435004503152</v>
      </c>
      <c r="I6" s="129">
        <v>1.3809666766736717</v>
      </c>
      <c r="J6" s="214">
        <v>4.2629840888622033</v>
      </c>
      <c r="K6" s="302"/>
      <c r="L6" s="162">
        <f>L5/$D5*100</f>
        <v>56.439507655358753</v>
      </c>
      <c r="M6" s="214">
        <f>M5/$D5*100</f>
        <v>4.4431101771239874</v>
      </c>
      <c r="N6" s="395"/>
      <c r="O6" s="94"/>
      <c r="P6" s="94"/>
      <c r="Q6" s="94"/>
      <c r="R6" s="94"/>
    </row>
    <row r="7" spans="1:19" s="69" customFormat="1" ht="13.5" customHeight="1" x14ac:dyDescent="0.15">
      <c r="A7" s="384" t="s">
        <v>31</v>
      </c>
      <c r="B7" s="73" t="s">
        <v>33</v>
      </c>
      <c r="C7" s="74"/>
      <c r="D7" s="272">
        <v>1622</v>
      </c>
      <c r="E7" s="132">
        <v>184</v>
      </c>
      <c r="F7" s="133">
        <v>730</v>
      </c>
      <c r="G7" s="133">
        <v>584</v>
      </c>
      <c r="H7" s="133">
        <v>42</v>
      </c>
      <c r="I7" s="133">
        <v>22</v>
      </c>
      <c r="J7" s="134">
        <v>60</v>
      </c>
      <c r="K7" s="301"/>
      <c r="L7" s="312">
        <f t="shared" ref="L7" si="0">SUM(E7:F7)</f>
        <v>914</v>
      </c>
      <c r="M7" s="313">
        <f t="shared" ref="M7" si="1">SUM(H7:I7)</f>
        <v>64</v>
      </c>
      <c r="N7" s="393">
        <f t="shared" ref="N7" si="2">SUMPRODUCT(E$3:I$3,E7:I7)/SUM(E7:I7)</f>
        <v>3.647887323943662</v>
      </c>
      <c r="O7" s="77"/>
      <c r="P7" s="77"/>
      <c r="Q7" s="77"/>
      <c r="R7" s="77"/>
    </row>
    <row r="8" spans="1:19" ht="13.5" customHeight="1" x14ac:dyDescent="0.15">
      <c r="A8" s="382"/>
      <c r="B8" s="206"/>
      <c r="C8" s="24"/>
      <c r="D8" s="276"/>
      <c r="E8" s="136">
        <v>11.344019728729963</v>
      </c>
      <c r="F8" s="137">
        <v>45.006165228113446</v>
      </c>
      <c r="G8" s="137">
        <v>36.004932182490748</v>
      </c>
      <c r="H8" s="137">
        <v>2.5893958076448826</v>
      </c>
      <c r="I8" s="137">
        <v>1.3563501849568433</v>
      </c>
      <c r="J8" s="138">
        <v>3.6991368680641186</v>
      </c>
      <c r="K8" s="302"/>
      <c r="L8" s="164">
        <f t="shared" ref="L8" si="3">L7/$D7*100</f>
        <v>56.350184956843407</v>
      </c>
      <c r="M8" s="138">
        <f t="shared" ref="M8" si="4">M7/$D7*100</f>
        <v>3.9457459926017262</v>
      </c>
      <c r="N8" s="394"/>
      <c r="O8" s="95"/>
      <c r="P8" s="95"/>
      <c r="Q8" s="95"/>
      <c r="R8" s="95"/>
    </row>
    <row r="9" spans="1:19" s="69" customFormat="1" ht="13.5" customHeight="1" x14ac:dyDescent="0.15">
      <c r="A9" s="382"/>
      <c r="B9" s="68" t="s">
        <v>35</v>
      </c>
      <c r="C9" s="75"/>
      <c r="D9" s="285">
        <v>317</v>
      </c>
      <c r="E9" s="140">
        <v>37</v>
      </c>
      <c r="F9" s="141">
        <v>128</v>
      </c>
      <c r="G9" s="141">
        <v>117</v>
      </c>
      <c r="H9" s="141">
        <v>12</v>
      </c>
      <c r="I9" s="141">
        <v>5</v>
      </c>
      <c r="J9" s="142">
        <v>18</v>
      </c>
      <c r="K9" s="301"/>
      <c r="L9" s="314">
        <f t="shared" ref="L9" si="5">SUM(E9:F9)</f>
        <v>165</v>
      </c>
      <c r="M9" s="315">
        <f t="shared" ref="M9" si="6">SUM(H9:I9)</f>
        <v>17</v>
      </c>
      <c r="N9" s="394">
        <f t="shared" ref="N9" si="7">SUMPRODUCT(E$3:I$3,E9:I9)/SUM(E9:I9)</f>
        <v>3.6020066889632107</v>
      </c>
      <c r="O9" s="77"/>
      <c r="P9" s="77"/>
      <c r="Q9" s="77"/>
      <c r="R9" s="77"/>
    </row>
    <row r="10" spans="1:19" ht="13.5" customHeight="1" x14ac:dyDescent="0.15">
      <c r="A10" s="382"/>
      <c r="B10" s="206"/>
      <c r="C10" s="24"/>
      <c r="D10" s="276"/>
      <c r="E10" s="136">
        <v>11.67192429022082</v>
      </c>
      <c r="F10" s="137">
        <v>40.378548895899051</v>
      </c>
      <c r="G10" s="137">
        <v>36.90851735015773</v>
      </c>
      <c r="H10" s="137">
        <v>3.7854889589905363</v>
      </c>
      <c r="I10" s="137">
        <v>1.5772870662460567</v>
      </c>
      <c r="J10" s="138">
        <v>5.6782334384858046</v>
      </c>
      <c r="K10" s="302"/>
      <c r="L10" s="164">
        <f t="shared" ref="L10" si="8">L9/$D9*100</f>
        <v>52.050473186119874</v>
      </c>
      <c r="M10" s="138">
        <f t="shared" ref="M10" si="9">M9/$D9*100</f>
        <v>5.3627760252365935</v>
      </c>
      <c r="N10" s="394"/>
      <c r="O10" s="95"/>
      <c r="P10" s="95"/>
      <c r="Q10" s="95"/>
      <c r="R10" s="95"/>
    </row>
    <row r="11" spans="1:19" s="69" customFormat="1" ht="13.5" customHeight="1" x14ac:dyDescent="0.15">
      <c r="A11" s="382"/>
      <c r="B11" s="68" t="s">
        <v>37</v>
      </c>
      <c r="C11" s="75"/>
      <c r="D11" s="285">
        <v>832</v>
      </c>
      <c r="E11" s="140">
        <v>120</v>
      </c>
      <c r="F11" s="141">
        <v>364</v>
      </c>
      <c r="G11" s="141">
        <v>274</v>
      </c>
      <c r="H11" s="141">
        <v>29</v>
      </c>
      <c r="I11" s="141">
        <v>14</v>
      </c>
      <c r="J11" s="142">
        <v>31</v>
      </c>
      <c r="K11" s="301"/>
      <c r="L11" s="314">
        <f t="shared" ref="L11" si="10">SUM(E11:F11)</f>
        <v>484</v>
      </c>
      <c r="M11" s="315">
        <f t="shared" ref="M11" si="11">SUM(H11:I11)</f>
        <v>43</v>
      </c>
      <c r="N11" s="394">
        <f t="shared" ref="N11" si="12">SUMPRODUCT(E$3:I$3,E11:I11)/SUM(E11:I11)</f>
        <v>3.6828963795255931</v>
      </c>
      <c r="O11" s="77"/>
      <c r="P11" s="77"/>
      <c r="Q11" s="77"/>
      <c r="R11" s="77"/>
    </row>
    <row r="12" spans="1:19" ht="13.5" customHeight="1" x14ac:dyDescent="0.15">
      <c r="A12" s="382"/>
      <c r="B12" s="206"/>
      <c r="C12" s="24"/>
      <c r="D12" s="276"/>
      <c r="E12" s="136">
        <v>14.423076923076922</v>
      </c>
      <c r="F12" s="137">
        <v>43.75</v>
      </c>
      <c r="G12" s="137">
        <v>32.932692307692307</v>
      </c>
      <c r="H12" s="137">
        <v>3.4855769230769234</v>
      </c>
      <c r="I12" s="137">
        <v>1.6826923076923077</v>
      </c>
      <c r="J12" s="138">
        <v>3.7259615384615383</v>
      </c>
      <c r="K12" s="302"/>
      <c r="L12" s="164">
        <f t="shared" ref="L12" si="13">L11/$D11*100</f>
        <v>58.173076923076927</v>
      </c>
      <c r="M12" s="138">
        <f t="shared" ref="M12" si="14">M11/$D11*100</f>
        <v>5.1682692307692308</v>
      </c>
      <c r="N12" s="394"/>
      <c r="O12" s="95"/>
      <c r="P12" s="95"/>
      <c r="Q12" s="95"/>
      <c r="R12" s="95"/>
    </row>
    <row r="13" spans="1:19" s="69" customFormat="1" ht="13.5" customHeight="1" x14ac:dyDescent="0.15">
      <c r="A13" s="382"/>
      <c r="B13" s="68" t="s">
        <v>39</v>
      </c>
      <c r="C13" s="75"/>
      <c r="D13" s="285">
        <v>238</v>
      </c>
      <c r="E13" s="140">
        <v>27</v>
      </c>
      <c r="F13" s="141">
        <v>103</v>
      </c>
      <c r="G13" s="141">
        <v>85</v>
      </c>
      <c r="H13" s="141">
        <v>10</v>
      </c>
      <c r="I13" s="141">
        <v>3</v>
      </c>
      <c r="J13" s="142">
        <v>10</v>
      </c>
      <c r="K13" s="301"/>
      <c r="L13" s="314">
        <f t="shared" ref="L13" si="15">SUM(E13:F13)</f>
        <v>130</v>
      </c>
      <c r="M13" s="315">
        <f t="shared" ref="M13" si="16">SUM(H13:I13)</f>
        <v>13</v>
      </c>
      <c r="N13" s="394">
        <f t="shared" ref="N13" si="17">SUMPRODUCT(E$3:I$3,E13:I13)/SUM(E13:I13)</f>
        <v>3.6184210526315788</v>
      </c>
      <c r="O13" s="77"/>
      <c r="P13" s="77"/>
      <c r="Q13" s="77"/>
      <c r="R13" s="77"/>
    </row>
    <row r="14" spans="1:19" ht="13.5" customHeight="1" x14ac:dyDescent="0.15">
      <c r="A14" s="382"/>
      <c r="B14" s="206"/>
      <c r="C14" s="24"/>
      <c r="D14" s="276"/>
      <c r="E14" s="136">
        <v>11.344537815126051</v>
      </c>
      <c r="F14" s="137">
        <v>43.27731092436975</v>
      </c>
      <c r="G14" s="137">
        <v>35.714285714285715</v>
      </c>
      <c r="H14" s="137">
        <v>4.2016806722689077</v>
      </c>
      <c r="I14" s="137">
        <v>1.2605042016806722</v>
      </c>
      <c r="J14" s="138">
        <v>4.2016806722689077</v>
      </c>
      <c r="K14" s="302"/>
      <c r="L14" s="164">
        <f t="shared" ref="L14" si="18">L13/$D13*100</f>
        <v>54.621848739495796</v>
      </c>
      <c r="M14" s="138">
        <f t="shared" ref="M14" si="19">M13/$D13*100</f>
        <v>5.46218487394958</v>
      </c>
      <c r="N14" s="394"/>
      <c r="O14" s="95"/>
      <c r="P14" s="95"/>
      <c r="Q14" s="95"/>
      <c r="R14" s="95"/>
    </row>
    <row r="15" spans="1:19" s="69" customFormat="1" ht="13.5" customHeight="1" x14ac:dyDescent="0.15">
      <c r="A15" s="382"/>
      <c r="B15" s="68" t="s">
        <v>41</v>
      </c>
      <c r="C15" s="75"/>
      <c r="D15" s="285">
        <v>202</v>
      </c>
      <c r="E15" s="140">
        <v>29</v>
      </c>
      <c r="F15" s="141">
        <v>88</v>
      </c>
      <c r="G15" s="141">
        <v>61</v>
      </c>
      <c r="H15" s="141">
        <v>6</v>
      </c>
      <c r="I15" s="141">
        <v>2</v>
      </c>
      <c r="J15" s="142">
        <v>16</v>
      </c>
      <c r="K15" s="301"/>
      <c r="L15" s="314">
        <f t="shared" ref="L15" si="20">SUM(E15:F15)</f>
        <v>117</v>
      </c>
      <c r="M15" s="315">
        <f t="shared" ref="M15" si="21">SUM(H15:I15)</f>
        <v>8</v>
      </c>
      <c r="N15" s="394">
        <f t="shared" ref="N15" si="22">SUMPRODUCT(E$3:I$3,E15:I15)/SUM(E15:I15)</f>
        <v>3.7311827956989245</v>
      </c>
      <c r="O15" s="77"/>
      <c r="P15" s="77"/>
      <c r="Q15" s="77"/>
      <c r="R15" s="77"/>
    </row>
    <row r="16" spans="1:19" ht="13.5" customHeight="1" x14ac:dyDescent="0.15">
      <c r="A16" s="382"/>
      <c r="B16" s="206"/>
      <c r="C16" s="24"/>
      <c r="D16" s="276"/>
      <c r="E16" s="136">
        <v>14.356435643564355</v>
      </c>
      <c r="F16" s="137">
        <v>43.564356435643568</v>
      </c>
      <c r="G16" s="137">
        <v>30.198019801980198</v>
      </c>
      <c r="H16" s="137">
        <v>2.9702970297029703</v>
      </c>
      <c r="I16" s="137">
        <v>0.99009900990099009</v>
      </c>
      <c r="J16" s="138">
        <v>7.9207920792079207</v>
      </c>
      <c r="K16" s="302"/>
      <c r="L16" s="164">
        <f t="shared" ref="L16" si="23">L15/$D15*100</f>
        <v>57.920792079207914</v>
      </c>
      <c r="M16" s="138">
        <f t="shared" ref="M16" si="24">M15/$D15*100</f>
        <v>3.9603960396039604</v>
      </c>
      <c r="N16" s="394"/>
      <c r="O16" s="95"/>
      <c r="P16" s="95"/>
      <c r="Q16" s="95"/>
      <c r="R16" s="95"/>
    </row>
    <row r="17" spans="1:18" s="69" customFormat="1" ht="13.5" customHeight="1" x14ac:dyDescent="0.15">
      <c r="A17" s="382"/>
      <c r="B17" s="68" t="s">
        <v>43</v>
      </c>
      <c r="C17" s="75"/>
      <c r="D17" s="269">
        <v>120</v>
      </c>
      <c r="E17" s="140">
        <v>21</v>
      </c>
      <c r="F17" s="141">
        <v>49</v>
      </c>
      <c r="G17" s="141">
        <v>40</v>
      </c>
      <c r="H17" s="141">
        <v>3</v>
      </c>
      <c r="I17" s="141">
        <v>0</v>
      </c>
      <c r="J17" s="142">
        <v>7</v>
      </c>
      <c r="K17" s="301"/>
      <c r="L17" s="314">
        <f t="shared" ref="L17" si="25">SUM(E17:F17)</f>
        <v>70</v>
      </c>
      <c r="M17" s="315">
        <f t="shared" ref="M17" si="26">SUM(H17:I17)</f>
        <v>3</v>
      </c>
      <c r="N17" s="394">
        <f t="shared" ref="N17" si="27">SUMPRODUCT(E$3:I$3,E17:I17)/SUM(E17:I17)</f>
        <v>3.7787610619469025</v>
      </c>
      <c r="O17" s="77"/>
      <c r="P17" s="77"/>
      <c r="Q17" s="77"/>
      <c r="R17" s="77"/>
    </row>
    <row r="18" spans="1:18" ht="13.5" customHeight="1" thickBot="1" x14ac:dyDescent="0.2">
      <c r="A18" s="383"/>
      <c r="B18" s="206"/>
      <c r="C18" s="26"/>
      <c r="D18" s="271"/>
      <c r="E18" s="144">
        <v>17.5</v>
      </c>
      <c r="F18" s="145">
        <v>40.833333333333336</v>
      </c>
      <c r="G18" s="145">
        <v>33.333333333333329</v>
      </c>
      <c r="H18" s="145">
        <v>2.5</v>
      </c>
      <c r="I18" s="145">
        <v>0</v>
      </c>
      <c r="J18" s="146">
        <v>5.833333333333333</v>
      </c>
      <c r="K18" s="302"/>
      <c r="L18" s="166">
        <f t="shared" ref="L18" si="28">L17/$D17*100</f>
        <v>58.333333333333336</v>
      </c>
      <c r="M18" s="146">
        <f t="shared" ref="M18" si="29">M17/$D17*100</f>
        <v>2.5</v>
      </c>
      <c r="N18" s="395"/>
      <c r="O18" s="95"/>
      <c r="P18" s="95"/>
      <c r="Q18" s="95"/>
      <c r="R18" s="95"/>
    </row>
    <row r="19" spans="1:18" s="70" customFormat="1" ht="13.5" customHeight="1" x14ac:dyDescent="0.15">
      <c r="A19" s="385" t="s">
        <v>0</v>
      </c>
      <c r="B19" s="66" t="s">
        <v>1</v>
      </c>
      <c r="C19" s="320"/>
      <c r="D19" s="272">
        <v>1322</v>
      </c>
      <c r="E19" s="132">
        <v>161</v>
      </c>
      <c r="F19" s="133">
        <v>550</v>
      </c>
      <c r="G19" s="133">
        <v>492</v>
      </c>
      <c r="H19" s="133">
        <v>53</v>
      </c>
      <c r="I19" s="133">
        <v>28</v>
      </c>
      <c r="J19" s="134">
        <v>38</v>
      </c>
      <c r="K19" s="303"/>
      <c r="L19" s="312">
        <f t="shared" ref="L19" si="30">SUM(E19:F19)</f>
        <v>711</v>
      </c>
      <c r="M19" s="313">
        <f t="shared" ref="M19" si="31">SUM(H19:I19)</f>
        <v>81</v>
      </c>
      <c r="N19" s="393">
        <f t="shared" ref="N19" si="32">SUMPRODUCT(E$3:I$3,E19:I19)/SUM(E19:I19)</f>
        <v>3.5942367601246108</v>
      </c>
      <c r="O19" s="77"/>
      <c r="P19" s="77"/>
      <c r="Q19" s="77"/>
      <c r="R19" s="77"/>
    </row>
    <row r="20" spans="1:18" s="22" customFormat="1" ht="13.5" customHeight="1" x14ac:dyDescent="0.15">
      <c r="A20" s="386"/>
      <c r="B20" s="68"/>
      <c r="C20" s="321"/>
      <c r="D20" s="270"/>
      <c r="E20" s="322">
        <v>12.178517397881997</v>
      </c>
      <c r="F20" s="323">
        <v>41.603630862329801</v>
      </c>
      <c r="G20" s="323">
        <v>37.216338880484109</v>
      </c>
      <c r="H20" s="323">
        <v>4.0090771558245084</v>
      </c>
      <c r="I20" s="323">
        <v>2.118003025718608</v>
      </c>
      <c r="J20" s="324">
        <v>2.8744326777609683</v>
      </c>
      <c r="K20" s="304"/>
      <c r="L20" s="164">
        <f t="shared" ref="L20" si="33">L19/$D19*100</f>
        <v>53.782148260211805</v>
      </c>
      <c r="M20" s="138">
        <f t="shared" ref="M20" si="34">M19/$D19*100</f>
        <v>6.1270801815431168</v>
      </c>
      <c r="N20" s="394"/>
      <c r="O20" s="95"/>
      <c r="P20" s="95"/>
      <c r="Q20" s="95"/>
      <c r="R20" s="95"/>
    </row>
    <row r="21" spans="1:18" s="70" customFormat="1" ht="13.5" customHeight="1" x14ac:dyDescent="0.15">
      <c r="A21" s="386"/>
      <c r="B21" s="332" t="s">
        <v>2</v>
      </c>
      <c r="C21" s="333"/>
      <c r="D21" s="285">
        <v>1879</v>
      </c>
      <c r="E21" s="334">
        <v>248</v>
      </c>
      <c r="F21" s="335">
        <v>859</v>
      </c>
      <c r="G21" s="335">
        <v>624</v>
      </c>
      <c r="H21" s="335">
        <v>45</v>
      </c>
      <c r="I21" s="335">
        <v>18</v>
      </c>
      <c r="J21" s="336">
        <v>85</v>
      </c>
      <c r="K21" s="303"/>
      <c r="L21" s="314">
        <f t="shared" ref="L21" si="35">SUM(E21:F21)</f>
        <v>1107</v>
      </c>
      <c r="M21" s="315">
        <f t="shared" ref="M21" si="36">SUM(H21:I21)</f>
        <v>63</v>
      </c>
      <c r="N21" s="394">
        <f t="shared" ref="N21" si="37">SUMPRODUCT(E$3:I$3,E21:I21)/SUM(E21:I21)</f>
        <v>3.7101449275362319</v>
      </c>
      <c r="O21" s="77"/>
      <c r="P21" s="77"/>
      <c r="Q21" s="77"/>
      <c r="R21" s="77"/>
    </row>
    <row r="22" spans="1:18" s="22" customFormat="1" ht="13.5" customHeight="1" x14ac:dyDescent="0.15">
      <c r="A22" s="386"/>
      <c r="B22" s="206"/>
      <c r="C22" s="25"/>
      <c r="D22" s="276"/>
      <c r="E22" s="136">
        <v>13.198509845662587</v>
      </c>
      <c r="F22" s="137">
        <v>45.715806279936139</v>
      </c>
      <c r="G22" s="137">
        <v>33.209153805215543</v>
      </c>
      <c r="H22" s="137">
        <v>2.3948908994145821</v>
      </c>
      <c r="I22" s="137">
        <v>0.95795635976583282</v>
      </c>
      <c r="J22" s="138">
        <v>4.5236828100053224</v>
      </c>
      <c r="K22" s="297"/>
      <c r="L22" s="164">
        <f t="shared" ref="L22" si="38">L21/$D21*100</f>
        <v>58.914316125598717</v>
      </c>
      <c r="M22" s="138">
        <f t="shared" ref="M22" si="39">M21/$D21*100</f>
        <v>3.352847259180415</v>
      </c>
      <c r="N22" s="394"/>
      <c r="O22" s="95"/>
      <c r="P22" s="95"/>
      <c r="Q22" s="95"/>
      <c r="R22" s="95"/>
    </row>
    <row r="23" spans="1:18" s="70" customFormat="1" ht="13.5" customHeight="1" x14ac:dyDescent="0.15">
      <c r="A23" s="386"/>
      <c r="B23" s="67" t="s">
        <v>46</v>
      </c>
      <c r="C23" s="77"/>
      <c r="D23" s="269">
        <v>130</v>
      </c>
      <c r="E23" s="140">
        <v>9</v>
      </c>
      <c r="F23" s="141">
        <v>53</v>
      </c>
      <c r="G23" s="141">
        <v>45</v>
      </c>
      <c r="H23" s="141">
        <v>4</v>
      </c>
      <c r="I23" s="141">
        <v>0</v>
      </c>
      <c r="J23" s="142">
        <v>19</v>
      </c>
      <c r="K23" s="298"/>
      <c r="L23" s="314">
        <f t="shared" ref="L23" si="40">SUM(E23:F23)</f>
        <v>62</v>
      </c>
      <c r="M23" s="315">
        <f t="shared" ref="M23" si="41">SUM(H23:I23)</f>
        <v>4</v>
      </c>
      <c r="N23" s="394">
        <f t="shared" ref="N23" si="42">SUMPRODUCT(E$3:I$3,E23:I23)/SUM(E23:I23)</f>
        <v>3.6036036036036037</v>
      </c>
      <c r="O23" s="77"/>
      <c r="P23" s="77"/>
      <c r="Q23" s="77"/>
      <c r="R23" s="77"/>
    </row>
    <row r="24" spans="1:18" s="22" customFormat="1" ht="13.5" customHeight="1" thickBot="1" x14ac:dyDescent="0.2">
      <c r="A24" s="387"/>
      <c r="B24" s="206"/>
      <c r="C24" s="57"/>
      <c r="D24" s="271"/>
      <c r="E24" s="144">
        <v>6.9230769230769234</v>
      </c>
      <c r="F24" s="145">
        <v>40.769230769230766</v>
      </c>
      <c r="G24" s="145">
        <v>34.615384615384613</v>
      </c>
      <c r="H24" s="145">
        <v>3.0769230769230771</v>
      </c>
      <c r="I24" s="145">
        <v>0</v>
      </c>
      <c r="J24" s="146">
        <v>14.615384615384617</v>
      </c>
      <c r="K24" s="297"/>
      <c r="L24" s="166">
        <f t="shared" ref="L24" si="43">L23/$D23*100</f>
        <v>47.692307692307693</v>
      </c>
      <c r="M24" s="146">
        <f t="shared" ref="M24" si="44">M23/$D23*100</f>
        <v>3.0769230769230771</v>
      </c>
      <c r="N24" s="395"/>
      <c r="O24" s="95"/>
      <c r="P24" s="95"/>
      <c r="Q24" s="95"/>
      <c r="R24" s="95"/>
    </row>
    <row r="25" spans="1:18" s="69" customFormat="1" ht="13.5" customHeight="1" x14ac:dyDescent="0.15">
      <c r="A25" s="384" t="s">
        <v>44</v>
      </c>
      <c r="B25" s="73" t="s">
        <v>3</v>
      </c>
      <c r="C25" s="74"/>
      <c r="D25" s="272">
        <v>160</v>
      </c>
      <c r="E25" s="148">
        <v>37</v>
      </c>
      <c r="F25" s="149">
        <v>63</v>
      </c>
      <c r="G25" s="149">
        <v>50</v>
      </c>
      <c r="H25" s="149">
        <v>4</v>
      </c>
      <c r="I25" s="149">
        <v>5</v>
      </c>
      <c r="J25" s="150">
        <v>1</v>
      </c>
      <c r="K25" s="299"/>
      <c r="L25" s="316">
        <f t="shared" ref="L25" si="45">SUM(E25:F25)</f>
        <v>100</v>
      </c>
      <c r="M25" s="317">
        <f t="shared" ref="M25" si="46">SUM(H25:I25)</f>
        <v>9</v>
      </c>
      <c r="N25" s="393">
        <f t="shared" ref="N25" si="47">SUMPRODUCT(E$3:I$3,E25:I25)/SUM(E25:I25)</f>
        <v>3.7735849056603774</v>
      </c>
      <c r="O25" s="75"/>
      <c r="P25" s="75"/>
      <c r="Q25" s="75"/>
      <c r="R25" s="75"/>
    </row>
    <row r="26" spans="1:18" ht="13.5" customHeight="1" x14ac:dyDescent="0.15">
      <c r="A26" s="382"/>
      <c r="B26" s="68"/>
      <c r="C26" s="345"/>
      <c r="D26" s="270"/>
      <c r="E26" s="346">
        <v>23.125</v>
      </c>
      <c r="F26" s="347">
        <v>39.375</v>
      </c>
      <c r="G26" s="347">
        <v>31.25</v>
      </c>
      <c r="H26" s="347">
        <v>2.5</v>
      </c>
      <c r="I26" s="347">
        <v>3.125</v>
      </c>
      <c r="J26" s="348">
        <v>0.625</v>
      </c>
      <c r="K26" s="300"/>
      <c r="L26" s="168">
        <f t="shared" ref="L26" si="48">L25/$D25*100</f>
        <v>62.5</v>
      </c>
      <c r="M26" s="154">
        <f t="shared" ref="M26" si="49">M25/$D25*100</f>
        <v>5.625</v>
      </c>
      <c r="N26" s="394"/>
      <c r="O26" s="96"/>
      <c r="P26" s="96"/>
      <c r="Q26" s="96"/>
      <c r="R26" s="96"/>
    </row>
    <row r="27" spans="1:18" s="69" customFormat="1" ht="13.5" customHeight="1" x14ac:dyDescent="0.15">
      <c r="A27" s="382"/>
      <c r="B27" s="207" t="s">
        <v>4</v>
      </c>
      <c r="C27" s="353"/>
      <c r="D27" s="285">
        <v>317</v>
      </c>
      <c r="E27" s="354">
        <v>53</v>
      </c>
      <c r="F27" s="355">
        <v>127</v>
      </c>
      <c r="G27" s="355">
        <v>115</v>
      </c>
      <c r="H27" s="355">
        <v>12</v>
      </c>
      <c r="I27" s="355">
        <v>6</v>
      </c>
      <c r="J27" s="356">
        <v>4</v>
      </c>
      <c r="K27" s="299"/>
      <c r="L27" s="318">
        <f t="shared" ref="L27" si="50">SUM(E27:F27)</f>
        <v>180</v>
      </c>
      <c r="M27" s="319">
        <f t="shared" ref="M27" si="51">SUM(H27:I27)</f>
        <v>18</v>
      </c>
      <c r="N27" s="394">
        <f t="shared" ref="N27" si="52">SUMPRODUCT(E$3:I$3,E27:I27)/SUM(E27:I27)</f>
        <v>3.6677316293929714</v>
      </c>
      <c r="O27" s="75"/>
      <c r="P27" s="75"/>
      <c r="Q27" s="75"/>
      <c r="R27" s="75"/>
    </row>
    <row r="28" spans="1:18" ht="13.5" customHeight="1" x14ac:dyDescent="0.15">
      <c r="A28" s="382"/>
      <c r="B28" s="68"/>
      <c r="C28" s="345"/>
      <c r="D28" s="270"/>
      <c r="E28" s="346">
        <v>16.719242902208201</v>
      </c>
      <c r="F28" s="347">
        <v>40.063091482649845</v>
      </c>
      <c r="G28" s="347">
        <v>36.277602523659311</v>
      </c>
      <c r="H28" s="347">
        <v>3.7854889589905363</v>
      </c>
      <c r="I28" s="347">
        <v>1.8927444794952681</v>
      </c>
      <c r="J28" s="348">
        <v>1.2618296529968454</v>
      </c>
      <c r="K28" s="300"/>
      <c r="L28" s="168">
        <f t="shared" ref="L28" si="53">L27/$D27*100</f>
        <v>56.782334384858046</v>
      </c>
      <c r="M28" s="154">
        <f t="shared" ref="M28" si="54">M27/$D27*100</f>
        <v>5.6782334384858046</v>
      </c>
      <c r="N28" s="394"/>
      <c r="O28" s="96"/>
      <c r="P28" s="96"/>
      <c r="Q28" s="96"/>
      <c r="R28" s="96"/>
    </row>
    <row r="29" spans="1:18" s="69" customFormat="1" ht="13.5" customHeight="1" x14ac:dyDescent="0.15">
      <c r="A29" s="382"/>
      <c r="B29" s="207" t="s">
        <v>5</v>
      </c>
      <c r="C29" s="353"/>
      <c r="D29" s="285">
        <v>491</v>
      </c>
      <c r="E29" s="354">
        <v>67</v>
      </c>
      <c r="F29" s="355">
        <v>225</v>
      </c>
      <c r="G29" s="355">
        <v>176</v>
      </c>
      <c r="H29" s="355">
        <v>11</v>
      </c>
      <c r="I29" s="355">
        <v>9</v>
      </c>
      <c r="J29" s="356">
        <v>3</v>
      </c>
      <c r="K29" s="299"/>
      <c r="L29" s="318">
        <f t="shared" ref="L29" si="55">SUM(E29:F29)</f>
        <v>292</v>
      </c>
      <c r="M29" s="319">
        <f t="shared" ref="M29" si="56">SUM(H29:I29)</f>
        <v>20</v>
      </c>
      <c r="N29" s="394">
        <f t="shared" ref="N29" si="57">SUMPRODUCT(E$3:I$3,E29:I29)/SUM(E29:I29)</f>
        <v>3.6762295081967213</v>
      </c>
      <c r="O29" s="75"/>
      <c r="P29" s="75"/>
      <c r="Q29" s="75"/>
      <c r="R29" s="75"/>
    </row>
    <row r="30" spans="1:18" ht="13.5" customHeight="1" x14ac:dyDescent="0.15">
      <c r="A30" s="382"/>
      <c r="B30" s="206"/>
      <c r="C30" s="24"/>
      <c r="D30" s="276"/>
      <c r="E30" s="152">
        <v>13.645621181262729</v>
      </c>
      <c r="F30" s="153">
        <v>45.824847250509166</v>
      </c>
      <c r="G30" s="153">
        <v>35.84521384928717</v>
      </c>
      <c r="H30" s="153">
        <v>2.2403258655804481</v>
      </c>
      <c r="I30" s="153">
        <v>1.8329938900203666</v>
      </c>
      <c r="J30" s="154">
        <v>0.61099796334012213</v>
      </c>
      <c r="K30" s="300"/>
      <c r="L30" s="168">
        <f t="shared" ref="L30" si="58">L29/$D29*100</f>
        <v>59.470468431771891</v>
      </c>
      <c r="M30" s="154">
        <f t="shared" ref="M30" si="59">M29/$D29*100</f>
        <v>4.0733197556008145</v>
      </c>
      <c r="N30" s="394"/>
      <c r="O30" s="96"/>
      <c r="P30" s="96"/>
      <c r="Q30" s="96"/>
      <c r="R30" s="96"/>
    </row>
    <row r="31" spans="1:18" s="69" customFormat="1" ht="13.5" customHeight="1" x14ac:dyDescent="0.15">
      <c r="A31" s="382"/>
      <c r="B31" s="207" t="s">
        <v>6</v>
      </c>
      <c r="C31" s="353"/>
      <c r="D31" s="285">
        <v>666</v>
      </c>
      <c r="E31" s="354">
        <v>85</v>
      </c>
      <c r="F31" s="355">
        <v>255</v>
      </c>
      <c r="G31" s="355">
        <v>276</v>
      </c>
      <c r="H31" s="355">
        <v>30</v>
      </c>
      <c r="I31" s="355">
        <v>10</v>
      </c>
      <c r="J31" s="356">
        <v>10</v>
      </c>
      <c r="K31" s="299"/>
      <c r="L31" s="318">
        <f t="shared" ref="L31" si="60">SUM(E31:F31)</f>
        <v>340</v>
      </c>
      <c r="M31" s="319">
        <f t="shared" ref="M31" si="61">SUM(H31:I31)</f>
        <v>40</v>
      </c>
      <c r="N31" s="394">
        <f t="shared" ref="N31" si="62">SUMPRODUCT(E$3:I$3,E31:I31)/SUM(E31:I31)</f>
        <v>3.5716463414634148</v>
      </c>
      <c r="O31" s="75"/>
      <c r="P31" s="75"/>
      <c r="Q31" s="75"/>
      <c r="R31" s="75"/>
    </row>
    <row r="32" spans="1:18" ht="13.5" customHeight="1" x14ac:dyDescent="0.15">
      <c r="A32" s="382"/>
      <c r="B32" s="206"/>
      <c r="C32" s="24"/>
      <c r="D32" s="276"/>
      <c r="E32" s="152">
        <v>12.762762762762764</v>
      </c>
      <c r="F32" s="153">
        <v>38.288288288288285</v>
      </c>
      <c r="G32" s="153">
        <v>41.441441441441441</v>
      </c>
      <c r="H32" s="153">
        <v>4.5045045045045047</v>
      </c>
      <c r="I32" s="153">
        <v>1.5015015015015014</v>
      </c>
      <c r="J32" s="154">
        <v>1.5015015015015014</v>
      </c>
      <c r="K32" s="300"/>
      <c r="L32" s="168">
        <f t="shared" ref="L32" si="63">L31/$D31*100</f>
        <v>51.051051051051054</v>
      </c>
      <c r="M32" s="154">
        <f t="shared" ref="M32" si="64">M31/$D31*100</f>
        <v>6.0060060060060056</v>
      </c>
      <c r="N32" s="394"/>
      <c r="O32" s="96"/>
      <c r="P32" s="96"/>
      <c r="Q32" s="96"/>
      <c r="R32" s="96"/>
    </row>
    <row r="33" spans="1:18" s="69" customFormat="1" ht="13.5" customHeight="1" x14ac:dyDescent="0.15">
      <c r="A33" s="382"/>
      <c r="B33" s="207" t="s">
        <v>7</v>
      </c>
      <c r="C33" s="353"/>
      <c r="D33" s="285">
        <v>772</v>
      </c>
      <c r="E33" s="354">
        <v>78</v>
      </c>
      <c r="F33" s="355">
        <v>370</v>
      </c>
      <c r="G33" s="355">
        <v>273</v>
      </c>
      <c r="H33" s="355">
        <v>21</v>
      </c>
      <c r="I33" s="355">
        <v>8</v>
      </c>
      <c r="J33" s="356">
        <v>22</v>
      </c>
      <c r="K33" s="299"/>
      <c r="L33" s="318">
        <f t="shared" ref="L33" si="65">SUM(E33:F33)</f>
        <v>448</v>
      </c>
      <c r="M33" s="319">
        <f t="shared" ref="M33" si="66">SUM(H33:I33)</f>
        <v>29</v>
      </c>
      <c r="N33" s="394">
        <f t="shared" ref="N33" si="67">SUMPRODUCT(E$3:I$3,E33:I33)/SUM(E33:I33)</f>
        <v>3.6520000000000001</v>
      </c>
      <c r="O33" s="75"/>
      <c r="P33" s="75"/>
      <c r="Q33" s="75"/>
      <c r="R33" s="75"/>
    </row>
    <row r="34" spans="1:18" ht="13.5" customHeight="1" x14ac:dyDescent="0.15">
      <c r="A34" s="382"/>
      <c r="B34" s="206"/>
      <c r="C34" s="24"/>
      <c r="D34" s="276"/>
      <c r="E34" s="152">
        <v>10.103626943005182</v>
      </c>
      <c r="F34" s="153">
        <v>47.927461139896373</v>
      </c>
      <c r="G34" s="153">
        <v>35.362694300518136</v>
      </c>
      <c r="H34" s="153">
        <v>2.7202072538860103</v>
      </c>
      <c r="I34" s="153">
        <v>1.0362694300518136</v>
      </c>
      <c r="J34" s="154">
        <v>2.849740932642487</v>
      </c>
      <c r="K34" s="300"/>
      <c r="L34" s="168">
        <f t="shared" ref="L34" si="68">L33/$D33*100</f>
        <v>58.031088082901547</v>
      </c>
      <c r="M34" s="154">
        <f t="shared" ref="M34" si="69">M33/$D33*100</f>
        <v>3.7564766839378239</v>
      </c>
      <c r="N34" s="394"/>
      <c r="O34" s="96"/>
      <c r="P34" s="96"/>
      <c r="Q34" s="96"/>
      <c r="R34" s="96"/>
    </row>
    <row r="35" spans="1:18" s="69" customFormat="1" ht="13.5" customHeight="1" x14ac:dyDescent="0.15">
      <c r="A35" s="382"/>
      <c r="B35" s="207" t="s">
        <v>45</v>
      </c>
      <c r="C35" s="353"/>
      <c r="D35" s="286">
        <v>797</v>
      </c>
      <c r="E35" s="354">
        <v>90</v>
      </c>
      <c r="F35" s="355">
        <v>371</v>
      </c>
      <c r="G35" s="355">
        <v>226</v>
      </c>
      <c r="H35" s="355">
        <v>20</v>
      </c>
      <c r="I35" s="355">
        <v>8</v>
      </c>
      <c r="J35" s="356">
        <v>82</v>
      </c>
      <c r="K35" s="299"/>
      <c r="L35" s="318">
        <f t="shared" ref="L35" si="70">SUM(E35:F35)</f>
        <v>461</v>
      </c>
      <c r="M35" s="319">
        <f t="shared" ref="M35" si="71">SUM(H35:I35)</f>
        <v>28</v>
      </c>
      <c r="N35" s="394">
        <f t="shared" ref="N35" si="72">SUMPRODUCT(E$3:I$3,E35:I35)/SUM(E35:I35)</f>
        <v>3.7202797202797204</v>
      </c>
      <c r="O35" s="75"/>
      <c r="P35" s="75"/>
      <c r="Q35" s="75"/>
      <c r="R35" s="75"/>
    </row>
    <row r="36" spans="1:18" ht="13.5" customHeight="1" x14ac:dyDescent="0.15">
      <c r="A36" s="382"/>
      <c r="B36" s="206"/>
      <c r="C36" s="24"/>
      <c r="D36" s="276"/>
      <c r="E36" s="152">
        <v>11.292346298619824</v>
      </c>
      <c r="F36" s="153">
        <v>46.549560853199502</v>
      </c>
      <c r="G36" s="153">
        <v>28.356336260978672</v>
      </c>
      <c r="H36" s="153">
        <v>2.5094102885821834</v>
      </c>
      <c r="I36" s="153">
        <v>1.0037641154328731</v>
      </c>
      <c r="J36" s="154">
        <v>10.28858218318695</v>
      </c>
      <c r="K36" s="300"/>
      <c r="L36" s="168">
        <f t="shared" ref="L36" si="73">L35/$D35*100</f>
        <v>57.841907151819328</v>
      </c>
      <c r="M36" s="154">
        <f t="shared" ref="M36" si="74">M35/$D35*100</f>
        <v>3.5131744040150563</v>
      </c>
      <c r="N36" s="394"/>
      <c r="O36" s="96"/>
      <c r="P36" s="96"/>
      <c r="Q36" s="96"/>
      <c r="R36" s="96"/>
    </row>
    <row r="37" spans="1:18" s="69" customFormat="1" ht="13.5" customHeight="1" x14ac:dyDescent="0.15">
      <c r="A37" s="382"/>
      <c r="B37" s="207" t="s">
        <v>46</v>
      </c>
      <c r="C37" s="75"/>
      <c r="D37" s="286">
        <v>128</v>
      </c>
      <c r="E37" s="155">
        <v>8</v>
      </c>
      <c r="F37" s="156">
        <v>51</v>
      </c>
      <c r="G37" s="156">
        <v>45</v>
      </c>
      <c r="H37" s="156">
        <v>4</v>
      </c>
      <c r="I37" s="156">
        <v>0</v>
      </c>
      <c r="J37" s="157">
        <v>20</v>
      </c>
      <c r="K37" s="299"/>
      <c r="L37" s="318">
        <f t="shared" ref="L37" si="75">SUM(E37:F37)</f>
        <v>59</v>
      </c>
      <c r="M37" s="319">
        <f t="shared" ref="M37" si="76">SUM(H37:I37)</f>
        <v>4</v>
      </c>
      <c r="N37" s="394">
        <f t="shared" ref="N37" si="77">SUMPRODUCT(E$3:I$3,E37:I37)/SUM(E37:I37)</f>
        <v>3.5833333333333335</v>
      </c>
      <c r="O37" s="75"/>
      <c r="P37" s="75"/>
      <c r="Q37" s="75"/>
      <c r="R37" s="75"/>
    </row>
    <row r="38" spans="1:18" ht="13.5" customHeight="1" thickBot="1" x14ac:dyDescent="0.2">
      <c r="A38" s="382"/>
      <c r="B38" s="68"/>
      <c r="C38" s="345"/>
      <c r="D38" s="271"/>
      <c r="E38" s="158">
        <v>6.25</v>
      </c>
      <c r="F38" s="159">
        <v>39.84375</v>
      </c>
      <c r="G38" s="159">
        <v>35.15625</v>
      </c>
      <c r="H38" s="159">
        <v>3.125</v>
      </c>
      <c r="I38" s="159">
        <v>0</v>
      </c>
      <c r="J38" s="160">
        <v>15.625</v>
      </c>
      <c r="K38" s="300"/>
      <c r="L38" s="170">
        <f t="shared" ref="L38" si="78">L37/$D37*100</f>
        <v>46.09375</v>
      </c>
      <c r="M38" s="160">
        <f t="shared" ref="M38" si="79">M37/$D37*100</f>
        <v>3.125</v>
      </c>
      <c r="N38" s="395"/>
      <c r="O38" s="96"/>
      <c r="P38" s="96"/>
      <c r="Q38" s="96"/>
      <c r="R38" s="96"/>
    </row>
    <row r="39" spans="1:18" s="69" customFormat="1" ht="13.5" customHeight="1" x14ac:dyDescent="0.15">
      <c r="A39" s="384" t="s">
        <v>47</v>
      </c>
      <c r="B39" s="73" t="s">
        <v>49</v>
      </c>
      <c r="C39" s="371"/>
      <c r="D39" s="272">
        <v>524</v>
      </c>
      <c r="E39" s="140">
        <v>87</v>
      </c>
      <c r="F39" s="141">
        <v>230</v>
      </c>
      <c r="G39" s="141">
        <v>173</v>
      </c>
      <c r="H39" s="141">
        <v>15</v>
      </c>
      <c r="I39" s="141">
        <v>8</v>
      </c>
      <c r="J39" s="142">
        <v>11</v>
      </c>
      <c r="K39" s="299"/>
      <c r="L39" s="314">
        <f t="shared" ref="L39" si="80">SUM(E39:F39)</f>
        <v>317</v>
      </c>
      <c r="M39" s="315">
        <f t="shared" ref="M39" si="81">SUM(H39:I39)</f>
        <v>23</v>
      </c>
      <c r="N39" s="393">
        <f t="shared" ref="N39" si="82">SUMPRODUCT(E$3:I$3,E39:I39)/SUM(E39:I39)</f>
        <v>3.7270955165692006</v>
      </c>
      <c r="O39" s="77"/>
      <c r="P39" s="77"/>
      <c r="Q39" s="77"/>
      <c r="R39" s="77"/>
    </row>
    <row r="40" spans="1:18" ht="13.5" customHeight="1" x14ac:dyDescent="0.15">
      <c r="A40" s="382"/>
      <c r="B40" s="68"/>
      <c r="C40" s="375"/>
      <c r="D40" s="270"/>
      <c r="E40" s="322">
        <v>16.603053435114504</v>
      </c>
      <c r="F40" s="323">
        <v>43.893129770992367</v>
      </c>
      <c r="G40" s="323">
        <v>33.015267175572518</v>
      </c>
      <c r="H40" s="323">
        <v>2.8625954198473282</v>
      </c>
      <c r="I40" s="323">
        <v>1.5267175572519083</v>
      </c>
      <c r="J40" s="324">
        <v>2.0992366412213741</v>
      </c>
      <c r="K40" s="300"/>
      <c r="L40" s="164">
        <f t="shared" ref="L40" si="83">L39/$D39*100</f>
        <v>60.496183206106871</v>
      </c>
      <c r="M40" s="138">
        <f t="shared" ref="M40" si="84">M39/$D39*100</f>
        <v>4.3893129770992365</v>
      </c>
      <c r="N40" s="394"/>
      <c r="O40" s="95"/>
      <c r="P40" s="95"/>
      <c r="Q40" s="95"/>
      <c r="R40" s="95"/>
    </row>
    <row r="41" spans="1:18" s="69" customFormat="1" ht="13.5" customHeight="1" x14ac:dyDescent="0.15">
      <c r="A41" s="382"/>
      <c r="B41" s="207" t="s">
        <v>51</v>
      </c>
      <c r="C41" s="376"/>
      <c r="D41" s="285">
        <v>2332</v>
      </c>
      <c r="E41" s="334">
        <v>277</v>
      </c>
      <c r="F41" s="335">
        <v>1034</v>
      </c>
      <c r="G41" s="335">
        <v>845</v>
      </c>
      <c r="H41" s="335">
        <v>67</v>
      </c>
      <c r="I41" s="335">
        <v>31</v>
      </c>
      <c r="J41" s="336">
        <v>78</v>
      </c>
      <c r="K41" s="299"/>
      <c r="L41" s="314">
        <f t="shared" ref="L41" si="85">SUM(E41:F41)</f>
        <v>1311</v>
      </c>
      <c r="M41" s="315">
        <f t="shared" ref="M41" si="86">SUM(H41:I41)</f>
        <v>98</v>
      </c>
      <c r="N41" s="394">
        <f t="shared" ref="N41" si="87">SUMPRODUCT(E$3:I$3,E41:I41)/SUM(E41:I41)</f>
        <v>3.6472937000887313</v>
      </c>
      <c r="O41" s="77"/>
      <c r="P41" s="77"/>
      <c r="Q41" s="77"/>
      <c r="R41" s="77"/>
    </row>
    <row r="42" spans="1:18" ht="13.5" customHeight="1" x14ac:dyDescent="0.15">
      <c r="A42" s="382"/>
      <c r="B42" s="206"/>
      <c r="C42" s="372"/>
      <c r="D42" s="276"/>
      <c r="E42" s="136">
        <v>11.878216123499143</v>
      </c>
      <c r="F42" s="137">
        <v>44.339622641509436</v>
      </c>
      <c r="G42" s="137">
        <v>36.234991423670671</v>
      </c>
      <c r="H42" s="137">
        <v>2.8730703259005148</v>
      </c>
      <c r="I42" s="137">
        <v>1.3293310463121784</v>
      </c>
      <c r="J42" s="138">
        <v>3.3447684391080617</v>
      </c>
      <c r="K42" s="300"/>
      <c r="L42" s="164">
        <f t="shared" ref="L42" si="88">L41/$D41*100</f>
        <v>56.21783876500858</v>
      </c>
      <c r="M42" s="138">
        <f t="shared" ref="M42" si="89">M41/$D41*100</f>
        <v>4.2024013722126927</v>
      </c>
      <c r="N42" s="394"/>
      <c r="O42" s="95"/>
      <c r="P42" s="95"/>
      <c r="Q42" s="95"/>
      <c r="R42" s="95"/>
    </row>
    <row r="43" spans="1:18" s="69" customFormat="1" ht="13.5" customHeight="1" x14ac:dyDescent="0.15">
      <c r="A43" s="382"/>
      <c r="B43" s="207" t="s">
        <v>52</v>
      </c>
      <c r="C43" s="376"/>
      <c r="D43" s="285">
        <v>343</v>
      </c>
      <c r="E43" s="334">
        <v>46</v>
      </c>
      <c r="F43" s="335">
        <v>145</v>
      </c>
      <c r="G43" s="335">
        <v>98</v>
      </c>
      <c r="H43" s="335">
        <v>16</v>
      </c>
      <c r="I43" s="335">
        <v>6</v>
      </c>
      <c r="J43" s="336">
        <v>32</v>
      </c>
      <c r="K43" s="299"/>
      <c r="L43" s="314">
        <f t="shared" ref="L43" si="90">SUM(E43:F43)</f>
        <v>191</v>
      </c>
      <c r="M43" s="315">
        <f t="shared" ref="M43" si="91">SUM(H43:I43)</f>
        <v>22</v>
      </c>
      <c r="N43" s="394">
        <f t="shared" ref="N43" si="92">SUMPRODUCT(E$3:I$3,E43:I43)/SUM(E43:I43)</f>
        <v>3.672025723472669</v>
      </c>
      <c r="O43" s="77"/>
      <c r="P43" s="77"/>
      <c r="Q43" s="77"/>
      <c r="R43" s="77"/>
    </row>
    <row r="44" spans="1:18" ht="13.5" customHeight="1" x14ac:dyDescent="0.15">
      <c r="A44" s="382"/>
      <c r="B44" s="206"/>
      <c r="C44" s="372"/>
      <c r="D44" s="276"/>
      <c r="E44" s="136">
        <v>13.411078717201166</v>
      </c>
      <c r="F44" s="137">
        <v>42.274052478134109</v>
      </c>
      <c r="G44" s="137">
        <v>28.571428571428569</v>
      </c>
      <c r="H44" s="137">
        <v>4.6647230320699711</v>
      </c>
      <c r="I44" s="137">
        <v>1.749271137026239</v>
      </c>
      <c r="J44" s="138">
        <v>9.3294460641399422</v>
      </c>
      <c r="K44" s="300"/>
      <c r="L44" s="164">
        <f t="shared" ref="L44" si="93">L43/$D43*100</f>
        <v>55.685131195335281</v>
      </c>
      <c r="M44" s="138">
        <f t="shared" ref="M44" si="94">M43/$D43*100</f>
        <v>6.4139941690962097</v>
      </c>
      <c r="N44" s="394"/>
      <c r="O44" s="95"/>
      <c r="P44" s="95"/>
      <c r="Q44" s="95"/>
      <c r="R44" s="95"/>
    </row>
    <row r="45" spans="1:18" s="69" customFormat="1" ht="13.5" customHeight="1" x14ac:dyDescent="0.15">
      <c r="A45" s="382"/>
      <c r="B45" s="207" t="s">
        <v>72</v>
      </c>
      <c r="C45" s="373"/>
      <c r="D45" s="269">
        <v>132</v>
      </c>
      <c r="E45" s="140">
        <v>8</v>
      </c>
      <c r="F45" s="141">
        <v>53</v>
      </c>
      <c r="G45" s="141">
        <v>45</v>
      </c>
      <c r="H45" s="141">
        <v>4</v>
      </c>
      <c r="I45" s="141">
        <v>1</v>
      </c>
      <c r="J45" s="142">
        <v>21</v>
      </c>
      <c r="K45" s="299"/>
      <c r="L45" s="314">
        <f t="shared" ref="L45" si="95">SUM(E45:F45)</f>
        <v>61</v>
      </c>
      <c r="M45" s="315">
        <f t="shared" ref="M45" si="96">SUM(H45:I45)</f>
        <v>5</v>
      </c>
      <c r="N45" s="394">
        <f t="shared" ref="N45" si="97">SUMPRODUCT(E$3:I$3,E45:I45)/SUM(E45:I45)</f>
        <v>3.5675675675675675</v>
      </c>
      <c r="O45" s="77"/>
      <c r="P45" s="77"/>
      <c r="Q45" s="77"/>
      <c r="R45" s="77"/>
    </row>
    <row r="46" spans="1:18" ht="13.5" customHeight="1" thickBot="1" x14ac:dyDescent="0.2">
      <c r="A46" s="383"/>
      <c r="B46" s="208"/>
      <c r="C46" s="374"/>
      <c r="D46" s="271"/>
      <c r="E46" s="144">
        <v>6.0606060606060606</v>
      </c>
      <c r="F46" s="145">
        <v>40.151515151515149</v>
      </c>
      <c r="G46" s="145">
        <v>34.090909090909086</v>
      </c>
      <c r="H46" s="145">
        <v>3.0303030303030303</v>
      </c>
      <c r="I46" s="145">
        <v>0.75757575757575757</v>
      </c>
      <c r="J46" s="146">
        <v>15.909090909090908</v>
      </c>
      <c r="K46" s="300"/>
      <c r="L46" s="166">
        <f t="shared" ref="L46" si="98">L45/$D45*100</f>
        <v>46.212121212121211</v>
      </c>
      <c r="M46" s="146">
        <f t="shared" ref="M46" si="99">M45/$D45*100</f>
        <v>3.7878787878787881</v>
      </c>
      <c r="N46" s="395"/>
      <c r="O46" s="95"/>
      <c r="P46" s="95"/>
      <c r="Q46" s="95"/>
      <c r="R46" s="95"/>
    </row>
    <row r="47" spans="1:18" s="69" customFormat="1" ht="13.5" customHeight="1" x14ac:dyDescent="0.15">
      <c r="A47" s="384" t="s">
        <v>225</v>
      </c>
      <c r="B47" s="73" t="s">
        <v>54</v>
      </c>
      <c r="C47" s="371"/>
      <c r="D47" s="272">
        <v>132</v>
      </c>
      <c r="E47" s="140">
        <v>28</v>
      </c>
      <c r="F47" s="141">
        <v>53</v>
      </c>
      <c r="G47" s="141">
        <v>43</v>
      </c>
      <c r="H47" s="141">
        <v>4</v>
      </c>
      <c r="I47" s="141">
        <v>4</v>
      </c>
      <c r="J47" s="142">
        <v>0</v>
      </c>
      <c r="K47" s="299"/>
      <c r="L47" s="314">
        <f t="shared" ref="L47" si="100">SUM(E47:F47)</f>
        <v>81</v>
      </c>
      <c r="M47" s="315">
        <f t="shared" ref="M47" si="101">SUM(H47:I47)</f>
        <v>8</v>
      </c>
      <c r="N47" s="393">
        <f t="shared" ref="N47" si="102">SUMPRODUCT(E$3:I$3,E47:I47)/SUM(E47:I47)</f>
        <v>3.7348484848484849</v>
      </c>
      <c r="O47" s="77"/>
      <c r="P47" s="77"/>
      <c r="Q47" s="77"/>
      <c r="R47" s="77"/>
    </row>
    <row r="48" spans="1:18" ht="13.5" customHeight="1" x14ac:dyDescent="0.15">
      <c r="A48" s="382"/>
      <c r="B48" s="68"/>
      <c r="C48" s="375"/>
      <c r="D48" s="270"/>
      <c r="E48" s="322">
        <v>21.212121212121211</v>
      </c>
      <c r="F48" s="323">
        <v>40.151515151515149</v>
      </c>
      <c r="G48" s="323">
        <v>32.575757575757578</v>
      </c>
      <c r="H48" s="323">
        <v>3.0303030303030303</v>
      </c>
      <c r="I48" s="323">
        <v>3.0303030303030303</v>
      </c>
      <c r="J48" s="324">
        <v>0</v>
      </c>
      <c r="K48" s="300"/>
      <c r="L48" s="164">
        <f t="shared" ref="L48" si="103">L47/$D47*100</f>
        <v>61.363636363636367</v>
      </c>
      <c r="M48" s="138">
        <f t="shared" ref="M48" si="104">M47/$D47*100</f>
        <v>6.0606060606060606</v>
      </c>
      <c r="N48" s="394"/>
      <c r="O48" s="95"/>
      <c r="P48" s="95"/>
      <c r="Q48" s="95"/>
      <c r="R48" s="95"/>
    </row>
    <row r="49" spans="1:18" s="69" customFormat="1" ht="13.5" customHeight="1" x14ac:dyDescent="0.15">
      <c r="A49" s="382"/>
      <c r="B49" s="207" t="s">
        <v>401</v>
      </c>
      <c r="C49" s="376"/>
      <c r="D49" s="285">
        <v>448</v>
      </c>
      <c r="E49" s="334">
        <v>69</v>
      </c>
      <c r="F49" s="335">
        <v>195</v>
      </c>
      <c r="G49" s="335">
        <v>151</v>
      </c>
      <c r="H49" s="335">
        <v>14</v>
      </c>
      <c r="I49" s="335">
        <v>7</v>
      </c>
      <c r="J49" s="336">
        <v>12</v>
      </c>
      <c r="K49" s="299"/>
      <c r="L49" s="314">
        <f t="shared" ref="L49" si="105">SUM(E49:F49)</f>
        <v>264</v>
      </c>
      <c r="M49" s="315">
        <f t="shared" ref="M49" si="106">SUM(H49:I49)</f>
        <v>21</v>
      </c>
      <c r="N49" s="394">
        <f t="shared" ref="N49" si="107">SUMPRODUCT(E$3:I$3,E49:I49)/SUM(E49:I49)</f>
        <v>3.6995412844036699</v>
      </c>
      <c r="O49" s="77"/>
      <c r="P49" s="77"/>
      <c r="Q49" s="77"/>
      <c r="R49" s="77"/>
    </row>
    <row r="50" spans="1:18" ht="13.5" customHeight="1" x14ac:dyDescent="0.15">
      <c r="A50" s="382"/>
      <c r="B50" s="206"/>
      <c r="C50" s="372"/>
      <c r="D50" s="276"/>
      <c r="E50" s="136">
        <v>15.401785714285715</v>
      </c>
      <c r="F50" s="137">
        <v>43.526785714285715</v>
      </c>
      <c r="G50" s="137">
        <v>33.705357142857146</v>
      </c>
      <c r="H50" s="137">
        <v>3.125</v>
      </c>
      <c r="I50" s="137">
        <v>1.5625</v>
      </c>
      <c r="J50" s="138">
        <v>2.6785714285714284</v>
      </c>
      <c r="K50" s="300"/>
      <c r="L50" s="164">
        <f t="shared" ref="L50" si="108">L49/$D49*100</f>
        <v>58.928571428571431</v>
      </c>
      <c r="M50" s="138">
        <f t="shared" ref="M50" si="109">M49/$D49*100</f>
        <v>4.6875</v>
      </c>
      <c r="N50" s="394"/>
      <c r="O50" s="95"/>
      <c r="P50" s="95"/>
      <c r="Q50" s="95"/>
      <c r="R50" s="95"/>
    </row>
    <row r="51" spans="1:18" s="69" customFormat="1" ht="13.5" customHeight="1" x14ac:dyDescent="0.15">
      <c r="A51" s="382"/>
      <c r="B51" s="207" t="s">
        <v>56</v>
      </c>
      <c r="C51" s="376"/>
      <c r="D51" s="285">
        <v>326</v>
      </c>
      <c r="E51" s="334">
        <v>35</v>
      </c>
      <c r="F51" s="335">
        <v>146</v>
      </c>
      <c r="G51" s="335">
        <v>122</v>
      </c>
      <c r="H51" s="335">
        <v>11</v>
      </c>
      <c r="I51" s="335">
        <v>9</v>
      </c>
      <c r="J51" s="336">
        <v>3</v>
      </c>
      <c r="K51" s="299"/>
      <c r="L51" s="314">
        <f t="shared" ref="L51" si="110">SUM(E51:F51)</f>
        <v>181</v>
      </c>
      <c r="M51" s="315">
        <f t="shared" ref="M51" si="111">SUM(H51:I51)</f>
        <v>20</v>
      </c>
      <c r="N51" s="394">
        <f t="shared" ref="N51" si="112">SUMPRODUCT(E$3:I$3,E51:I51)/SUM(E51:I51)</f>
        <v>3.5789473684210527</v>
      </c>
      <c r="O51" s="77"/>
      <c r="P51" s="77"/>
      <c r="Q51" s="77"/>
      <c r="R51" s="77"/>
    </row>
    <row r="52" spans="1:18" ht="13.5" customHeight="1" x14ac:dyDescent="0.15">
      <c r="A52" s="382"/>
      <c r="B52" s="206"/>
      <c r="C52" s="372"/>
      <c r="D52" s="276"/>
      <c r="E52" s="136">
        <v>10.736196319018406</v>
      </c>
      <c r="F52" s="137">
        <v>44.785276073619634</v>
      </c>
      <c r="G52" s="137">
        <v>37.423312883435585</v>
      </c>
      <c r="H52" s="137">
        <v>3.3742331288343559</v>
      </c>
      <c r="I52" s="137">
        <v>2.7607361963190185</v>
      </c>
      <c r="J52" s="138">
        <v>0.92024539877300615</v>
      </c>
      <c r="K52" s="300"/>
      <c r="L52" s="164">
        <f t="shared" ref="L52" si="113">L51/$D51*100</f>
        <v>55.521472392638039</v>
      </c>
      <c r="M52" s="138">
        <f t="shared" ref="M52" si="114">M51/$D51*100</f>
        <v>6.1349693251533743</v>
      </c>
      <c r="N52" s="394"/>
      <c r="O52" s="95"/>
      <c r="P52" s="95"/>
      <c r="Q52" s="95"/>
      <c r="R52" s="95"/>
    </row>
    <row r="53" spans="1:18" s="69" customFormat="1" ht="13.5" customHeight="1" x14ac:dyDescent="0.15">
      <c r="A53" s="382"/>
      <c r="B53" s="207" t="s">
        <v>58</v>
      </c>
      <c r="C53" s="376"/>
      <c r="D53" s="285">
        <v>251</v>
      </c>
      <c r="E53" s="334">
        <v>43</v>
      </c>
      <c r="F53" s="335">
        <v>107</v>
      </c>
      <c r="G53" s="335">
        <v>87</v>
      </c>
      <c r="H53" s="335">
        <v>6</v>
      </c>
      <c r="I53" s="335">
        <v>4</v>
      </c>
      <c r="J53" s="336">
        <v>4</v>
      </c>
      <c r="K53" s="299"/>
      <c r="L53" s="314">
        <f t="shared" ref="L53" si="115">SUM(E53:F53)</f>
        <v>150</v>
      </c>
      <c r="M53" s="315">
        <f t="shared" ref="M53" si="116">SUM(H53:I53)</f>
        <v>10</v>
      </c>
      <c r="N53" s="394">
        <f t="shared" ref="N53" si="117">SUMPRODUCT(E$3:I$3,E53:I53)/SUM(E53:I53)</f>
        <v>3.7246963562753037</v>
      </c>
      <c r="O53" s="77"/>
      <c r="P53" s="77"/>
      <c r="Q53" s="77"/>
      <c r="R53" s="77"/>
    </row>
    <row r="54" spans="1:18" ht="13.5" customHeight="1" x14ac:dyDescent="0.15">
      <c r="A54" s="382"/>
      <c r="B54" s="206"/>
      <c r="C54" s="372"/>
      <c r="D54" s="276"/>
      <c r="E54" s="136">
        <v>17.131474103585656</v>
      </c>
      <c r="F54" s="137">
        <v>42.629482071713149</v>
      </c>
      <c r="G54" s="137">
        <v>34.661354581673308</v>
      </c>
      <c r="H54" s="137">
        <v>2.3904382470119523</v>
      </c>
      <c r="I54" s="137">
        <v>1.593625498007968</v>
      </c>
      <c r="J54" s="138">
        <v>1.593625498007968</v>
      </c>
      <c r="K54" s="300"/>
      <c r="L54" s="164">
        <f t="shared" ref="L54" si="118">L53/$D53*100</f>
        <v>59.760956175298809</v>
      </c>
      <c r="M54" s="138">
        <f t="shared" ref="M54" si="119">M53/$D53*100</f>
        <v>3.9840637450199203</v>
      </c>
      <c r="N54" s="394"/>
      <c r="O54" s="95"/>
      <c r="P54" s="95"/>
      <c r="Q54" s="95"/>
      <c r="R54" s="95"/>
    </row>
    <row r="55" spans="1:18" s="69" customFormat="1" ht="13.5" customHeight="1" x14ac:dyDescent="0.15">
      <c r="A55" s="382"/>
      <c r="B55" s="207" t="s">
        <v>60</v>
      </c>
      <c r="C55" s="376"/>
      <c r="D55" s="285">
        <v>527</v>
      </c>
      <c r="E55" s="334">
        <v>72</v>
      </c>
      <c r="F55" s="335">
        <v>219</v>
      </c>
      <c r="G55" s="335">
        <v>206</v>
      </c>
      <c r="H55" s="335">
        <v>17</v>
      </c>
      <c r="I55" s="335">
        <v>7</v>
      </c>
      <c r="J55" s="336">
        <v>6</v>
      </c>
      <c r="K55" s="299"/>
      <c r="L55" s="314">
        <f t="shared" ref="L55" si="120">SUM(E55:F55)</f>
        <v>291</v>
      </c>
      <c r="M55" s="315">
        <f t="shared" ref="M55" si="121">SUM(H55:I55)</f>
        <v>24</v>
      </c>
      <c r="N55" s="394">
        <f t="shared" ref="N55" si="122">SUMPRODUCT(E$3:I$3,E55:I55)/SUM(E55:I55)</f>
        <v>3.637236084452975</v>
      </c>
      <c r="O55" s="77"/>
      <c r="P55" s="77"/>
      <c r="Q55" s="77"/>
      <c r="R55" s="77"/>
    </row>
    <row r="56" spans="1:18" ht="13.5" customHeight="1" x14ac:dyDescent="0.15">
      <c r="A56" s="382"/>
      <c r="B56" s="206"/>
      <c r="C56" s="372"/>
      <c r="D56" s="276"/>
      <c r="E56" s="136">
        <v>13.662239089184061</v>
      </c>
      <c r="F56" s="137">
        <v>41.555977229601524</v>
      </c>
      <c r="G56" s="137">
        <v>39.08918406072106</v>
      </c>
      <c r="H56" s="137">
        <v>3.225806451612903</v>
      </c>
      <c r="I56" s="137">
        <v>1.3282732447817838</v>
      </c>
      <c r="J56" s="138">
        <v>1.1385199240986716</v>
      </c>
      <c r="K56" s="300"/>
      <c r="L56" s="164">
        <f t="shared" ref="L56" si="123">L55/$D55*100</f>
        <v>55.218216318785572</v>
      </c>
      <c r="M56" s="138">
        <f t="shared" ref="M56" si="124">M55/$D55*100</f>
        <v>4.5540796963946866</v>
      </c>
      <c r="N56" s="394"/>
      <c r="O56" s="95"/>
      <c r="P56" s="95"/>
      <c r="Q56" s="95"/>
      <c r="R56" s="95"/>
    </row>
    <row r="57" spans="1:18" s="69" customFormat="1" ht="13.5" customHeight="1" x14ac:dyDescent="0.15">
      <c r="A57" s="382"/>
      <c r="B57" s="207" t="s">
        <v>62</v>
      </c>
      <c r="C57" s="376"/>
      <c r="D57" s="285">
        <v>280</v>
      </c>
      <c r="E57" s="334">
        <v>35</v>
      </c>
      <c r="F57" s="335">
        <v>106</v>
      </c>
      <c r="G57" s="335">
        <v>120</v>
      </c>
      <c r="H57" s="335">
        <v>9</v>
      </c>
      <c r="I57" s="335">
        <v>7</v>
      </c>
      <c r="J57" s="336">
        <v>3</v>
      </c>
      <c r="K57" s="299"/>
      <c r="L57" s="314">
        <f t="shared" ref="L57" si="125">SUM(E57:F57)</f>
        <v>141</v>
      </c>
      <c r="M57" s="315">
        <f t="shared" ref="M57" si="126">SUM(H57:I57)</f>
        <v>16</v>
      </c>
      <c r="N57" s="394">
        <f t="shared" ref="N57" si="127">SUMPRODUCT(E$3:I$3,E57:I57)/SUM(E57:I57)</f>
        <v>3.5523465703971118</v>
      </c>
      <c r="O57" s="77"/>
      <c r="P57" s="77"/>
      <c r="Q57" s="77"/>
      <c r="R57" s="77"/>
    </row>
    <row r="58" spans="1:18" ht="13.5" customHeight="1" x14ac:dyDescent="0.15">
      <c r="A58" s="382"/>
      <c r="B58" s="206"/>
      <c r="C58" s="372"/>
      <c r="D58" s="276"/>
      <c r="E58" s="136">
        <v>12.5</v>
      </c>
      <c r="F58" s="137">
        <v>37.857142857142854</v>
      </c>
      <c r="G58" s="137">
        <v>42.857142857142854</v>
      </c>
      <c r="H58" s="137">
        <v>3.214285714285714</v>
      </c>
      <c r="I58" s="137">
        <v>2.5</v>
      </c>
      <c r="J58" s="138">
        <v>1.0714285714285714</v>
      </c>
      <c r="K58" s="300"/>
      <c r="L58" s="164">
        <f t="shared" ref="L58" si="128">L57/$D57*100</f>
        <v>50.357142857142854</v>
      </c>
      <c r="M58" s="138">
        <f t="shared" ref="M58" si="129">M57/$D57*100</f>
        <v>5.7142857142857144</v>
      </c>
      <c r="N58" s="394"/>
      <c r="O58" s="95"/>
      <c r="P58" s="95"/>
      <c r="Q58" s="95"/>
      <c r="R58" s="95"/>
    </row>
    <row r="59" spans="1:18" s="69" customFormat="1" ht="13.5" customHeight="1" x14ac:dyDescent="0.15">
      <c r="A59" s="382"/>
      <c r="B59" s="207" t="s">
        <v>64</v>
      </c>
      <c r="C59" s="376"/>
      <c r="D59" s="286">
        <v>157</v>
      </c>
      <c r="E59" s="334">
        <v>16</v>
      </c>
      <c r="F59" s="335">
        <v>68</v>
      </c>
      <c r="G59" s="335">
        <v>46</v>
      </c>
      <c r="H59" s="335">
        <v>7</v>
      </c>
      <c r="I59" s="335">
        <v>1</v>
      </c>
      <c r="J59" s="336">
        <v>19</v>
      </c>
      <c r="K59" s="299"/>
      <c r="L59" s="314">
        <f t="shared" ref="L59" si="130">SUM(E59:F59)</f>
        <v>84</v>
      </c>
      <c r="M59" s="315">
        <f t="shared" ref="M59" si="131">SUM(H59:I59)</f>
        <v>8</v>
      </c>
      <c r="N59" s="394">
        <f t="shared" ref="N59" si="132">SUMPRODUCT(E$3:I$3,E59:I59)/SUM(E59:I59)</f>
        <v>3.6594202898550723</v>
      </c>
      <c r="O59" s="77"/>
      <c r="P59" s="77"/>
      <c r="Q59" s="77"/>
      <c r="R59" s="77"/>
    </row>
    <row r="60" spans="1:18" ht="13.5" customHeight="1" x14ac:dyDescent="0.15">
      <c r="A60" s="382"/>
      <c r="B60" s="206"/>
      <c r="C60" s="372"/>
      <c r="D60" s="276"/>
      <c r="E60" s="136">
        <v>10.191082802547772</v>
      </c>
      <c r="F60" s="137">
        <v>43.312101910828027</v>
      </c>
      <c r="G60" s="137">
        <v>29.29936305732484</v>
      </c>
      <c r="H60" s="137">
        <v>4.4585987261146496</v>
      </c>
      <c r="I60" s="137">
        <v>0.63694267515923575</v>
      </c>
      <c r="J60" s="138">
        <v>12.101910828025478</v>
      </c>
      <c r="K60" s="300"/>
      <c r="L60" s="164">
        <f t="shared" ref="L60" si="133">L59/$D59*100</f>
        <v>53.503184713375795</v>
      </c>
      <c r="M60" s="138">
        <f t="shared" ref="M60" si="134">M59/$D59*100</f>
        <v>5.095541401273886</v>
      </c>
      <c r="N60" s="394"/>
      <c r="O60" s="95"/>
      <c r="P60" s="95"/>
      <c r="Q60" s="95"/>
      <c r="R60" s="95"/>
    </row>
    <row r="61" spans="1:18" s="69" customFormat="1" ht="13.5" customHeight="1" x14ac:dyDescent="0.15">
      <c r="A61" s="382"/>
      <c r="B61" s="207" t="s">
        <v>66</v>
      </c>
      <c r="C61" s="376"/>
      <c r="D61" s="285">
        <v>615</v>
      </c>
      <c r="E61" s="334">
        <v>58</v>
      </c>
      <c r="F61" s="335">
        <v>302</v>
      </c>
      <c r="G61" s="335">
        <v>188</v>
      </c>
      <c r="H61" s="335">
        <v>14</v>
      </c>
      <c r="I61" s="335">
        <v>6</v>
      </c>
      <c r="J61" s="336">
        <v>47</v>
      </c>
      <c r="K61" s="299"/>
      <c r="L61" s="314">
        <f t="shared" ref="L61" si="135">SUM(E61:F61)</f>
        <v>360</v>
      </c>
      <c r="M61" s="315">
        <f t="shared" ref="M61" si="136">SUM(H61:I61)</f>
        <v>20</v>
      </c>
      <c r="N61" s="394">
        <f t="shared" ref="N61" si="137">SUMPRODUCT(E$3:I$3,E61:I61)/SUM(E61:I61)</f>
        <v>3.6901408450704225</v>
      </c>
      <c r="O61" s="77"/>
      <c r="P61" s="77"/>
      <c r="Q61" s="77"/>
      <c r="R61" s="77"/>
    </row>
    <row r="62" spans="1:18" ht="13.5" customHeight="1" x14ac:dyDescent="0.15">
      <c r="A62" s="382"/>
      <c r="B62" s="206"/>
      <c r="C62" s="372"/>
      <c r="D62" s="276"/>
      <c r="E62" s="136">
        <v>9.4308943089430901</v>
      </c>
      <c r="F62" s="137">
        <v>49.105691056910565</v>
      </c>
      <c r="G62" s="137">
        <v>30.569105691056908</v>
      </c>
      <c r="H62" s="137">
        <v>2.2764227642276422</v>
      </c>
      <c r="I62" s="137">
        <v>0.97560975609756095</v>
      </c>
      <c r="J62" s="138">
        <v>7.642276422764227</v>
      </c>
      <c r="K62" s="300"/>
      <c r="L62" s="164">
        <f t="shared" ref="L62" si="138">L61/$D61*100</f>
        <v>58.536585365853654</v>
      </c>
      <c r="M62" s="138">
        <f t="shared" ref="M62" si="139">M61/$D61*100</f>
        <v>3.2520325203252036</v>
      </c>
      <c r="N62" s="394"/>
      <c r="O62" s="95"/>
      <c r="P62" s="95"/>
      <c r="Q62" s="95"/>
      <c r="R62" s="95"/>
    </row>
    <row r="63" spans="1:18" s="69" customFormat="1" ht="13.5" customHeight="1" x14ac:dyDescent="0.15">
      <c r="A63" s="382"/>
      <c r="B63" s="207" t="s">
        <v>67</v>
      </c>
      <c r="C63" s="373"/>
      <c r="D63" s="269">
        <v>822</v>
      </c>
      <c r="E63" s="140">
        <v>93</v>
      </c>
      <c r="F63" s="141">
        <v>360</v>
      </c>
      <c r="G63" s="141">
        <v>284</v>
      </c>
      <c r="H63" s="141">
        <v>26</v>
      </c>
      <c r="I63" s="141">
        <v>5</v>
      </c>
      <c r="J63" s="142">
        <v>54</v>
      </c>
      <c r="K63" s="299"/>
      <c r="L63" s="314">
        <f t="shared" ref="L63" si="140">SUM(E63:F63)</f>
        <v>453</v>
      </c>
      <c r="M63" s="315">
        <f t="shared" ref="M63" si="141">SUM(H63:I63)</f>
        <v>31</v>
      </c>
      <c r="N63" s="394">
        <f t="shared" ref="N63" si="142">SUMPRODUCT(E$3:I$3,E63:I63)/SUM(E63:I63)</f>
        <v>3.6640625</v>
      </c>
      <c r="O63" s="77"/>
      <c r="P63" s="77"/>
      <c r="Q63" s="77"/>
      <c r="R63" s="77"/>
    </row>
    <row r="64" spans="1:18" ht="13.5" customHeight="1" thickBot="1" x14ac:dyDescent="0.2">
      <c r="A64" s="383"/>
      <c r="B64" s="208"/>
      <c r="C64" s="374"/>
      <c r="D64" s="271"/>
      <c r="E64" s="144">
        <v>11.313868613138686</v>
      </c>
      <c r="F64" s="145">
        <v>43.79562043795621</v>
      </c>
      <c r="G64" s="145">
        <v>34.549878345498783</v>
      </c>
      <c r="H64" s="145">
        <v>3.1630170316301705</v>
      </c>
      <c r="I64" s="145">
        <v>0.6082725060827251</v>
      </c>
      <c r="J64" s="146">
        <v>6.5693430656934311</v>
      </c>
      <c r="K64" s="300"/>
      <c r="L64" s="166">
        <f t="shared" ref="L64" si="143">L63/$D63*100</f>
        <v>55.109489051094897</v>
      </c>
      <c r="M64" s="146">
        <f t="shared" ref="M64" si="144">M63/$D63*100</f>
        <v>3.7712895377128954</v>
      </c>
      <c r="N64" s="395"/>
      <c r="O64" s="95"/>
      <c r="P64" s="95"/>
      <c r="Q64" s="95"/>
      <c r="R64" s="95"/>
    </row>
    <row r="65" spans="1:18" s="69" customFormat="1" ht="13.5" customHeight="1" x14ac:dyDescent="0.15">
      <c r="A65" s="392" t="s">
        <v>73</v>
      </c>
      <c r="B65" s="73" t="s">
        <v>68</v>
      </c>
      <c r="C65" s="371"/>
      <c r="D65" s="272">
        <v>1764</v>
      </c>
      <c r="E65" s="140">
        <v>229</v>
      </c>
      <c r="F65" s="141">
        <v>790</v>
      </c>
      <c r="G65" s="141">
        <v>600</v>
      </c>
      <c r="H65" s="141">
        <v>52</v>
      </c>
      <c r="I65" s="141">
        <v>32</v>
      </c>
      <c r="J65" s="142">
        <v>61</v>
      </c>
      <c r="K65" s="299"/>
      <c r="L65" s="314">
        <f t="shared" ref="L65" si="145">SUM(E65:F65)</f>
        <v>1019</v>
      </c>
      <c r="M65" s="315">
        <f t="shared" ref="M65" si="146">SUM(H65:I65)</f>
        <v>84</v>
      </c>
      <c r="N65" s="393">
        <f t="shared" ref="N65" si="147">SUMPRODUCT(E$3:I$3,E65:I65)/SUM(E65:I65)</f>
        <v>3.6647093364650618</v>
      </c>
      <c r="O65" s="77"/>
      <c r="P65" s="77"/>
      <c r="Q65" s="77"/>
      <c r="R65" s="77"/>
    </row>
    <row r="66" spans="1:18" ht="13.5" customHeight="1" x14ac:dyDescent="0.15">
      <c r="A66" s="382"/>
      <c r="B66" s="10" t="s">
        <v>69</v>
      </c>
      <c r="C66" s="372"/>
      <c r="D66" s="276"/>
      <c r="E66" s="136">
        <v>12.981859410430838</v>
      </c>
      <c r="F66" s="137">
        <v>44.784580498866212</v>
      </c>
      <c r="G66" s="137">
        <v>34.013605442176868</v>
      </c>
      <c r="H66" s="137">
        <v>2.947845804988662</v>
      </c>
      <c r="I66" s="137">
        <v>1.8140589569160999</v>
      </c>
      <c r="J66" s="138">
        <v>3.458049886621315</v>
      </c>
      <c r="K66" s="300"/>
      <c r="L66" s="164">
        <f t="shared" ref="L66" si="148">L65/$D65*100</f>
        <v>57.766439909297048</v>
      </c>
      <c r="M66" s="138">
        <f t="shared" ref="M66" si="149">M65/$D65*100</f>
        <v>4.7619047619047619</v>
      </c>
      <c r="N66" s="394"/>
      <c r="O66" s="95"/>
      <c r="P66" s="95"/>
      <c r="Q66" s="95"/>
      <c r="R66" s="95"/>
    </row>
    <row r="67" spans="1:18" s="69" customFormat="1" ht="13.5" customHeight="1" x14ac:dyDescent="0.15">
      <c r="A67" s="382"/>
      <c r="B67" s="68" t="s">
        <v>70</v>
      </c>
      <c r="C67" s="373"/>
      <c r="D67" s="285">
        <v>1406</v>
      </c>
      <c r="E67" s="140">
        <v>177</v>
      </c>
      <c r="F67" s="141">
        <v>610</v>
      </c>
      <c r="G67" s="141">
        <v>512</v>
      </c>
      <c r="H67" s="141">
        <v>44</v>
      </c>
      <c r="I67" s="141">
        <v>13</v>
      </c>
      <c r="J67" s="142">
        <v>50</v>
      </c>
      <c r="K67" s="299"/>
      <c r="L67" s="314">
        <f t="shared" ref="L67" si="150">SUM(E67:F67)</f>
        <v>787</v>
      </c>
      <c r="M67" s="315">
        <f t="shared" ref="M67" si="151">SUM(H67:I67)</f>
        <v>57</v>
      </c>
      <c r="N67" s="394">
        <f t="shared" ref="N67" si="152">SUMPRODUCT(E$3:I$3,E67:I67)/SUM(E67:I67)</f>
        <v>3.6592920353982299</v>
      </c>
      <c r="O67" s="77"/>
      <c r="P67" s="77"/>
      <c r="Q67" s="77"/>
      <c r="R67" s="77"/>
    </row>
    <row r="68" spans="1:18" ht="13.5" customHeight="1" x14ac:dyDescent="0.15">
      <c r="A68" s="382"/>
      <c r="B68" s="10" t="s">
        <v>71</v>
      </c>
      <c r="C68" s="372"/>
      <c r="D68" s="276"/>
      <c r="E68" s="136">
        <v>12.588904694167852</v>
      </c>
      <c r="F68" s="137">
        <v>43.385490753911803</v>
      </c>
      <c r="G68" s="137">
        <v>36.415362731152207</v>
      </c>
      <c r="H68" s="137">
        <v>3.1294452347083923</v>
      </c>
      <c r="I68" s="137">
        <v>0.92460881934566153</v>
      </c>
      <c r="J68" s="138">
        <v>3.5561877667140829</v>
      </c>
      <c r="K68" s="300"/>
      <c r="L68" s="164">
        <f t="shared" ref="L68" si="153">L67/$D67*100</f>
        <v>55.974395448079662</v>
      </c>
      <c r="M68" s="138">
        <f t="shared" ref="M68" si="154">M67/$D67*100</f>
        <v>4.0540540540540544</v>
      </c>
      <c r="N68" s="394"/>
      <c r="O68" s="95"/>
      <c r="P68" s="95"/>
      <c r="Q68" s="95"/>
      <c r="R68" s="95"/>
    </row>
    <row r="69" spans="1:18" s="69" customFormat="1" ht="13.5" customHeight="1" x14ac:dyDescent="0.15">
      <c r="A69" s="382"/>
      <c r="B69" s="207" t="s">
        <v>72</v>
      </c>
      <c r="C69" s="373"/>
      <c r="D69" s="269">
        <v>161</v>
      </c>
      <c r="E69" s="140">
        <v>12</v>
      </c>
      <c r="F69" s="141">
        <v>62</v>
      </c>
      <c r="G69" s="141">
        <v>49</v>
      </c>
      <c r="H69" s="141">
        <v>6</v>
      </c>
      <c r="I69" s="141">
        <v>1</v>
      </c>
      <c r="J69" s="142">
        <v>31</v>
      </c>
      <c r="K69" s="299"/>
      <c r="L69" s="314">
        <f t="shared" ref="L69" si="155">SUM(E69:F69)</f>
        <v>74</v>
      </c>
      <c r="M69" s="315">
        <f t="shared" ref="M69" si="156">SUM(H69:I69)</f>
        <v>7</v>
      </c>
      <c r="N69" s="394">
        <f t="shared" ref="N69" si="157">SUMPRODUCT(E$3:I$3,E69:I69)/SUM(E69:I69)</f>
        <v>3.6</v>
      </c>
      <c r="O69" s="77"/>
      <c r="P69" s="77"/>
      <c r="Q69" s="77"/>
      <c r="R69" s="77"/>
    </row>
    <row r="70" spans="1:18" ht="13.5" customHeight="1" thickBot="1" x14ac:dyDescent="0.2">
      <c r="A70" s="383"/>
      <c r="B70" s="208"/>
      <c r="C70" s="374"/>
      <c r="D70" s="271"/>
      <c r="E70" s="144">
        <v>7.4534161490683228</v>
      </c>
      <c r="F70" s="145">
        <v>38.509316770186338</v>
      </c>
      <c r="G70" s="145">
        <v>30.434782608695656</v>
      </c>
      <c r="H70" s="145">
        <v>3.7267080745341614</v>
      </c>
      <c r="I70" s="145">
        <v>0.6211180124223602</v>
      </c>
      <c r="J70" s="146">
        <v>19.254658385093169</v>
      </c>
      <c r="K70" s="300"/>
      <c r="L70" s="166">
        <f t="shared" ref="L70" si="158">L69/$D69*100</f>
        <v>45.962732919254655</v>
      </c>
      <c r="M70" s="146">
        <f t="shared" ref="M70" si="159">M69/$D69*100</f>
        <v>4.3478260869565215</v>
      </c>
      <c r="N70" s="395"/>
      <c r="O70" s="95"/>
      <c r="P70" s="95"/>
      <c r="Q70" s="95"/>
      <c r="R70" s="95"/>
    </row>
    <row r="71" spans="1:18" s="69" customFormat="1" ht="13.5" customHeight="1" x14ac:dyDescent="0.15">
      <c r="A71" s="380" t="s">
        <v>414</v>
      </c>
      <c r="B71" s="68" t="s">
        <v>762</v>
      </c>
      <c r="C71" s="75"/>
      <c r="D71" s="272">
        <v>1504</v>
      </c>
      <c r="E71" s="140">
        <v>199</v>
      </c>
      <c r="F71" s="141">
        <v>644</v>
      </c>
      <c r="G71" s="141">
        <v>555</v>
      </c>
      <c r="H71" s="141">
        <v>52</v>
      </c>
      <c r="I71" s="141">
        <v>21</v>
      </c>
      <c r="J71" s="142">
        <v>33</v>
      </c>
      <c r="K71" s="299"/>
      <c r="L71" s="314">
        <f t="shared" ref="L71" si="160">SUM(E71:F71)</f>
        <v>843</v>
      </c>
      <c r="M71" s="315">
        <f t="shared" ref="M71" si="161">SUM(H71:I71)</f>
        <v>73</v>
      </c>
      <c r="N71" s="396">
        <f t="shared" ref="N71" si="162">SUMPRODUCT(E$3:I$3,E71:I71)/SUM(E71:I71)</f>
        <v>3.644459551325629</v>
      </c>
      <c r="O71" s="77"/>
      <c r="P71" s="77"/>
      <c r="Q71" s="77"/>
      <c r="R71" s="77"/>
    </row>
    <row r="72" spans="1:18" ht="13.5" customHeight="1" x14ac:dyDescent="0.15">
      <c r="A72" s="380"/>
      <c r="B72" s="10" t="s">
        <v>763</v>
      </c>
      <c r="C72" s="24"/>
      <c r="D72" s="276"/>
      <c r="E72" s="136">
        <v>13.231382978723405</v>
      </c>
      <c r="F72" s="137">
        <v>42.819148936170215</v>
      </c>
      <c r="G72" s="137">
        <v>36.901595744680847</v>
      </c>
      <c r="H72" s="137">
        <v>3.4574468085106385</v>
      </c>
      <c r="I72" s="137">
        <v>1.3962765957446808</v>
      </c>
      <c r="J72" s="138">
        <v>2.1941489361702127</v>
      </c>
      <c r="K72" s="300"/>
      <c r="L72" s="164">
        <f t="shared" ref="L72" si="163">L71/$D71*100</f>
        <v>56.050531914893618</v>
      </c>
      <c r="M72" s="138">
        <f t="shared" ref="M72" si="164">M71/$D71*100</f>
        <v>4.8537234042553186</v>
      </c>
      <c r="N72" s="394"/>
      <c r="O72" s="95"/>
      <c r="P72" s="95"/>
      <c r="Q72" s="95"/>
      <c r="R72" s="95"/>
    </row>
    <row r="73" spans="1:18" s="69" customFormat="1" ht="13.5" customHeight="1" x14ac:dyDescent="0.15">
      <c r="A73" s="380"/>
      <c r="B73" s="68" t="s">
        <v>415</v>
      </c>
      <c r="C73" s="75"/>
      <c r="D73" s="285">
        <v>452</v>
      </c>
      <c r="E73" s="140">
        <v>62</v>
      </c>
      <c r="F73" s="141">
        <v>186</v>
      </c>
      <c r="G73" s="141">
        <v>177</v>
      </c>
      <c r="H73" s="141">
        <v>13</v>
      </c>
      <c r="I73" s="141">
        <v>9</v>
      </c>
      <c r="J73" s="142">
        <v>5</v>
      </c>
      <c r="K73" s="299"/>
      <c r="L73" s="314">
        <f t="shared" ref="L73" si="165">SUM(E73:F73)</f>
        <v>248</v>
      </c>
      <c r="M73" s="315">
        <f t="shared" ref="M73" si="166">SUM(H73:I73)</f>
        <v>22</v>
      </c>
      <c r="N73" s="394">
        <f t="shared" ref="N73" si="167">SUMPRODUCT(E$3:I$3,E73:I73)/SUM(E73:I73)</f>
        <v>3.6241610738255035</v>
      </c>
      <c r="O73" s="77"/>
      <c r="P73" s="77"/>
      <c r="Q73" s="77"/>
      <c r="R73" s="77"/>
    </row>
    <row r="74" spans="1:18" ht="13.5" customHeight="1" x14ac:dyDescent="0.15">
      <c r="A74" s="380"/>
      <c r="B74" s="10" t="s">
        <v>763</v>
      </c>
      <c r="C74" s="24"/>
      <c r="D74" s="276"/>
      <c r="E74" s="136">
        <v>13.716814159292035</v>
      </c>
      <c r="F74" s="137">
        <v>41.150442477876105</v>
      </c>
      <c r="G74" s="137">
        <v>39.159292035398231</v>
      </c>
      <c r="H74" s="137">
        <v>2.8761061946902653</v>
      </c>
      <c r="I74" s="137">
        <v>1.9911504424778761</v>
      </c>
      <c r="J74" s="138">
        <v>1.1061946902654867</v>
      </c>
      <c r="K74" s="300"/>
      <c r="L74" s="164">
        <f t="shared" ref="L74" si="168">L73/$D73*100</f>
        <v>54.86725663716814</v>
      </c>
      <c r="M74" s="138">
        <f t="shared" ref="M74" si="169">M73/$D73*100</f>
        <v>4.8672566371681416</v>
      </c>
      <c r="N74" s="394"/>
      <c r="O74" s="95"/>
      <c r="P74" s="95"/>
      <c r="Q74" s="95"/>
      <c r="R74" s="95"/>
    </row>
    <row r="75" spans="1:18" s="69" customFormat="1" ht="13.5" customHeight="1" x14ac:dyDescent="0.15">
      <c r="A75" s="380"/>
      <c r="B75" s="68" t="s">
        <v>416</v>
      </c>
      <c r="C75" s="75"/>
      <c r="D75" s="269">
        <v>1375</v>
      </c>
      <c r="E75" s="140">
        <v>157</v>
      </c>
      <c r="F75" s="141">
        <v>632</v>
      </c>
      <c r="G75" s="141">
        <v>429</v>
      </c>
      <c r="H75" s="141">
        <v>37</v>
      </c>
      <c r="I75" s="141">
        <v>16</v>
      </c>
      <c r="J75" s="142">
        <v>104</v>
      </c>
      <c r="K75" s="299"/>
      <c r="L75" s="314">
        <f t="shared" ref="L75" si="170">SUM(E75:F75)</f>
        <v>789</v>
      </c>
      <c r="M75" s="315">
        <f t="shared" ref="M75" si="171">SUM(H75:I75)</f>
        <v>53</v>
      </c>
      <c r="N75" s="394">
        <f t="shared" ref="N75" si="172">SUMPRODUCT(E$3:I$3,E75:I75)/SUM(E75:I75)</f>
        <v>3.6900078678206136</v>
      </c>
      <c r="O75" s="77"/>
      <c r="P75" s="77"/>
      <c r="Q75" s="77"/>
      <c r="R75" s="77"/>
    </row>
    <row r="76" spans="1:18" ht="13.5" customHeight="1" thickBot="1" x14ac:dyDescent="0.2">
      <c r="A76" s="381"/>
      <c r="B76" s="21"/>
      <c r="C76" s="26"/>
      <c r="D76" s="271"/>
      <c r="E76" s="144">
        <v>11.418181818181818</v>
      </c>
      <c r="F76" s="145">
        <v>45.963636363636361</v>
      </c>
      <c r="G76" s="145">
        <v>31.2</v>
      </c>
      <c r="H76" s="145">
        <v>2.6909090909090909</v>
      </c>
      <c r="I76" s="145">
        <v>1.1636363636363636</v>
      </c>
      <c r="J76" s="146">
        <v>7.5636363636363644</v>
      </c>
      <c r="K76" s="300"/>
      <c r="L76" s="166">
        <f t="shared" ref="L76:M76" si="173">L75/$D75*100</f>
        <v>57.381818181818176</v>
      </c>
      <c r="M76" s="146">
        <f t="shared" si="173"/>
        <v>3.8545454545454541</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464</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523</v>
      </c>
      <c r="F5" s="125">
        <v>1585</v>
      </c>
      <c r="G5" s="125">
        <v>899</v>
      </c>
      <c r="H5" s="125">
        <v>152</v>
      </c>
      <c r="I5" s="125">
        <v>50</v>
      </c>
      <c r="J5" s="126">
        <v>122</v>
      </c>
      <c r="K5" s="301"/>
      <c r="L5" s="310">
        <f>SUM(E5:F5)</f>
        <v>2108</v>
      </c>
      <c r="M5" s="311">
        <f>SUM(H5:I5)</f>
        <v>202</v>
      </c>
      <c r="N5" s="393">
        <f>SUMPRODUCT(E$3:I$3,E5:I5)/SUM(E5:I5)</f>
        <v>3.7413524462449361</v>
      </c>
      <c r="O5" s="93"/>
      <c r="P5" s="93"/>
      <c r="Q5" s="93"/>
      <c r="R5" s="93"/>
    </row>
    <row r="6" spans="1:19" ht="13.5" customHeight="1" thickBot="1" x14ac:dyDescent="0.2">
      <c r="A6" s="209"/>
      <c r="B6" s="9"/>
      <c r="C6" s="9"/>
      <c r="D6" s="271"/>
      <c r="E6" s="128">
        <v>15.700990693485439</v>
      </c>
      <c r="F6" s="129">
        <v>47.583308315821078</v>
      </c>
      <c r="G6" s="129">
        <v>26.988892224557194</v>
      </c>
      <c r="H6" s="129">
        <v>4.5631942359651756</v>
      </c>
      <c r="I6" s="129">
        <v>1.5010507355148603</v>
      </c>
      <c r="J6" s="214">
        <v>3.6625637946562595</v>
      </c>
      <c r="K6" s="302"/>
      <c r="L6" s="162">
        <f>L5/$D5*100</f>
        <v>63.284299009306508</v>
      </c>
      <c r="M6" s="214">
        <f>M5/$D5*100</f>
        <v>6.0642449714800355</v>
      </c>
      <c r="N6" s="395"/>
      <c r="O6" s="94"/>
      <c r="P6" s="94"/>
      <c r="Q6" s="94"/>
      <c r="R6" s="94"/>
    </row>
    <row r="7" spans="1:19" s="69" customFormat="1" ht="13.5" customHeight="1" x14ac:dyDescent="0.15">
      <c r="A7" s="384" t="s">
        <v>31</v>
      </c>
      <c r="B7" s="73" t="s">
        <v>33</v>
      </c>
      <c r="C7" s="74"/>
      <c r="D7" s="272">
        <v>1622</v>
      </c>
      <c r="E7" s="132">
        <v>244</v>
      </c>
      <c r="F7" s="133">
        <v>804</v>
      </c>
      <c r="G7" s="133">
        <v>430</v>
      </c>
      <c r="H7" s="133">
        <v>66</v>
      </c>
      <c r="I7" s="133">
        <v>25</v>
      </c>
      <c r="J7" s="134">
        <v>53</v>
      </c>
      <c r="K7" s="301"/>
      <c r="L7" s="312">
        <f t="shared" ref="L7" si="0">SUM(E7:F7)</f>
        <v>1048</v>
      </c>
      <c r="M7" s="313">
        <f t="shared" ref="M7" si="1">SUM(H7:I7)</f>
        <v>91</v>
      </c>
      <c r="N7" s="393">
        <f t="shared" ref="N7" si="2">SUMPRODUCT(E$3:I$3,E7:I7)/SUM(E7:I7)</f>
        <v>3.7495219885277247</v>
      </c>
      <c r="O7" s="77"/>
      <c r="P7" s="77"/>
      <c r="Q7" s="77"/>
      <c r="R7" s="77"/>
    </row>
    <row r="8" spans="1:19" ht="13.5" customHeight="1" x14ac:dyDescent="0.15">
      <c r="A8" s="382"/>
      <c r="B8" s="206"/>
      <c r="C8" s="24"/>
      <c r="D8" s="276"/>
      <c r="E8" s="136">
        <v>15.043156596794081</v>
      </c>
      <c r="F8" s="137">
        <v>49.568434032059187</v>
      </c>
      <c r="G8" s="137">
        <v>26.510480887792848</v>
      </c>
      <c r="H8" s="137">
        <v>4.0690505548705307</v>
      </c>
      <c r="I8" s="137">
        <v>1.5413070283600494</v>
      </c>
      <c r="J8" s="138">
        <v>3.2675709001233044</v>
      </c>
      <c r="K8" s="302"/>
      <c r="L8" s="164">
        <f t="shared" ref="L8" si="3">L7/$D7*100</f>
        <v>64.611590628853264</v>
      </c>
      <c r="M8" s="138">
        <f t="shared" ref="M8" si="4">M7/$D7*100</f>
        <v>5.6103575832305799</v>
      </c>
      <c r="N8" s="394"/>
      <c r="O8" s="95"/>
      <c r="P8" s="95"/>
      <c r="Q8" s="95"/>
      <c r="R8" s="95"/>
    </row>
    <row r="9" spans="1:19" s="69" customFormat="1" ht="13.5" customHeight="1" x14ac:dyDescent="0.15">
      <c r="A9" s="382"/>
      <c r="B9" s="68" t="s">
        <v>35</v>
      </c>
      <c r="C9" s="75"/>
      <c r="D9" s="285">
        <v>317</v>
      </c>
      <c r="E9" s="140">
        <v>31</v>
      </c>
      <c r="F9" s="141">
        <v>137</v>
      </c>
      <c r="G9" s="141">
        <v>110</v>
      </c>
      <c r="H9" s="141">
        <v>16</v>
      </c>
      <c r="I9" s="141">
        <v>9</v>
      </c>
      <c r="J9" s="142">
        <v>14</v>
      </c>
      <c r="K9" s="301"/>
      <c r="L9" s="314">
        <f t="shared" ref="L9" si="5">SUM(E9:F9)</f>
        <v>168</v>
      </c>
      <c r="M9" s="315">
        <f t="shared" ref="M9" si="6">SUM(H9:I9)</f>
        <v>25</v>
      </c>
      <c r="N9" s="394">
        <f t="shared" ref="N9" si="7">SUMPRODUCT(E$3:I$3,E9:I9)/SUM(E9:I9)</f>
        <v>3.5445544554455446</v>
      </c>
      <c r="O9" s="77"/>
      <c r="P9" s="77"/>
      <c r="Q9" s="77"/>
      <c r="R9" s="77"/>
    </row>
    <row r="10" spans="1:19" ht="13.5" customHeight="1" x14ac:dyDescent="0.15">
      <c r="A10" s="382"/>
      <c r="B10" s="206"/>
      <c r="C10" s="24"/>
      <c r="D10" s="276"/>
      <c r="E10" s="136">
        <v>9.7791798107255516</v>
      </c>
      <c r="F10" s="137">
        <v>43.217665615141954</v>
      </c>
      <c r="G10" s="137">
        <v>34.700315457413247</v>
      </c>
      <c r="H10" s="137">
        <v>5.0473186119873814</v>
      </c>
      <c r="I10" s="137">
        <v>2.8391167192429023</v>
      </c>
      <c r="J10" s="138">
        <v>4.4164037854889591</v>
      </c>
      <c r="K10" s="302"/>
      <c r="L10" s="164">
        <f t="shared" ref="L10" si="8">L9/$D9*100</f>
        <v>52.996845425867512</v>
      </c>
      <c r="M10" s="138">
        <f t="shared" ref="M10" si="9">M9/$D9*100</f>
        <v>7.8864353312302837</v>
      </c>
      <c r="N10" s="394"/>
      <c r="O10" s="95"/>
      <c r="P10" s="95"/>
      <c r="Q10" s="95"/>
      <c r="R10" s="95"/>
    </row>
    <row r="11" spans="1:19" s="69" customFormat="1" ht="13.5" customHeight="1" x14ac:dyDescent="0.15">
      <c r="A11" s="382"/>
      <c r="B11" s="68" t="s">
        <v>37</v>
      </c>
      <c r="C11" s="75"/>
      <c r="D11" s="285">
        <v>832</v>
      </c>
      <c r="E11" s="140">
        <v>128</v>
      </c>
      <c r="F11" s="141">
        <v>404</v>
      </c>
      <c r="G11" s="141">
        <v>220</v>
      </c>
      <c r="H11" s="141">
        <v>41</v>
      </c>
      <c r="I11" s="141">
        <v>11</v>
      </c>
      <c r="J11" s="142">
        <v>28</v>
      </c>
      <c r="K11" s="301"/>
      <c r="L11" s="314">
        <f t="shared" ref="L11" si="10">SUM(E11:F11)</f>
        <v>532</v>
      </c>
      <c r="M11" s="315">
        <f t="shared" ref="M11" si="11">SUM(H11:I11)</f>
        <v>52</v>
      </c>
      <c r="N11" s="394">
        <f t="shared" ref="N11" si="12">SUMPRODUCT(E$3:I$3,E11:I11)/SUM(E11:I11)</f>
        <v>3.7425373134328357</v>
      </c>
      <c r="O11" s="77"/>
      <c r="P11" s="77"/>
      <c r="Q11" s="77"/>
      <c r="R11" s="77"/>
    </row>
    <row r="12" spans="1:19" ht="13.5" customHeight="1" x14ac:dyDescent="0.15">
      <c r="A12" s="382"/>
      <c r="B12" s="206"/>
      <c r="C12" s="24"/>
      <c r="D12" s="276"/>
      <c r="E12" s="136">
        <v>15.384615384615385</v>
      </c>
      <c r="F12" s="137">
        <v>48.557692307692307</v>
      </c>
      <c r="G12" s="137">
        <v>26.442307692307693</v>
      </c>
      <c r="H12" s="137">
        <v>4.927884615384615</v>
      </c>
      <c r="I12" s="137">
        <v>1.3221153846153846</v>
      </c>
      <c r="J12" s="138">
        <v>3.3653846153846154</v>
      </c>
      <c r="K12" s="302"/>
      <c r="L12" s="164">
        <f t="shared" ref="L12" si="13">L11/$D11*100</f>
        <v>63.942307692307686</v>
      </c>
      <c r="M12" s="138">
        <f t="shared" ref="M12" si="14">M11/$D11*100</f>
        <v>6.25</v>
      </c>
      <c r="N12" s="394"/>
      <c r="O12" s="95"/>
      <c r="P12" s="95"/>
      <c r="Q12" s="95"/>
      <c r="R12" s="95"/>
    </row>
    <row r="13" spans="1:19" s="69" customFormat="1" ht="13.5" customHeight="1" x14ac:dyDescent="0.15">
      <c r="A13" s="382"/>
      <c r="B13" s="68" t="s">
        <v>39</v>
      </c>
      <c r="C13" s="75"/>
      <c r="D13" s="285">
        <v>238</v>
      </c>
      <c r="E13" s="140">
        <v>35</v>
      </c>
      <c r="F13" s="141">
        <v>109</v>
      </c>
      <c r="G13" s="141">
        <v>70</v>
      </c>
      <c r="H13" s="141">
        <v>15</v>
      </c>
      <c r="I13" s="141">
        <v>1</v>
      </c>
      <c r="J13" s="142">
        <v>8</v>
      </c>
      <c r="K13" s="301"/>
      <c r="L13" s="314">
        <f t="shared" ref="L13" si="15">SUM(E13:F13)</f>
        <v>144</v>
      </c>
      <c r="M13" s="315">
        <f t="shared" ref="M13" si="16">SUM(H13:I13)</f>
        <v>16</v>
      </c>
      <c r="N13" s="394">
        <f t="shared" ref="N13" si="17">SUMPRODUCT(E$3:I$3,E13:I13)/SUM(E13:I13)</f>
        <v>3.7043478260869565</v>
      </c>
      <c r="O13" s="77"/>
      <c r="P13" s="77"/>
      <c r="Q13" s="77"/>
      <c r="R13" s="77"/>
    </row>
    <row r="14" spans="1:19" ht="13.5" customHeight="1" x14ac:dyDescent="0.15">
      <c r="A14" s="382"/>
      <c r="B14" s="206"/>
      <c r="C14" s="24"/>
      <c r="D14" s="276"/>
      <c r="E14" s="136">
        <v>14.705882352941178</v>
      </c>
      <c r="F14" s="137">
        <v>45.798319327731093</v>
      </c>
      <c r="G14" s="137">
        <v>29.411764705882355</v>
      </c>
      <c r="H14" s="137">
        <v>6.3025210084033612</v>
      </c>
      <c r="I14" s="137">
        <v>0.42016806722689076</v>
      </c>
      <c r="J14" s="138">
        <v>3.3613445378151261</v>
      </c>
      <c r="K14" s="302"/>
      <c r="L14" s="164">
        <f t="shared" ref="L14" si="18">L13/$D13*100</f>
        <v>60.504201680672267</v>
      </c>
      <c r="M14" s="138">
        <f t="shared" ref="M14" si="19">M13/$D13*100</f>
        <v>6.7226890756302522</v>
      </c>
      <c r="N14" s="394"/>
      <c r="O14" s="95"/>
      <c r="P14" s="95"/>
      <c r="Q14" s="95"/>
      <c r="R14" s="95"/>
    </row>
    <row r="15" spans="1:19" s="69" customFormat="1" ht="13.5" customHeight="1" x14ac:dyDescent="0.15">
      <c r="A15" s="382"/>
      <c r="B15" s="68" t="s">
        <v>41</v>
      </c>
      <c r="C15" s="75"/>
      <c r="D15" s="285">
        <v>202</v>
      </c>
      <c r="E15" s="140">
        <v>53</v>
      </c>
      <c r="F15" s="141">
        <v>79</v>
      </c>
      <c r="G15" s="141">
        <v>43</v>
      </c>
      <c r="H15" s="141">
        <v>8</v>
      </c>
      <c r="I15" s="141">
        <v>4</v>
      </c>
      <c r="J15" s="142">
        <v>15</v>
      </c>
      <c r="K15" s="301"/>
      <c r="L15" s="314">
        <f t="shared" ref="L15" si="20">SUM(E15:F15)</f>
        <v>132</v>
      </c>
      <c r="M15" s="315">
        <f t="shared" ref="M15" si="21">SUM(H15:I15)</f>
        <v>12</v>
      </c>
      <c r="N15" s="394">
        <f t="shared" ref="N15" si="22">SUMPRODUCT(E$3:I$3,E15:I15)/SUM(E15:I15)</f>
        <v>3.9037433155080214</v>
      </c>
      <c r="O15" s="77"/>
      <c r="P15" s="77"/>
      <c r="Q15" s="77"/>
      <c r="R15" s="77"/>
    </row>
    <row r="16" spans="1:19" ht="13.5" customHeight="1" x14ac:dyDescent="0.15">
      <c r="A16" s="382"/>
      <c r="B16" s="206"/>
      <c r="C16" s="24"/>
      <c r="D16" s="276"/>
      <c r="E16" s="136">
        <v>26.237623762376238</v>
      </c>
      <c r="F16" s="137">
        <v>39.10891089108911</v>
      </c>
      <c r="G16" s="137">
        <v>21.287128712871286</v>
      </c>
      <c r="H16" s="137">
        <v>3.9603960396039604</v>
      </c>
      <c r="I16" s="137">
        <v>1.9801980198019802</v>
      </c>
      <c r="J16" s="138">
        <v>7.4257425742574252</v>
      </c>
      <c r="K16" s="302"/>
      <c r="L16" s="164">
        <f t="shared" ref="L16" si="23">L15/$D15*100</f>
        <v>65.346534653465355</v>
      </c>
      <c r="M16" s="138">
        <f t="shared" ref="M16" si="24">M15/$D15*100</f>
        <v>5.9405940594059405</v>
      </c>
      <c r="N16" s="394"/>
      <c r="O16" s="95"/>
      <c r="P16" s="95"/>
      <c r="Q16" s="95"/>
      <c r="R16" s="95"/>
    </row>
    <row r="17" spans="1:18" s="69" customFormat="1" ht="13.5" customHeight="1" x14ac:dyDescent="0.15">
      <c r="A17" s="382"/>
      <c r="B17" s="68" t="s">
        <v>43</v>
      </c>
      <c r="C17" s="75"/>
      <c r="D17" s="269">
        <v>120</v>
      </c>
      <c r="E17" s="140">
        <v>32</v>
      </c>
      <c r="F17" s="141">
        <v>52</v>
      </c>
      <c r="G17" s="141">
        <v>26</v>
      </c>
      <c r="H17" s="141">
        <v>6</v>
      </c>
      <c r="I17" s="141">
        <v>0</v>
      </c>
      <c r="J17" s="142">
        <v>4</v>
      </c>
      <c r="K17" s="301"/>
      <c r="L17" s="314">
        <f t="shared" ref="L17" si="25">SUM(E17:F17)</f>
        <v>84</v>
      </c>
      <c r="M17" s="315">
        <f t="shared" ref="M17" si="26">SUM(H17:I17)</f>
        <v>6</v>
      </c>
      <c r="N17" s="394">
        <f t="shared" ref="N17" si="27">SUMPRODUCT(E$3:I$3,E17:I17)/SUM(E17:I17)</f>
        <v>3.9482758620689653</v>
      </c>
      <c r="O17" s="77"/>
      <c r="P17" s="77"/>
      <c r="Q17" s="77"/>
      <c r="R17" s="77"/>
    </row>
    <row r="18" spans="1:18" ht="13.5" customHeight="1" thickBot="1" x14ac:dyDescent="0.2">
      <c r="A18" s="383"/>
      <c r="B18" s="206"/>
      <c r="C18" s="26"/>
      <c r="D18" s="271"/>
      <c r="E18" s="144">
        <v>26.666666666666668</v>
      </c>
      <c r="F18" s="145">
        <v>43.333333333333336</v>
      </c>
      <c r="G18" s="145">
        <v>21.666666666666668</v>
      </c>
      <c r="H18" s="145">
        <v>5</v>
      </c>
      <c r="I18" s="145">
        <v>0</v>
      </c>
      <c r="J18" s="146">
        <v>3.3333333333333335</v>
      </c>
      <c r="K18" s="302"/>
      <c r="L18" s="166">
        <f t="shared" ref="L18" si="28">L17/$D17*100</f>
        <v>70</v>
      </c>
      <c r="M18" s="146">
        <f t="shared" ref="M18" si="29">M17/$D17*100</f>
        <v>5</v>
      </c>
      <c r="N18" s="395"/>
      <c r="O18" s="95"/>
      <c r="P18" s="95"/>
      <c r="Q18" s="95"/>
      <c r="R18" s="95"/>
    </row>
    <row r="19" spans="1:18" s="70" customFormat="1" ht="13.5" customHeight="1" x14ac:dyDescent="0.15">
      <c r="A19" s="385" t="s">
        <v>0</v>
      </c>
      <c r="B19" s="66" t="s">
        <v>1</v>
      </c>
      <c r="C19" s="320"/>
      <c r="D19" s="272">
        <v>1322</v>
      </c>
      <c r="E19" s="132">
        <v>229</v>
      </c>
      <c r="F19" s="133">
        <v>598</v>
      </c>
      <c r="G19" s="133">
        <v>361</v>
      </c>
      <c r="H19" s="133">
        <v>76</v>
      </c>
      <c r="I19" s="133">
        <v>29</v>
      </c>
      <c r="J19" s="134">
        <v>29</v>
      </c>
      <c r="K19" s="303"/>
      <c r="L19" s="312">
        <f t="shared" ref="L19" si="30">SUM(E19:F19)</f>
        <v>827</v>
      </c>
      <c r="M19" s="313">
        <f t="shared" ref="M19" si="31">SUM(H19:I19)</f>
        <v>105</v>
      </c>
      <c r="N19" s="393">
        <f t="shared" ref="N19" si="32">SUMPRODUCT(E$3:I$3,E19:I19)/SUM(E19:I19)</f>
        <v>3.7130703789636503</v>
      </c>
      <c r="O19" s="77"/>
      <c r="P19" s="77"/>
      <c r="Q19" s="77"/>
      <c r="R19" s="77"/>
    </row>
    <row r="20" spans="1:18" s="22" customFormat="1" ht="13.5" customHeight="1" x14ac:dyDescent="0.15">
      <c r="A20" s="386"/>
      <c r="B20" s="68"/>
      <c r="C20" s="321"/>
      <c r="D20" s="270"/>
      <c r="E20" s="322">
        <v>17.322239031770046</v>
      </c>
      <c r="F20" s="323">
        <v>45.234493192133129</v>
      </c>
      <c r="G20" s="323">
        <v>27.307110438729197</v>
      </c>
      <c r="H20" s="323">
        <v>5.7488653555219367</v>
      </c>
      <c r="I20" s="323">
        <v>2.1936459909228443</v>
      </c>
      <c r="J20" s="324">
        <v>2.1936459909228443</v>
      </c>
      <c r="K20" s="304"/>
      <c r="L20" s="164">
        <f t="shared" ref="L20" si="33">L19/$D19*100</f>
        <v>62.556732223903175</v>
      </c>
      <c r="M20" s="138">
        <f t="shared" ref="M20" si="34">M19/$D19*100</f>
        <v>7.9425113464447801</v>
      </c>
      <c r="N20" s="394"/>
      <c r="O20" s="95"/>
      <c r="P20" s="95"/>
      <c r="Q20" s="95"/>
      <c r="R20" s="95"/>
    </row>
    <row r="21" spans="1:18" s="70" customFormat="1" ht="13.5" customHeight="1" x14ac:dyDescent="0.15">
      <c r="A21" s="386"/>
      <c r="B21" s="332" t="s">
        <v>2</v>
      </c>
      <c r="C21" s="333"/>
      <c r="D21" s="285">
        <v>1879</v>
      </c>
      <c r="E21" s="334">
        <v>277</v>
      </c>
      <c r="F21" s="335">
        <v>931</v>
      </c>
      <c r="G21" s="335">
        <v>501</v>
      </c>
      <c r="H21" s="335">
        <v>71</v>
      </c>
      <c r="I21" s="335">
        <v>21</v>
      </c>
      <c r="J21" s="336">
        <v>78</v>
      </c>
      <c r="K21" s="303"/>
      <c r="L21" s="314">
        <f t="shared" ref="L21" si="35">SUM(E21:F21)</f>
        <v>1208</v>
      </c>
      <c r="M21" s="315">
        <f t="shared" ref="M21" si="36">SUM(H21:I21)</f>
        <v>92</v>
      </c>
      <c r="N21" s="394">
        <f t="shared" ref="N21" si="37">SUMPRODUCT(E$3:I$3,E21:I21)/SUM(E21:I21)</f>
        <v>3.7617990005552473</v>
      </c>
      <c r="O21" s="77"/>
      <c r="P21" s="77"/>
      <c r="Q21" s="77"/>
      <c r="R21" s="77"/>
    </row>
    <row r="22" spans="1:18" s="22" customFormat="1" ht="13.5" customHeight="1" x14ac:dyDescent="0.15">
      <c r="A22" s="386"/>
      <c r="B22" s="206"/>
      <c r="C22" s="25"/>
      <c r="D22" s="276"/>
      <c r="E22" s="136">
        <v>14.741883980840873</v>
      </c>
      <c r="F22" s="137">
        <v>49.547631718999469</v>
      </c>
      <c r="G22" s="137">
        <v>26.663118680149019</v>
      </c>
      <c r="H22" s="137">
        <v>3.7786056412985629</v>
      </c>
      <c r="I22" s="137">
        <v>1.1176157530601383</v>
      </c>
      <c r="J22" s="138">
        <v>4.1511442256519429</v>
      </c>
      <c r="K22" s="297"/>
      <c r="L22" s="164">
        <f t="shared" ref="L22" si="38">L21/$D21*100</f>
        <v>64.289515699840337</v>
      </c>
      <c r="M22" s="138">
        <f t="shared" ref="M22" si="39">M21/$D21*100</f>
        <v>4.896221394358701</v>
      </c>
      <c r="N22" s="394"/>
      <c r="O22" s="95"/>
      <c r="P22" s="95"/>
      <c r="Q22" s="95"/>
      <c r="R22" s="95"/>
    </row>
    <row r="23" spans="1:18" s="70" customFormat="1" ht="13.5" customHeight="1" x14ac:dyDescent="0.15">
      <c r="A23" s="386"/>
      <c r="B23" s="67" t="s">
        <v>46</v>
      </c>
      <c r="C23" s="77"/>
      <c r="D23" s="269">
        <v>130</v>
      </c>
      <c r="E23" s="140">
        <v>17</v>
      </c>
      <c r="F23" s="141">
        <v>56</v>
      </c>
      <c r="G23" s="141">
        <v>37</v>
      </c>
      <c r="H23" s="141">
        <v>5</v>
      </c>
      <c r="I23" s="141">
        <v>0</v>
      </c>
      <c r="J23" s="142">
        <v>15</v>
      </c>
      <c r="K23" s="298"/>
      <c r="L23" s="314">
        <f t="shared" ref="L23" si="40">SUM(E23:F23)</f>
        <v>73</v>
      </c>
      <c r="M23" s="315">
        <f t="shared" ref="M23" si="41">SUM(H23:I23)</f>
        <v>5</v>
      </c>
      <c r="N23" s="394">
        <f t="shared" ref="N23" si="42">SUMPRODUCT(E$3:I$3,E23:I23)/SUM(E23:I23)</f>
        <v>3.7391304347826089</v>
      </c>
      <c r="O23" s="77"/>
      <c r="P23" s="77"/>
      <c r="Q23" s="77"/>
      <c r="R23" s="77"/>
    </row>
    <row r="24" spans="1:18" s="22" customFormat="1" ht="13.5" customHeight="1" thickBot="1" x14ac:dyDescent="0.2">
      <c r="A24" s="387"/>
      <c r="B24" s="206"/>
      <c r="C24" s="57"/>
      <c r="D24" s="271"/>
      <c r="E24" s="144">
        <v>13.076923076923078</v>
      </c>
      <c r="F24" s="145">
        <v>43.07692307692308</v>
      </c>
      <c r="G24" s="145">
        <v>28.46153846153846</v>
      </c>
      <c r="H24" s="145">
        <v>3.8461538461538463</v>
      </c>
      <c r="I24" s="145">
        <v>0</v>
      </c>
      <c r="J24" s="146">
        <v>11.538461538461538</v>
      </c>
      <c r="K24" s="297"/>
      <c r="L24" s="166">
        <f t="shared" ref="L24" si="43">L23/$D23*100</f>
        <v>56.153846153846153</v>
      </c>
      <c r="M24" s="146">
        <f t="shared" ref="M24" si="44">M23/$D23*100</f>
        <v>3.8461538461538463</v>
      </c>
      <c r="N24" s="395"/>
      <c r="O24" s="95"/>
      <c r="P24" s="95"/>
      <c r="Q24" s="95"/>
      <c r="R24" s="95"/>
    </row>
    <row r="25" spans="1:18" s="69" customFormat="1" ht="13.5" customHeight="1" x14ac:dyDescent="0.15">
      <c r="A25" s="384" t="s">
        <v>44</v>
      </c>
      <c r="B25" s="73" t="s">
        <v>3</v>
      </c>
      <c r="C25" s="74"/>
      <c r="D25" s="272">
        <v>160</v>
      </c>
      <c r="E25" s="148">
        <v>41</v>
      </c>
      <c r="F25" s="149">
        <v>70</v>
      </c>
      <c r="G25" s="149">
        <v>38</v>
      </c>
      <c r="H25" s="149">
        <v>5</v>
      </c>
      <c r="I25" s="149">
        <v>5</v>
      </c>
      <c r="J25" s="150">
        <v>1</v>
      </c>
      <c r="K25" s="299"/>
      <c r="L25" s="316">
        <f t="shared" ref="L25" si="45">SUM(E25:F25)</f>
        <v>111</v>
      </c>
      <c r="M25" s="317">
        <f t="shared" ref="M25" si="46">SUM(H25:I25)</f>
        <v>10</v>
      </c>
      <c r="N25" s="393">
        <f t="shared" ref="N25" si="47">SUMPRODUCT(E$3:I$3,E25:I25)/SUM(E25:I25)</f>
        <v>3.8616352201257862</v>
      </c>
      <c r="O25" s="75"/>
      <c r="P25" s="75"/>
      <c r="Q25" s="75"/>
      <c r="R25" s="75"/>
    </row>
    <row r="26" spans="1:18" ht="13.5" customHeight="1" x14ac:dyDescent="0.15">
      <c r="A26" s="382"/>
      <c r="B26" s="68"/>
      <c r="C26" s="345"/>
      <c r="D26" s="270"/>
      <c r="E26" s="346">
        <v>25.624999999999996</v>
      </c>
      <c r="F26" s="347">
        <v>43.75</v>
      </c>
      <c r="G26" s="347">
        <v>23.75</v>
      </c>
      <c r="H26" s="347">
        <v>3.125</v>
      </c>
      <c r="I26" s="347">
        <v>3.125</v>
      </c>
      <c r="J26" s="348">
        <v>0.625</v>
      </c>
      <c r="K26" s="300"/>
      <c r="L26" s="168">
        <f t="shared" ref="L26" si="48">L25/$D25*100</f>
        <v>69.375</v>
      </c>
      <c r="M26" s="154">
        <f t="shared" ref="M26" si="49">M25/$D25*100</f>
        <v>6.25</v>
      </c>
      <c r="N26" s="394"/>
      <c r="O26" s="96"/>
      <c r="P26" s="96"/>
      <c r="Q26" s="96"/>
      <c r="R26" s="96"/>
    </row>
    <row r="27" spans="1:18" s="69" customFormat="1" ht="13.5" customHeight="1" x14ac:dyDescent="0.15">
      <c r="A27" s="382"/>
      <c r="B27" s="207" t="s">
        <v>4</v>
      </c>
      <c r="C27" s="353"/>
      <c r="D27" s="285">
        <v>317</v>
      </c>
      <c r="E27" s="354">
        <v>61</v>
      </c>
      <c r="F27" s="355">
        <v>128</v>
      </c>
      <c r="G27" s="355">
        <v>100</v>
      </c>
      <c r="H27" s="355">
        <v>18</v>
      </c>
      <c r="I27" s="355">
        <v>6</v>
      </c>
      <c r="J27" s="356">
        <v>4</v>
      </c>
      <c r="K27" s="299"/>
      <c r="L27" s="318">
        <f t="shared" ref="L27" si="50">SUM(E27:F27)</f>
        <v>189</v>
      </c>
      <c r="M27" s="319">
        <f t="shared" ref="M27" si="51">SUM(H27:I27)</f>
        <v>24</v>
      </c>
      <c r="N27" s="394">
        <f t="shared" ref="N27" si="52">SUMPRODUCT(E$3:I$3,E27:I27)/SUM(E27:I27)</f>
        <v>3.7028753993610222</v>
      </c>
      <c r="O27" s="75"/>
      <c r="P27" s="75"/>
      <c r="Q27" s="75"/>
      <c r="R27" s="75"/>
    </row>
    <row r="28" spans="1:18" ht="13.5" customHeight="1" x14ac:dyDescent="0.15">
      <c r="A28" s="382"/>
      <c r="B28" s="68"/>
      <c r="C28" s="345"/>
      <c r="D28" s="270"/>
      <c r="E28" s="346">
        <v>19.242902208201894</v>
      </c>
      <c r="F28" s="347">
        <v>40.378548895899051</v>
      </c>
      <c r="G28" s="347">
        <v>31.545741324921135</v>
      </c>
      <c r="H28" s="347">
        <v>5.6782334384858046</v>
      </c>
      <c r="I28" s="347">
        <v>1.8927444794952681</v>
      </c>
      <c r="J28" s="348">
        <v>1.2618296529968454</v>
      </c>
      <c r="K28" s="300"/>
      <c r="L28" s="168">
        <f t="shared" ref="L28" si="53">L27/$D27*100</f>
        <v>59.621451104100942</v>
      </c>
      <c r="M28" s="154">
        <f t="shared" ref="M28" si="54">M27/$D27*100</f>
        <v>7.5709779179810726</v>
      </c>
      <c r="N28" s="394"/>
      <c r="O28" s="96"/>
      <c r="P28" s="96"/>
      <c r="Q28" s="96"/>
      <c r="R28" s="96"/>
    </row>
    <row r="29" spans="1:18" s="69" customFormat="1" ht="13.5" customHeight="1" x14ac:dyDescent="0.15">
      <c r="A29" s="382"/>
      <c r="B29" s="207" t="s">
        <v>5</v>
      </c>
      <c r="C29" s="353"/>
      <c r="D29" s="285">
        <v>491</v>
      </c>
      <c r="E29" s="354">
        <v>72</v>
      </c>
      <c r="F29" s="355">
        <v>236</v>
      </c>
      <c r="G29" s="355">
        <v>149</v>
      </c>
      <c r="H29" s="355">
        <v>22</v>
      </c>
      <c r="I29" s="355">
        <v>9</v>
      </c>
      <c r="J29" s="356">
        <v>3</v>
      </c>
      <c r="K29" s="299"/>
      <c r="L29" s="318">
        <f t="shared" ref="L29" si="55">SUM(E29:F29)</f>
        <v>308</v>
      </c>
      <c r="M29" s="319">
        <f t="shared" ref="M29" si="56">SUM(H29:I29)</f>
        <v>31</v>
      </c>
      <c r="N29" s="394">
        <f t="shared" ref="N29" si="57">SUMPRODUCT(E$3:I$3,E29:I29)/SUM(E29:I29)</f>
        <v>3.6967213114754101</v>
      </c>
      <c r="O29" s="75"/>
      <c r="P29" s="75"/>
      <c r="Q29" s="75"/>
      <c r="R29" s="75"/>
    </row>
    <row r="30" spans="1:18" ht="13.5" customHeight="1" x14ac:dyDescent="0.15">
      <c r="A30" s="382"/>
      <c r="B30" s="206"/>
      <c r="C30" s="24"/>
      <c r="D30" s="276"/>
      <c r="E30" s="152">
        <v>14.663951120162933</v>
      </c>
      <c r="F30" s="153">
        <v>48.065173116089618</v>
      </c>
      <c r="G30" s="153">
        <v>30.346232179226067</v>
      </c>
      <c r="H30" s="153">
        <v>4.4806517311608962</v>
      </c>
      <c r="I30" s="153">
        <v>1.8329938900203666</v>
      </c>
      <c r="J30" s="154">
        <v>0.61099796334012213</v>
      </c>
      <c r="K30" s="300"/>
      <c r="L30" s="168">
        <f t="shared" ref="L30" si="58">L29/$D29*100</f>
        <v>62.729124236252545</v>
      </c>
      <c r="M30" s="154">
        <f t="shared" ref="M30" si="59">M29/$D29*100</f>
        <v>6.313645621181263</v>
      </c>
      <c r="N30" s="394"/>
      <c r="O30" s="96"/>
      <c r="P30" s="96"/>
      <c r="Q30" s="96"/>
      <c r="R30" s="96"/>
    </row>
    <row r="31" spans="1:18" s="69" customFormat="1" ht="13.5" customHeight="1" x14ac:dyDescent="0.15">
      <c r="A31" s="382"/>
      <c r="B31" s="207" t="s">
        <v>6</v>
      </c>
      <c r="C31" s="353"/>
      <c r="D31" s="285">
        <v>666</v>
      </c>
      <c r="E31" s="354">
        <v>95</v>
      </c>
      <c r="F31" s="355">
        <v>330</v>
      </c>
      <c r="G31" s="355">
        <v>194</v>
      </c>
      <c r="H31" s="355">
        <v>26</v>
      </c>
      <c r="I31" s="355">
        <v>12</v>
      </c>
      <c r="J31" s="356">
        <v>9</v>
      </c>
      <c r="K31" s="299"/>
      <c r="L31" s="318">
        <f t="shared" ref="L31" si="60">SUM(E31:F31)</f>
        <v>425</v>
      </c>
      <c r="M31" s="319">
        <f t="shared" ref="M31" si="61">SUM(H31:I31)</f>
        <v>38</v>
      </c>
      <c r="N31" s="394">
        <f t="shared" ref="N31" si="62">SUMPRODUCT(E$3:I$3,E31:I31)/SUM(E31:I31)</f>
        <v>3.7153729071537289</v>
      </c>
      <c r="O31" s="75"/>
      <c r="P31" s="75"/>
      <c r="Q31" s="75"/>
      <c r="R31" s="75"/>
    </row>
    <row r="32" spans="1:18" ht="13.5" customHeight="1" x14ac:dyDescent="0.15">
      <c r="A32" s="382"/>
      <c r="B32" s="206"/>
      <c r="C32" s="24"/>
      <c r="D32" s="276"/>
      <c r="E32" s="152">
        <v>14.264264264264265</v>
      </c>
      <c r="F32" s="153">
        <v>49.549549549549546</v>
      </c>
      <c r="G32" s="153">
        <v>29.129129129129126</v>
      </c>
      <c r="H32" s="153">
        <v>3.9039039039039038</v>
      </c>
      <c r="I32" s="153">
        <v>1.8018018018018018</v>
      </c>
      <c r="J32" s="154">
        <v>1.3513513513513513</v>
      </c>
      <c r="K32" s="300"/>
      <c r="L32" s="168">
        <f t="shared" ref="L32" si="63">L31/$D31*100</f>
        <v>63.813813813813816</v>
      </c>
      <c r="M32" s="154">
        <f t="shared" ref="M32" si="64">M31/$D31*100</f>
        <v>5.7057057057057055</v>
      </c>
      <c r="N32" s="394"/>
      <c r="O32" s="96"/>
      <c r="P32" s="96"/>
      <c r="Q32" s="96"/>
      <c r="R32" s="96"/>
    </row>
    <row r="33" spans="1:18" s="69" customFormat="1" ht="13.5" customHeight="1" x14ac:dyDescent="0.15">
      <c r="A33" s="382"/>
      <c r="B33" s="207" t="s">
        <v>7</v>
      </c>
      <c r="C33" s="353"/>
      <c r="D33" s="285">
        <v>772</v>
      </c>
      <c r="E33" s="354">
        <v>113</v>
      </c>
      <c r="F33" s="355">
        <v>378</v>
      </c>
      <c r="G33" s="355">
        <v>203</v>
      </c>
      <c r="H33" s="355">
        <v>49</v>
      </c>
      <c r="I33" s="355">
        <v>10</v>
      </c>
      <c r="J33" s="356">
        <v>19</v>
      </c>
      <c r="K33" s="299"/>
      <c r="L33" s="318">
        <f t="shared" ref="L33" si="65">SUM(E33:F33)</f>
        <v>491</v>
      </c>
      <c r="M33" s="319">
        <f t="shared" ref="M33" si="66">SUM(H33:I33)</f>
        <v>59</v>
      </c>
      <c r="N33" s="394">
        <f t="shared" ref="N33" si="67">SUMPRODUCT(E$3:I$3,E33:I33)/SUM(E33:I33)</f>
        <v>3.7104913678618856</v>
      </c>
      <c r="O33" s="75"/>
      <c r="P33" s="75"/>
      <c r="Q33" s="75"/>
      <c r="R33" s="75"/>
    </row>
    <row r="34" spans="1:18" ht="13.5" customHeight="1" x14ac:dyDescent="0.15">
      <c r="A34" s="382"/>
      <c r="B34" s="206"/>
      <c r="C34" s="24"/>
      <c r="D34" s="276"/>
      <c r="E34" s="152">
        <v>14.637305699481864</v>
      </c>
      <c r="F34" s="153">
        <v>48.96373056994819</v>
      </c>
      <c r="G34" s="153">
        <v>26.295336787564764</v>
      </c>
      <c r="H34" s="153">
        <v>6.3471502590673579</v>
      </c>
      <c r="I34" s="153">
        <v>1.2953367875647668</v>
      </c>
      <c r="J34" s="154">
        <v>2.4611398963730569</v>
      </c>
      <c r="K34" s="300"/>
      <c r="L34" s="168">
        <f t="shared" ref="L34" si="68">L33/$D33*100</f>
        <v>63.601036269430054</v>
      </c>
      <c r="M34" s="154">
        <f t="shared" ref="M34" si="69">M33/$D33*100</f>
        <v>7.642487046632124</v>
      </c>
      <c r="N34" s="394"/>
      <c r="O34" s="96"/>
      <c r="P34" s="96"/>
      <c r="Q34" s="96"/>
      <c r="R34" s="96"/>
    </row>
    <row r="35" spans="1:18" s="69" customFormat="1" ht="13.5" customHeight="1" x14ac:dyDescent="0.15">
      <c r="A35" s="382"/>
      <c r="B35" s="207" t="s">
        <v>45</v>
      </c>
      <c r="C35" s="353"/>
      <c r="D35" s="286">
        <v>797</v>
      </c>
      <c r="E35" s="354">
        <v>125</v>
      </c>
      <c r="F35" s="355">
        <v>389</v>
      </c>
      <c r="G35" s="355">
        <v>178</v>
      </c>
      <c r="H35" s="355">
        <v>27</v>
      </c>
      <c r="I35" s="355">
        <v>8</v>
      </c>
      <c r="J35" s="356">
        <v>70</v>
      </c>
      <c r="K35" s="299"/>
      <c r="L35" s="318">
        <f t="shared" ref="L35" si="70">SUM(E35:F35)</f>
        <v>514</v>
      </c>
      <c r="M35" s="319">
        <f t="shared" ref="M35" si="71">SUM(H35:I35)</f>
        <v>35</v>
      </c>
      <c r="N35" s="394">
        <f t="shared" ref="N35" si="72">SUMPRODUCT(E$3:I$3,E35:I35)/SUM(E35:I35)</f>
        <v>3.8198074277854195</v>
      </c>
      <c r="O35" s="75"/>
      <c r="P35" s="75"/>
      <c r="Q35" s="75"/>
      <c r="R35" s="75"/>
    </row>
    <row r="36" spans="1:18" ht="13.5" customHeight="1" x14ac:dyDescent="0.15">
      <c r="A36" s="382"/>
      <c r="B36" s="206"/>
      <c r="C36" s="24"/>
      <c r="D36" s="276"/>
      <c r="E36" s="152">
        <v>15.683814303638647</v>
      </c>
      <c r="F36" s="153">
        <v>48.808030112923461</v>
      </c>
      <c r="G36" s="153">
        <v>22.33375156838143</v>
      </c>
      <c r="H36" s="153">
        <v>3.3877038895859477</v>
      </c>
      <c r="I36" s="153">
        <v>1.0037641154328731</v>
      </c>
      <c r="J36" s="154">
        <v>8.7829360100376412</v>
      </c>
      <c r="K36" s="300"/>
      <c r="L36" s="168">
        <f t="shared" ref="L36" si="73">L35/$D35*100</f>
        <v>64.491844416562103</v>
      </c>
      <c r="M36" s="154">
        <f t="shared" ref="M36" si="74">M35/$D35*100</f>
        <v>4.3914680050188206</v>
      </c>
      <c r="N36" s="394"/>
      <c r="O36" s="96"/>
      <c r="P36" s="96"/>
      <c r="Q36" s="96"/>
      <c r="R36" s="96"/>
    </row>
    <row r="37" spans="1:18" s="69" customFormat="1" ht="13.5" customHeight="1" x14ac:dyDescent="0.15">
      <c r="A37" s="382"/>
      <c r="B37" s="207" t="s">
        <v>46</v>
      </c>
      <c r="C37" s="75"/>
      <c r="D37" s="286">
        <v>128</v>
      </c>
      <c r="E37" s="155">
        <v>16</v>
      </c>
      <c r="F37" s="156">
        <v>54</v>
      </c>
      <c r="G37" s="156">
        <v>37</v>
      </c>
      <c r="H37" s="156">
        <v>5</v>
      </c>
      <c r="I37" s="156">
        <v>0</v>
      </c>
      <c r="J37" s="157">
        <v>16</v>
      </c>
      <c r="K37" s="299"/>
      <c r="L37" s="318">
        <f t="shared" ref="L37" si="75">SUM(E37:F37)</f>
        <v>70</v>
      </c>
      <c r="M37" s="319">
        <f t="shared" ref="M37" si="76">SUM(H37:I37)</f>
        <v>5</v>
      </c>
      <c r="N37" s="394">
        <f t="shared" ref="N37" si="77">SUMPRODUCT(E$3:I$3,E37:I37)/SUM(E37:I37)</f>
        <v>3.7232142857142856</v>
      </c>
      <c r="O37" s="75"/>
      <c r="P37" s="75"/>
      <c r="Q37" s="75"/>
      <c r="R37" s="75"/>
    </row>
    <row r="38" spans="1:18" ht="13.5" customHeight="1" thickBot="1" x14ac:dyDescent="0.2">
      <c r="A38" s="382"/>
      <c r="B38" s="68"/>
      <c r="C38" s="345"/>
      <c r="D38" s="271"/>
      <c r="E38" s="158">
        <v>12.5</v>
      </c>
      <c r="F38" s="159">
        <v>42.1875</v>
      </c>
      <c r="G38" s="159">
        <v>28.90625</v>
      </c>
      <c r="H38" s="159">
        <v>3.90625</v>
      </c>
      <c r="I38" s="159">
        <v>0</v>
      </c>
      <c r="J38" s="160">
        <v>12.5</v>
      </c>
      <c r="K38" s="300"/>
      <c r="L38" s="170">
        <f t="shared" ref="L38" si="78">L37/$D37*100</f>
        <v>54.6875</v>
      </c>
      <c r="M38" s="160">
        <f t="shared" ref="M38" si="79">M37/$D37*100</f>
        <v>3.90625</v>
      </c>
      <c r="N38" s="395"/>
      <c r="O38" s="96"/>
      <c r="P38" s="96"/>
      <c r="Q38" s="96"/>
      <c r="R38" s="96"/>
    </row>
    <row r="39" spans="1:18" s="69" customFormat="1" ht="13.5" customHeight="1" x14ac:dyDescent="0.15">
      <c r="A39" s="384" t="s">
        <v>47</v>
      </c>
      <c r="B39" s="73" t="s">
        <v>49</v>
      </c>
      <c r="C39" s="371"/>
      <c r="D39" s="272">
        <v>524</v>
      </c>
      <c r="E39" s="140">
        <v>97</v>
      </c>
      <c r="F39" s="141">
        <v>253</v>
      </c>
      <c r="G39" s="141">
        <v>130</v>
      </c>
      <c r="H39" s="141">
        <v>22</v>
      </c>
      <c r="I39" s="141">
        <v>12</v>
      </c>
      <c r="J39" s="142">
        <v>10</v>
      </c>
      <c r="K39" s="299"/>
      <c r="L39" s="314">
        <f t="shared" ref="L39" si="80">SUM(E39:F39)</f>
        <v>350</v>
      </c>
      <c r="M39" s="315">
        <f t="shared" ref="M39" si="81">SUM(H39:I39)</f>
        <v>34</v>
      </c>
      <c r="N39" s="393">
        <f t="shared" ref="N39" si="82">SUMPRODUCT(E$3:I$3,E39:I39)/SUM(E39:I39)</f>
        <v>3.7801556420233462</v>
      </c>
      <c r="O39" s="77"/>
      <c r="P39" s="77"/>
      <c r="Q39" s="77"/>
      <c r="R39" s="77"/>
    </row>
    <row r="40" spans="1:18" ht="13.5" customHeight="1" x14ac:dyDescent="0.15">
      <c r="A40" s="382"/>
      <c r="B40" s="68"/>
      <c r="C40" s="375"/>
      <c r="D40" s="270"/>
      <c r="E40" s="322">
        <v>18.511450381679388</v>
      </c>
      <c r="F40" s="323">
        <v>48.282442748091604</v>
      </c>
      <c r="G40" s="323">
        <v>24.809160305343511</v>
      </c>
      <c r="H40" s="323">
        <v>4.1984732824427482</v>
      </c>
      <c r="I40" s="323">
        <v>2.2900763358778624</v>
      </c>
      <c r="J40" s="324">
        <v>1.9083969465648856</v>
      </c>
      <c r="K40" s="300"/>
      <c r="L40" s="164">
        <f t="shared" ref="L40" si="83">L39/$D39*100</f>
        <v>66.793893129770993</v>
      </c>
      <c r="M40" s="138">
        <f t="shared" ref="M40" si="84">M39/$D39*100</f>
        <v>6.4885496183206106</v>
      </c>
      <c r="N40" s="394"/>
      <c r="O40" s="95"/>
      <c r="P40" s="95"/>
      <c r="Q40" s="95"/>
      <c r="R40" s="95"/>
    </row>
    <row r="41" spans="1:18" s="69" customFormat="1" ht="13.5" customHeight="1" x14ac:dyDescent="0.15">
      <c r="A41" s="382"/>
      <c r="B41" s="207" t="s">
        <v>51</v>
      </c>
      <c r="C41" s="376"/>
      <c r="D41" s="285">
        <v>2332</v>
      </c>
      <c r="E41" s="334">
        <v>357</v>
      </c>
      <c r="F41" s="335">
        <v>1132</v>
      </c>
      <c r="G41" s="335">
        <v>640</v>
      </c>
      <c r="H41" s="335">
        <v>106</v>
      </c>
      <c r="I41" s="335">
        <v>33</v>
      </c>
      <c r="J41" s="336">
        <v>64</v>
      </c>
      <c r="K41" s="299"/>
      <c r="L41" s="314">
        <f t="shared" ref="L41" si="85">SUM(E41:F41)</f>
        <v>1489</v>
      </c>
      <c r="M41" s="315">
        <f t="shared" ref="M41" si="86">SUM(H41:I41)</f>
        <v>139</v>
      </c>
      <c r="N41" s="394">
        <f t="shared" ref="N41" si="87">SUMPRODUCT(E$3:I$3,E41:I41)/SUM(E41:I41)</f>
        <v>3.7380952380952381</v>
      </c>
      <c r="O41" s="77"/>
      <c r="P41" s="77"/>
      <c r="Q41" s="77"/>
      <c r="R41" s="77"/>
    </row>
    <row r="42" spans="1:18" ht="13.5" customHeight="1" x14ac:dyDescent="0.15">
      <c r="A42" s="382"/>
      <c r="B42" s="206"/>
      <c r="C42" s="372"/>
      <c r="D42" s="276"/>
      <c r="E42" s="136">
        <v>15.308747855917668</v>
      </c>
      <c r="F42" s="137">
        <v>48.542024013722127</v>
      </c>
      <c r="G42" s="137">
        <v>27.444253859348201</v>
      </c>
      <c r="H42" s="137">
        <v>4.5454545454545459</v>
      </c>
      <c r="I42" s="137">
        <v>1.4150943396226416</v>
      </c>
      <c r="J42" s="138">
        <v>2.7444253859348198</v>
      </c>
      <c r="K42" s="300"/>
      <c r="L42" s="164">
        <f t="shared" ref="L42" si="88">L41/$D41*100</f>
        <v>63.8507718696398</v>
      </c>
      <c r="M42" s="138">
        <f t="shared" ref="M42" si="89">M41/$D41*100</f>
        <v>5.9605488850771868</v>
      </c>
      <c r="N42" s="394"/>
      <c r="O42" s="95"/>
      <c r="P42" s="95"/>
      <c r="Q42" s="95"/>
      <c r="R42" s="95"/>
    </row>
    <row r="43" spans="1:18" s="69" customFormat="1" ht="13.5" customHeight="1" x14ac:dyDescent="0.15">
      <c r="A43" s="382"/>
      <c r="B43" s="207" t="s">
        <v>52</v>
      </c>
      <c r="C43" s="376"/>
      <c r="D43" s="285">
        <v>343</v>
      </c>
      <c r="E43" s="334">
        <v>53</v>
      </c>
      <c r="F43" s="335">
        <v>144</v>
      </c>
      <c r="G43" s="335">
        <v>92</v>
      </c>
      <c r="H43" s="335">
        <v>19</v>
      </c>
      <c r="I43" s="335">
        <v>4</v>
      </c>
      <c r="J43" s="336">
        <v>31</v>
      </c>
      <c r="K43" s="299"/>
      <c r="L43" s="314">
        <f t="shared" ref="L43" si="90">SUM(E43:F43)</f>
        <v>197</v>
      </c>
      <c r="M43" s="315">
        <f t="shared" ref="M43" si="91">SUM(H43:I43)</f>
        <v>23</v>
      </c>
      <c r="N43" s="394">
        <f t="shared" ref="N43" si="92">SUMPRODUCT(E$3:I$3,E43:I43)/SUM(E43:I43)</f>
        <v>3.7147435897435899</v>
      </c>
      <c r="O43" s="77"/>
      <c r="P43" s="77"/>
      <c r="Q43" s="77"/>
      <c r="R43" s="77"/>
    </row>
    <row r="44" spans="1:18" ht="13.5" customHeight="1" x14ac:dyDescent="0.15">
      <c r="A44" s="382"/>
      <c r="B44" s="206"/>
      <c r="C44" s="372"/>
      <c r="D44" s="276"/>
      <c r="E44" s="136">
        <v>15.451895043731778</v>
      </c>
      <c r="F44" s="137">
        <v>41.982507288629741</v>
      </c>
      <c r="G44" s="137">
        <v>26.822157434402332</v>
      </c>
      <c r="H44" s="137">
        <v>5.5393586005830908</v>
      </c>
      <c r="I44" s="137">
        <v>1.1661807580174928</v>
      </c>
      <c r="J44" s="138">
        <v>9.037900874635568</v>
      </c>
      <c r="K44" s="300"/>
      <c r="L44" s="164">
        <f t="shared" ref="L44" si="93">L43/$D43*100</f>
        <v>57.434402332361515</v>
      </c>
      <c r="M44" s="138">
        <f t="shared" ref="M44" si="94">M43/$D43*100</f>
        <v>6.7055393586005829</v>
      </c>
      <c r="N44" s="394"/>
      <c r="O44" s="95"/>
      <c r="P44" s="95"/>
      <c r="Q44" s="95"/>
      <c r="R44" s="95"/>
    </row>
    <row r="45" spans="1:18" s="69" customFormat="1" ht="13.5" customHeight="1" x14ac:dyDescent="0.15">
      <c r="A45" s="382"/>
      <c r="B45" s="207" t="s">
        <v>72</v>
      </c>
      <c r="C45" s="373"/>
      <c r="D45" s="269">
        <v>132</v>
      </c>
      <c r="E45" s="140">
        <v>16</v>
      </c>
      <c r="F45" s="141">
        <v>56</v>
      </c>
      <c r="G45" s="141">
        <v>37</v>
      </c>
      <c r="H45" s="141">
        <v>5</v>
      </c>
      <c r="I45" s="141">
        <v>1</v>
      </c>
      <c r="J45" s="142">
        <v>17</v>
      </c>
      <c r="K45" s="299"/>
      <c r="L45" s="314">
        <f t="shared" ref="L45" si="95">SUM(E45:F45)</f>
        <v>72</v>
      </c>
      <c r="M45" s="315">
        <f t="shared" ref="M45" si="96">SUM(H45:I45)</f>
        <v>6</v>
      </c>
      <c r="N45" s="394">
        <f t="shared" ref="N45" si="97">SUMPRODUCT(E$3:I$3,E45:I45)/SUM(E45:I45)</f>
        <v>3.7043478260869565</v>
      </c>
      <c r="O45" s="77"/>
      <c r="P45" s="77"/>
      <c r="Q45" s="77"/>
      <c r="R45" s="77"/>
    </row>
    <row r="46" spans="1:18" ht="13.5" customHeight="1" thickBot="1" x14ac:dyDescent="0.2">
      <c r="A46" s="383"/>
      <c r="B46" s="208"/>
      <c r="C46" s="374"/>
      <c r="D46" s="271"/>
      <c r="E46" s="144">
        <v>12.121212121212121</v>
      </c>
      <c r="F46" s="145">
        <v>42.424242424242422</v>
      </c>
      <c r="G46" s="145">
        <v>28.030303030303028</v>
      </c>
      <c r="H46" s="145">
        <v>3.7878787878787881</v>
      </c>
      <c r="I46" s="145">
        <v>0.75757575757575757</v>
      </c>
      <c r="J46" s="146">
        <v>12.878787878787879</v>
      </c>
      <c r="K46" s="300"/>
      <c r="L46" s="166">
        <f t="shared" ref="L46" si="98">L45/$D45*100</f>
        <v>54.54545454545454</v>
      </c>
      <c r="M46" s="146">
        <f t="shared" ref="M46" si="99">M45/$D45*100</f>
        <v>4.5454545454545459</v>
      </c>
      <c r="N46" s="395"/>
      <c r="O46" s="95"/>
      <c r="P46" s="95"/>
      <c r="Q46" s="95"/>
      <c r="R46" s="95"/>
    </row>
    <row r="47" spans="1:18" s="69" customFormat="1" ht="13.5" customHeight="1" x14ac:dyDescent="0.15">
      <c r="A47" s="384" t="s">
        <v>225</v>
      </c>
      <c r="B47" s="73" t="s">
        <v>54</v>
      </c>
      <c r="C47" s="371"/>
      <c r="D47" s="272">
        <v>132</v>
      </c>
      <c r="E47" s="140">
        <v>32</v>
      </c>
      <c r="F47" s="141">
        <v>59</v>
      </c>
      <c r="G47" s="141">
        <v>34</v>
      </c>
      <c r="H47" s="141">
        <v>3</v>
      </c>
      <c r="I47" s="141">
        <v>4</v>
      </c>
      <c r="J47" s="142">
        <v>0</v>
      </c>
      <c r="K47" s="299"/>
      <c r="L47" s="314">
        <f t="shared" ref="L47" si="100">SUM(E47:F47)</f>
        <v>91</v>
      </c>
      <c r="M47" s="315">
        <f t="shared" ref="M47" si="101">SUM(H47:I47)</f>
        <v>7</v>
      </c>
      <c r="N47" s="393">
        <f t="shared" ref="N47" si="102">SUMPRODUCT(E$3:I$3,E47:I47)/SUM(E47:I47)</f>
        <v>3.8484848484848486</v>
      </c>
      <c r="O47" s="77"/>
      <c r="P47" s="77"/>
      <c r="Q47" s="77"/>
      <c r="R47" s="77"/>
    </row>
    <row r="48" spans="1:18" ht="13.5" customHeight="1" x14ac:dyDescent="0.15">
      <c r="A48" s="382"/>
      <c r="B48" s="68"/>
      <c r="C48" s="375"/>
      <c r="D48" s="270"/>
      <c r="E48" s="322">
        <v>24.242424242424242</v>
      </c>
      <c r="F48" s="323">
        <v>44.696969696969695</v>
      </c>
      <c r="G48" s="323">
        <v>25.757575757575758</v>
      </c>
      <c r="H48" s="323">
        <v>2.2727272727272729</v>
      </c>
      <c r="I48" s="323">
        <v>3.0303030303030303</v>
      </c>
      <c r="J48" s="324">
        <v>0</v>
      </c>
      <c r="K48" s="300"/>
      <c r="L48" s="164">
        <f t="shared" ref="L48" si="103">L47/$D47*100</f>
        <v>68.939393939393938</v>
      </c>
      <c r="M48" s="138">
        <f t="shared" ref="M48" si="104">M47/$D47*100</f>
        <v>5.3030303030303028</v>
      </c>
      <c r="N48" s="394"/>
      <c r="O48" s="95"/>
      <c r="P48" s="95"/>
      <c r="Q48" s="95"/>
      <c r="R48" s="95"/>
    </row>
    <row r="49" spans="1:18" s="69" customFormat="1" ht="13.5" customHeight="1" x14ac:dyDescent="0.15">
      <c r="A49" s="382"/>
      <c r="B49" s="207" t="s">
        <v>401</v>
      </c>
      <c r="C49" s="376"/>
      <c r="D49" s="285">
        <v>448</v>
      </c>
      <c r="E49" s="334">
        <v>73</v>
      </c>
      <c r="F49" s="335">
        <v>211</v>
      </c>
      <c r="G49" s="335">
        <v>117</v>
      </c>
      <c r="H49" s="335">
        <v>24</v>
      </c>
      <c r="I49" s="335">
        <v>10</v>
      </c>
      <c r="J49" s="336">
        <v>13</v>
      </c>
      <c r="K49" s="299"/>
      <c r="L49" s="314">
        <f t="shared" ref="L49" si="105">SUM(E49:F49)</f>
        <v>284</v>
      </c>
      <c r="M49" s="315">
        <f t="shared" ref="M49" si="106">SUM(H49:I49)</f>
        <v>34</v>
      </c>
      <c r="N49" s="394">
        <f t="shared" ref="N49" si="107">SUMPRODUCT(E$3:I$3,E49:I49)/SUM(E49:I49)</f>
        <v>3.7195402298850575</v>
      </c>
      <c r="O49" s="77"/>
      <c r="P49" s="77"/>
      <c r="Q49" s="77"/>
      <c r="R49" s="77"/>
    </row>
    <row r="50" spans="1:18" ht="13.5" customHeight="1" x14ac:dyDescent="0.15">
      <c r="A50" s="382"/>
      <c r="B50" s="206"/>
      <c r="C50" s="372"/>
      <c r="D50" s="276"/>
      <c r="E50" s="136">
        <v>16.294642857142858</v>
      </c>
      <c r="F50" s="137">
        <v>47.098214285714285</v>
      </c>
      <c r="G50" s="137">
        <v>26.116071428571431</v>
      </c>
      <c r="H50" s="137">
        <v>5.3571428571428568</v>
      </c>
      <c r="I50" s="137">
        <v>2.2321428571428572</v>
      </c>
      <c r="J50" s="138">
        <v>2.9017857142857144</v>
      </c>
      <c r="K50" s="300"/>
      <c r="L50" s="164">
        <f t="shared" ref="L50" si="108">L49/$D49*100</f>
        <v>63.392857142857139</v>
      </c>
      <c r="M50" s="138">
        <f t="shared" ref="M50" si="109">M49/$D49*100</f>
        <v>7.5892857142857135</v>
      </c>
      <c r="N50" s="394"/>
      <c r="O50" s="95"/>
      <c r="P50" s="95"/>
      <c r="Q50" s="95"/>
      <c r="R50" s="95"/>
    </row>
    <row r="51" spans="1:18" s="69" customFormat="1" ht="13.5" customHeight="1" x14ac:dyDescent="0.15">
      <c r="A51" s="382"/>
      <c r="B51" s="207" t="s">
        <v>56</v>
      </c>
      <c r="C51" s="376"/>
      <c r="D51" s="285">
        <v>326</v>
      </c>
      <c r="E51" s="334">
        <v>45</v>
      </c>
      <c r="F51" s="335">
        <v>162</v>
      </c>
      <c r="G51" s="335">
        <v>84</v>
      </c>
      <c r="H51" s="335">
        <v>25</v>
      </c>
      <c r="I51" s="335">
        <v>8</v>
      </c>
      <c r="J51" s="336">
        <v>2</v>
      </c>
      <c r="K51" s="299"/>
      <c r="L51" s="314">
        <f t="shared" ref="L51" si="110">SUM(E51:F51)</f>
        <v>207</v>
      </c>
      <c r="M51" s="315">
        <f t="shared" ref="M51" si="111">SUM(H51:I51)</f>
        <v>33</v>
      </c>
      <c r="N51" s="394">
        <f t="shared" ref="N51" si="112">SUMPRODUCT(E$3:I$3,E51:I51)/SUM(E51:I51)</f>
        <v>3.6512345679012346</v>
      </c>
      <c r="O51" s="77"/>
      <c r="P51" s="77"/>
      <c r="Q51" s="77"/>
      <c r="R51" s="77"/>
    </row>
    <row r="52" spans="1:18" ht="13.5" customHeight="1" x14ac:dyDescent="0.15">
      <c r="A52" s="382"/>
      <c r="B52" s="206"/>
      <c r="C52" s="372"/>
      <c r="D52" s="276"/>
      <c r="E52" s="136">
        <v>13.803680981595093</v>
      </c>
      <c r="F52" s="137">
        <v>49.693251533742334</v>
      </c>
      <c r="G52" s="137">
        <v>25.766871165644172</v>
      </c>
      <c r="H52" s="137">
        <v>7.6687116564417179</v>
      </c>
      <c r="I52" s="137">
        <v>2.4539877300613497</v>
      </c>
      <c r="J52" s="138">
        <v>0.61349693251533743</v>
      </c>
      <c r="K52" s="300"/>
      <c r="L52" s="164">
        <f t="shared" ref="L52" si="113">L51/$D51*100</f>
        <v>63.49693251533742</v>
      </c>
      <c r="M52" s="138">
        <f t="shared" ref="M52" si="114">M51/$D51*100</f>
        <v>10.122699386503067</v>
      </c>
      <c r="N52" s="394"/>
      <c r="O52" s="95"/>
      <c r="P52" s="95"/>
      <c r="Q52" s="95"/>
      <c r="R52" s="95"/>
    </row>
    <row r="53" spans="1:18" s="69" customFormat="1" ht="13.5" customHeight="1" x14ac:dyDescent="0.15">
      <c r="A53" s="382"/>
      <c r="B53" s="207" t="s">
        <v>58</v>
      </c>
      <c r="C53" s="376"/>
      <c r="D53" s="285">
        <v>251</v>
      </c>
      <c r="E53" s="334">
        <v>48</v>
      </c>
      <c r="F53" s="335">
        <v>100</v>
      </c>
      <c r="G53" s="335">
        <v>84</v>
      </c>
      <c r="H53" s="335">
        <v>11</v>
      </c>
      <c r="I53" s="335">
        <v>4</v>
      </c>
      <c r="J53" s="336">
        <v>4</v>
      </c>
      <c r="K53" s="299"/>
      <c r="L53" s="314">
        <f t="shared" ref="L53" si="115">SUM(E53:F53)</f>
        <v>148</v>
      </c>
      <c r="M53" s="315">
        <f t="shared" ref="M53" si="116">SUM(H53:I53)</f>
        <v>15</v>
      </c>
      <c r="N53" s="394">
        <f t="shared" ref="N53" si="117">SUMPRODUCT(E$3:I$3,E53:I53)/SUM(E53:I53)</f>
        <v>3.716599190283401</v>
      </c>
      <c r="O53" s="77"/>
      <c r="P53" s="77"/>
      <c r="Q53" s="77"/>
      <c r="R53" s="77"/>
    </row>
    <row r="54" spans="1:18" ht="13.5" customHeight="1" x14ac:dyDescent="0.15">
      <c r="A54" s="382"/>
      <c r="B54" s="206"/>
      <c r="C54" s="372"/>
      <c r="D54" s="276"/>
      <c r="E54" s="136">
        <v>19.123505976095618</v>
      </c>
      <c r="F54" s="137">
        <v>39.840637450199203</v>
      </c>
      <c r="G54" s="137">
        <v>33.466135458167329</v>
      </c>
      <c r="H54" s="137">
        <v>4.3824701195219129</v>
      </c>
      <c r="I54" s="137">
        <v>1.593625498007968</v>
      </c>
      <c r="J54" s="138">
        <v>1.593625498007968</v>
      </c>
      <c r="K54" s="300"/>
      <c r="L54" s="164">
        <f t="shared" ref="L54" si="118">L53/$D53*100</f>
        <v>58.964143426294825</v>
      </c>
      <c r="M54" s="138">
        <f t="shared" ref="M54" si="119">M53/$D53*100</f>
        <v>5.9760956175298805</v>
      </c>
      <c r="N54" s="394"/>
      <c r="O54" s="95"/>
      <c r="P54" s="95"/>
      <c r="Q54" s="95"/>
      <c r="R54" s="95"/>
    </row>
    <row r="55" spans="1:18" s="69" customFormat="1" ht="13.5" customHeight="1" x14ac:dyDescent="0.15">
      <c r="A55" s="382"/>
      <c r="B55" s="207" t="s">
        <v>60</v>
      </c>
      <c r="C55" s="376"/>
      <c r="D55" s="285">
        <v>527</v>
      </c>
      <c r="E55" s="334">
        <v>90</v>
      </c>
      <c r="F55" s="335">
        <v>249</v>
      </c>
      <c r="G55" s="335">
        <v>154</v>
      </c>
      <c r="H55" s="335">
        <v>22</v>
      </c>
      <c r="I55" s="335">
        <v>5</v>
      </c>
      <c r="J55" s="336">
        <v>7</v>
      </c>
      <c r="K55" s="299"/>
      <c r="L55" s="314">
        <f t="shared" ref="L55" si="120">SUM(E55:F55)</f>
        <v>339</v>
      </c>
      <c r="M55" s="315">
        <f t="shared" ref="M55" si="121">SUM(H55:I55)</f>
        <v>27</v>
      </c>
      <c r="N55" s="394">
        <f t="shared" ref="N55" si="122">SUMPRODUCT(E$3:I$3,E55:I55)/SUM(E55:I55)</f>
        <v>3.7634615384615384</v>
      </c>
      <c r="O55" s="77"/>
      <c r="P55" s="77"/>
      <c r="Q55" s="77"/>
      <c r="R55" s="77"/>
    </row>
    <row r="56" spans="1:18" ht="13.5" customHeight="1" x14ac:dyDescent="0.15">
      <c r="A56" s="382"/>
      <c r="B56" s="206"/>
      <c r="C56" s="372"/>
      <c r="D56" s="276"/>
      <c r="E56" s="136">
        <v>17.077798861480076</v>
      </c>
      <c r="F56" s="137">
        <v>47.248576850094878</v>
      </c>
      <c r="G56" s="137">
        <v>29.222011385199242</v>
      </c>
      <c r="H56" s="137">
        <v>4.1745730550284632</v>
      </c>
      <c r="I56" s="137">
        <v>0.94876660341555974</v>
      </c>
      <c r="J56" s="138">
        <v>1.3282732447817838</v>
      </c>
      <c r="K56" s="300"/>
      <c r="L56" s="164">
        <f t="shared" ref="L56" si="123">L55/$D55*100</f>
        <v>64.326375711574954</v>
      </c>
      <c r="M56" s="138">
        <f t="shared" ref="M56" si="124">M55/$D55*100</f>
        <v>5.1233396584440225</v>
      </c>
      <c r="N56" s="394"/>
      <c r="O56" s="95"/>
      <c r="P56" s="95"/>
      <c r="Q56" s="95"/>
      <c r="R56" s="95"/>
    </row>
    <row r="57" spans="1:18" s="69" customFormat="1" ht="13.5" customHeight="1" x14ac:dyDescent="0.15">
      <c r="A57" s="382"/>
      <c r="B57" s="207" t="s">
        <v>62</v>
      </c>
      <c r="C57" s="376"/>
      <c r="D57" s="285">
        <v>280</v>
      </c>
      <c r="E57" s="334">
        <v>46</v>
      </c>
      <c r="F57" s="335">
        <v>132</v>
      </c>
      <c r="G57" s="335">
        <v>83</v>
      </c>
      <c r="H57" s="335">
        <v>12</v>
      </c>
      <c r="I57" s="335">
        <v>5</v>
      </c>
      <c r="J57" s="336">
        <v>2</v>
      </c>
      <c r="K57" s="299"/>
      <c r="L57" s="314">
        <f t="shared" ref="L57" si="125">SUM(E57:F57)</f>
        <v>178</v>
      </c>
      <c r="M57" s="315">
        <f t="shared" ref="M57" si="126">SUM(H57:I57)</f>
        <v>17</v>
      </c>
      <c r="N57" s="394">
        <f t="shared" ref="N57" si="127">SUMPRODUCT(E$3:I$3,E57:I57)/SUM(E57:I57)</f>
        <v>3.7266187050359711</v>
      </c>
      <c r="O57" s="77"/>
      <c r="P57" s="77"/>
      <c r="Q57" s="77"/>
      <c r="R57" s="77"/>
    </row>
    <row r="58" spans="1:18" ht="13.5" customHeight="1" x14ac:dyDescent="0.15">
      <c r="A58" s="382"/>
      <c r="B58" s="206"/>
      <c r="C58" s="372"/>
      <c r="D58" s="276"/>
      <c r="E58" s="136">
        <v>16.428571428571427</v>
      </c>
      <c r="F58" s="137">
        <v>47.142857142857139</v>
      </c>
      <c r="G58" s="137">
        <v>29.642857142857142</v>
      </c>
      <c r="H58" s="137">
        <v>4.2857142857142856</v>
      </c>
      <c r="I58" s="137">
        <v>1.7857142857142856</v>
      </c>
      <c r="J58" s="138">
        <v>0.7142857142857143</v>
      </c>
      <c r="K58" s="300"/>
      <c r="L58" s="164">
        <f t="shared" ref="L58" si="128">L57/$D57*100</f>
        <v>63.571428571428569</v>
      </c>
      <c r="M58" s="138">
        <f t="shared" ref="M58" si="129">M57/$D57*100</f>
        <v>6.0714285714285712</v>
      </c>
      <c r="N58" s="394"/>
      <c r="O58" s="95"/>
      <c r="P58" s="95"/>
      <c r="Q58" s="95"/>
      <c r="R58" s="95"/>
    </row>
    <row r="59" spans="1:18" s="69" customFormat="1" ht="13.5" customHeight="1" x14ac:dyDescent="0.15">
      <c r="A59" s="382"/>
      <c r="B59" s="207" t="s">
        <v>64</v>
      </c>
      <c r="C59" s="376"/>
      <c r="D59" s="286">
        <v>157</v>
      </c>
      <c r="E59" s="334">
        <v>19</v>
      </c>
      <c r="F59" s="335">
        <v>72</v>
      </c>
      <c r="G59" s="335">
        <v>38</v>
      </c>
      <c r="H59" s="335">
        <v>9</v>
      </c>
      <c r="I59" s="335">
        <v>1</v>
      </c>
      <c r="J59" s="336">
        <v>18</v>
      </c>
      <c r="K59" s="299"/>
      <c r="L59" s="314">
        <f t="shared" ref="L59" si="130">SUM(E59:F59)</f>
        <v>91</v>
      </c>
      <c r="M59" s="315">
        <f t="shared" ref="M59" si="131">SUM(H59:I59)</f>
        <v>10</v>
      </c>
      <c r="N59" s="394">
        <f t="shared" ref="N59" si="132">SUMPRODUCT(E$3:I$3,E59:I59)/SUM(E59:I59)</f>
        <v>3.7122302158273381</v>
      </c>
      <c r="O59" s="77"/>
      <c r="P59" s="77"/>
      <c r="Q59" s="77"/>
      <c r="R59" s="77"/>
    </row>
    <row r="60" spans="1:18" ht="13.5" customHeight="1" x14ac:dyDescent="0.15">
      <c r="A60" s="382"/>
      <c r="B60" s="206"/>
      <c r="C60" s="372"/>
      <c r="D60" s="276"/>
      <c r="E60" s="136">
        <v>12.101910828025478</v>
      </c>
      <c r="F60" s="137">
        <v>45.859872611464972</v>
      </c>
      <c r="G60" s="137">
        <v>24.203821656050955</v>
      </c>
      <c r="H60" s="137">
        <v>5.7324840764331215</v>
      </c>
      <c r="I60" s="137">
        <v>0.63694267515923575</v>
      </c>
      <c r="J60" s="138">
        <v>11.464968152866243</v>
      </c>
      <c r="K60" s="300"/>
      <c r="L60" s="164">
        <f t="shared" ref="L60" si="133">L59/$D59*100</f>
        <v>57.961783439490446</v>
      </c>
      <c r="M60" s="138">
        <f t="shared" ref="M60" si="134">M59/$D59*100</f>
        <v>6.369426751592357</v>
      </c>
      <c r="N60" s="394"/>
      <c r="O60" s="95"/>
      <c r="P60" s="95"/>
      <c r="Q60" s="95"/>
      <c r="R60" s="95"/>
    </row>
    <row r="61" spans="1:18" s="69" customFormat="1" ht="13.5" customHeight="1" x14ac:dyDescent="0.15">
      <c r="A61" s="382"/>
      <c r="B61" s="207" t="s">
        <v>66</v>
      </c>
      <c r="C61" s="376"/>
      <c r="D61" s="285">
        <v>615</v>
      </c>
      <c r="E61" s="334">
        <v>99</v>
      </c>
      <c r="F61" s="335">
        <v>303</v>
      </c>
      <c r="G61" s="335">
        <v>146</v>
      </c>
      <c r="H61" s="335">
        <v>24</v>
      </c>
      <c r="I61" s="335">
        <v>8</v>
      </c>
      <c r="J61" s="336">
        <v>35</v>
      </c>
      <c r="K61" s="299"/>
      <c r="L61" s="314">
        <f t="shared" ref="L61" si="135">SUM(E61:F61)</f>
        <v>402</v>
      </c>
      <c r="M61" s="315">
        <f t="shared" ref="M61" si="136">SUM(H61:I61)</f>
        <v>32</v>
      </c>
      <c r="N61" s="394">
        <f t="shared" ref="N61" si="137">SUMPRODUCT(E$3:I$3,E61:I61)/SUM(E61:I61)</f>
        <v>3.7948275862068965</v>
      </c>
      <c r="O61" s="77"/>
      <c r="P61" s="77"/>
      <c r="Q61" s="77"/>
      <c r="R61" s="77"/>
    </row>
    <row r="62" spans="1:18" ht="13.5" customHeight="1" x14ac:dyDescent="0.15">
      <c r="A62" s="382"/>
      <c r="B62" s="206"/>
      <c r="C62" s="372"/>
      <c r="D62" s="276"/>
      <c r="E62" s="136">
        <v>16.097560975609756</v>
      </c>
      <c r="F62" s="137">
        <v>49.268292682926827</v>
      </c>
      <c r="G62" s="137">
        <v>23.739837398373982</v>
      </c>
      <c r="H62" s="137">
        <v>3.9024390243902438</v>
      </c>
      <c r="I62" s="137">
        <v>1.3008130081300813</v>
      </c>
      <c r="J62" s="138">
        <v>5.6910569105691051</v>
      </c>
      <c r="K62" s="300"/>
      <c r="L62" s="164">
        <f t="shared" ref="L62" si="138">L61/$D61*100</f>
        <v>65.365853658536594</v>
      </c>
      <c r="M62" s="138">
        <f t="shared" ref="M62" si="139">M61/$D61*100</f>
        <v>5.2032520325203251</v>
      </c>
      <c r="N62" s="394"/>
      <c r="O62" s="95"/>
      <c r="P62" s="95"/>
      <c r="Q62" s="95"/>
      <c r="R62" s="95"/>
    </row>
    <row r="63" spans="1:18" s="69" customFormat="1" ht="13.5" customHeight="1" x14ac:dyDescent="0.15">
      <c r="A63" s="382"/>
      <c r="B63" s="207" t="s">
        <v>67</v>
      </c>
      <c r="C63" s="373"/>
      <c r="D63" s="269">
        <v>822</v>
      </c>
      <c r="E63" s="140">
        <v>113</v>
      </c>
      <c r="F63" s="141">
        <v>400</v>
      </c>
      <c r="G63" s="141">
        <v>224</v>
      </c>
      <c r="H63" s="141">
        <v>30</v>
      </c>
      <c r="I63" s="141">
        <v>8</v>
      </c>
      <c r="J63" s="142">
        <v>47</v>
      </c>
      <c r="K63" s="299"/>
      <c r="L63" s="314">
        <f t="shared" ref="L63" si="140">SUM(E63:F63)</f>
        <v>513</v>
      </c>
      <c r="M63" s="315">
        <f t="shared" ref="M63" si="141">SUM(H63:I63)</f>
        <v>38</v>
      </c>
      <c r="N63" s="394">
        <f t="shared" ref="N63" si="142">SUMPRODUCT(E$3:I$3,E63:I63)/SUM(E63:I63)</f>
        <v>3.7483870967741937</v>
      </c>
      <c r="O63" s="77"/>
      <c r="P63" s="77"/>
      <c r="Q63" s="77"/>
      <c r="R63" s="77"/>
    </row>
    <row r="64" spans="1:18" ht="13.5" customHeight="1" thickBot="1" x14ac:dyDescent="0.2">
      <c r="A64" s="383"/>
      <c r="B64" s="208"/>
      <c r="C64" s="374"/>
      <c r="D64" s="271"/>
      <c r="E64" s="144">
        <v>13.746958637469586</v>
      </c>
      <c r="F64" s="145">
        <v>48.661800486618006</v>
      </c>
      <c r="G64" s="145">
        <v>27.250608272506081</v>
      </c>
      <c r="H64" s="145">
        <v>3.6496350364963499</v>
      </c>
      <c r="I64" s="145">
        <v>0.97323600973236013</v>
      </c>
      <c r="J64" s="146">
        <v>5.7177615571776155</v>
      </c>
      <c r="K64" s="300"/>
      <c r="L64" s="166">
        <f t="shared" ref="L64" si="143">L63/$D63*100</f>
        <v>62.408759124087588</v>
      </c>
      <c r="M64" s="146">
        <f t="shared" ref="M64" si="144">M63/$D63*100</f>
        <v>4.6228710462287106</v>
      </c>
      <c r="N64" s="395"/>
      <c r="O64" s="95"/>
      <c r="P64" s="95"/>
      <c r="Q64" s="95"/>
      <c r="R64" s="95"/>
    </row>
    <row r="65" spans="1:18" s="69" customFormat="1" ht="13.5" customHeight="1" x14ac:dyDescent="0.15">
      <c r="A65" s="392" t="s">
        <v>73</v>
      </c>
      <c r="B65" s="73" t="s">
        <v>68</v>
      </c>
      <c r="C65" s="371"/>
      <c r="D65" s="272">
        <v>1764</v>
      </c>
      <c r="E65" s="140">
        <v>305</v>
      </c>
      <c r="F65" s="141">
        <v>854</v>
      </c>
      <c r="G65" s="141">
        <v>442</v>
      </c>
      <c r="H65" s="141">
        <v>83</v>
      </c>
      <c r="I65" s="141">
        <v>27</v>
      </c>
      <c r="J65" s="142">
        <v>53</v>
      </c>
      <c r="K65" s="299"/>
      <c r="L65" s="314">
        <f t="shared" ref="L65" si="145">SUM(E65:F65)</f>
        <v>1159</v>
      </c>
      <c r="M65" s="315">
        <f t="shared" ref="M65" si="146">SUM(H65:I65)</f>
        <v>110</v>
      </c>
      <c r="N65" s="393">
        <f t="shared" ref="N65" si="147">SUMPRODUCT(E$3:I$3,E65:I65)/SUM(E65:I65)</f>
        <v>3.7755698421975454</v>
      </c>
      <c r="O65" s="77"/>
      <c r="P65" s="77"/>
      <c r="Q65" s="77"/>
      <c r="R65" s="77"/>
    </row>
    <row r="66" spans="1:18" ht="13.5" customHeight="1" x14ac:dyDescent="0.15">
      <c r="A66" s="382"/>
      <c r="B66" s="10" t="s">
        <v>69</v>
      </c>
      <c r="C66" s="372"/>
      <c r="D66" s="276"/>
      <c r="E66" s="136">
        <v>17.290249433106574</v>
      </c>
      <c r="F66" s="137">
        <v>48.412698412698411</v>
      </c>
      <c r="G66" s="137">
        <v>25.056689342403626</v>
      </c>
      <c r="H66" s="137">
        <v>4.7052154195011342</v>
      </c>
      <c r="I66" s="137">
        <v>1.5306122448979591</v>
      </c>
      <c r="J66" s="138">
        <v>3.0045351473922901</v>
      </c>
      <c r="K66" s="300"/>
      <c r="L66" s="164">
        <f t="shared" ref="L66" si="148">L65/$D65*100</f>
        <v>65.702947845804999</v>
      </c>
      <c r="M66" s="138">
        <f t="shared" ref="M66" si="149">M65/$D65*100</f>
        <v>6.2358276643990926</v>
      </c>
      <c r="N66" s="394"/>
      <c r="O66" s="95"/>
      <c r="P66" s="95"/>
      <c r="Q66" s="95"/>
      <c r="R66" s="95"/>
    </row>
    <row r="67" spans="1:18" s="69" customFormat="1" ht="13.5" customHeight="1" x14ac:dyDescent="0.15">
      <c r="A67" s="382"/>
      <c r="B67" s="68" t="s">
        <v>70</v>
      </c>
      <c r="C67" s="373"/>
      <c r="D67" s="285">
        <v>1406</v>
      </c>
      <c r="E67" s="140">
        <v>197</v>
      </c>
      <c r="F67" s="141">
        <v>668</v>
      </c>
      <c r="G67" s="141">
        <v>414</v>
      </c>
      <c r="H67" s="141">
        <v>63</v>
      </c>
      <c r="I67" s="141">
        <v>21</v>
      </c>
      <c r="J67" s="142">
        <v>43</v>
      </c>
      <c r="K67" s="299"/>
      <c r="L67" s="314">
        <f t="shared" ref="L67" si="150">SUM(E67:F67)</f>
        <v>865</v>
      </c>
      <c r="M67" s="315">
        <f t="shared" ref="M67" si="151">SUM(H67:I67)</f>
        <v>84</v>
      </c>
      <c r="N67" s="394">
        <f t="shared" ref="N67" si="152">SUMPRODUCT(E$3:I$3,E67:I67)/SUM(E67:I67)</f>
        <v>3.7021276595744679</v>
      </c>
      <c r="O67" s="77"/>
      <c r="P67" s="77"/>
      <c r="Q67" s="77"/>
      <c r="R67" s="77"/>
    </row>
    <row r="68" spans="1:18" ht="13.5" customHeight="1" x14ac:dyDescent="0.15">
      <c r="A68" s="382"/>
      <c r="B68" s="10" t="s">
        <v>71</v>
      </c>
      <c r="C68" s="372"/>
      <c r="D68" s="276"/>
      <c r="E68" s="136">
        <v>14.011379800853485</v>
      </c>
      <c r="F68" s="137">
        <v>47.510668563300143</v>
      </c>
      <c r="G68" s="137">
        <v>29.445234708392604</v>
      </c>
      <c r="H68" s="137">
        <v>4.4807965860597436</v>
      </c>
      <c r="I68" s="137">
        <v>1.4935988620199145</v>
      </c>
      <c r="J68" s="138">
        <v>3.0583214793741109</v>
      </c>
      <c r="K68" s="300"/>
      <c r="L68" s="164">
        <f t="shared" ref="L68" si="153">L67/$D67*100</f>
        <v>61.522048364153626</v>
      </c>
      <c r="M68" s="138">
        <f t="shared" ref="M68" si="154">M67/$D67*100</f>
        <v>5.9743954480796582</v>
      </c>
      <c r="N68" s="394"/>
      <c r="O68" s="95"/>
      <c r="P68" s="95"/>
      <c r="Q68" s="95"/>
      <c r="R68" s="95"/>
    </row>
    <row r="69" spans="1:18" s="69" customFormat="1" ht="13.5" customHeight="1" x14ac:dyDescent="0.15">
      <c r="A69" s="382"/>
      <c r="B69" s="207" t="s">
        <v>780</v>
      </c>
      <c r="C69" s="373"/>
      <c r="D69" s="269">
        <v>161</v>
      </c>
      <c r="E69" s="140">
        <v>21</v>
      </c>
      <c r="F69" s="141">
        <v>63</v>
      </c>
      <c r="G69" s="141">
        <v>43</v>
      </c>
      <c r="H69" s="141">
        <v>6</v>
      </c>
      <c r="I69" s="141">
        <v>2</v>
      </c>
      <c r="J69" s="142">
        <v>26</v>
      </c>
      <c r="K69" s="299"/>
      <c r="L69" s="314">
        <f t="shared" ref="L69" si="155">SUM(E69:F69)</f>
        <v>84</v>
      </c>
      <c r="M69" s="315">
        <f t="shared" ref="M69" si="156">SUM(H69:I69)</f>
        <v>8</v>
      </c>
      <c r="N69" s="394">
        <f t="shared" ref="N69" si="157">SUMPRODUCT(E$3:I$3,E69:I69)/SUM(E69:I69)</f>
        <v>3.7037037037037037</v>
      </c>
      <c r="O69" s="77"/>
      <c r="P69" s="77"/>
      <c r="Q69" s="77"/>
      <c r="R69" s="77"/>
    </row>
    <row r="70" spans="1:18" ht="13.5" customHeight="1" thickBot="1" x14ac:dyDescent="0.2">
      <c r="A70" s="383"/>
      <c r="B70" s="208"/>
      <c r="C70" s="374"/>
      <c r="D70" s="271"/>
      <c r="E70" s="144">
        <v>13.043478260869565</v>
      </c>
      <c r="F70" s="145">
        <v>39.130434782608695</v>
      </c>
      <c r="G70" s="145">
        <v>26.70807453416149</v>
      </c>
      <c r="H70" s="145">
        <v>3.7267080745341614</v>
      </c>
      <c r="I70" s="145">
        <v>1.2422360248447204</v>
      </c>
      <c r="J70" s="146">
        <v>16.149068322981368</v>
      </c>
      <c r="K70" s="300"/>
      <c r="L70" s="166">
        <f t="shared" ref="L70" si="158">L69/$D69*100</f>
        <v>52.173913043478258</v>
      </c>
      <c r="M70" s="146">
        <f t="shared" ref="M70" si="159">M69/$D69*100</f>
        <v>4.9689440993788816</v>
      </c>
      <c r="N70" s="395"/>
      <c r="O70" s="95"/>
      <c r="P70" s="95"/>
      <c r="Q70" s="95"/>
      <c r="R70" s="95"/>
    </row>
    <row r="71" spans="1:18" s="69" customFormat="1" ht="13.5" customHeight="1" x14ac:dyDescent="0.15">
      <c r="A71" s="380" t="s">
        <v>414</v>
      </c>
      <c r="B71" s="68" t="s">
        <v>762</v>
      </c>
      <c r="C71" s="75"/>
      <c r="D71" s="272">
        <v>1504</v>
      </c>
      <c r="E71" s="140">
        <v>251</v>
      </c>
      <c r="F71" s="141">
        <v>716</v>
      </c>
      <c r="G71" s="141">
        <v>414</v>
      </c>
      <c r="H71" s="141">
        <v>75</v>
      </c>
      <c r="I71" s="141">
        <v>21</v>
      </c>
      <c r="J71" s="142">
        <v>27</v>
      </c>
      <c r="K71" s="299"/>
      <c r="L71" s="314">
        <f t="shared" ref="L71" si="160">SUM(E71:F71)</f>
        <v>967</v>
      </c>
      <c r="M71" s="315">
        <f t="shared" ref="M71" si="161">SUM(H71:I71)</f>
        <v>96</v>
      </c>
      <c r="N71" s="396">
        <f t="shared" ref="N71" si="162">SUMPRODUCT(E$3:I$3,E71:I71)/SUM(E71:I71)</f>
        <v>3.7454299255247121</v>
      </c>
      <c r="O71" s="77"/>
      <c r="P71" s="77"/>
      <c r="Q71" s="77"/>
      <c r="R71" s="77"/>
    </row>
    <row r="72" spans="1:18" ht="13.5" customHeight="1" x14ac:dyDescent="0.15">
      <c r="A72" s="380"/>
      <c r="B72" s="10" t="s">
        <v>763</v>
      </c>
      <c r="C72" s="24"/>
      <c r="D72" s="276"/>
      <c r="E72" s="136">
        <v>16.688829787234042</v>
      </c>
      <c r="F72" s="137">
        <v>47.606382978723403</v>
      </c>
      <c r="G72" s="137">
        <v>27.526595744680847</v>
      </c>
      <c r="H72" s="137">
        <v>4.9867021276595747</v>
      </c>
      <c r="I72" s="137">
        <v>1.3962765957446808</v>
      </c>
      <c r="J72" s="138">
        <v>1.7952127659574471</v>
      </c>
      <c r="K72" s="300"/>
      <c r="L72" s="164">
        <f t="shared" ref="L72" si="163">L71/$D71*100</f>
        <v>64.295212765957444</v>
      </c>
      <c r="M72" s="138">
        <f t="shared" ref="M72" si="164">M71/$D71*100</f>
        <v>6.3829787234042552</v>
      </c>
      <c r="N72" s="394"/>
      <c r="O72" s="95"/>
      <c r="P72" s="95"/>
      <c r="Q72" s="95"/>
      <c r="R72" s="95"/>
    </row>
    <row r="73" spans="1:18" s="69" customFormat="1" ht="13.5" customHeight="1" x14ac:dyDescent="0.15">
      <c r="A73" s="380"/>
      <c r="B73" s="68" t="s">
        <v>415</v>
      </c>
      <c r="C73" s="75"/>
      <c r="D73" s="285">
        <v>452</v>
      </c>
      <c r="E73" s="140">
        <v>65</v>
      </c>
      <c r="F73" s="141">
        <v>208</v>
      </c>
      <c r="G73" s="141">
        <v>139</v>
      </c>
      <c r="H73" s="141">
        <v>24</v>
      </c>
      <c r="I73" s="141">
        <v>10</v>
      </c>
      <c r="J73" s="142">
        <v>6</v>
      </c>
      <c r="K73" s="299"/>
      <c r="L73" s="314">
        <f t="shared" ref="L73" si="165">SUM(E73:F73)</f>
        <v>273</v>
      </c>
      <c r="M73" s="315">
        <f t="shared" ref="M73" si="166">SUM(H73:I73)</f>
        <v>34</v>
      </c>
      <c r="N73" s="394">
        <f t="shared" ref="N73" si="167">SUMPRODUCT(E$3:I$3,E73:I73)/SUM(E73:I73)</f>
        <v>3.6591928251121075</v>
      </c>
      <c r="O73" s="77"/>
      <c r="P73" s="77"/>
      <c r="Q73" s="77"/>
      <c r="R73" s="77"/>
    </row>
    <row r="74" spans="1:18" ht="13.5" customHeight="1" x14ac:dyDescent="0.15">
      <c r="A74" s="380"/>
      <c r="B74" s="10" t="s">
        <v>763</v>
      </c>
      <c r="C74" s="24"/>
      <c r="D74" s="276"/>
      <c r="E74" s="136">
        <v>14.380530973451327</v>
      </c>
      <c r="F74" s="137">
        <v>46.017699115044245</v>
      </c>
      <c r="G74" s="137">
        <v>30.752212389380528</v>
      </c>
      <c r="H74" s="137">
        <v>5.3097345132743365</v>
      </c>
      <c r="I74" s="137">
        <v>2.2123893805309733</v>
      </c>
      <c r="J74" s="138">
        <v>1.3274336283185841</v>
      </c>
      <c r="K74" s="300"/>
      <c r="L74" s="164">
        <f t="shared" ref="L74" si="168">L73/$D73*100</f>
        <v>60.398230088495573</v>
      </c>
      <c r="M74" s="138">
        <f t="shared" ref="M74" si="169">M73/$D73*100</f>
        <v>7.5221238938053103</v>
      </c>
      <c r="N74" s="394"/>
      <c r="O74" s="95"/>
      <c r="P74" s="95"/>
      <c r="Q74" s="95"/>
      <c r="R74" s="95"/>
    </row>
    <row r="75" spans="1:18" s="69" customFormat="1" ht="13.5" customHeight="1" x14ac:dyDescent="0.15">
      <c r="A75" s="380"/>
      <c r="B75" s="68" t="s">
        <v>416</v>
      </c>
      <c r="C75" s="75"/>
      <c r="D75" s="269">
        <v>1375</v>
      </c>
      <c r="E75" s="140">
        <v>207</v>
      </c>
      <c r="F75" s="141">
        <v>661</v>
      </c>
      <c r="G75" s="141">
        <v>346</v>
      </c>
      <c r="H75" s="141">
        <v>53</v>
      </c>
      <c r="I75" s="141">
        <v>19</v>
      </c>
      <c r="J75" s="142">
        <v>89</v>
      </c>
      <c r="K75" s="299"/>
      <c r="L75" s="314">
        <f t="shared" ref="L75" si="170">SUM(E75:F75)</f>
        <v>868</v>
      </c>
      <c r="M75" s="315">
        <f t="shared" ref="M75" si="171">SUM(H75:I75)</f>
        <v>72</v>
      </c>
      <c r="N75" s="394">
        <f t="shared" ref="N75" si="172">SUMPRODUCT(E$3:I$3,E75:I75)/SUM(E75:I75)</f>
        <v>3.7651632970451012</v>
      </c>
      <c r="O75" s="77"/>
      <c r="P75" s="77"/>
      <c r="Q75" s="77"/>
      <c r="R75" s="77"/>
    </row>
    <row r="76" spans="1:18" ht="13.5" customHeight="1" thickBot="1" x14ac:dyDescent="0.2">
      <c r="A76" s="381"/>
      <c r="B76" s="21"/>
      <c r="C76" s="26"/>
      <c r="D76" s="271"/>
      <c r="E76" s="144">
        <v>15.054545454545455</v>
      </c>
      <c r="F76" s="145">
        <v>48.072727272727271</v>
      </c>
      <c r="G76" s="145">
        <v>25.163636363636364</v>
      </c>
      <c r="H76" s="145">
        <v>3.8545454545454541</v>
      </c>
      <c r="I76" s="145">
        <v>1.3818181818181818</v>
      </c>
      <c r="J76" s="146">
        <v>6.4727272727272727</v>
      </c>
      <c r="K76" s="300"/>
      <c r="L76" s="166">
        <f t="shared" ref="L76:M76" si="173">L75/$D75*100</f>
        <v>63.127272727272732</v>
      </c>
      <c r="M76" s="146">
        <f t="shared" si="173"/>
        <v>5.2363636363636363</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465</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397</v>
      </c>
      <c r="F5" s="125">
        <v>1390</v>
      </c>
      <c r="G5" s="125">
        <v>1210</v>
      </c>
      <c r="H5" s="125">
        <v>143</v>
      </c>
      <c r="I5" s="125">
        <v>44</v>
      </c>
      <c r="J5" s="126">
        <v>147</v>
      </c>
      <c r="K5" s="301"/>
      <c r="L5" s="310">
        <f>SUM(E5:F5)</f>
        <v>1787</v>
      </c>
      <c r="M5" s="311">
        <f>SUM(H5:I5)</f>
        <v>187</v>
      </c>
      <c r="N5" s="393">
        <f>SUMPRODUCT(E$3:I$3,E5:I5)/SUM(E5:I5)</f>
        <v>3.6133793969849246</v>
      </c>
      <c r="O5" s="93"/>
      <c r="P5" s="93"/>
      <c r="Q5" s="93"/>
      <c r="R5" s="93"/>
    </row>
    <row r="6" spans="1:19" ht="13.5" customHeight="1" thickBot="1" x14ac:dyDescent="0.2">
      <c r="A6" s="209"/>
      <c r="B6" s="9"/>
      <c r="C6" s="9"/>
      <c r="D6" s="271"/>
      <c r="E6" s="128">
        <v>11.918342839987991</v>
      </c>
      <c r="F6" s="129">
        <v>41.729210447313122</v>
      </c>
      <c r="G6" s="129">
        <v>36.325427799459618</v>
      </c>
      <c r="H6" s="129">
        <v>4.2930051035725008</v>
      </c>
      <c r="I6" s="129">
        <v>1.3209246472530771</v>
      </c>
      <c r="J6" s="214">
        <v>4.413089162413689</v>
      </c>
      <c r="K6" s="302"/>
      <c r="L6" s="162">
        <f>L5/$D5*100</f>
        <v>53.647553287301108</v>
      </c>
      <c r="M6" s="214">
        <f>M5/$D5*100</f>
        <v>5.6139297508255783</v>
      </c>
      <c r="N6" s="395"/>
      <c r="O6" s="94"/>
      <c r="P6" s="94"/>
      <c r="Q6" s="94"/>
      <c r="R6" s="94"/>
    </row>
    <row r="7" spans="1:19" s="69" customFormat="1" ht="13.5" customHeight="1" x14ac:dyDescent="0.15">
      <c r="A7" s="384" t="s">
        <v>31</v>
      </c>
      <c r="B7" s="73" t="s">
        <v>33</v>
      </c>
      <c r="C7" s="74"/>
      <c r="D7" s="272">
        <v>1622</v>
      </c>
      <c r="E7" s="132">
        <v>193</v>
      </c>
      <c r="F7" s="133">
        <v>684</v>
      </c>
      <c r="G7" s="133">
        <v>596</v>
      </c>
      <c r="H7" s="133">
        <v>63</v>
      </c>
      <c r="I7" s="133">
        <v>18</v>
      </c>
      <c r="J7" s="134">
        <v>68</v>
      </c>
      <c r="K7" s="301"/>
      <c r="L7" s="312">
        <f t="shared" ref="L7" si="0">SUM(E7:F7)</f>
        <v>877</v>
      </c>
      <c r="M7" s="313">
        <f t="shared" ref="M7" si="1">SUM(H7:I7)</f>
        <v>81</v>
      </c>
      <c r="N7" s="393">
        <f t="shared" ref="N7" si="2">SUMPRODUCT(E$3:I$3,E7:I7)/SUM(E7:I7)</f>
        <v>3.624839124839125</v>
      </c>
      <c r="O7" s="77"/>
      <c r="P7" s="77"/>
      <c r="Q7" s="77"/>
      <c r="R7" s="77"/>
    </row>
    <row r="8" spans="1:19" ht="13.5" customHeight="1" x14ac:dyDescent="0.15">
      <c r="A8" s="382"/>
      <c r="B8" s="206"/>
      <c r="C8" s="24"/>
      <c r="D8" s="276"/>
      <c r="E8" s="136">
        <v>11.898890258939581</v>
      </c>
      <c r="F8" s="137">
        <v>42.170160295930948</v>
      </c>
      <c r="G8" s="137">
        <v>36.744759556103574</v>
      </c>
      <c r="H8" s="137">
        <v>3.8840937114673242</v>
      </c>
      <c r="I8" s="137">
        <v>1.1097410604192355</v>
      </c>
      <c r="J8" s="138">
        <v>4.1923551171393338</v>
      </c>
      <c r="K8" s="302"/>
      <c r="L8" s="164">
        <f t="shared" ref="L8" si="3">L7/$D7*100</f>
        <v>54.069050554870536</v>
      </c>
      <c r="M8" s="138">
        <f t="shared" ref="M8" si="4">M7/$D7*100</f>
        <v>4.9938347718865597</v>
      </c>
      <c r="N8" s="394"/>
      <c r="O8" s="95"/>
      <c r="P8" s="95"/>
      <c r="Q8" s="95"/>
      <c r="R8" s="95"/>
    </row>
    <row r="9" spans="1:19" s="69" customFormat="1" ht="13.5" customHeight="1" x14ac:dyDescent="0.15">
      <c r="A9" s="382"/>
      <c r="B9" s="68" t="s">
        <v>35</v>
      </c>
      <c r="C9" s="75"/>
      <c r="D9" s="285">
        <v>317</v>
      </c>
      <c r="E9" s="140">
        <v>28</v>
      </c>
      <c r="F9" s="141">
        <v>132</v>
      </c>
      <c r="G9" s="141">
        <v>119</v>
      </c>
      <c r="H9" s="141">
        <v>18</v>
      </c>
      <c r="I9" s="141">
        <v>7</v>
      </c>
      <c r="J9" s="142">
        <v>13</v>
      </c>
      <c r="K9" s="301"/>
      <c r="L9" s="314">
        <f t="shared" ref="L9" si="5">SUM(E9:F9)</f>
        <v>160</v>
      </c>
      <c r="M9" s="315">
        <f t="shared" ref="M9" si="6">SUM(H9:I9)</f>
        <v>25</v>
      </c>
      <c r="N9" s="394">
        <f t="shared" ref="N9" si="7">SUMPRODUCT(E$3:I$3,E9:I9)/SUM(E9:I9)</f>
        <v>3.513157894736842</v>
      </c>
      <c r="O9" s="77"/>
      <c r="P9" s="77"/>
      <c r="Q9" s="77"/>
      <c r="R9" s="77"/>
    </row>
    <row r="10" spans="1:19" ht="13.5" customHeight="1" x14ac:dyDescent="0.15">
      <c r="A10" s="382"/>
      <c r="B10" s="206"/>
      <c r="C10" s="24"/>
      <c r="D10" s="276"/>
      <c r="E10" s="136">
        <v>8.8328075709779181</v>
      </c>
      <c r="F10" s="137">
        <v>41.640378548895903</v>
      </c>
      <c r="G10" s="137">
        <v>37.539432176656149</v>
      </c>
      <c r="H10" s="137">
        <v>5.6782334384858046</v>
      </c>
      <c r="I10" s="137">
        <v>2.2082018927444795</v>
      </c>
      <c r="J10" s="138">
        <v>4.1009463722397479</v>
      </c>
      <c r="K10" s="302"/>
      <c r="L10" s="164">
        <f t="shared" ref="L10" si="8">L9/$D9*100</f>
        <v>50.473186119873816</v>
      </c>
      <c r="M10" s="138">
        <f t="shared" ref="M10" si="9">M9/$D9*100</f>
        <v>7.8864353312302837</v>
      </c>
      <c r="N10" s="394"/>
      <c r="O10" s="95"/>
      <c r="P10" s="95"/>
      <c r="Q10" s="95"/>
      <c r="R10" s="95"/>
    </row>
    <row r="11" spans="1:19" s="69" customFormat="1" ht="13.5" customHeight="1" x14ac:dyDescent="0.15">
      <c r="A11" s="382"/>
      <c r="B11" s="68" t="s">
        <v>37</v>
      </c>
      <c r="C11" s="75"/>
      <c r="D11" s="285">
        <v>832</v>
      </c>
      <c r="E11" s="140">
        <v>109</v>
      </c>
      <c r="F11" s="141">
        <v>355</v>
      </c>
      <c r="G11" s="141">
        <v>287</v>
      </c>
      <c r="H11" s="141">
        <v>35</v>
      </c>
      <c r="I11" s="141">
        <v>14</v>
      </c>
      <c r="J11" s="142">
        <v>32</v>
      </c>
      <c r="K11" s="301"/>
      <c r="L11" s="314">
        <f t="shared" ref="L11" si="10">SUM(E11:F11)</f>
        <v>464</v>
      </c>
      <c r="M11" s="315">
        <f t="shared" ref="M11" si="11">SUM(H11:I11)</f>
        <v>49</v>
      </c>
      <c r="N11" s="394">
        <f t="shared" ref="N11" si="12">SUMPRODUCT(E$3:I$3,E11:I11)/SUM(E11:I11)</f>
        <v>3.6375000000000002</v>
      </c>
      <c r="O11" s="77"/>
      <c r="P11" s="77"/>
      <c r="Q11" s="77"/>
      <c r="R11" s="77"/>
    </row>
    <row r="12" spans="1:19" ht="13.5" customHeight="1" x14ac:dyDescent="0.15">
      <c r="A12" s="382"/>
      <c r="B12" s="206"/>
      <c r="C12" s="24"/>
      <c r="D12" s="276"/>
      <c r="E12" s="136">
        <v>13.100961538461538</v>
      </c>
      <c r="F12" s="137">
        <v>42.668269230769226</v>
      </c>
      <c r="G12" s="137">
        <v>34.495192307692307</v>
      </c>
      <c r="H12" s="137">
        <v>4.2067307692307692</v>
      </c>
      <c r="I12" s="137">
        <v>1.6826923076923077</v>
      </c>
      <c r="J12" s="138">
        <v>3.8461538461538463</v>
      </c>
      <c r="K12" s="302"/>
      <c r="L12" s="164">
        <f t="shared" ref="L12" si="13">L11/$D11*100</f>
        <v>55.769230769230774</v>
      </c>
      <c r="M12" s="138">
        <f t="shared" ref="M12" si="14">M11/$D11*100</f>
        <v>5.8894230769230766</v>
      </c>
      <c r="N12" s="394"/>
      <c r="O12" s="95"/>
      <c r="P12" s="95"/>
      <c r="Q12" s="95"/>
      <c r="R12" s="95"/>
    </row>
    <row r="13" spans="1:19" s="69" customFormat="1" ht="13.5" customHeight="1" x14ac:dyDescent="0.15">
      <c r="A13" s="382"/>
      <c r="B13" s="68" t="s">
        <v>39</v>
      </c>
      <c r="C13" s="75"/>
      <c r="D13" s="285">
        <v>238</v>
      </c>
      <c r="E13" s="140">
        <v>27</v>
      </c>
      <c r="F13" s="141">
        <v>102</v>
      </c>
      <c r="G13" s="141">
        <v>87</v>
      </c>
      <c r="H13" s="141">
        <v>12</v>
      </c>
      <c r="I13" s="141">
        <v>1</v>
      </c>
      <c r="J13" s="142">
        <v>9</v>
      </c>
      <c r="K13" s="301"/>
      <c r="L13" s="314">
        <f t="shared" ref="L13" si="15">SUM(E13:F13)</f>
        <v>129</v>
      </c>
      <c r="M13" s="315">
        <f t="shared" ref="M13" si="16">SUM(H13:I13)</f>
        <v>13</v>
      </c>
      <c r="N13" s="394">
        <f t="shared" ref="N13" si="17">SUMPRODUCT(E$3:I$3,E13:I13)/SUM(E13:I13)</f>
        <v>3.6200873362445414</v>
      </c>
      <c r="O13" s="77"/>
      <c r="P13" s="77"/>
      <c r="Q13" s="77"/>
      <c r="R13" s="77"/>
    </row>
    <row r="14" spans="1:19" ht="13.5" customHeight="1" x14ac:dyDescent="0.15">
      <c r="A14" s="382"/>
      <c r="B14" s="206"/>
      <c r="C14" s="24"/>
      <c r="D14" s="276"/>
      <c r="E14" s="136">
        <v>11.344537815126051</v>
      </c>
      <c r="F14" s="137">
        <v>42.857142857142854</v>
      </c>
      <c r="G14" s="137">
        <v>36.554621848739494</v>
      </c>
      <c r="H14" s="137">
        <v>5.0420168067226889</v>
      </c>
      <c r="I14" s="137">
        <v>0.42016806722689076</v>
      </c>
      <c r="J14" s="138">
        <v>3.7815126050420167</v>
      </c>
      <c r="K14" s="302"/>
      <c r="L14" s="164">
        <f t="shared" ref="L14" si="18">L13/$D13*100</f>
        <v>54.201680672268907</v>
      </c>
      <c r="M14" s="138">
        <f t="shared" ref="M14" si="19">M13/$D13*100</f>
        <v>5.46218487394958</v>
      </c>
      <c r="N14" s="394"/>
      <c r="O14" s="95"/>
      <c r="P14" s="95"/>
      <c r="Q14" s="95"/>
      <c r="R14" s="95"/>
    </row>
    <row r="15" spans="1:19" s="69" customFormat="1" ht="13.5" customHeight="1" x14ac:dyDescent="0.15">
      <c r="A15" s="382"/>
      <c r="B15" s="68" t="s">
        <v>41</v>
      </c>
      <c r="C15" s="75"/>
      <c r="D15" s="285">
        <v>202</v>
      </c>
      <c r="E15" s="140">
        <v>24</v>
      </c>
      <c r="F15" s="141">
        <v>75</v>
      </c>
      <c r="G15" s="141">
        <v>71</v>
      </c>
      <c r="H15" s="141">
        <v>11</v>
      </c>
      <c r="I15" s="141">
        <v>3</v>
      </c>
      <c r="J15" s="142">
        <v>18</v>
      </c>
      <c r="K15" s="301"/>
      <c r="L15" s="314">
        <f t="shared" ref="L15" si="20">SUM(E15:F15)</f>
        <v>99</v>
      </c>
      <c r="M15" s="315">
        <f t="shared" ref="M15" si="21">SUM(H15:I15)</f>
        <v>14</v>
      </c>
      <c r="N15" s="394">
        <f t="shared" ref="N15" si="22">SUMPRODUCT(E$3:I$3,E15:I15)/SUM(E15:I15)</f>
        <v>3.5760869565217392</v>
      </c>
      <c r="O15" s="77"/>
      <c r="P15" s="77"/>
      <c r="Q15" s="77"/>
      <c r="R15" s="77"/>
    </row>
    <row r="16" spans="1:19" ht="13.5" customHeight="1" x14ac:dyDescent="0.15">
      <c r="A16" s="382"/>
      <c r="B16" s="206"/>
      <c r="C16" s="24"/>
      <c r="D16" s="276"/>
      <c r="E16" s="136">
        <v>11.881188118811881</v>
      </c>
      <c r="F16" s="137">
        <v>37.128712871287128</v>
      </c>
      <c r="G16" s="137">
        <v>35.148514851485146</v>
      </c>
      <c r="H16" s="137">
        <v>5.4455445544554459</v>
      </c>
      <c r="I16" s="137">
        <v>1.4851485148514851</v>
      </c>
      <c r="J16" s="138">
        <v>8.9108910891089099</v>
      </c>
      <c r="K16" s="302"/>
      <c r="L16" s="164">
        <f t="shared" ref="L16" si="23">L15/$D15*100</f>
        <v>49.009900990099013</v>
      </c>
      <c r="M16" s="138">
        <f t="shared" ref="M16" si="24">M15/$D15*100</f>
        <v>6.9306930693069315</v>
      </c>
      <c r="N16" s="394"/>
      <c r="O16" s="95"/>
      <c r="P16" s="95"/>
      <c r="Q16" s="95"/>
      <c r="R16" s="95"/>
    </row>
    <row r="17" spans="1:18" s="69" customFormat="1" ht="13.5" customHeight="1" x14ac:dyDescent="0.15">
      <c r="A17" s="382"/>
      <c r="B17" s="68" t="s">
        <v>43</v>
      </c>
      <c r="C17" s="75"/>
      <c r="D17" s="269">
        <v>120</v>
      </c>
      <c r="E17" s="140">
        <v>16</v>
      </c>
      <c r="F17" s="141">
        <v>42</v>
      </c>
      <c r="G17" s="141">
        <v>50</v>
      </c>
      <c r="H17" s="141">
        <v>4</v>
      </c>
      <c r="I17" s="141">
        <v>1</v>
      </c>
      <c r="J17" s="142">
        <v>7</v>
      </c>
      <c r="K17" s="301"/>
      <c r="L17" s="314">
        <f t="shared" ref="L17" si="25">SUM(E17:F17)</f>
        <v>58</v>
      </c>
      <c r="M17" s="315">
        <f t="shared" ref="M17" si="26">SUM(H17:I17)</f>
        <v>5</v>
      </c>
      <c r="N17" s="394">
        <f t="shared" ref="N17" si="27">SUMPRODUCT(E$3:I$3,E17:I17)/SUM(E17:I17)</f>
        <v>3.6017699115044248</v>
      </c>
      <c r="O17" s="77"/>
      <c r="P17" s="77"/>
      <c r="Q17" s="77"/>
      <c r="R17" s="77"/>
    </row>
    <row r="18" spans="1:18" ht="13.5" customHeight="1" thickBot="1" x14ac:dyDescent="0.2">
      <c r="A18" s="383"/>
      <c r="B18" s="206"/>
      <c r="C18" s="26"/>
      <c r="D18" s="271"/>
      <c r="E18" s="144">
        <v>13.333333333333334</v>
      </c>
      <c r="F18" s="145">
        <v>35</v>
      </c>
      <c r="G18" s="145">
        <v>41.666666666666671</v>
      </c>
      <c r="H18" s="145">
        <v>3.3333333333333335</v>
      </c>
      <c r="I18" s="145">
        <v>0.83333333333333337</v>
      </c>
      <c r="J18" s="146">
        <v>5.833333333333333</v>
      </c>
      <c r="K18" s="302"/>
      <c r="L18" s="166">
        <f t="shared" ref="L18" si="28">L17/$D17*100</f>
        <v>48.333333333333336</v>
      </c>
      <c r="M18" s="146">
        <f t="shared" ref="M18" si="29">M17/$D17*100</f>
        <v>4.1666666666666661</v>
      </c>
      <c r="N18" s="395"/>
      <c r="O18" s="95"/>
      <c r="P18" s="95"/>
      <c r="Q18" s="95"/>
      <c r="R18" s="95"/>
    </row>
    <row r="19" spans="1:18" s="70" customFormat="1" ht="13.5" customHeight="1" x14ac:dyDescent="0.15">
      <c r="A19" s="385" t="s">
        <v>0</v>
      </c>
      <c r="B19" s="66" t="s">
        <v>1</v>
      </c>
      <c r="C19" s="320"/>
      <c r="D19" s="272">
        <v>1322</v>
      </c>
      <c r="E19" s="132">
        <v>154</v>
      </c>
      <c r="F19" s="133">
        <v>498</v>
      </c>
      <c r="G19" s="133">
        <v>537</v>
      </c>
      <c r="H19" s="133">
        <v>67</v>
      </c>
      <c r="I19" s="133">
        <v>26</v>
      </c>
      <c r="J19" s="134">
        <v>40</v>
      </c>
      <c r="K19" s="303"/>
      <c r="L19" s="312">
        <f t="shared" ref="L19" si="30">SUM(E19:F19)</f>
        <v>652</v>
      </c>
      <c r="M19" s="313">
        <f t="shared" ref="M19" si="31">SUM(H19:I19)</f>
        <v>93</v>
      </c>
      <c r="N19" s="393">
        <f t="shared" ref="N19" si="32">SUMPRODUCT(E$3:I$3,E19:I19)/SUM(E19:I19)</f>
        <v>3.5358814352574104</v>
      </c>
      <c r="O19" s="77"/>
      <c r="P19" s="77"/>
      <c r="Q19" s="77"/>
      <c r="R19" s="77"/>
    </row>
    <row r="20" spans="1:18" s="22" customFormat="1" ht="13.5" customHeight="1" x14ac:dyDescent="0.15">
      <c r="A20" s="386"/>
      <c r="B20" s="68"/>
      <c r="C20" s="321"/>
      <c r="D20" s="270"/>
      <c r="E20" s="322">
        <v>11.649016641452345</v>
      </c>
      <c r="F20" s="323">
        <v>37.670196671709533</v>
      </c>
      <c r="G20" s="323">
        <v>40.620272314674736</v>
      </c>
      <c r="H20" s="323">
        <v>5.0680786686838131</v>
      </c>
      <c r="I20" s="323">
        <v>1.9667170953101363</v>
      </c>
      <c r="J20" s="324">
        <v>3.0257186081694405</v>
      </c>
      <c r="K20" s="304"/>
      <c r="L20" s="164">
        <f t="shared" ref="L20" si="33">L19/$D19*100</f>
        <v>49.319213313161875</v>
      </c>
      <c r="M20" s="138">
        <f t="shared" ref="M20" si="34">M19/$D19*100</f>
        <v>7.034795763993948</v>
      </c>
      <c r="N20" s="394"/>
      <c r="O20" s="95"/>
      <c r="P20" s="95"/>
      <c r="Q20" s="95"/>
      <c r="R20" s="95"/>
    </row>
    <row r="21" spans="1:18" s="70" customFormat="1" ht="13.5" customHeight="1" x14ac:dyDescent="0.15">
      <c r="A21" s="386"/>
      <c r="B21" s="332" t="s">
        <v>2</v>
      </c>
      <c r="C21" s="333"/>
      <c r="D21" s="285">
        <v>1879</v>
      </c>
      <c r="E21" s="334">
        <v>230</v>
      </c>
      <c r="F21" s="335">
        <v>847</v>
      </c>
      <c r="G21" s="335">
        <v>625</v>
      </c>
      <c r="H21" s="335">
        <v>71</v>
      </c>
      <c r="I21" s="335">
        <v>18</v>
      </c>
      <c r="J21" s="336">
        <v>88</v>
      </c>
      <c r="K21" s="303"/>
      <c r="L21" s="314">
        <f t="shared" ref="L21" si="35">SUM(E21:F21)</f>
        <v>1077</v>
      </c>
      <c r="M21" s="315">
        <f t="shared" ref="M21" si="36">SUM(H21:I21)</f>
        <v>89</v>
      </c>
      <c r="N21" s="394">
        <f t="shared" ref="N21" si="37">SUMPRODUCT(E$3:I$3,E21:I21)/SUM(E21:I21)</f>
        <v>3.6700167504187604</v>
      </c>
      <c r="O21" s="77"/>
      <c r="P21" s="77"/>
      <c r="Q21" s="77"/>
      <c r="R21" s="77"/>
    </row>
    <row r="22" spans="1:18" s="22" customFormat="1" ht="13.5" customHeight="1" x14ac:dyDescent="0.15">
      <c r="A22" s="386"/>
      <c r="B22" s="206"/>
      <c r="C22" s="25"/>
      <c r="D22" s="276"/>
      <c r="E22" s="136">
        <v>12.240553485896752</v>
      </c>
      <c r="F22" s="137">
        <v>45.077168706758911</v>
      </c>
      <c r="G22" s="137">
        <v>33.262373602980311</v>
      </c>
      <c r="H22" s="137">
        <v>3.7786056412985629</v>
      </c>
      <c r="I22" s="137">
        <v>0.95795635976583282</v>
      </c>
      <c r="J22" s="138">
        <v>4.6833422032996275</v>
      </c>
      <c r="K22" s="297"/>
      <c r="L22" s="164">
        <f t="shared" ref="L22" si="38">L21/$D21*100</f>
        <v>57.317722192655665</v>
      </c>
      <c r="M22" s="138">
        <f t="shared" ref="M22" si="39">M21/$D21*100</f>
        <v>4.7365620010643958</v>
      </c>
      <c r="N22" s="394"/>
      <c r="O22" s="95"/>
      <c r="P22" s="95"/>
      <c r="Q22" s="95"/>
      <c r="R22" s="95"/>
    </row>
    <row r="23" spans="1:18" s="70" customFormat="1" ht="13.5" customHeight="1" x14ac:dyDescent="0.15">
      <c r="A23" s="386"/>
      <c r="B23" s="67" t="s">
        <v>46</v>
      </c>
      <c r="C23" s="77"/>
      <c r="D23" s="269">
        <v>130</v>
      </c>
      <c r="E23" s="140">
        <v>13</v>
      </c>
      <c r="F23" s="141">
        <v>45</v>
      </c>
      <c r="G23" s="141">
        <v>48</v>
      </c>
      <c r="H23" s="141">
        <v>5</v>
      </c>
      <c r="I23" s="141">
        <v>0</v>
      </c>
      <c r="J23" s="142">
        <v>19</v>
      </c>
      <c r="K23" s="298"/>
      <c r="L23" s="314">
        <f t="shared" ref="L23" si="40">SUM(E23:F23)</f>
        <v>58</v>
      </c>
      <c r="M23" s="315">
        <f t="shared" ref="M23" si="41">SUM(H23:I23)</f>
        <v>5</v>
      </c>
      <c r="N23" s="394">
        <f t="shared" ref="N23" si="42">SUMPRODUCT(E$3:I$3,E23:I23)/SUM(E23:I23)</f>
        <v>3.5945945945945947</v>
      </c>
      <c r="O23" s="77"/>
      <c r="P23" s="77"/>
      <c r="Q23" s="77"/>
      <c r="R23" s="77"/>
    </row>
    <row r="24" spans="1:18" s="22" customFormat="1" ht="13.5" customHeight="1" thickBot="1" x14ac:dyDescent="0.2">
      <c r="A24" s="387"/>
      <c r="B24" s="206"/>
      <c r="C24" s="57"/>
      <c r="D24" s="271"/>
      <c r="E24" s="144">
        <v>10</v>
      </c>
      <c r="F24" s="145">
        <v>34.615384615384613</v>
      </c>
      <c r="G24" s="145">
        <v>36.923076923076927</v>
      </c>
      <c r="H24" s="145">
        <v>3.8461538461538463</v>
      </c>
      <c r="I24" s="145">
        <v>0</v>
      </c>
      <c r="J24" s="146">
        <v>14.615384615384617</v>
      </c>
      <c r="K24" s="297"/>
      <c r="L24" s="166">
        <f t="shared" ref="L24" si="43">L23/$D23*100</f>
        <v>44.61538461538462</v>
      </c>
      <c r="M24" s="146">
        <f t="shared" ref="M24" si="44">M23/$D23*100</f>
        <v>3.8461538461538463</v>
      </c>
      <c r="N24" s="395"/>
      <c r="O24" s="95"/>
      <c r="P24" s="95"/>
      <c r="Q24" s="95"/>
      <c r="R24" s="95"/>
    </row>
    <row r="25" spans="1:18" s="69" customFormat="1" ht="13.5" customHeight="1" x14ac:dyDescent="0.15">
      <c r="A25" s="384" t="s">
        <v>44</v>
      </c>
      <c r="B25" s="73" t="s">
        <v>3</v>
      </c>
      <c r="C25" s="74"/>
      <c r="D25" s="272">
        <v>160</v>
      </c>
      <c r="E25" s="148">
        <v>41</v>
      </c>
      <c r="F25" s="149">
        <v>53</v>
      </c>
      <c r="G25" s="149">
        <v>54</v>
      </c>
      <c r="H25" s="149">
        <v>7</v>
      </c>
      <c r="I25" s="149">
        <v>4</v>
      </c>
      <c r="J25" s="150">
        <v>1</v>
      </c>
      <c r="K25" s="299"/>
      <c r="L25" s="316">
        <f t="shared" ref="L25" si="45">SUM(E25:F25)</f>
        <v>94</v>
      </c>
      <c r="M25" s="317">
        <f t="shared" ref="M25" si="46">SUM(H25:I25)</f>
        <v>11</v>
      </c>
      <c r="N25" s="393">
        <f t="shared" ref="N25" si="47">SUMPRODUCT(E$3:I$3,E25:I25)/SUM(E25:I25)</f>
        <v>3.7547169811320753</v>
      </c>
      <c r="O25" s="75"/>
      <c r="P25" s="75"/>
      <c r="Q25" s="75"/>
      <c r="R25" s="75"/>
    </row>
    <row r="26" spans="1:18" ht="13.5" customHeight="1" x14ac:dyDescent="0.15">
      <c r="A26" s="382"/>
      <c r="B26" s="68"/>
      <c r="C26" s="345"/>
      <c r="D26" s="270"/>
      <c r="E26" s="346">
        <v>25.624999999999996</v>
      </c>
      <c r="F26" s="347">
        <v>33.125</v>
      </c>
      <c r="G26" s="347">
        <v>33.75</v>
      </c>
      <c r="H26" s="347">
        <v>4.375</v>
      </c>
      <c r="I26" s="347">
        <v>2.5</v>
      </c>
      <c r="J26" s="348">
        <v>0.625</v>
      </c>
      <c r="K26" s="300"/>
      <c r="L26" s="168">
        <f t="shared" ref="L26" si="48">L25/$D25*100</f>
        <v>58.75</v>
      </c>
      <c r="M26" s="154">
        <f t="shared" ref="M26" si="49">M25/$D25*100</f>
        <v>6.8750000000000009</v>
      </c>
      <c r="N26" s="394"/>
      <c r="O26" s="96"/>
      <c r="P26" s="96"/>
      <c r="Q26" s="96"/>
      <c r="R26" s="96"/>
    </row>
    <row r="27" spans="1:18" s="69" customFormat="1" ht="13.5" customHeight="1" x14ac:dyDescent="0.15">
      <c r="A27" s="382"/>
      <c r="B27" s="207" t="s">
        <v>4</v>
      </c>
      <c r="C27" s="353"/>
      <c r="D27" s="285">
        <v>317</v>
      </c>
      <c r="E27" s="354">
        <v>51</v>
      </c>
      <c r="F27" s="355">
        <v>123</v>
      </c>
      <c r="G27" s="355">
        <v>118</v>
      </c>
      <c r="H27" s="355">
        <v>13</v>
      </c>
      <c r="I27" s="355">
        <v>8</v>
      </c>
      <c r="J27" s="356">
        <v>4</v>
      </c>
      <c r="K27" s="299"/>
      <c r="L27" s="318">
        <f t="shared" ref="L27" si="50">SUM(E27:F27)</f>
        <v>174</v>
      </c>
      <c r="M27" s="319">
        <f t="shared" ref="M27" si="51">SUM(H27:I27)</f>
        <v>21</v>
      </c>
      <c r="N27" s="394">
        <f t="shared" ref="N27" si="52">SUMPRODUCT(E$3:I$3,E27:I27)/SUM(E27:I27)</f>
        <v>3.6261980830670928</v>
      </c>
      <c r="O27" s="75"/>
      <c r="P27" s="75"/>
      <c r="Q27" s="75"/>
      <c r="R27" s="75"/>
    </row>
    <row r="28" spans="1:18" ht="13.5" customHeight="1" x14ac:dyDescent="0.15">
      <c r="A28" s="382"/>
      <c r="B28" s="68"/>
      <c r="C28" s="345"/>
      <c r="D28" s="270"/>
      <c r="E28" s="346">
        <v>16.088328075709779</v>
      </c>
      <c r="F28" s="347">
        <v>38.801261829652994</v>
      </c>
      <c r="G28" s="347">
        <v>37.223974763406943</v>
      </c>
      <c r="H28" s="347">
        <v>4.1009463722397479</v>
      </c>
      <c r="I28" s="347">
        <v>2.5236593059936907</v>
      </c>
      <c r="J28" s="348">
        <v>1.2618296529968454</v>
      </c>
      <c r="K28" s="300"/>
      <c r="L28" s="168">
        <f t="shared" ref="L28" si="53">L27/$D27*100</f>
        <v>54.889589905362776</v>
      </c>
      <c r="M28" s="154">
        <f t="shared" ref="M28" si="54">M27/$D27*100</f>
        <v>6.624605678233439</v>
      </c>
      <c r="N28" s="394"/>
      <c r="O28" s="96"/>
      <c r="P28" s="96"/>
      <c r="Q28" s="96"/>
      <c r="R28" s="96"/>
    </row>
    <row r="29" spans="1:18" s="69" customFormat="1" ht="13.5" customHeight="1" x14ac:dyDescent="0.15">
      <c r="A29" s="382"/>
      <c r="B29" s="207" t="s">
        <v>5</v>
      </c>
      <c r="C29" s="353"/>
      <c r="D29" s="285">
        <v>491</v>
      </c>
      <c r="E29" s="354">
        <v>65</v>
      </c>
      <c r="F29" s="355">
        <v>235</v>
      </c>
      <c r="G29" s="355">
        <v>165</v>
      </c>
      <c r="H29" s="355">
        <v>16</v>
      </c>
      <c r="I29" s="355">
        <v>7</v>
      </c>
      <c r="J29" s="356">
        <v>3</v>
      </c>
      <c r="K29" s="299"/>
      <c r="L29" s="318">
        <f t="shared" ref="L29" si="55">SUM(E29:F29)</f>
        <v>300</v>
      </c>
      <c r="M29" s="319">
        <f t="shared" ref="M29" si="56">SUM(H29:I29)</f>
        <v>23</v>
      </c>
      <c r="N29" s="394">
        <f t="shared" ref="N29" si="57">SUMPRODUCT(E$3:I$3,E29:I29)/SUM(E29:I29)</f>
        <v>3.6864754098360657</v>
      </c>
      <c r="O29" s="75"/>
      <c r="P29" s="75"/>
      <c r="Q29" s="75"/>
      <c r="R29" s="75"/>
    </row>
    <row r="30" spans="1:18" ht="13.5" customHeight="1" x14ac:dyDescent="0.15">
      <c r="A30" s="382"/>
      <c r="B30" s="206"/>
      <c r="C30" s="24"/>
      <c r="D30" s="276"/>
      <c r="E30" s="152">
        <v>13.238289205702646</v>
      </c>
      <c r="F30" s="153">
        <v>47.861507128309569</v>
      </c>
      <c r="G30" s="153">
        <v>33.604887983706725</v>
      </c>
      <c r="H30" s="153">
        <v>3.2586558044806515</v>
      </c>
      <c r="I30" s="153">
        <v>1.4256619144602851</v>
      </c>
      <c r="J30" s="154">
        <v>0.61099796334012213</v>
      </c>
      <c r="K30" s="300"/>
      <c r="L30" s="168">
        <f t="shared" ref="L30" si="58">L29/$D29*100</f>
        <v>61.099796334012225</v>
      </c>
      <c r="M30" s="154">
        <f t="shared" ref="M30" si="59">M29/$D29*100</f>
        <v>4.6843177189409371</v>
      </c>
      <c r="N30" s="394"/>
      <c r="O30" s="96"/>
      <c r="P30" s="96"/>
      <c r="Q30" s="96"/>
      <c r="R30" s="96"/>
    </row>
    <row r="31" spans="1:18" s="69" customFormat="1" ht="13.5" customHeight="1" x14ac:dyDescent="0.15">
      <c r="A31" s="382"/>
      <c r="B31" s="207" t="s">
        <v>6</v>
      </c>
      <c r="C31" s="353"/>
      <c r="D31" s="285">
        <v>666</v>
      </c>
      <c r="E31" s="354">
        <v>69</v>
      </c>
      <c r="F31" s="355">
        <v>297</v>
      </c>
      <c r="G31" s="355">
        <v>241</v>
      </c>
      <c r="H31" s="355">
        <v>38</v>
      </c>
      <c r="I31" s="355">
        <v>11</v>
      </c>
      <c r="J31" s="356">
        <v>10</v>
      </c>
      <c r="K31" s="299"/>
      <c r="L31" s="318">
        <f t="shared" ref="L31" si="60">SUM(E31:F31)</f>
        <v>366</v>
      </c>
      <c r="M31" s="319">
        <f t="shared" ref="M31" si="61">SUM(H31:I31)</f>
        <v>49</v>
      </c>
      <c r="N31" s="394">
        <f t="shared" ref="N31" si="62">SUMPRODUCT(E$3:I$3,E31:I31)/SUM(E31:I31)</f>
        <v>3.5716463414634148</v>
      </c>
      <c r="O31" s="75"/>
      <c r="P31" s="75"/>
      <c r="Q31" s="75"/>
      <c r="R31" s="75"/>
    </row>
    <row r="32" spans="1:18" ht="13.5" customHeight="1" x14ac:dyDescent="0.15">
      <c r="A32" s="382"/>
      <c r="B32" s="206"/>
      <c r="C32" s="24"/>
      <c r="D32" s="276"/>
      <c r="E32" s="152">
        <v>10.36036036036036</v>
      </c>
      <c r="F32" s="153">
        <v>44.594594594594597</v>
      </c>
      <c r="G32" s="153">
        <v>36.186186186186184</v>
      </c>
      <c r="H32" s="153">
        <v>5.7057057057057055</v>
      </c>
      <c r="I32" s="153">
        <v>1.6516516516516515</v>
      </c>
      <c r="J32" s="154">
        <v>1.5015015015015014</v>
      </c>
      <c r="K32" s="300"/>
      <c r="L32" s="168">
        <f t="shared" ref="L32" si="63">L31/$D31*100</f>
        <v>54.954954954954957</v>
      </c>
      <c r="M32" s="154">
        <f t="shared" ref="M32" si="64">M31/$D31*100</f>
        <v>7.3573573573573565</v>
      </c>
      <c r="N32" s="394"/>
      <c r="O32" s="96"/>
      <c r="P32" s="96"/>
      <c r="Q32" s="96"/>
      <c r="R32" s="96"/>
    </row>
    <row r="33" spans="1:18" s="69" customFormat="1" ht="13.5" customHeight="1" x14ac:dyDescent="0.15">
      <c r="A33" s="382"/>
      <c r="B33" s="207" t="s">
        <v>7</v>
      </c>
      <c r="C33" s="353"/>
      <c r="D33" s="285">
        <v>772</v>
      </c>
      <c r="E33" s="354">
        <v>73</v>
      </c>
      <c r="F33" s="355">
        <v>329</v>
      </c>
      <c r="G33" s="355">
        <v>301</v>
      </c>
      <c r="H33" s="355">
        <v>35</v>
      </c>
      <c r="I33" s="355">
        <v>11</v>
      </c>
      <c r="J33" s="356">
        <v>23</v>
      </c>
      <c r="K33" s="299"/>
      <c r="L33" s="318">
        <f t="shared" ref="L33" si="65">SUM(E33:F33)</f>
        <v>402</v>
      </c>
      <c r="M33" s="319">
        <f t="shared" ref="M33" si="66">SUM(H33:I33)</f>
        <v>46</v>
      </c>
      <c r="N33" s="394">
        <f t="shared" ref="N33" si="67">SUMPRODUCT(E$3:I$3,E33:I33)/SUM(E33:I33)</f>
        <v>3.5580774365821095</v>
      </c>
      <c r="O33" s="75"/>
      <c r="P33" s="75"/>
      <c r="Q33" s="75"/>
      <c r="R33" s="75"/>
    </row>
    <row r="34" spans="1:18" ht="13.5" customHeight="1" x14ac:dyDescent="0.15">
      <c r="A34" s="382"/>
      <c r="B34" s="206"/>
      <c r="C34" s="24"/>
      <c r="D34" s="276"/>
      <c r="E34" s="152">
        <v>9.4559585492227978</v>
      </c>
      <c r="F34" s="153">
        <v>42.616580310880828</v>
      </c>
      <c r="G34" s="153">
        <v>38.989637305699482</v>
      </c>
      <c r="H34" s="153">
        <v>4.5336787564766841</v>
      </c>
      <c r="I34" s="153">
        <v>1.4248704663212435</v>
      </c>
      <c r="J34" s="154">
        <v>2.9792746113989637</v>
      </c>
      <c r="K34" s="300"/>
      <c r="L34" s="168">
        <f t="shared" ref="L34" si="68">L33/$D33*100</f>
        <v>52.07253886010362</v>
      </c>
      <c r="M34" s="154">
        <f t="shared" ref="M34" si="69">M33/$D33*100</f>
        <v>5.9585492227979273</v>
      </c>
      <c r="N34" s="394"/>
      <c r="O34" s="96"/>
      <c r="P34" s="96"/>
      <c r="Q34" s="96"/>
      <c r="R34" s="96"/>
    </row>
    <row r="35" spans="1:18" s="69" customFormat="1" ht="13.5" customHeight="1" x14ac:dyDescent="0.15">
      <c r="A35" s="382"/>
      <c r="B35" s="207" t="s">
        <v>45</v>
      </c>
      <c r="C35" s="353"/>
      <c r="D35" s="286">
        <v>797</v>
      </c>
      <c r="E35" s="354">
        <v>86</v>
      </c>
      <c r="F35" s="355">
        <v>308</v>
      </c>
      <c r="G35" s="355">
        <v>285</v>
      </c>
      <c r="H35" s="355">
        <v>29</v>
      </c>
      <c r="I35" s="355">
        <v>3</v>
      </c>
      <c r="J35" s="356">
        <v>86</v>
      </c>
      <c r="K35" s="299"/>
      <c r="L35" s="318">
        <f t="shared" ref="L35" si="70">SUM(E35:F35)</f>
        <v>394</v>
      </c>
      <c r="M35" s="319">
        <f t="shared" ref="M35" si="71">SUM(H35:I35)</f>
        <v>32</v>
      </c>
      <c r="N35" s="394">
        <f t="shared" ref="N35" si="72">SUMPRODUCT(E$3:I$3,E35:I35)/SUM(E35:I35)</f>
        <v>3.6258790436005626</v>
      </c>
      <c r="O35" s="75"/>
      <c r="P35" s="75"/>
      <c r="Q35" s="75"/>
      <c r="R35" s="75"/>
    </row>
    <row r="36" spans="1:18" ht="13.5" customHeight="1" x14ac:dyDescent="0.15">
      <c r="A36" s="382"/>
      <c r="B36" s="206"/>
      <c r="C36" s="24"/>
      <c r="D36" s="276"/>
      <c r="E36" s="152">
        <v>10.790464240903388</v>
      </c>
      <c r="F36" s="153">
        <v>38.644918444165619</v>
      </c>
      <c r="G36" s="153">
        <v>35.759096612296112</v>
      </c>
      <c r="H36" s="153">
        <v>3.6386449184441658</v>
      </c>
      <c r="I36" s="153">
        <v>0.37641154328732745</v>
      </c>
      <c r="J36" s="154">
        <v>10.790464240903388</v>
      </c>
      <c r="K36" s="300"/>
      <c r="L36" s="168">
        <f t="shared" ref="L36" si="73">L35/$D35*100</f>
        <v>49.435382685069008</v>
      </c>
      <c r="M36" s="154">
        <f t="shared" ref="M36" si="74">M35/$D35*100</f>
        <v>4.0150564617314926</v>
      </c>
      <c r="N36" s="394"/>
      <c r="O36" s="96"/>
      <c r="P36" s="96"/>
      <c r="Q36" s="96"/>
      <c r="R36" s="96"/>
    </row>
    <row r="37" spans="1:18" s="69" customFormat="1" ht="13.5" customHeight="1" x14ac:dyDescent="0.15">
      <c r="A37" s="382"/>
      <c r="B37" s="207" t="s">
        <v>46</v>
      </c>
      <c r="C37" s="75"/>
      <c r="D37" s="286">
        <v>128</v>
      </c>
      <c r="E37" s="155">
        <v>12</v>
      </c>
      <c r="F37" s="156">
        <v>45</v>
      </c>
      <c r="G37" s="156">
        <v>46</v>
      </c>
      <c r="H37" s="156">
        <v>5</v>
      </c>
      <c r="I37" s="156">
        <v>0</v>
      </c>
      <c r="J37" s="157">
        <v>20</v>
      </c>
      <c r="K37" s="299"/>
      <c r="L37" s="318">
        <f t="shared" ref="L37" si="75">SUM(E37:F37)</f>
        <v>57</v>
      </c>
      <c r="M37" s="319">
        <f t="shared" ref="M37" si="76">SUM(H37:I37)</f>
        <v>5</v>
      </c>
      <c r="N37" s="394">
        <f t="shared" ref="N37" si="77">SUMPRODUCT(E$3:I$3,E37:I37)/SUM(E37:I37)</f>
        <v>3.5925925925925926</v>
      </c>
      <c r="O37" s="75"/>
      <c r="P37" s="75"/>
      <c r="Q37" s="75"/>
      <c r="R37" s="75"/>
    </row>
    <row r="38" spans="1:18" ht="13.5" customHeight="1" thickBot="1" x14ac:dyDescent="0.2">
      <c r="A38" s="382"/>
      <c r="B38" s="68"/>
      <c r="C38" s="345"/>
      <c r="D38" s="271"/>
      <c r="E38" s="158">
        <v>9.375</v>
      </c>
      <c r="F38" s="159">
        <v>35.15625</v>
      </c>
      <c r="G38" s="159">
        <v>35.9375</v>
      </c>
      <c r="H38" s="159">
        <v>3.90625</v>
      </c>
      <c r="I38" s="159">
        <v>0</v>
      </c>
      <c r="J38" s="160">
        <v>15.625</v>
      </c>
      <c r="K38" s="300"/>
      <c r="L38" s="170">
        <f t="shared" ref="L38" si="78">L37/$D37*100</f>
        <v>44.53125</v>
      </c>
      <c r="M38" s="160">
        <f t="shared" ref="M38" si="79">M37/$D37*100</f>
        <v>3.90625</v>
      </c>
      <c r="N38" s="395"/>
      <c r="O38" s="96"/>
      <c r="P38" s="96"/>
      <c r="Q38" s="96"/>
      <c r="R38" s="96"/>
    </row>
    <row r="39" spans="1:18" s="69" customFormat="1" ht="13.5" customHeight="1" x14ac:dyDescent="0.15">
      <c r="A39" s="384" t="s">
        <v>47</v>
      </c>
      <c r="B39" s="73" t="s">
        <v>49</v>
      </c>
      <c r="C39" s="371"/>
      <c r="D39" s="272">
        <v>524</v>
      </c>
      <c r="E39" s="140">
        <v>84</v>
      </c>
      <c r="F39" s="141">
        <v>209</v>
      </c>
      <c r="G39" s="141">
        <v>185</v>
      </c>
      <c r="H39" s="141">
        <v>22</v>
      </c>
      <c r="I39" s="141">
        <v>12</v>
      </c>
      <c r="J39" s="142">
        <v>12</v>
      </c>
      <c r="K39" s="299"/>
      <c r="L39" s="314">
        <f t="shared" ref="L39" si="80">SUM(E39:F39)</f>
        <v>293</v>
      </c>
      <c r="M39" s="315">
        <f t="shared" ref="M39" si="81">SUM(H39:I39)</f>
        <v>34</v>
      </c>
      <c r="N39" s="393">
        <f t="shared" ref="N39" si="82">SUMPRODUCT(E$3:I$3,E39:I39)/SUM(E39:I39)</f>
        <v>3.646484375</v>
      </c>
      <c r="O39" s="77"/>
      <c r="P39" s="77"/>
      <c r="Q39" s="77"/>
      <c r="R39" s="77"/>
    </row>
    <row r="40" spans="1:18" ht="13.5" customHeight="1" x14ac:dyDescent="0.15">
      <c r="A40" s="382"/>
      <c r="B40" s="68"/>
      <c r="C40" s="375"/>
      <c r="D40" s="270"/>
      <c r="E40" s="322">
        <v>16.030534351145036</v>
      </c>
      <c r="F40" s="323">
        <v>39.885496183206108</v>
      </c>
      <c r="G40" s="323">
        <v>35.305343511450381</v>
      </c>
      <c r="H40" s="323">
        <v>4.1984732824427482</v>
      </c>
      <c r="I40" s="323">
        <v>2.2900763358778624</v>
      </c>
      <c r="J40" s="324">
        <v>2.2900763358778624</v>
      </c>
      <c r="K40" s="300"/>
      <c r="L40" s="164">
        <f t="shared" ref="L40" si="83">L39/$D39*100</f>
        <v>55.916030534351144</v>
      </c>
      <c r="M40" s="138">
        <f t="shared" ref="M40" si="84">M39/$D39*100</f>
        <v>6.4885496183206106</v>
      </c>
      <c r="N40" s="394"/>
      <c r="O40" s="95"/>
      <c r="P40" s="95"/>
      <c r="Q40" s="95"/>
      <c r="R40" s="95"/>
    </row>
    <row r="41" spans="1:18" s="69" customFormat="1" ht="13.5" customHeight="1" x14ac:dyDescent="0.15">
      <c r="A41" s="382"/>
      <c r="B41" s="207" t="s">
        <v>51</v>
      </c>
      <c r="C41" s="376"/>
      <c r="D41" s="285">
        <v>2332</v>
      </c>
      <c r="E41" s="334">
        <v>255</v>
      </c>
      <c r="F41" s="335">
        <v>997</v>
      </c>
      <c r="G41" s="335">
        <v>868</v>
      </c>
      <c r="H41" s="335">
        <v>105</v>
      </c>
      <c r="I41" s="335">
        <v>27</v>
      </c>
      <c r="J41" s="336">
        <v>80</v>
      </c>
      <c r="K41" s="299"/>
      <c r="L41" s="314">
        <f t="shared" ref="L41" si="85">SUM(E41:F41)</f>
        <v>1252</v>
      </c>
      <c r="M41" s="315">
        <f t="shared" ref="M41" si="86">SUM(H41:I41)</f>
        <v>132</v>
      </c>
      <c r="N41" s="394">
        <f t="shared" ref="N41" si="87">SUMPRODUCT(E$3:I$3,E41:I41)/SUM(E41:I41)</f>
        <v>3.5985790408525755</v>
      </c>
      <c r="O41" s="77"/>
      <c r="P41" s="77"/>
      <c r="Q41" s="77"/>
      <c r="R41" s="77"/>
    </row>
    <row r="42" spans="1:18" ht="13.5" customHeight="1" x14ac:dyDescent="0.15">
      <c r="A42" s="382"/>
      <c r="B42" s="206"/>
      <c r="C42" s="372"/>
      <c r="D42" s="276"/>
      <c r="E42" s="136">
        <v>10.934819897084049</v>
      </c>
      <c r="F42" s="137">
        <v>42.753001715265867</v>
      </c>
      <c r="G42" s="137">
        <v>37.221269296740992</v>
      </c>
      <c r="H42" s="137">
        <v>4.5025728987993139</v>
      </c>
      <c r="I42" s="137">
        <v>1.1578044596912522</v>
      </c>
      <c r="J42" s="138">
        <v>3.4305317324185252</v>
      </c>
      <c r="K42" s="300"/>
      <c r="L42" s="164">
        <f t="shared" ref="L42" si="88">L41/$D41*100</f>
        <v>53.687821612349914</v>
      </c>
      <c r="M42" s="138">
        <f t="shared" ref="M42" si="89">M41/$D41*100</f>
        <v>5.6603773584905666</v>
      </c>
      <c r="N42" s="394"/>
      <c r="O42" s="95"/>
      <c r="P42" s="95"/>
      <c r="Q42" s="95"/>
      <c r="R42" s="95"/>
    </row>
    <row r="43" spans="1:18" s="69" customFormat="1" ht="13.5" customHeight="1" x14ac:dyDescent="0.15">
      <c r="A43" s="382"/>
      <c r="B43" s="207" t="s">
        <v>52</v>
      </c>
      <c r="C43" s="376"/>
      <c r="D43" s="285">
        <v>343</v>
      </c>
      <c r="E43" s="334">
        <v>46</v>
      </c>
      <c r="F43" s="335">
        <v>137</v>
      </c>
      <c r="G43" s="335">
        <v>112</v>
      </c>
      <c r="H43" s="335">
        <v>10</v>
      </c>
      <c r="I43" s="335">
        <v>4</v>
      </c>
      <c r="J43" s="336">
        <v>34</v>
      </c>
      <c r="K43" s="299"/>
      <c r="L43" s="314">
        <f t="shared" ref="L43" si="90">SUM(E43:F43)</f>
        <v>183</v>
      </c>
      <c r="M43" s="315">
        <f t="shared" ref="M43" si="91">SUM(H43:I43)</f>
        <v>14</v>
      </c>
      <c r="N43" s="394">
        <f t="shared" ref="N43" si="92">SUMPRODUCT(E$3:I$3,E43:I43)/SUM(E43:I43)</f>
        <v>3.6828478964401294</v>
      </c>
      <c r="O43" s="77"/>
      <c r="P43" s="77"/>
      <c r="Q43" s="77"/>
      <c r="R43" s="77"/>
    </row>
    <row r="44" spans="1:18" ht="13.5" customHeight="1" x14ac:dyDescent="0.15">
      <c r="A44" s="382"/>
      <c r="B44" s="206"/>
      <c r="C44" s="372"/>
      <c r="D44" s="276"/>
      <c r="E44" s="136">
        <v>13.411078717201166</v>
      </c>
      <c r="F44" s="137">
        <v>39.941690962099123</v>
      </c>
      <c r="G44" s="137">
        <v>32.653061224489797</v>
      </c>
      <c r="H44" s="137">
        <v>2.9154518950437316</v>
      </c>
      <c r="I44" s="137">
        <v>1.1661807580174928</v>
      </c>
      <c r="J44" s="138">
        <v>9.9125364431486886</v>
      </c>
      <c r="K44" s="300"/>
      <c r="L44" s="164">
        <f t="shared" ref="L44" si="93">L43/$D43*100</f>
        <v>53.352769679300295</v>
      </c>
      <c r="M44" s="138">
        <f t="shared" ref="M44" si="94">M43/$D43*100</f>
        <v>4.0816326530612246</v>
      </c>
      <c r="N44" s="394"/>
      <c r="O44" s="95"/>
      <c r="P44" s="95"/>
      <c r="Q44" s="95"/>
      <c r="R44" s="95"/>
    </row>
    <row r="45" spans="1:18" s="69" customFormat="1" ht="13.5" customHeight="1" x14ac:dyDescent="0.15">
      <c r="A45" s="382"/>
      <c r="B45" s="207" t="s">
        <v>72</v>
      </c>
      <c r="C45" s="373"/>
      <c r="D45" s="269">
        <v>132</v>
      </c>
      <c r="E45" s="140">
        <v>12</v>
      </c>
      <c r="F45" s="141">
        <v>47</v>
      </c>
      <c r="G45" s="141">
        <v>45</v>
      </c>
      <c r="H45" s="141">
        <v>6</v>
      </c>
      <c r="I45" s="141">
        <v>1</v>
      </c>
      <c r="J45" s="142">
        <v>21</v>
      </c>
      <c r="K45" s="299"/>
      <c r="L45" s="314">
        <f t="shared" ref="L45" si="95">SUM(E45:F45)</f>
        <v>59</v>
      </c>
      <c r="M45" s="315">
        <f t="shared" ref="M45" si="96">SUM(H45:I45)</f>
        <v>7</v>
      </c>
      <c r="N45" s="394">
        <f t="shared" ref="N45" si="97">SUMPRODUCT(E$3:I$3,E45:I45)/SUM(E45:I45)</f>
        <v>3.5675675675675675</v>
      </c>
      <c r="O45" s="77"/>
      <c r="P45" s="77"/>
      <c r="Q45" s="77"/>
      <c r="R45" s="77"/>
    </row>
    <row r="46" spans="1:18" ht="13.5" customHeight="1" thickBot="1" x14ac:dyDescent="0.2">
      <c r="A46" s="383"/>
      <c r="B46" s="208"/>
      <c r="C46" s="374"/>
      <c r="D46" s="271"/>
      <c r="E46" s="144">
        <v>9.0909090909090917</v>
      </c>
      <c r="F46" s="145">
        <v>35.606060606060609</v>
      </c>
      <c r="G46" s="145">
        <v>34.090909090909086</v>
      </c>
      <c r="H46" s="145">
        <v>4.5454545454545459</v>
      </c>
      <c r="I46" s="145">
        <v>0.75757575757575757</v>
      </c>
      <c r="J46" s="146">
        <v>15.909090909090908</v>
      </c>
      <c r="K46" s="300"/>
      <c r="L46" s="166">
        <f t="shared" ref="L46" si="98">L45/$D45*100</f>
        <v>44.696969696969695</v>
      </c>
      <c r="M46" s="146">
        <f t="shared" ref="M46" si="99">M45/$D45*100</f>
        <v>5.3030303030303028</v>
      </c>
      <c r="N46" s="395"/>
      <c r="O46" s="95"/>
      <c r="P46" s="95"/>
      <c r="Q46" s="95"/>
      <c r="R46" s="95"/>
    </row>
    <row r="47" spans="1:18" s="69" customFormat="1" ht="13.5" customHeight="1" x14ac:dyDescent="0.15">
      <c r="A47" s="384" t="s">
        <v>225</v>
      </c>
      <c r="B47" s="73" t="s">
        <v>54</v>
      </c>
      <c r="C47" s="371"/>
      <c r="D47" s="272">
        <v>132</v>
      </c>
      <c r="E47" s="140">
        <v>31</v>
      </c>
      <c r="F47" s="141">
        <v>47</v>
      </c>
      <c r="G47" s="141">
        <v>46</v>
      </c>
      <c r="H47" s="141">
        <v>5</v>
      </c>
      <c r="I47" s="141">
        <v>3</v>
      </c>
      <c r="J47" s="142">
        <v>0</v>
      </c>
      <c r="K47" s="299"/>
      <c r="L47" s="314">
        <f t="shared" ref="L47" si="100">SUM(E47:F47)</f>
        <v>78</v>
      </c>
      <c r="M47" s="315">
        <f t="shared" ref="M47" si="101">SUM(H47:I47)</f>
        <v>8</v>
      </c>
      <c r="N47" s="393">
        <f t="shared" ref="N47" si="102">SUMPRODUCT(E$3:I$3,E47:I47)/SUM(E47:I47)</f>
        <v>3.7424242424242422</v>
      </c>
      <c r="O47" s="77"/>
      <c r="P47" s="77"/>
      <c r="Q47" s="77"/>
      <c r="R47" s="77"/>
    </row>
    <row r="48" spans="1:18" ht="13.5" customHeight="1" x14ac:dyDescent="0.15">
      <c r="A48" s="382"/>
      <c r="B48" s="68"/>
      <c r="C48" s="375"/>
      <c r="D48" s="270"/>
      <c r="E48" s="322">
        <v>23.484848484848484</v>
      </c>
      <c r="F48" s="323">
        <v>35.606060606060609</v>
      </c>
      <c r="G48" s="323">
        <v>34.848484848484851</v>
      </c>
      <c r="H48" s="323">
        <v>3.7878787878787881</v>
      </c>
      <c r="I48" s="323">
        <v>2.2727272727272729</v>
      </c>
      <c r="J48" s="324">
        <v>0</v>
      </c>
      <c r="K48" s="300"/>
      <c r="L48" s="164">
        <f t="shared" ref="L48" si="103">L47/$D47*100</f>
        <v>59.090909090909093</v>
      </c>
      <c r="M48" s="138">
        <f t="shared" ref="M48" si="104">M47/$D47*100</f>
        <v>6.0606060606060606</v>
      </c>
      <c r="N48" s="394"/>
      <c r="O48" s="95"/>
      <c r="P48" s="95"/>
      <c r="Q48" s="95"/>
      <c r="R48" s="95"/>
    </row>
    <row r="49" spans="1:18" s="69" customFormat="1" ht="13.5" customHeight="1" x14ac:dyDescent="0.15">
      <c r="A49" s="382"/>
      <c r="B49" s="207" t="s">
        <v>401</v>
      </c>
      <c r="C49" s="376"/>
      <c r="D49" s="285">
        <v>448</v>
      </c>
      <c r="E49" s="334">
        <v>63</v>
      </c>
      <c r="F49" s="335">
        <v>187</v>
      </c>
      <c r="G49" s="335">
        <v>159</v>
      </c>
      <c r="H49" s="335">
        <v>17</v>
      </c>
      <c r="I49" s="335">
        <v>10</v>
      </c>
      <c r="J49" s="336">
        <v>12</v>
      </c>
      <c r="K49" s="299"/>
      <c r="L49" s="314">
        <f t="shared" ref="L49" si="105">SUM(E49:F49)</f>
        <v>250</v>
      </c>
      <c r="M49" s="315">
        <f t="shared" ref="M49" si="106">SUM(H49:I49)</f>
        <v>27</v>
      </c>
      <c r="N49" s="394">
        <f t="shared" ref="N49" si="107">SUMPRODUCT(E$3:I$3,E49:I49)/SUM(E49:I49)</f>
        <v>3.6330275229357798</v>
      </c>
      <c r="O49" s="77"/>
      <c r="P49" s="77"/>
      <c r="Q49" s="77"/>
      <c r="R49" s="77"/>
    </row>
    <row r="50" spans="1:18" ht="13.5" customHeight="1" x14ac:dyDescent="0.15">
      <c r="A50" s="382"/>
      <c r="B50" s="206"/>
      <c r="C50" s="372"/>
      <c r="D50" s="276"/>
      <c r="E50" s="136">
        <v>14.0625</v>
      </c>
      <c r="F50" s="137">
        <v>41.741071428571431</v>
      </c>
      <c r="G50" s="137">
        <v>35.491071428571431</v>
      </c>
      <c r="H50" s="137">
        <v>3.7946428571428568</v>
      </c>
      <c r="I50" s="137">
        <v>2.2321428571428572</v>
      </c>
      <c r="J50" s="138">
        <v>2.6785714285714284</v>
      </c>
      <c r="K50" s="300"/>
      <c r="L50" s="164">
        <f t="shared" ref="L50" si="108">L49/$D49*100</f>
        <v>55.803571428571431</v>
      </c>
      <c r="M50" s="138">
        <f t="shared" ref="M50" si="109">M49/$D49*100</f>
        <v>6.0267857142857144</v>
      </c>
      <c r="N50" s="394"/>
      <c r="O50" s="95"/>
      <c r="P50" s="95"/>
      <c r="Q50" s="95"/>
      <c r="R50" s="95"/>
    </row>
    <row r="51" spans="1:18" s="69" customFormat="1" ht="13.5" customHeight="1" x14ac:dyDescent="0.15">
      <c r="A51" s="382"/>
      <c r="B51" s="207" t="s">
        <v>56</v>
      </c>
      <c r="C51" s="376"/>
      <c r="D51" s="285">
        <v>326</v>
      </c>
      <c r="E51" s="334">
        <v>32</v>
      </c>
      <c r="F51" s="335">
        <v>150</v>
      </c>
      <c r="G51" s="335">
        <v>113</v>
      </c>
      <c r="H51" s="335">
        <v>18</v>
      </c>
      <c r="I51" s="335">
        <v>11</v>
      </c>
      <c r="J51" s="336">
        <v>2</v>
      </c>
      <c r="K51" s="299"/>
      <c r="L51" s="314">
        <f t="shared" ref="L51" si="110">SUM(E51:F51)</f>
        <v>182</v>
      </c>
      <c r="M51" s="315">
        <f t="shared" ref="M51" si="111">SUM(H51:I51)</f>
        <v>29</v>
      </c>
      <c r="N51" s="394">
        <f t="shared" ref="N51" si="112">SUMPRODUCT(E$3:I$3,E51:I51)/SUM(E51:I51)</f>
        <v>3.5370370370370372</v>
      </c>
      <c r="O51" s="77"/>
      <c r="P51" s="77"/>
      <c r="Q51" s="77"/>
      <c r="R51" s="77"/>
    </row>
    <row r="52" spans="1:18" ht="13.5" customHeight="1" x14ac:dyDescent="0.15">
      <c r="A52" s="382"/>
      <c r="B52" s="206"/>
      <c r="C52" s="372"/>
      <c r="D52" s="276"/>
      <c r="E52" s="136">
        <v>9.8159509202453989</v>
      </c>
      <c r="F52" s="137">
        <v>46.012269938650306</v>
      </c>
      <c r="G52" s="137">
        <v>34.662576687116562</v>
      </c>
      <c r="H52" s="137">
        <v>5.5214723926380369</v>
      </c>
      <c r="I52" s="137">
        <v>3.3742331288343559</v>
      </c>
      <c r="J52" s="138">
        <v>0.61349693251533743</v>
      </c>
      <c r="K52" s="300"/>
      <c r="L52" s="164">
        <f t="shared" ref="L52" si="113">L51/$D51*100</f>
        <v>55.828220858895705</v>
      </c>
      <c r="M52" s="138">
        <f t="shared" ref="M52" si="114">M51/$D51*100</f>
        <v>8.8957055214723919</v>
      </c>
      <c r="N52" s="394"/>
      <c r="O52" s="95"/>
      <c r="P52" s="95"/>
      <c r="Q52" s="95"/>
      <c r="R52" s="95"/>
    </row>
    <row r="53" spans="1:18" s="69" customFormat="1" ht="13.5" customHeight="1" x14ac:dyDescent="0.15">
      <c r="A53" s="382"/>
      <c r="B53" s="207" t="s">
        <v>58</v>
      </c>
      <c r="C53" s="376"/>
      <c r="D53" s="285">
        <v>251</v>
      </c>
      <c r="E53" s="334">
        <v>36</v>
      </c>
      <c r="F53" s="335">
        <v>112</v>
      </c>
      <c r="G53" s="335">
        <v>84</v>
      </c>
      <c r="H53" s="335">
        <v>11</v>
      </c>
      <c r="I53" s="335">
        <v>3</v>
      </c>
      <c r="J53" s="336">
        <v>5</v>
      </c>
      <c r="K53" s="299"/>
      <c r="L53" s="314">
        <f t="shared" ref="L53" si="115">SUM(E53:F53)</f>
        <v>148</v>
      </c>
      <c r="M53" s="315">
        <f t="shared" ref="M53" si="116">SUM(H53:I53)</f>
        <v>14</v>
      </c>
      <c r="N53" s="394">
        <f t="shared" ref="N53" si="117">SUMPRODUCT(E$3:I$3,E53:I53)/SUM(E53:I53)</f>
        <v>3.678861788617886</v>
      </c>
      <c r="O53" s="77"/>
      <c r="P53" s="77"/>
      <c r="Q53" s="77"/>
      <c r="R53" s="77"/>
    </row>
    <row r="54" spans="1:18" ht="13.5" customHeight="1" x14ac:dyDescent="0.15">
      <c r="A54" s="382"/>
      <c r="B54" s="206"/>
      <c r="C54" s="372"/>
      <c r="D54" s="276"/>
      <c r="E54" s="136">
        <v>14.342629482071715</v>
      </c>
      <c r="F54" s="137">
        <v>44.621513944223103</v>
      </c>
      <c r="G54" s="137">
        <v>33.466135458167329</v>
      </c>
      <c r="H54" s="137">
        <v>4.3824701195219129</v>
      </c>
      <c r="I54" s="137">
        <v>1.1952191235059761</v>
      </c>
      <c r="J54" s="138">
        <v>1.9920318725099602</v>
      </c>
      <c r="K54" s="300"/>
      <c r="L54" s="164">
        <f t="shared" ref="L54" si="118">L53/$D53*100</f>
        <v>58.964143426294825</v>
      </c>
      <c r="M54" s="138">
        <f t="shared" ref="M54" si="119">M53/$D53*100</f>
        <v>5.5776892430278879</v>
      </c>
      <c r="N54" s="394"/>
      <c r="O54" s="95"/>
      <c r="P54" s="95"/>
      <c r="Q54" s="95"/>
      <c r="R54" s="95"/>
    </row>
    <row r="55" spans="1:18" s="69" customFormat="1" ht="13.5" customHeight="1" x14ac:dyDescent="0.15">
      <c r="A55" s="382"/>
      <c r="B55" s="207" t="s">
        <v>60</v>
      </c>
      <c r="C55" s="376"/>
      <c r="D55" s="285">
        <v>527</v>
      </c>
      <c r="E55" s="334">
        <v>65</v>
      </c>
      <c r="F55" s="335">
        <v>241</v>
      </c>
      <c r="G55" s="335">
        <v>188</v>
      </c>
      <c r="H55" s="335">
        <v>20</v>
      </c>
      <c r="I55" s="335">
        <v>5</v>
      </c>
      <c r="J55" s="336">
        <v>8</v>
      </c>
      <c r="K55" s="299"/>
      <c r="L55" s="314">
        <f t="shared" ref="L55" si="120">SUM(E55:F55)</f>
        <v>306</v>
      </c>
      <c r="M55" s="315">
        <f t="shared" ref="M55" si="121">SUM(H55:I55)</f>
        <v>25</v>
      </c>
      <c r="N55" s="394">
        <f t="shared" ref="N55" si="122">SUMPRODUCT(E$3:I$3,E55:I55)/SUM(E55:I55)</f>
        <v>3.6570327552986512</v>
      </c>
      <c r="O55" s="77"/>
      <c r="P55" s="77"/>
      <c r="Q55" s="77"/>
      <c r="R55" s="77"/>
    </row>
    <row r="56" spans="1:18" ht="13.5" customHeight="1" x14ac:dyDescent="0.15">
      <c r="A56" s="382"/>
      <c r="B56" s="206"/>
      <c r="C56" s="372"/>
      <c r="D56" s="276"/>
      <c r="E56" s="136">
        <v>12.333965844402277</v>
      </c>
      <c r="F56" s="137">
        <v>45.730550284629977</v>
      </c>
      <c r="G56" s="137">
        <v>35.673624288425046</v>
      </c>
      <c r="H56" s="137">
        <v>3.795066413662239</v>
      </c>
      <c r="I56" s="137">
        <v>0.94876660341555974</v>
      </c>
      <c r="J56" s="138">
        <v>1.5180265654648957</v>
      </c>
      <c r="K56" s="300"/>
      <c r="L56" s="164">
        <f t="shared" ref="L56" si="123">L55/$D55*100</f>
        <v>58.064516129032263</v>
      </c>
      <c r="M56" s="138">
        <f t="shared" ref="M56" si="124">M55/$D55*100</f>
        <v>4.7438330170777991</v>
      </c>
      <c r="N56" s="394"/>
      <c r="O56" s="95"/>
      <c r="P56" s="95"/>
      <c r="Q56" s="95"/>
      <c r="R56" s="95"/>
    </row>
    <row r="57" spans="1:18" s="69" customFormat="1" ht="13.5" customHeight="1" x14ac:dyDescent="0.15">
      <c r="A57" s="382"/>
      <c r="B57" s="207" t="s">
        <v>62</v>
      </c>
      <c r="C57" s="376"/>
      <c r="D57" s="285">
        <v>280</v>
      </c>
      <c r="E57" s="334">
        <v>34</v>
      </c>
      <c r="F57" s="335">
        <v>125</v>
      </c>
      <c r="G57" s="335">
        <v>96</v>
      </c>
      <c r="H57" s="335">
        <v>17</v>
      </c>
      <c r="I57" s="335">
        <v>5</v>
      </c>
      <c r="J57" s="336">
        <v>3</v>
      </c>
      <c r="K57" s="299"/>
      <c r="L57" s="314">
        <f t="shared" ref="L57" si="125">SUM(E57:F57)</f>
        <v>159</v>
      </c>
      <c r="M57" s="315">
        <f t="shared" ref="M57" si="126">SUM(H57:I57)</f>
        <v>22</v>
      </c>
      <c r="N57" s="394">
        <f t="shared" ref="N57" si="127">SUMPRODUCT(E$3:I$3,E57:I57)/SUM(E57:I57)</f>
        <v>3.5992779783393503</v>
      </c>
      <c r="O57" s="77"/>
      <c r="P57" s="77"/>
      <c r="Q57" s="77"/>
      <c r="R57" s="77"/>
    </row>
    <row r="58" spans="1:18" ht="13.5" customHeight="1" x14ac:dyDescent="0.15">
      <c r="A58" s="382"/>
      <c r="B58" s="206"/>
      <c r="C58" s="372"/>
      <c r="D58" s="276"/>
      <c r="E58" s="136">
        <v>12.142857142857142</v>
      </c>
      <c r="F58" s="137">
        <v>44.642857142857146</v>
      </c>
      <c r="G58" s="137">
        <v>34.285714285714285</v>
      </c>
      <c r="H58" s="137">
        <v>6.0714285714285712</v>
      </c>
      <c r="I58" s="137">
        <v>1.7857142857142856</v>
      </c>
      <c r="J58" s="138">
        <v>1.0714285714285714</v>
      </c>
      <c r="K58" s="300"/>
      <c r="L58" s="164">
        <f t="shared" ref="L58" si="128">L57/$D57*100</f>
        <v>56.785714285714285</v>
      </c>
      <c r="M58" s="138">
        <f t="shared" ref="M58" si="129">M57/$D57*100</f>
        <v>7.8571428571428568</v>
      </c>
      <c r="N58" s="394"/>
      <c r="O58" s="95"/>
      <c r="P58" s="95"/>
      <c r="Q58" s="95"/>
      <c r="R58" s="95"/>
    </row>
    <row r="59" spans="1:18" s="69" customFormat="1" ht="13.5" customHeight="1" x14ac:dyDescent="0.15">
      <c r="A59" s="382"/>
      <c r="B59" s="207" t="s">
        <v>64</v>
      </c>
      <c r="C59" s="376"/>
      <c r="D59" s="286">
        <v>157</v>
      </c>
      <c r="E59" s="334">
        <v>19</v>
      </c>
      <c r="F59" s="335">
        <v>58</v>
      </c>
      <c r="G59" s="335">
        <v>52</v>
      </c>
      <c r="H59" s="335">
        <v>7</v>
      </c>
      <c r="I59" s="335">
        <v>2</v>
      </c>
      <c r="J59" s="336">
        <v>19</v>
      </c>
      <c r="K59" s="299"/>
      <c r="L59" s="314">
        <f t="shared" ref="L59" si="130">SUM(E59:F59)</f>
        <v>77</v>
      </c>
      <c r="M59" s="315">
        <f t="shared" ref="M59" si="131">SUM(H59:I59)</f>
        <v>9</v>
      </c>
      <c r="N59" s="394">
        <f t="shared" ref="N59" si="132">SUMPRODUCT(E$3:I$3,E59:I59)/SUM(E59:I59)</f>
        <v>3.6159420289855073</v>
      </c>
      <c r="O59" s="77"/>
      <c r="P59" s="77"/>
      <c r="Q59" s="77"/>
      <c r="R59" s="77"/>
    </row>
    <row r="60" spans="1:18" ht="13.5" customHeight="1" x14ac:dyDescent="0.15">
      <c r="A60" s="382"/>
      <c r="B60" s="206"/>
      <c r="C60" s="372"/>
      <c r="D60" s="276"/>
      <c r="E60" s="136">
        <v>12.101910828025478</v>
      </c>
      <c r="F60" s="137">
        <v>36.942675159235669</v>
      </c>
      <c r="G60" s="137">
        <v>33.121019108280251</v>
      </c>
      <c r="H60" s="137">
        <v>4.4585987261146496</v>
      </c>
      <c r="I60" s="137">
        <v>1.2738853503184715</v>
      </c>
      <c r="J60" s="138">
        <v>12.101910828025478</v>
      </c>
      <c r="K60" s="300"/>
      <c r="L60" s="164">
        <f t="shared" ref="L60" si="133">L59/$D59*100</f>
        <v>49.044585987261144</v>
      </c>
      <c r="M60" s="138">
        <f t="shared" ref="M60" si="134">M59/$D59*100</f>
        <v>5.7324840764331215</v>
      </c>
      <c r="N60" s="394"/>
      <c r="O60" s="95"/>
      <c r="P60" s="95"/>
      <c r="Q60" s="95"/>
      <c r="R60" s="95"/>
    </row>
    <row r="61" spans="1:18" s="69" customFormat="1" ht="13.5" customHeight="1" x14ac:dyDescent="0.15">
      <c r="A61" s="382"/>
      <c r="B61" s="207" t="s">
        <v>66</v>
      </c>
      <c r="C61" s="376"/>
      <c r="D61" s="285">
        <v>615</v>
      </c>
      <c r="E61" s="334">
        <v>68</v>
      </c>
      <c r="F61" s="335">
        <v>242</v>
      </c>
      <c r="G61" s="335">
        <v>226</v>
      </c>
      <c r="H61" s="335">
        <v>28</v>
      </c>
      <c r="I61" s="335">
        <v>2</v>
      </c>
      <c r="J61" s="336">
        <v>49</v>
      </c>
      <c r="K61" s="299"/>
      <c r="L61" s="314">
        <f t="shared" ref="L61" si="135">SUM(E61:F61)</f>
        <v>310</v>
      </c>
      <c r="M61" s="315">
        <f t="shared" ref="M61" si="136">SUM(H61:I61)</f>
        <v>30</v>
      </c>
      <c r="N61" s="394">
        <f t="shared" ref="N61" si="137">SUMPRODUCT(E$3:I$3,E61:I61)/SUM(E61:I61)</f>
        <v>3.6113074204946995</v>
      </c>
      <c r="O61" s="77"/>
      <c r="P61" s="77"/>
      <c r="Q61" s="77"/>
      <c r="R61" s="77"/>
    </row>
    <row r="62" spans="1:18" ht="13.5" customHeight="1" x14ac:dyDescent="0.15">
      <c r="A62" s="382"/>
      <c r="B62" s="206"/>
      <c r="C62" s="372"/>
      <c r="D62" s="276"/>
      <c r="E62" s="136">
        <v>11.056910569105691</v>
      </c>
      <c r="F62" s="137">
        <v>39.349593495934961</v>
      </c>
      <c r="G62" s="137">
        <v>36.747967479674799</v>
      </c>
      <c r="H62" s="137">
        <v>4.5528455284552845</v>
      </c>
      <c r="I62" s="137">
        <v>0.32520325203252032</v>
      </c>
      <c r="J62" s="138">
        <v>7.9674796747967482</v>
      </c>
      <c r="K62" s="300"/>
      <c r="L62" s="164">
        <f t="shared" ref="L62" si="138">L61/$D61*100</f>
        <v>50.40650406504065</v>
      </c>
      <c r="M62" s="138">
        <f t="shared" ref="M62" si="139">M61/$D61*100</f>
        <v>4.8780487804878048</v>
      </c>
      <c r="N62" s="394"/>
      <c r="O62" s="95"/>
      <c r="P62" s="95"/>
      <c r="Q62" s="95"/>
      <c r="R62" s="95"/>
    </row>
    <row r="63" spans="1:18" s="69" customFormat="1" ht="13.5" customHeight="1" x14ac:dyDescent="0.15">
      <c r="A63" s="382"/>
      <c r="B63" s="207" t="s">
        <v>67</v>
      </c>
      <c r="C63" s="373"/>
      <c r="D63" s="269">
        <v>822</v>
      </c>
      <c r="E63" s="140">
        <v>72</v>
      </c>
      <c r="F63" s="141">
        <v>335</v>
      </c>
      <c r="G63" s="141">
        <v>319</v>
      </c>
      <c r="H63" s="141">
        <v>32</v>
      </c>
      <c r="I63" s="141">
        <v>7</v>
      </c>
      <c r="J63" s="142">
        <v>57</v>
      </c>
      <c r="K63" s="299"/>
      <c r="L63" s="314">
        <f t="shared" ref="L63" si="140">SUM(E63:F63)</f>
        <v>407</v>
      </c>
      <c r="M63" s="315">
        <f t="shared" ref="M63" si="141">SUM(H63:I63)</f>
        <v>39</v>
      </c>
      <c r="N63" s="394">
        <f t="shared" ref="N63" si="142">SUMPRODUCT(E$3:I$3,E63:I63)/SUM(E63:I63)</f>
        <v>3.566013071895425</v>
      </c>
      <c r="O63" s="77"/>
      <c r="P63" s="77"/>
      <c r="Q63" s="77"/>
      <c r="R63" s="77"/>
    </row>
    <row r="64" spans="1:18" ht="13.5" customHeight="1" thickBot="1" x14ac:dyDescent="0.2">
      <c r="A64" s="383"/>
      <c r="B64" s="208"/>
      <c r="C64" s="374"/>
      <c r="D64" s="271"/>
      <c r="E64" s="144">
        <v>8.7591240875912408</v>
      </c>
      <c r="F64" s="145">
        <v>40.754257907542581</v>
      </c>
      <c r="G64" s="145">
        <v>38.807785888077859</v>
      </c>
      <c r="H64" s="145">
        <v>3.8929440389294405</v>
      </c>
      <c r="I64" s="145">
        <v>0.85158150851581504</v>
      </c>
      <c r="J64" s="146">
        <v>6.9343065693430654</v>
      </c>
      <c r="K64" s="300"/>
      <c r="L64" s="166">
        <f t="shared" ref="L64" si="143">L63/$D63*100</f>
        <v>49.51338199513382</v>
      </c>
      <c r="M64" s="146">
        <f t="shared" ref="M64" si="144">M63/$D63*100</f>
        <v>4.7445255474452548</v>
      </c>
      <c r="N64" s="395"/>
      <c r="O64" s="95"/>
      <c r="P64" s="95"/>
      <c r="Q64" s="95"/>
      <c r="R64" s="95"/>
    </row>
    <row r="65" spans="1:18" s="69" customFormat="1" ht="13.5" customHeight="1" x14ac:dyDescent="0.15">
      <c r="A65" s="392" t="s">
        <v>73</v>
      </c>
      <c r="B65" s="73" t="s">
        <v>68</v>
      </c>
      <c r="C65" s="371"/>
      <c r="D65" s="272">
        <v>1764</v>
      </c>
      <c r="E65" s="140">
        <v>212</v>
      </c>
      <c r="F65" s="141">
        <v>725</v>
      </c>
      <c r="G65" s="141">
        <v>657</v>
      </c>
      <c r="H65" s="141">
        <v>77</v>
      </c>
      <c r="I65" s="141">
        <v>28</v>
      </c>
      <c r="J65" s="142">
        <v>65</v>
      </c>
      <c r="K65" s="299"/>
      <c r="L65" s="314">
        <f t="shared" ref="L65" si="145">SUM(E65:F65)</f>
        <v>937</v>
      </c>
      <c r="M65" s="315">
        <f t="shared" ref="M65" si="146">SUM(H65:I65)</f>
        <v>105</v>
      </c>
      <c r="N65" s="393">
        <f t="shared" ref="N65" si="147">SUMPRODUCT(E$3:I$3,E65:I65)/SUM(E65:I65)</f>
        <v>3.597998822836963</v>
      </c>
      <c r="O65" s="77"/>
      <c r="P65" s="77"/>
      <c r="Q65" s="77"/>
      <c r="R65" s="77"/>
    </row>
    <row r="66" spans="1:18" ht="13.5" customHeight="1" x14ac:dyDescent="0.15">
      <c r="A66" s="382"/>
      <c r="B66" s="10" t="s">
        <v>69</v>
      </c>
      <c r="C66" s="372"/>
      <c r="D66" s="276"/>
      <c r="E66" s="136">
        <v>12.01814058956916</v>
      </c>
      <c r="F66" s="137">
        <v>41.099773242630384</v>
      </c>
      <c r="G66" s="137">
        <v>37.244897959183675</v>
      </c>
      <c r="H66" s="137">
        <v>4.3650793650793647</v>
      </c>
      <c r="I66" s="137">
        <v>1.5873015873015872</v>
      </c>
      <c r="J66" s="138">
        <v>3.6848072562358274</v>
      </c>
      <c r="K66" s="300"/>
      <c r="L66" s="164">
        <f t="shared" ref="L66" si="148">L65/$D65*100</f>
        <v>53.117913832199548</v>
      </c>
      <c r="M66" s="138">
        <f t="shared" ref="M66" si="149">M65/$D65*100</f>
        <v>5.9523809523809517</v>
      </c>
      <c r="N66" s="394"/>
      <c r="O66" s="95"/>
      <c r="P66" s="95"/>
      <c r="Q66" s="95"/>
      <c r="R66" s="95"/>
    </row>
    <row r="67" spans="1:18" s="69" customFormat="1" ht="13.5" customHeight="1" x14ac:dyDescent="0.15">
      <c r="A67" s="382"/>
      <c r="B67" s="68" t="s">
        <v>70</v>
      </c>
      <c r="C67" s="373"/>
      <c r="D67" s="285">
        <v>1406</v>
      </c>
      <c r="E67" s="140">
        <v>168</v>
      </c>
      <c r="F67" s="141">
        <v>613</v>
      </c>
      <c r="G67" s="141">
        <v>496</v>
      </c>
      <c r="H67" s="141">
        <v>61</v>
      </c>
      <c r="I67" s="141">
        <v>16</v>
      </c>
      <c r="J67" s="142">
        <v>52</v>
      </c>
      <c r="K67" s="299"/>
      <c r="L67" s="314">
        <f t="shared" ref="L67" si="150">SUM(E67:F67)</f>
        <v>781</v>
      </c>
      <c r="M67" s="315">
        <f t="shared" ref="M67" si="151">SUM(H67:I67)</f>
        <v>77</v>
      </c>
      <c r="N67" s="394">
        <f t="shared" ref="N67" si="152">SUMPRODUCT(E$3:I$3,E67:I67)/SUM(E67:I67)</f>
        <v>3.6322008862629245</v>
      </c>
      <c r="O67" s="77"/>
      <c r="P67" s="77"/>
      <c r="Q67" s="77"/>
      <c r="R67" s="77"/>
    </row>
    <row r="68" spans="1:18" ht="13.5" customHeight="1" x14ac:dyDescent="0.15">
      <c r="A68" s="382"/>
      <c r="B68" s="10" t="s">
        <v>71</v>
      </c>
      <c r="C68" s="372"/>
      <c r="D68" s="276"/>
      <c r="E68" s="136">
        <v>11.948790896159316</v>
      </c>
      <c r="F68" s="137">
        <v>43.598862019914655</v>
      </c>
      <c r="G68" s="137">
        <v>35.277382645803698</v>
      </c>
      <c r="H68" s="137">
        <v>4.3385490753911808</v>
      </c>
      <c r="I68" s="137">
        <v>1.1379800853485065</v>
      </c>
      <c r="J68" s="138">
        <v>3.6984352773826461</v>
      </c>
      <c r="K68" s="300"/>
      <c r="L68" s="164">
        <f t="shared" ref="L68" si="153">L67/$D67*100</f>
        <v>55.547652916073964</v>
      </c>
      <c r="M68" s="138">
        <f t="shared" ref="M68" si="154">M67/$D67*100</f>
        <v>5.4765291607396867</v>
      </c>
      <c r="N68" s="394"/>
      <c r="O68" s="95"/>
      <c r="P68" s="95"/>
      <c r="Q68" s="95"/>
      <c r="R68" s="95"/>
    </row>
    <row r="69" spans="1:18" s="69" customFormat="1" ht="13.5" customHeight="1" x14ac:dyDescent="0.15">
      <c r="A69" s="382"/>
      <c r="B69" s="207" t="s">
        <v>768</v>
      </c>
      <c r="C69" s="373"/>
      <c r="D69" s="269">
        <v>161</v>
      </c>
      <c r="E69" s="140">
        <v>17</v>
      </c>
      <c r="F69" s="141">
        <v>52</v>
      </c>
      <c r="G69" s="141">
        <v>57</v>
      </c>
      <c r="H69" s="141">
        <v>5</v>
      </c>
      <c r="I69" s="141">
        <v>0</v>
      </c>
      <c r="J69" s="142">
        <v>30</v>
      </c>
      <c r="K69" s="299"/>
      <c r="L69" s="314">
        <f t="shared" ref="L69" si="155">SUM(E69:F69)</f>
        <v>69</v>
      </c>
      <c r="M69" s="315">
        <f t="shared" ref="M69" si="156">SUM(H69:I69)</f>
        <v>5</v>
      </c>
      <c r="N69" s="394">
        <f t="shared" ref="N69" si="157">SUMPRODUCT(E$3:I$3,E69:I69)/SUM(E69:I69)</f>
        <v>3.6183206106870229</v>
      </c>
      <c r="O69" s="77"/>
      <c r="P69" s="77"/>
      <c r="Q69" s="77"/>
      <c r="R69" s="77"/>
    </row>
    <row r="70" spans="1:18" ht="13.5" customHeight="1" thickBot="1" x14ac:dyDescent="0.2">
      <c r="A70" s="383"/>
      <c r="B70" s="208"/>
      <c r="C70" s="374"/>
      <c r="D70" s="271"/>
      <c r="E70" s="144">
        <v>10.559006211180124</v>
      </c>
      <c r="F70" s="145">
        <v>32.298136645962735</v>
      </c>
      <c r="G70" s="145">
        <v>35.403726708074537</v>
      </c>
      <c r="H70" s="145">
        <v>3.1055900621118013</v>
      </c>
      <c r="I70" s="145">
        <v>0</v>
      </c>
      <c r="J70" s="146">
        <v>18.633540372670808</v>
      </c>
      <c r="K70" s="300"/>
      <c r="L70" s="166">
        <f t="shared" ref="L70" si="158">L69/$D69*100</f>
        <v>42.857142857142854</v>
      </c>
      <c r="M70" s="146">
        <f t="shared" ref="M70" si="159">M69/$D69*100</f>
        <v>3.1055900621118013</v>
      </c>
      <c r="N70" s="395"/>
      <c r="O70" s="95"/>
      <c r="P70" s="95"/>
      <c r="Q70" s="95"/>
      <c r="R70" s="95"/>
    </row>
    <row r="71" spans="1:18" s="69" customFormat="1" ht="13.5" customHeight="1" x14ac:dyDescent="0.15">
      <c r="A71" s="380" t="s">
        <v>414</v>
      </c>
      <c r="B71" s="68" t="s">
        <v>762</v>
      </c>
      <c r="C71" s="75"/>
      <c r="D71" s="272">
        <v>1504</v>
      </c>
      <c r="E71" s="140">
        <v>176</v>
      </c>
      <c r="F71" s="141">
        <v>652</v>
      </c>
      <c r="G71" s="141">
        <v>553</v>
      </c>
      <c r="H71" s="141">
        <v>64</v>
      </c>
      <c r="I71" s="141">
        <v>22</v>
      </c>
      <c r="J71" s="142">
        <v>37</v>
      </c>
      <c r="K71" s="299"/>
      <c r="L71" s="314">
        <f t="shared" ref="L71" si="160">SUM(E71:F71)</f>
        <v>828</v>
      </c>
      <c r="M71" s="315">
        <f t="shared" ref="M71" si="161">SUM(H71:I71)</f>
        <v>86</v>
      </c>
      <c r="N71" s="396">
        <f t="shared" ref="N71" si="162">SUMPRODUCT(E$3:I$3,E71:I71)/SUM(E71:I71)</f>
        <v>3.6107702794819359</v>
      </c>
      <c r="O71" s="77"/>
      <c r="P71" s="77"/>
      <c r="Q71" s="77"/>
      <c r="R71" s="77"/>
    </row>
    <row r="72" spans="1:18" ht="13.5" customHeight="1" x14ac:dyDescent="0.15">
      <c r="A72" s="380"/>
      <c r="B72" s="10" t="s">
        <v>763</v>
      </c>
      <c r="C72" s="24"/>
      <c r="D72" s="276"/>
      <c r="E72" s="136">
        <v>11.702127659574469</v>
      </c>
      <c r="F72" s="137">
        <v>43.351063829787236</v>
      </c>
      <c r="G72" s="137">
        <v>36.768617021276597</v>
      </c>
      <c r="H72" s="137">
        <v>4.2553191489361701</v>
      </c>
      <c r="I72" s="137">
        <v>1.4627659574468086</v>
      </c>
      <c r="J72" s="138">
        <v>2.4601063829787235</v>
      </c>
      <c r="K72" s="300"/>
      <c r="L72" s="164">
        <f t="shared" ref="L72" si="163">L71/$D71*100</f>
        <v>55.053191489361694</v>
      </c>
      <c r="M72" s="138">
        <f t="shared" ref="M72" si="164">M71/$D71*100</f>
        <v>5.7180851063829783</v>
      </c>
      <c r="N72" s="394"/>
      <c r="O72" s="95"/>
      <c r="P72" s="95"/>
      <c r="Q72" s="95"/>
      <c r="R72" s="95"/>
    </row>
    <row r="73" spans="1:18" s="69" customFormat="1" ht="13.5" customHeight="1" x14ac:dyDescent="0.15">
      <c r="A73" s="380"/>
      <c r="B73" s="68" t="s">
        <v>415</v>
      </c>
      <c r="C73" s="75"/>
      <c r="D73" s="285">
        <v>452</v>
      </c>
      <c r="E73" s="140">
        <v>69</v>
      </c>
      <c r="F73" s="141">
        <v>189</v>
      </c>
      <c r="G73" s="141">
        <v>156</v>
      </c>
      <c r="H73" s="141">
        <v>24</v>
      </c>
      <c r="I73" s="141">
        <v>10</v>
      </c>
      <c r="J73" s="142">
        <v>4</v>
      </c>
      <c r="K73" s="299"/>
      <c r="L73" s="314">
        <f t="shared" ref="L73" si="165">SUM(E73:F73)</f>
        <v>258</v>
      </c>
      <c r="M73" s="315">
        <f t="shared" ref="M73" si="166">SUM(H73:I73)</f>
        <v>34</v>
      </c>
      <c r="N73" s="394">
        <f t="shared" ref="N73" si="167">SUMPRODUCT(E$3:I$3,E73:I73)/SUM(E73:I73)</f>
        <v>3.6316964285714284</v>
      </c>
      <c r="O73" s="77"/>
      <c r="P73" s="77"/>
      <c r="Q73" s="77"/>
      <c r="R73" s="77"/>
    </row>
    <row r="74" spans="1:18" ht="13.5" customHeight="1" x14ac:dyDescent="0.15">
      <c r="A74" s="380"/>
      <c r="B74" s="10" t="s">
        <v>763</v>
      </c>
      <c r="C74" s="24"/>
      <c r="D74" s="276"/>
      <c r="E74" s="136">
        <v>15.265486725663715</v>
      </c>
      <c r="F74" s="137">
        <v>41.814159292035399</v>
      </c>
      <c r="G74" s="137">
        <v>34.513274336283182</v>
      </c>
      <c r="H74" s="137">
        <v>5.3097345132743365</v>
      </c>
      <c r="I74" s="137">
        <v>2.2123893805309733</v>
      </c>
      <c r="J74" s="138">
        <v>0.88495575221238942</v>
      </c>
      <c r="K74" s="300"/>
      <c r="L74" s="164">
        <f t="shared" ref="L74" si="168">L73/$D73*100</f>
        <v>57.079646017699112</v>
      </c>
      <c r="M74" s="138">
        <f t="shared" ref="M74" si="169">M73/$D73*100</f>
        <v>7.5221238938053103</v>
      </c>
      <c r="N74" s="394"/>
      <c r="O74" s="95"/>
      <c r="P74" s="95"/>
      <c r="Q74" s="95"/>
      <c r="R74" s="95"/>
    </row>
    <row r="75" spans="1:18" s="69" customFormat="1" ht="13.5" customHeight="1" x14ac:dyDescent="0.15">
      <c r="A75" s="380"/>
      <c r="B75" s="68" t="s">
        <v>416</v>
      </c>
      <c r="C75" s="75"/>
      <c r="D75" s="269">
        <v>1375</v>
      </c>
      <c r="E75" s="140">
        <v>152</v>
      </c>
      <c r="F75" s="141">
        <v>549</v>
      </c>
      <c r="G75" s="141">
        <v>501</v>
      </c>
      <c r="H75" s="141">
        <v>55</v>
      </c>
      <c r="I75" s="141">
        <v>12</v>
      </c>
      <c r="J75" s="142">
        <v>106</v>
      </c>
      <c r="K75" s="299"/>
      <c r="L75" s="314">
        <f t="shared" ref="L75" si="170">SUM(E75:F75)</f>
        <v>701</v>
      </c>
      <c r="M75" s="315">
        <f t="shared" ref="M75" si="171">SUM(H75:I75)</f>
        <v>67</v>
      </c>
      <c r="N75" s="394">
        <f t="shared" ref="N75" si="172">SUMPRODUCT(E$3:I$3,E75:I75)/SUM(E75:I75)</f>
        <v>3.6099290780141846</v>
      </c>
      <c r="O75" s="77"/>
      <c r="P75" s="77"/>
      <c r="Q75" s="77"/>
      <c r="R75" s="77"/>
    </row>
    <row r="76" spans="1:18" ht="13.5" customHeight="1" thickBot="1" x14ac:dyDescent="0.2">
      <c r="A76" s="381"/>
      <c r="B76" s="21"/>
      <c r="C76" s="26"/>
      <c r="D76" s="271"/>
      <c r="E76" s="144">
        <v>11.054545454545455</v>
      </c>
      <c r="F76" s="145">
        <v>39.927272727272729</v>
      </c>
      <c r="G76" s="145">
        <v>36.436363636363637</v>
      </c>
      <c r="H76" s="145">
        <v>4</v>
      </c>
      <c r="I76" s="145">
        <v>0.8727272727272728</v>
      </c>
      <c r="J76" s="146">
        <v>7.7090909090909081</v>
      </c>
      <c r="K76" s="300"/>
      <c r="L76" s="166">
        <f t="shared" ref="L76:M76" si="173">L75/$D75*100</f>
        <v>50.981818181818184</v>
      </c>
      <c r="M76" s="146">
        <f t="shared" si="173"/>
        <v>4.872727272727273</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69:N70"/>
    <mergeCell ref="N71:N72"/>
    <mergeCell ref="N73:N74"/>
    <mergeCell ref="N75:N76"/>
    <mergeCell ref="N59:N60"/>
    <mergeCell ref="N61:N62"/>
    <mergeCell ref="N63:N64"/>
    <mergeCell ref="N65:N66"/>
    <mergeCell ref="N67:N68"/>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5" width="7.7109375" style="2" customWidth="1"/>
    <col min="16" max="16384" width="8.28515625" style="2"/>
  </cols>
  <sheetData>
    <row r="1" spans="1:19" ht="30" customHeight="1" x14ac:dyDescent="0.15">
      <c r="A1" s="6" t="s">
        <v>461</v>
      </c>
      <c r="J1" s="5"/>
      <c r="S1" s="59" t="s">
        <v>460</v>
      </c>
    </row>
    <row r="2" spans="1:19" ht="36" customHeight="1" thickBot="1" x14ac:dyDescent="0.2">
      <c r="A2" s="391" t="s">
        <v>466</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305"/>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308"/>
      <c r="P4" s="27"/>
      <c r="Q4" s="27"/>
      <c r="R4" s="27"/>
      <c r="S4" s="40"/>
    </row>
    <row r="5" spans="1:19" s="69" customFormat="1" ht="13.5" customHeight="1" x14ac:dyDescent="0.15">
      <c r="A5" s="71" t="s">
        <v>30</v>
      </c>
      <c r="B5" s="72"/>
      <c r="C5" s="72"/>
      <c r="D5" s="270">
        <v>3331</v>
      </c>
      <c r="E5" s="124">
        <v>275</v>
      </c>
      <c r="F5" s="125">
        <v>1431</v>
      </c>
      <c r="G5" s="125">
        <v>1198</v>
      </c>
      <c r="H5" s="125">
        <v>204</v>
      </c>
      <c r="I5" s="125">
        <v>75</v>
      </c>
      <c r="J5" s="126">
        <v>148</v>
      </c>
      <c r="K5" s="301"/>
      <c r="L5" s="310">
        <f>SUM(E5:F5)</f>
        <v>1706</v>
      </c>
      <c r="M5" s="311">
        <f>SUM(H5:I5)</f>
        <v>279</v>
      </c>
      <c r="N5" s="393">
        <f>SUMPRODUCT(E$3:I$3,E5:I5)/SUM(E5:I5)</f>
        <v>3.5111530003141689</v>
      </c>
      <c r="O5" s="306"/>
      <c r="P5" s="93"/>
      <c r="Q5" s="93"/>
      <c r="R5" s="93"/>
    </row>
    <row r="6" spans="1:19" ht="13.5" customHeight="1" thickBot="1" x14ac:dyDescent="0.2">
      <c r="A6" s="209"/>
      <c r="B6" s="9"/>
      <c r="C6" s="9"/>
      <c r="D6" s="271"/>
      <c r="E6" s="128">
        <v>8.2557790453317317</v>
      </c>
      <c r="F6" s="129">
        <v>42.960072050435308</v>
      </c>
      <c r="G6" s="129">
        <v>35.965175622936059</v>
      </c>
      <c r="H6" s="129">
        <v>6.1242870009006305</v>
      </c>
      <c r="I6" s="129">
        <v>2.2515761032722907</v>
      </c>
      <c r="J6" s="214">
        <v>4.4431101771239874</v>
      </c>
      <c r="K6" s="302"/>
      <c r="L6" s="162">
        <f>L5/$D5*100</f>
        <v>51.215851095767043</v>
      </c>
      <c r="M6" s="214">
        <f>M5/$D5*100</f>
        <v>8.3758631041729217</v>
      </c>
      <c r="N6" s="395"/>
      <c r="O6" s="306"/>
      <c r="P6" s="94"/>
      <c r="Q6" s="94"/>
      <c r="R6" s="94"/>
    </row>
    <row r="7" spans="1:19" s="69" customFormat="1" ht="13.5" customHeight="1" x14ac:dyDescent="0.15">
      <c r="A7" s="384" t="s">
        <v>31</v>
      </c>
      <c r="B7" s="73" t="s">
        <v>33</v>
      </c>
      <c r="C7" s="74"/>
      <c r="D7" s="272">
        <v>1622</v>
      </c>
      <c r="E7" s="132">
        <v>149</v>
      </c>
      <c r="F7" s="133">
        <v>701</v>
      </c>
      <c r="G7" s="133">
        <v>576</v>
      </c>
      <c r="H7" s="133">
        <v>100</v>
      </c>
      <c r="I7" s="133">
        <v>30</v>
      </c>
      <c r="J7" s="134">
        <v>66</v>
      </c>
      <c r="K7" s="301"/>
      <c r="L7" s="312">
        <f t="shared" ref="L7" si="0">SUM(E7:F7)</f>
        <v>850</v>
      </c>
      <c r="M7" s="313">
        <f t="shared" ref="M7" si="1">SUM(H7:I7)</f>
        <v>130</v>
      </c>
      <c r="N7" s="393">
        <f t="shared" ref="N7" si="2">SUMPRODUCT(E$3:I$3,E7:I7)/SUM(E7:I7)</f>
        <v>3.5392030848329048</v>
      </c>
      <c r="O7" s="306"/>
      <c r="P7" s="77"/>
      <c r="Q7" s="77"/>
      <c r="R7" s="77"/>
    </row>
    <row r="8" spans="1:19" ht="13.5" customHeight="1" x14ac:dyDescent="0.15">
      <c r="A8" s="382"/>
      <c r="B8" s="206"/>
      <c r="C8" s="24"/>
      <c r="D8" s="276"/>
      <c r="E8" s="136">
        <v>9.1861898890258935</v>
      </c>
      <c r="F8" s="137">
        <v>43.21824907521578</v>
      </c>
      <c r="G8" s="137">
        <v>35.511713933415535</v>
      </c>
      <c r="H8" s="137">
        <v>6.1652281134401976</v>
      </c>
      <c r="I8" s="137">
        <v>1.8495684340320593</v>
      </c>
      <c r="J8" s="138">
        <v>4.0690505548705307</v>
      </c>
      <c r="K8" s="302"/>
      <c r="L8" s="164">
        <f t="shared" ref="L8" si="3">L7/$D7*100</f>
        <v>52.40443896424167</v>
      </c>
      <c r="M8" s="138">
        <f t="shared" ref="M8" si="4">M7/$D7*100</f>
        <v>8.0147965474722564</v>
      </c>
      <c r="N8" s="394"/>
      <c r="O8" s="306"/>
      <c r="P8" s="95"/>
      <c r="Q8" s="95"/>
      <c r="R8" s="95"/>
    </row>
    <row r="9" spans="1:19" s="69" customFormat="1" ht="13.5" customHeight="1" x14ac:dyDescent="0.15">
      <c r="A9" s="382"/>
      <c r="B9" s="68" t="s">
        <v>35</v>
      </c>
      <c r="C9" s="75"/>
      <c r="D9" s="285">
        <v>317</v>
      </c>
      <c r="E9" s="140">
        <v>28</v>
      </c>
      <c r="F9" s="141">
        <v>122</v>
      </c>
      <c r="G9" s="141">
        <v>125</v>
      </c>
      <c r="H9" s="141">
        <v>20</v>
      </c>
      <c r="I9" s="141">
        <v>7</v>
      </c>
      <c r="J9" s="142">
        <v>15</v>
      </c>
      <c r="K9" s="301"/>
      <c r="L9" s="314">
        <f t="shared" ref="L9" si="5">SUM(E9:F9)</f>
        <v>150</v>
      </c>
      <c r="M9" s="315">
        <f t="shared" ref="M9" si="6">SUM(H9:I9)</f>
        <v>27</v>
      </c>
      <c r="N9" s="394">
        <f t="shared" ref="N9" si="7">SUMPRODUCT(E$3:I$3,E9:I9)/SUM(E9:I9)</f>
        <v>3.4768211920529803</v>
      </c>
      <c r="O9" s="306"/>
      <c r="P9" s="77"/>
      <c r="Q9" s="77"/>
      <c r="R9" s="77"/>
    </row>
    <row r="10" spans="1:19" ht="13.5" customHeight="1" x14ac:dyDescent="0.15">
      <c r="A10" s="382"/>
      <c r="B10" s="206"/>
      <c r="C10" s="24"/>
      <c r="D10" s="276"/>
      <c r="E10" s="136">
        <v>8.8328075709779181</v>
      </c>
      <c r="F10" s="137">
        <v>38.485804416403788</v>
      </c>
      <c r="G10" s="137">
        <v>39.43217665615142</v>
      </c>
      <c r="H10" s="137">
        <v>6.309148264984227</v>
      </c>
      <c r="I10" s="137">
        <v>2.2082018927444795</v>
      </c>
      <c r="J10" s="138">
        <v>4.7318611987381702</v>
      </c>
      <c r="K10" s="302"/>
      <c r="L10" s="164">
        <f t="shared" ref="L10" si="8">L9/$D9*100</f>
        <v>47.318611987381701</v>
      </c>
      <c r="M10" s="138">
        <f t="shared" ref="M10" si="9">M9/$D9*100</f>
        <v>8.517350157728707</v>
      </c>
      <c r="N10" s="394"/>
      <c r="O10" s="306"/>
      <c r="P10" s="95"/>
      <c r="Q10" s="95"/>
      <c r="R10" s="95"/>
    </row>
    <row r="11" spans="1:19" s="69" customFormat="1" ht="13.5" customHeight="1" x14ac:dyDescent="0.15">
      <c r="A11" s="382"/>
      <c r="B11" s="68" t="s">
        <v>37</v>
      </c>
      <c r="C11" s="75"/>
      <c r="D11" s="285">
        <v>832</v>
      </c>
      <c r="E11" s="140">
        <v>56</v>
      </c>
      <c r="F11" s="141">
        <v>389</v>
      </c>
      <c r="G11" s="141">
        <v>281</v>
      </c>
      <c r="H11" s="141">
        <v>49</v>
      </c>
      <c r="I11" s="141">
        <v>23</v>
      </c>
      <c r="J11" s="142">
        <v>34</v>
      </c>
      <c r="K11" s="301"/>
      <c r="L11" s="314">
        <f t="shared" ref="L11" si="10">SUM(E11:F11)</f>
        <v>445</v>
      </c>
      <c r="M11" s="315">
        <f t="shared" ref="M11" si="11">SUM(H11:I11)</f>
        <v>72</v>
      </c>
      <c r="N11" s="394">
        <f t="shared" ref="N11" si="12">SUMPRODUCT(E$3:I$3,E11:I11)/SUM(E11:I11)</f>
        <v>3.5087719298245612</v>
      </c>
      <c r="O11" s="306"/>
      <c r="P11" s="77"/>
      <c r="Q11" s="77"/>
      <c r="R11" s="77"/>
    </row>
    <row r="12" spans="1:19" ht="13.5" customHeight="1" x14ac:dyDescent="0.15">
      <c r="A12" s="382"/>
      <c r="B12" s="206"/>
      <c r="C12" s="24"/>
      <c r="D12" s="276"/>
      <c r="E12" s="136">
        <v>6.7307692307692308</v>
      </c>
      <c r="F12" s="137">
        <v>46.754807692307693</v>
      </c>
      <c r="G12" s="137">
        <v>33.774038461538467</v>
      </c>
      <c r="H12" s="137">
        <v>5.8894230769230766</v>
      </c>
      <c r="I12" s="137">
        <v>2.7644230769230766</v>
      </c>
      <c r="J12" s="138">
        <v>4.0865384615384617</v>
      </c>
      <c r="K12" s="302"/>
      <c r="L12" s="164">
        <f t="shared" ref="L12" si="13">L11/$D11*100</f>
        <v>53.485576923076927</v>
      </c>
      <c r="M12" s="138">
        <f t="shared" ref="M12" si="14">M11/$D11*100</f>
        <v>8.6538461538461533</v>
      </c>
      <c r="N12" s="394"/>
      <c r="O12" s="306"/>
      <c r="P12" s="95"/>
      <c r="Q12" s="95"/>
      <c r="R12" s="95"/>
    </row>
    <row r="13" spans="1:19" s="69" customFormat="1" ht="13.5" customHeight="1" x14ac:dyDescent="0.15">
      <c r="A13" s="382"/>
      <c r="B13" s="68" t="s">
        <v>39</v>
      </c>
      <c r="C13" s="75"/>
      <c r="D13" s="285">
        <v>238</v>
      </c>
      <c r="E13" s="140">
        <v>19</v>
      </c>
      <c r="F13" s="141">
        <v>90</v>
      </c>
      <c r="G13" s="141">
        <v>96</v>
      </c>
      <c r="H13" s="141">
        <v>18</v>
      </c>
      <c r="I13" s="141">
        <v>6</v>
      </c>
      <c r="J13" s="142">
        <v>9</v>
      </c>
      <c r="K13" s="301"/>
      <c r="L13" s="314">
        <f t="shared" ref="L13" si="15">SUM(E13:F13)</f>
        <v>109</v>
      </c>
      <c r="M13" s="315">
        <f t="shared" ref="M13" si="16">SUM(H13:I13)</f>
        <v>24</v>
      </c>
      <c r="N13" s="394">
        <f t="shared" ref="N13" si="17">SUMPRODUCT(E$3:I$3,E13:I13)/SUM(E13:I13)</f>
        <v>3.427947598253275</v>
      </c>
      <c r="O13" s="306"/>
      <c r="P13" s="77"/>
      <c r="Q13" s="77"/>
      <c r="R13" s="77"/>
    </row>
    <row r="14" spans="1:19" ht="13.5" customHeight="1" x14ac:dyDescent="0.15">
      <c r="A14" s="382"/>
      <c r="B14" s="206"/>
      <c r="C14" s="24"/>
      <c r="D14" s="276"/>
      <c r="E14" s="136">
        <v>7.9831932773109235</v>
      </c>
      <c r="F14" s="137">
        <v>37.815126050420169</v>
      </c>
      <c r="G14" s="137">
        <v>40.336134453781511</v>
      </c>
      <c r="H14" s="137">
        <v>7.5630252100840334</v>
      </c>
      <c r="I14" s="137">
        <v>2.5210084033613445</v>
      </c>
      <c r="J14" s="138">
        <v>3.7815126050420167</v>
      </c>
      <c r="K14" s="302"/>
      <c r="L14" s="164">
        <f t="shared" ref="L14" si="18">L13/$D13*100</f>
        <v>45.798319327731093</v>
      </c>
      <c r="M14" s="138">
        <f t="shared" ref="M14" si="19">M13/$D13*100</f>
        <v>10.084033613445378</v>
      </c>
      <c r="N14" s="394"/>
      <c r="O14" s="306"/>
      <c r="P14" s="95"/>
      <c r="Q14" s="95"/>
      <c r="R14" s="95"/>
    </row>
    <row r="15" spans="1:19" s="69" customFormat="1" ht="13.5" customHeight="1" x14ac:dyDescent="0.15">
      <c r="A15" s="382"/>
      <c r="B15" s="68" t="s">
        <v>41</v>
      </c>
      <c r="C15" s="75"/>
      <c r="D15" s="285">
        <v>202</v>
      </c>
      <c r="E15" s="140">
        <v>15</v>
      </c>
      <c r="F15" s="141">
        <v>72</v>
      </c>
      <c r="G15" s="141">
        <v>79</v>
      </c>
      <c r="H15" s="141">
        <v>11</v>
      </c>
      <c r="I15" s="141">
        <v>7</v>
      </c>
      <c r="J15" s="142">
        <v>18</v>
      </c>
      <c r="K15" s="301"/>
      <c r="L15" s="314">
        <f t="shared" ref="L15" si="20">SUM(E15:F15)</f>
        <v>87</v>
      </c>
      <c r="M15" s="315">
        <f t="shared" ref="M15" si="21">SUM(H15:I15)</f>
        <v>18</v>
      </c>
      <c r="N15" s="394">
        <f t="shared" ref="N15" si="22">SUMPRODUCT(E$3:I$3,E15:I15)/SUM(E15:I15)</f>
        <v>3.4184782608695654</v>
      </c>
      <c r="O15" s="306"/>
      <c r="P15" s="77"/>
      <c r="Q15" s="77"/>
      <c r="R15" s="77"/>
    </row>
    <row r="16" spans="1:19" ht="13.5" customHeight="1" x14ac:dyDescent="0.15">
      <c r="A16" s="382"/>
      <c r="B16" s="206"/>
      <c r="C16" s="24"/>
      <c r="D16" s="276"/>
      <c r="E16" s="136">
        <v>7.4257425742574252</v>
      </c>
      <c r="F16" s="137">
        <v>35.64356435643564</v>
      </c>
      <c r="G16" s="137">
        <v>39.10891089108911</v>
      </c>
      <c r="H16" s="137">
        <v>5.4455445544554459</v>
      </c>
      <c r="I16" s="137">
        <v>3.4653465346534658</v>
      </c>
      <c r="J16" s="138">
        <v>8.9108910891089099</v>
      </c>
      <c r="K16" s="302"/>
      <c r="L16" s="164">
        <f t="shared" ref="L16" si="23">L15/$D15*100</f>
        <v>43.069306930693067</v>
      </c>
      <c r="M16" s="138">
        <f t="shared" ref="M16" si="24">M15/$D15*100</f>
        <v>8.9108910891089099</v>
      </c>
      <c r="N16" s="394"/>
      <c r="O16" s="306"/>
      <c r="P16" s="95"/>
      <c r="Q16" s="95"/>
      <c r="R16" s="95"/>
    </row>
    <row r="17" spans="1:18" s="69" customFormat="1" ht="13.5" customHeight="1" x14ac:dyDescent="0.15">
      <c r="A17" s="382"/>
      <c r="B17" s="68" t="s">
        <v>43</v>
      </c>
      <c r="C17" s="75"/>
      <c r="D17" s="269">
        <v>120</v>
      </c>
      <c r="E17" s="140">
        <v>8</v>
      </c>
      <c r="F17" s="141">
        <v>57</v>
      </c>
      <c r="G17" s="141">
        <v>41</v>
      </c>
      <c r="H17" s="141">
        <v>6</v>
      </c>
      <c r="I17" s="141">
        <v>2</v>
      </c>
      <c r="J17" s="142">
        <v>6</v>
      </c>
      <c r="K17" s="301"/>
      <c r="L17" s="314">
        <f t="shared" ref="L17" si="25">SUM(E17:F17)</f>
        <v>65</v>
      </c>
      <c r="M17" s="315">
        <f t="shared" ref="M17" si="26">SUM(H17:I17)</f>
        <v>8</v>
      </c>
      <c r="N17" s="394">
        <f t="shared" ref="N17" si="27">SUMPRODUCT(E$3:I$3,E17:I17)/SUM(E17:I17)</f>
        <v>3.5526315789473686</v>
      </c>
      <c r="O17" s="306"/>
      <c r="P17" s="77"/>
      <c r="Q17" s="77"/>
      <c r="R17" s="77"/>
    </row>
    <row r="18" spans="1:18" ht="13.5" customHeight="1" thickBot="1" x14ac:dyDescent="0.2">
      <c r="A18" s="383"/>
      <c r="B18" s="206"/>
      <c r="C18" s="26"/>
      <c r="D18" s="271"/>
      <c r="E18" s="144">
        <v>6.666666666666667</v>
      </c>
      <c r="F18" s="145">
        <v>47.5</v>
      </c>
      <c r="G18" s="145">
        <v>34.166666666666664</v>
      </c>
      <c r="H18" s="145">
        <v>5</v>
      </c>
      <c r="I18" s="145">
        <v>1.6666666666666667</v>
      </c>
      <c r="J18" s="146">
        <v>5</v>
      </c>
      <c r="K18" s="302"/>
      <c r="L18" s="166">
        <f t="shared" ref="L18" si="28">L17/$D17*100</f>
        <v>54.166666666666664</v>
      </c>
      <c r="M18" s="146">
        <f t="shared" ref="M18" si="29">M17/$D17*100</f>
        <v>6.666666666666667</v>
      </c>
      <c r="N18" s="395"/>
      <c r="O18" s="306"/>
      <c r="P18" s="95"/>
      <c r="Q18" s="95"/>
      <c r="R18" s="95"/>
    </row>
    <row r="19" spans="1:18" s="70" customFormat="1" ht="13.5" customHeight="1" x14ac:dyDescent="0.15">
      <c r="A19" s="385" t="s">
        <v>0</v>
      </c>
      <c r="B19" s="66" t="s">
        <v>1</v>
      </c>
      <c r="C19" s="320"/>
      <c r="D19" s="272">
        <v>1322</v>
      </c>
      <c r="E19" s="132">
        <v>106</v>
      </c>
      <c r="F19" s="133">
        <v>520</v>
      </c>
      <c r="G19" s="133">
        <v>508</v>
      </c>
      <c r="H19" s="133">
        <v>103</v>
      </c>
      <c r="I19" s="133">
        <v>45</v>
      </c>
      <c r="J19" s="134">
        <v>40</v>
      </c>
      <c r="K19" s="303"/>
      <c r="L19" s="312">
        <f t="shared" ref="L19" si="30">SUM(E19:F19)</f>
        <v>626</v>
      </c>
      <c r="M19" s="313">
        <f t="shared" ref="M19" si="31">SUM(H19:I19)</f>
        <v>148</v>
      </c>
      <c r="N19" s="393">
        <f t="shared" ref="N19" si="32">SUMPRODUCT(E$3:I$3,E19:I19)/SUM(E19:I19)</f>
        <v>3.4204368174726989</v>
      </c>
      <c r="O19" s="306"/>
      <c r="P19" s="77"/>
      <c r="Q19" s="77"/>
      <c r="R19" s="77"/>
    </row>
    <row r="20" spans="1:18" s="22" customFormat="1" ht="13.5" customHeight="1" x14ac:dyDescent="0.15">
      <c r="A20" s="386"/>
      <c r="B20" s="68"/>
      <c r="C20" s="321"/>
      <c r="D20" s="270"/>
      <c r="E20" s="322">
        <v>8.0181543116490168</v>
      </c>
      <c r="F20" s="323">
        <v>39.334341906202724</v>
      </c>
      <c r="G20" s="323">
        <v>38.42662632375189</v>
      </c>
      <c r="H20" s="323">
        <v>7.7912254160363084</v>
      </c>
      <c r="I20" s="323">
        <v>3.4039334341906202</v>
      </c>
      <c r="J20" s="324">
        <v>3.0257186081694405</v>
      </c>
      <c r="K20" s="304"/>
      <c r="L20" s="164">
        <f t="shared" ref="L20" si="33">L19/$D19*100</f>
        <v>47.352496217851744</v>
      </c>
      <c r="M20" s="138">
        <f t="shared" ref="M20" si="34">M19/$D19*100</f>
        <v>11.195158850226928</v>
      </c>
      <c r="N20" s="394"/>
      <c r="O20" s="306"/>
      <c r="P20" s="95"/>
      <c r="Q20" s="95"/>
      <c r="R20" s="95"/>
    </row>
    <row r="21" spans="1:18" s="70" customFormat="1" ht="13.5" customHeight="1" x14ac:dyDescent="0.15">
      <c r="A21" s="386"/>
      <c r="B21" s="332" t="s">
        <v>2</v>
      </c>
      <c r="C21" s="333"/>
      <c r="D21" s="285">
        <v>1879</v>
      </c>
      <c r="E21" s="334">
        <v>161</v>
      </c>
      <c r="F21" s="335">
        <v>866</v>
      </c>
      <c r="G21" s="335">
        <v>641</v>
      </c>
      <c r="H21" s="335">
        <v>93</v>
      </c>
      <c r="I21" s="335">
        <v>29</v>
      </c>
      <c r="J21" s="336">
        <v>89</v>
      </c>
      <c r="K21" s="303"/>
      <c r="L21" s="314">
        <f t="shared" ref="L21" si="35">SUM(E21:F21)</f>
        <v>1027</v>
      </c>
      <c r="M21" s="315">
        <f t="shared" ref="M21" si="36">SUM(H21:I21)</f>
        <v>122</v>
      </c>
      <c r="N21" s="394">
        <f t="shared" ref="N21" si="37">SUMPRODUCT(E$3:I$3,E21:I21)/SUM(E21:I21)</f>
        <v>3.5793296089385476</v>
      </c>
      <c r="O21" s="306"/>
      <c r="P21" s="77"/>
      <c r="Q21" s="77"/>
      <c r="R21" s="77"/>
    </row>
    <row r="22" spans="1:18" s="22" customFormat="1" ht="13.5" customHeight="1" x14ac:dyDescent="0.15">
      <c r="A22" s="386"/>
      <c r="B22" s="206"/>
      <c r="C22" s="25"/>
      <c r="D22" s="276"/>
      <c r="E22" s="136">
        <v>8.5683874401277276</v>
      </c>
      <c r="F22" s="137">
        <v>46.088344864289517</v>
      </c>
      <c r="G22" s="137">
        <v>34.113890367216605</v>
      </c>
      <c r="H22" s="137">
        <v>4.9494411921234702</v>
      </c>
      <c r="I22" s="137">
        <v>1.5433741351782864</v>
      </c>
      <c r="J22" s="138">
        <v>4.7365620010643958</v>
      </c>
      <c r="K22" s="297"/>
      <c r="L22" s="164">
        <f t="shared" ref="L22" si="38">L21/$D21*100</f>
        <v>54.656732304417247</v>
      </c>
      <c r="M22" s="138">
        <f t="shared" ref="M22" si="39">M21/$D21*100</f>
        <v>6.4928153273017566</v>
      </c>
      <c r="N22" s="394"/>
      <c r="O22" s="306"/>
      <c r="P22" s="95"/>
      <c r="Q22" s="95"/>
      <c r="R22" s="95"/>
    </row>
    <row r="23" spans="1:18" s="70" customFormat="1" ht="13.5" customHeight="1" x14ac:dyDescent="0.15">
      <c r="A23" s="386"/>
      <c r="B23" s="67" t="s">
        <v>46</v>
      </c>
      <c r="C23" s="77"/>
      <c r="D23" s="269">
        <v>130</v>
      </c>
      <c r="E23" s="140">
        <v>8</v>
      </c>
      <c r="F23" s="141">
        <v>45</v>
      </c>
      <c r="G23" s="141">
        <v>49</v>
      </c>
      <c r="H23" s="141">
        <v>8</v>
      </c>
      <c r="I23" s="141">
        <v>1</v>
      </c>
      <c r="J23" s="142">
        <v>19</v>
      </c>
      <c r="K23" s="298"/>
      <c r="L23" s="314">
        <f t="shared" ref="L23" si="40">SUM(E23:F23)</f>
        <v>53</v>
      </c>
      <c r="M23" s="315">
        <f t="shared" ref="M23" si="41">SUM(H23:I23)</f>
        <v>9</v>
      </c>
      <c r="N23" s="394">
        <f t="shared" ref="N23" si="42">SUMPRODUCT(E$3:I$3,E23:I23)/SUM(E23:I23)</f>
        <v>3.4594594594594597</v>
      </c>
      <c r="O23" s="306"/>
      <c r="P23" s="77"/>
      <c r="Q23" s="77"/>
      <c r="R23" s="77"/>
    </row>
    <row r="24" spans="1:18" s="22" customFormat="1" ht="13.5" customHeight="1" thickBot="1" x14ac:dyDescent="0.2">
      <c r="A24" s="387"/>
      <c r="B24" s="206"/>
      <c r="C24" s="57"/>
      <c r="D24" s="271"/>
      <c r="E24" s="144">
        <v>6.1538461538461542</v>
      </c>
      <c r="F24" s="145">
        <v>34.615384615384613</v>
      </c>
      <c r="G24" s="145">
        <v>37.692307692307693</v>
      </c>
      <c r="H24" s="145">
        <v>6.1538461538461542</v>
      </c>
      <c r="I24" s="145">
        <v>0.76923076923076927</v>
      </c>
      <c r="J24" s="146">
        <v>14.615384615384617</v>
      </c>
      <c r="K24" s="297"/>
      <c r="L24" s="166">
        <f t="shared" ref="L24" si="43">L23/$D23*100</f>
        <v>40.769230769230766</v>
      </c>
      <c r="M24" s="146">
        <f t="shared" ref="M24" si="44">M23/$D23*100</f>
        <v>6.9230769230769234</v>
      </c>
      <c r="N24" s="395"/>
      <c r="O24" s="306"/>
      <c r="P24" s="95"/>
      <c r="Q24" s="95"/>
      <c r="R24" s="95"/>
    </row>
    <row r="25" spans="1:18" s="69" customFormat="1" ht="13.5" customHeight="1" x14ac:dyDescent="0.15">
      <c r="A25" s="384" t="s">
        <v>44</v>
      </c>
      <c r="B25" s="73" t="s">
        <v>3</v>
      </c>
      <c r="C25" s="74"/>
      <c r="D25" s="272">
        <v>160</v>
      </c>
      <c r="E25" s="148">
        <v>38</v>
      </c>
      <c r="F25" s="149">
        <v>66</v>
      </c>
      <c r="G25" s="149">
        <v>36</v>
      </c>
      <c r="H25" s="149">
        <v>9</v>
      </c>
      <c r="I25" s="149">
        <v>9</v>
      </c>
      <c r="J25" s="150">
        <v>2</v>
      </c>
      <c r="K25" s="299"/>
      <c r="L25" s="316">
        <f t="shared" ref="L25" si="45">SUM(E25:F25)</f>
        <v>104</v>
      </c>
      <c r="M25" s="317">
        <f t="shared" ref="M25" si="46">SUM(H25:I25)</f>
        <v>18</v>
      </c>
      <c r="N25" s="393">
        <f t="shared" ref="N25" si="47">SUMPRODUCT(E$3:I$3,E25:I25)/SUM(E25:I25)</f>
        <v>3.7278481012658227</v>
      </c>
      <c r="O25" s="306"/>
      <c r="P25" s="75"/>
      <c r="Q25" s="75"/>
      <c r="R25" s="75"/>
    </row>
    <row r="26" spans="1:18" ht="13.5" customHeight="1" x14ac:dyDescent="0.15">
      <c r="A26" s="382"/>
      <c r="B26" s="68"/>
      <c r="C26" s="345"/>
      <c r="D26" s="270"/>
      <c r="E26" s="346">
        <v>23.75</v>
      </c>
      <c r="F26" s="347">
        <v>41.25</v>
      </c>
      <c r="G26" s="347">
        <v>22.5</v>
      </c>
      <c r="H26" s="347">
        <v>5.625</v>
      </c>
      <c r="I26" s="347">
        <v>5.625</v>
      </c>
      <c r="J26" s="348">
        <v>1.25</v>
      </c>
      <c r="K26" s="300"/>
      <c r="L26" s="168">
        <f t="shared" ref="L26" si="48">L25/$D25*100</f>
        <v>65</v>
      </c>
      <c r="M26" s="154">
        <f t="shared" ref="M26" si="49">M25/$D25*100</f>
        <v>11.25</v>
      </c>
      <c r="N26" s="394"/>
      <c r="O26" s="306"/>
      <c r="P26" s="96"/>
      <c r="Q26" s="96"/>
      <c r="R26" s="96"/>
    </row>
    <row r="27" spans="1:18" s="69" customFormat="1" ht="13.5" customHeight="1" x14ac:dyDescent="0.15">
      <c r="A27" s="382"/>
      <c r="B27" s="207" t="s">
        <v>4</v>
      </c>
      <c r="C27" s="353"/>
      <c r="D27" s="285">
        <v>317</v>
      </c>
      <c r="E27" s="354">
        <v>53</v>
      </c>
      <c r="F27" s="355">
        <v>117</v>
      </c>
      <c r="G27" s="355">
        <v>103</v>
      </c>
      <c r="H27" s="355">
        <v>23</v>
      </c>
      <c r="I27" s="355">
        <v>18</v>
      </c>
      <c r="J27" s="356">
        <v>3</v>
      </c>
      <c r="K27" s="299"/>
      <c r="L27" s="318">
        <f t="shared" ref="L27" si="50">SUM(E27:F27)</f>
        <v>170</v>
      </c>
      <c r="M27" s="319">
        <f t="shared" ref="M27" si="51">SUM(H27:I27)</f>
        <v>41</v>
      </c>
      <c r="N27" s="394">
        <f t="shared" ref="N27" si="52">SUMPRODUCT(E$3:I$3,E27:I27)/SUM(E27:I27)</f>
        <v>3.5222929936305731</v>
      </c>
      <c r="O27" s="306"/>
      <c r="P27" s="75"/>
      <c r="Q27" s="75"/>
      <c r="R27" s="75"/>
    </row>
    <row r="28" spans="1:18" ht="13.5" customHeight="1" x14ac:dyDescent="0.15">
      <c r="A28" s="382"/>
      <c r="B28" s="68"/>
      <c r="C28" s="345"/>
      <c r="D28" s="270"/>
      <c r="E28" s="346">
        <v>16.719242902208201</v>
      </c>
      <c r="F28" s="347">
        <v>36.90851735015773</v>
      </c>
      <c r="G28" s="347">
        <v>32.49211356466877</v>
      </c>
      <c r="H28" s="347">
        <v>7.2555205047318623</v>
      </c>
      <c r="I28" s="347">
        <v>5.6782334384858046</v>
      </c>
      <c r="J28" s="348">
        <v>0.94637223974763407</v>
      </c>
      <c r="K28" s="300"/>
      <c r="L28" s="168">
        <f t="shared" ref="L28" si="53">L27/$D27*100</f>
        <v>53.627760252365931</v>
      </c>
      <c r="M28" s="154">
        <f t="shared" ref="M28" si="54">M27/$D27*100</f>
        <v>12.933753943217665</v>
      </c>
      <c r="N28" s="394"/>
      <c r="O28" s="306"/>
      <c r="P28" s="96"/>
      <c r="Q28" s="96"/>
      <c r="R28" s="96"/>
    </row>
    <row r="29" spans="1:18" s="69" customFormat="1" ht="13.5" customHeight="1" x14ac:dyDescent="0.15">
      <c r="A29" s="382"/>
      <c r="B29" s="207" t="s">
        <v>5</v>
      </c>
      <c r="C29" s="353"/>
      <c r="D29" s="285">
        <v>491</v>
      </c>
      <c r="E29" s="354">
        <v>47</v>
      </c>
      <c r="F29" s="355">
        <v>237</v>
      </c>
      <c r="G29" s="355">
        <v>163</v>
      </c>
      <c r="H29" s="355">
        <v>33</v>
      </c>
      <c r="I29" s="355">
        <v>7</v>
      </c>
      <c r="J29" s="356">
        <v>4</v>
      </c>
      <c r="K29" s="299"/>
      <c r="L29" s="318">
        <f t="shared" ref="L29" si="55">SUM(E29:F29)</f>
        <v>284</v>
      </c>
      <c r="M29" s="319">
        <f t="shared" ref="M29" si="56">SUM(H29:I29)</f>
        <v>40</v>
      </c>
      <c r="N29" s="394">
        <f t="shared" ref="N29" si="57">SUMPRODUCT(E$3:I$3,E29:I29)/SUM(E29:I29)</f>
        <v>3.5831622176591376</v>
      </c>
      <c r="O29" s="306"/>
      <c r="P29" s="75"/>
      <c r="Q29" s="75"/>
      <c r="R29" s="75"/>
    </row>
    <row r="30" spans="1:18" ht="13.5" customHeight="1" x14ac:dyDescent="0.15">
      <c r="A30" s="382"/>
      <c r="B30" s="206"/>
      <c r="C30" s="24"/>
      <c r="D30" s="276"/>
      <c r="E30" s="152">
        <v>9.5723014256619141</v>
      </c>
      <c r="F30" s="153">
        <v>48.268839103869652</v>
      </c>
      <c r="G30" s="153">
        <v>33.197556008146641</v>
      </c>
      <c r="H30" s="153">
        <v>6.7209775967413439</v>
      </c>
      <c r="I30" s="153">
        <v>1.4256619144602851</v>
      </c>
      <c r="J30" s="154">
        <v>0.81466395112016288</v>
      </c>
      <c r="K30" s="300"/>
      <c r="L30" s="168">
        <f t="shared" ref="L30" si="58">L29/$D29*100</f>
        <v>57.841140529531565</v>
      </c>
      <c r="M30" s="154">
        <f t="shared" ref="M30" si="59">M29/$D29*100</f>
        <v>8.146639511201629</v>
      </c>
      <c r="N30" s="394"/>
      <c r="O30" s="306"/>
      <c r="P30" s="96"/>
      <c r="Q30" s="96"/>
      <c r="R30" s="96"/>
    </row>
    <row r="31" spans="1:18" s="69" customFormat="1" ht="13.5" customHeight="1" x14ac:dyDescent="0.15">
      <c r="A31" s="382"/>
      <c r="B31" s="207" t="s">
        <v>6</v>
      </c>
      <c r="C31" s="353"/>
      <c r="D31" s="285">
        <v>666</v>
      </c>
      <c r="E31" s="354">
        <v>46</v>
      </c>
      <c r="F31" s="355">
        <v>307</v>
      </c>
      <c r="G31" s="355">
        <v>235</v>
      </c>
      <c r="H31" s="355">
        <v>45</v>
      </c>
      <c r="I31" s="355">
        <v>21</v>
      </c>
      <c r="J31" s="356">
        <v>12</v>
      </c>
      <c r="K31" s="299"/>
      <c r="L31" s="318">
        <f t="shared" ref="L31" si="60">SUM(E31:F31)</f>
        <v>353</v>
      </c>
      <c r="M31" s="319">
        <f t="shared" ref="M31" si="61">SUM(H31:I31)</f>
        <v>66</v>
      </c>
      <c r="N31" s="394">
        <f t="shared" ref="N31" si="62">SUMPRODUCT(E$3:I$3,E31:I31)/SUM(E31:I31)</f>
        <v>3.477064220183486</v>
      </c>
      <c r="O31" s="306"/>
      <c r="P31" s="75"/>
      <c r="Q31" s="75"/>
      <c r="R31" s="75"/>
    </row>
    <row r="32" spans="1:18" ht="13.5" customHeight="1" x14ac:dyDescent="0.15">
      <c r="A32" s="382"/>
      <c r="B32" s="206"/>
      <c r="C32" s="24"/>
      <c r="D32" s="276"/>
      <c r="E32" s="152">
        <v>6.9069069069069062</v>
      </c>
      <c r="F32" s="153">
        <v>46.096096096096097</v>
      </c>
      <c r="G32" s="153">
        <v>35.285285285285283</v>
      </c>
      <c r="H32" s="153">
        <v>6.756756756756757</v>
      </c>
      <c r="I32" s="153">
        <v>3.1531531531531529</v>
      </c>
      <c r="J32" s="154">
        <v>1.8018018018018018</v>
      </c>
      <c r="K32" s="300"/>
      <c r="L32" s="168">
        <f t="shared" ref="L32" si="63">L31/$D31*100</f>
        <v>53.003003003003002</v>
      </c>
      <c r="M32" s="154">
        <f t="shared" ref="M32" si="64">M31/$D31*100</f>
        <v>9.9099099099099099</v>
      </c>
      <c r="N32" s="394"/>
      <c r="O32" s="306"/>
      <c r="P32" s="96"/>
      <c r="Q32" s="96"/>
      <c r="R32" s="96"/>
    </row>
    <row r="33" spans="1:18" s="69" customFormat="1" ht="13.5" customHeight="1" x14ac:dyDescent="0.15">
      <c r="A33" s="382"/>
      <c r="B33" s="207" t="s">
        <v>7</v>
      </c>
      <c r="C33" s="353"/>
      <c r="D33" s="285">
        <v>772</v>
      </c>
      <c r="E33" s="354">
        <v>37</v>
      </c>
      <c r="F33" s="355">
        <v>328</v>
      </c>
      <c r="G33" s="355">
        <v>327</v>
      </c>
      <c r="H33" s="355">
        <v>47</v>
      </c>
      <c r="I33" s="355">
        <v>10</v>
      </c>
      <c r="J33" s="356">
        <v>23</v>
      </c>
      <c r="K33" s="299"/>
      <c r="L33" s="318">
        <f t="shared" ref="L33" si="65">SUM(E33:F33)</f>
        <v>365</v>
      </c>
      <c r="M33" s="319">
        <f t="shared" ref="M33" si="66">SUM(H33:I33)</f>
        <v>57</v>
      </c>
      <c r="N33" s="394">
        <f t="shared" ref="N33" si="67">SUMPRODUCT(E$3:I$3,E33:I33)/SUM(E33:I33)</f>
        <v>3.4472630173564753</v>
      </c>
      <c r="O33" s="306"/>
      <c r="P33" s="75"/>
      <c r="Q33" s="75"/>
      <c r="R33" s="75"/>
    </row>
    <row r="34" spans="1:18" ht="13.5" customHeight="1" x14ac:dyDescent="0.15">
      <c r="A34" s="382"/>
      <c r="B34" s="206"/>
      <c r="C34" s="24"/>
      <c r="D34" s="276"/>
      <c r="E34" s="152">
        <v>4.7927461139896366</v>
      </c>
      <c r="F34" s="153">
        <v>42.487046632124354</v>
      </c>
      <c r="G34" s="153">
        <v>42.357512953367873</v>
      </c>
      <c r="H34" s="153">
        <v>6.0880829015544045</v>
      </c>
      <c r="I34" s="153">
        <v>1.2953367875647668</v>
      </c>
      <c r="J34" s="154">
        <v>2.9792746113989637</v>
      </c>
      <c r="K34" s="300"/>
      <c r="L34" s="168">
        <f t="shared" ref="L34" si="68">L33/$D33*100</f>
        <v>47.279792746113991</v>
      </c>
      <c r="M34" s="154">
        <f t="shared" ref="M34" si="69">M33/$D33*100</f>
        <v>7.3834196891191706</v>
      </c>
      <c r="N34" s="394"/>
      <c r="O34" s="306"/>
      <c r="P34" s="96"/>
      <c r="Q34" s="96"/>
      <c r="R34" s="96"/>
    </row>
    <row r="35" spans="1:18" s="69" customFormat="1" ht="13.5" customHeight="1" x14ac:dyDescent="0.15">
      <c r="A35" s="382"/>
      <c r="B35" s="207" t="s">
        <v>45</v>
      </c>
      <c r="C35" s="353"/>
      <c r="D35" s="286">
        <v>797</v>
      </c>
      <c r="E35" s="354">
        <v>47</v>
      </c>
      <c r="F35" s="355">
        <v>332</v>
      </c>
      <c r="G35" s="355">
        <v>286</v>
      </c>
      <c r="H35" s="355">
        <v>39</v>
      </c>
      <c r="I35" s="355">
        <v>9</v>
      </c>
      <c r="J35" s="356">
        <v>84</v>
      </c>
      <c r="K35" s="299"/>
      <c r="L35" s="318">
        <f t="shared" ref="L35" si="70">SUM(E35:F35)</f>
        <v>379</v>
      </c>
      <c r="M35" s="319">
        <f t="shared" ref="M35" si="71">SUM(H35:I35)</f>
        <v>48</v>
      </c>
      <c r="N35" s="394">
        <f t="shared" ref="N35" si="72">SUMPRODUCT(E$3:I$3,E35:I35)/SUM(E35:I35)</f>
        <v>3.5175315568022438</v>
      </c>
      <c r="O35" s="306"/>
      <c r="P35" s="75"/>
      <c r="Q35" s="75"/>
      <c r="R35" s="75"/>
    </row>
    <row r="36" spans="1:18" ht="13.5" customHeight="1" x14ac:dyDescent="0.15">
      <c r="A36" s="382"/>
      <c r="B36" s="206"/>
      <c r="C36" s="24"/>
      <c r="D36" s="276"/>
      <c r="E36" s="152">
        <v>5.8971141781681311</v>
      </c>
      <c r="F36" s="153">
        <v>41.656210790464243</v>
      </c>
      <c r="G36" s="153">
        <v>35.884567126725223</v>
      </c>
      <c r="H36" s="153">
        <v>4.8933500627352569</v>
      </c>
      <c r="I36" s="153">
        <v>1.1292346298619824</v>
      </c>
      <c r="J36" s="154">
        <v>10.53952321204517</v>
      </c>
      <c r="K36" s="300"/>
      <c r="L36" s="168">
        <f t="shared" ref="L36" si="73">L35/$D35*100</f>
        <v>47.553324968632374</v>
      </c>
      <c r="M36" s="154">
        <f t="shared" ref="M36" si="74">M35/$D35*100</f>
        <v>6.0225846925972393</v>
      </c>
      <c r="N36" s="394"/>
      <c r="O36" s="306"/>
      <c r="P36" s="96"/>
      <c r="Q36" s="96"/>
      <c r="R36" s="96"/>
    </row>
    <row r="37" spans="1:18" s="69" customFormat="1" ht="13.5" customHeight="1" x14ac:dyDescent="0.15">
      <c r="A37" s="382"/>
      <c r="B37" s="207" t="s">
        <v>46</v>
      </c>
      <c r="C37" s="75"/>
      <c r="D37" s="286">
        <v>128</v>
      </c>
      <c r="E37" s="155">
        <v>7</v>
      </c>
      <c r="F37" s="156">
        <v>44</v>
      </c>
      <c r="G37" s="156">
        <v>48</v>
      </c>
      <c r="H37" s="156">
        <v>8</v>
      </c>
      <c r="I37" s="156">
        <v>1</v>
      </c>
      <c r="J37" s="157">
        <v>20</v>
      </c>
      <c r="K37" s="299"/>
      <c r="L37" s="318">
        <f t="shared" ref="L37" si="75">SUM(E37:F37)</f>
        <v>51</v>
      </c>
      <c r="M37" s="319">
        <f t="shared" ref="M37" si="76">SUM(H37:I37)</f>
        <v>9</v>
      </c>
      <c r="N37" s="394">
        <f t="shared" ref="N37" si="77">SUMPRODUCT(E$3:I$3,E37:I37)/SUM(E37:I37)</f>
        <v>3.4444444444444446</v>
      </c>
      <c r="O37" s="306"/>
      <c r="P37" s="75"/>
      <c r="Q37" s="75"/>
      <c r="R37" s="75"/>
    </row>
    <row r="38" spans="1:18" ht="13.5" customHeight="1" thickBot="1" x14ac:dyDescent="0.2">
      <c r="A38" s="382"/>
      <c r="B38" s="68"/>
      <c r="C38" s="345"/>
      <c r="D38" s="271"/>
      <c r="E38" s="158">
        <v>5.46875</v>
      </c>
      <c r="F38" s="159">
        <v>34.375</v>
      </c>
      <c r="G38" s="159">
        <v>37.5</v>
      </c>
      <c r="H38" s="159">
        <v>6.25</v>
      </c>
      <c r="I38" s="159">
        <v>0.78125</v>
      </c>
      <c r="J38" s="160">
        <v>15.625</v>
      </c>
      <c r="K38" s="300"/>
      <c r="L38" s="170">
        <f t="shared" ref="L38" si="78">L37/$D37*100</f>
        <v>39.84375</v>
      </c>
      <c r="M38" s="160">
        <f t="shared" ref="M38" si="79">M37/$D37*100</f>
        <v>7.03125</v>
      </c>
      <c r="N38" s="395"/>
      <c r="O38" s="306"/>
      <c r="P38" s="96"/>
      <c r="Q38" s="96"/>
      <c r="R38" s="96"/>
    </row>
    <row r="39" spans="1:18" s="69" customFormat="1" ht="13.5" customHeight="1" x14ac:dyDescent="0.15">
      <c r="A39" s="384" t="s">
        <v>47</v>
      </c>
      <c r="B39" s="73" t="s">
        <v>49</v>
      </c>
      <c r="C39" s="371"/>
      <c r="D39" s="272">
        <v>524</v>
      </c>
      <c r="E39" s="140">
        <v>61</v>
      </c>
      <c r="F39" s="141">
        <v>228</v>
      </c>
      <c r="G39" s="141">
        <v>182</v>
      </c>
      <c r="H39" s="141">
        <v>23</v>
      </c>
      <c r="I39" s="141">
        <v>14</v>
      </c>
      <c r="J39" s="142">
        <v>16</v>
      </c>
      <c r="K39" s="299"/>
      <c r="L39" s="314">
        <f t="shared" ref="L39" si="80">SUM(E39:F39)</f>
        <v>289</v>
      </c>
      <c r="M39" s="315">
        <f t="shared" ref="M39" si="81">SUM(H39:I39)</f>
        <v>37</v>
      </c>
      <c r="N39" s="393">
        <f t="shared" ref="N39" si="82">SUMPRODUCT(E$3:I$3,E39:I39)/SUM(E39:I39)</f>
        <v>3.5885826771653542</v>
      </c>
      <c r="O39" s="306"/>
      <c r="P39" s="77"/>
      <c r="Q39" s="77"/>
      <c r="R39" s="77"/>
    </row>
    <row r="40" spans="1:18" ht="13.5" customHeight="1" x14ac:dyDescent="0.15">
      <c r="A40" s="382"/>
      <c r="B40" s="68"/>
      <c r="C40" s="375"/>
      <c r="D40" s="270"/>
      <c r="E40" s="322">
        <v>11.641221374045802</v>
      </c>
      <c r="F40" s="323">
        <v>43.511450381679388</v>
      </c>
      <c r="G40" s="323">
        <v>34.732824427480921</v>
      </c>
      <c r="H40" s="323">
        <v>4.3893129770992365</v>
      </c>
      <c r="I40" s="323">
        <v>2.6717557251908395</v>
      </c>
      <c r="J40" s="324">
        <v>3.0534351145038165</v>
      </c>
      <c r="K40" s="300"/>
      <c r="L40" s="164">
        <f t="shared" ref="L40" si="83">L39/$D39*100</f>
        <v>55.152671755725194</v>
      </c>
      <c r="M40" s="138">
        <f t="shared" ref="M40" si="84">M39/$D39*100</f>
        <v>7.0610687022900773</v>
      </c>
      <c r="N40" s="394"/>
      <c r="O40" s="306"/>
      <c r="P40" s="95"/>
      <c r="Q40" s="95"/>
      <c r="R40" s="95"/>
    </row>
    <row r="41" spans="1:18" s="69" customFormat="1" ht="13.5" customHeight="1" x14ac:dyDescent="0.15">
      <c r="A41" s="382"/>
      <c r="B41" s="207" t="s">
        <v>51</v>
      </c>
      <c r="C41" s="376"/>
      <c r="D41" s="285">
        <v>2332</v>
      </c>
      <c r="E41" s="334">
        <v>187</v>
      </c>
      <c r="F41" s="335">
        <v>1016</v>
      </c>
      <c r="G41" s="335">
        <v>843</v>
      </c>
      <c r="H41" s="335">
        <v>153</v>
      </c>
      <c r="I41" s="335">
        <v>53</v>
      </c>
      <c r="J41" s="336">
        <v>80</v>
      </c>
      <c r="K41" s="299"/>
      <c r="L41" s="314">
        <f t="shared" ref="L41" si="85">SUM(E41:F41)</f>
        <v>1203</v>
      </c>
      <c r="M41" s="315">
        <f t="shared" ref="M41" si="86">SUM(H41:I41)</f>
        <v>206</v>
      </c>
      <c r="N41" s="394">
        <f t="shared" ref="N41" si="87">SUMPRODUCT(E$3:I$3,E41:I41)/SUM(E41:I41)</f>
        <v>3.5022202486678506</v>
      </c>
      <c r="O41" s="306"/>
      <c r="P41" s="77"/>
      <c r="Q41" s="77"/>
      <c r="R41" s="77"/>
    </row>
    <row r="42" spans="1:18" ht="13.5" customHeight="1" x14ac:dyDescent="0.15">
      <c r="A42" s="382"/>
      <c r="B42" s="206"/>
      <c r="C42" s="372"/>
      <c r="D42" s="276"/>
      <c r="E42" s="136">
        <v>8.0188679245283012</v>
      </c>
      <c r="F42" s="137">
        <v>43.567753001715268</v>
      </c>
      <c r="G42" s="137">
        <v>36.149228130360207</v>
      </c>
      <c r="H42" s="137">
        <v>6.5608919382504292</v>
      </c>
      <c r="I42" s="137">
        <v>2.2727272727272729</v>
      </c>
      <c r="J42" s="138">
        <v>3.4305317324185252</v>
      </c>
      <c r="K42" s="300"/>
      <c r="L42" s="164">
        <f t="shared" ref="L42" si="88">L41/$D41*100</f>
        <v>51.586620926243562</v>
      </c>
      <c r="M42" s="138">
        <f t="shared" ref="M42" si="89">M41/$D41*100</f>
        <v>8.8336192109777016</v>
      </c>
      <c r="N42" s="394"/>
      <c r="O42" s="306"/>
      <c r="P42" s="95"/>
      <c r="Q42" s="95"/>
      <c r="R42" s="95"/>
    </row>
    <row r="43" spans="1:18" s="69" customFormat="1" ht="13.5" customHeight="1" x14ac:dyDescent="0.15">
      <c r="A43" s="382"/>
      <c r="B43" s="207" t="s">
        <v>52</v>
      </c>
      <c r="C43" s="376"/>
      <c r="D43" s="285">
        <v>343</v>
      </c>
      <c r="E43" s="334">
        <v>20</v>
      </c>
      <c r="F43" s="335">
        <v>144</v>
      </c>
      <c r="G43" s="335">
        <v>123</v>
      </c>
      <c r="H43" s="335">
        <v>19</v>
      </c>
      <c r="I43" s="335">
        <v>6</v>
      </c>
      <c r="J43" s="336">
        <v>31</v>
      </c>
      <c r="K43" s="299"/>
      <c r="L43" s="314">
        <f t="shared" ref="L43" si="90">SUM(E43:F43)</f>
        <v>164</v>
      </c>
      <c r="M43" s="315">
        <f t="shared" ref="M43" si="91">SUM(H43:I43)</f>
        <v>25</v>
      </c>
      <c r="N43" s="394">
        <f t="shared" ref="N43" si="92">SUMPRODUCT(E$3:I$3,E43:I43)/SUM(E43:I43)</f>
        <v>3.4903846153846154</v>
      </c>
      <c r="O43" s="306"/>
      <c r="P43" s="77"/>
      <c r="Q43" s="77"/>
      <c r="R43" s="77"/>
    </row>
    <row r="44" spans="1:18" ht="13.5" customHeight="1" x14ac:dyDescent="0.15">
      <c r="A44" s="382"/>
      <c r="B44" s="206"/>
      <c r="C44" s="372"/>
      <c r="D44" s="276"/>
      <c r="E44" s="136">
        <v>5.8309037900874632</v>
      </c>
      <c r="F44" s="137">
        <v>41.982507288629741</v>
      </c>
      <c r="G44" s="137">
        <v>35.860058309037903</v>
      </c>
      <c r="H44" s="137">
        <v>5.5393586005830908</v>
      </c>
      <c r="I44" s="137">
        <v>1.749271137026239</v>
      </c>
      <c r="J44" s="138">
        <v>9.037900874635568</v>
      </c>
      <c r="K44" s="300"/>
      <c r="L44" s="164">
        <f t="shared" ref="L44" si="93">L43/$D43*100</f>
        <v>47.813411078717202</v>
      </c>
      <c r="M44" s="138">
        <f t="shared" ref="M44" si="94">M43/$D43*100</f>
        <v>7.2886297376093294</v>
      </c>
      <c r="N44" s="394"/>
      <c r="O44" s="306"/>
      <c r="P44" s="95"/>
      <c r="Q44" s="95"/>
      <c r="R44" s="95"/>
    </row>
    <row r="45" spans="1:18" s="69" customFormat="1" ht="13.5" customHeight="1" x14ac:dyDescent="0.15">
      <c r="A45" s="382"/>
      <c r="B45" s="207" t="s">
        <v>72</v>
      </c>
      <c r="C45" s="373"/>
      <c r="D45" s="269">
        <v>132</v>
      </c>
      <c r="E45" s="140">
        <v>7</v>
      </c>
      <c r="F45" s="141">
        <v>43</v>
      </c>
      <c r="G45" s="141">
        <v>50</v>
      </c>
      <c r="H45" s="141">
        <v>9</v>
      </c>
      <c r="I45" s="141">
        <v>2</v>
      </c>
      <c r="J45" s="142">
        <v>21</v>
      </c>
      <c r="K45" s="299"/>
      <c r="L45" s="314">
        <f t="shared" ref="L45" si="95">SUM(E45:F45)</f>
        <v>50</v>
      </c>
      <c r="M45" s="315">
        <f t="shared" ref="M45" si="96">SUM(H45:I45)</f>
        <v>11</v>
      </c>
      <c r="N45" s="394">
        <f t="shared" ref="N45" si="97">SUMPRODUCT(E$3:I$3,E45:I45)/SUM(E45:I45)</f>
        <v>3.3963963963963963</v>
      </c>
      <c r="O45" s="306"/>
      <c r="P45" s="77"/>
      <c r="Q45" s="77"/>
      <c r="R45" s="77"/>
    </row>
    <row r="46" spans="1:18" ht="13.5" customHeight="1" thickBot="1" x14ac:dyDescent="0.2">
      <c r="A46" s="383"/>
      <c r="B46" s="208"/>
      <c r="C46" s="374"/>
      <c r="D46" s="271"/>
      <c r="E46" s="144">
        <v>5.3030303030303028</v>
      </c>
      <c r="F46" s="145">
        <v>32.575757575757578</v>
      </c>
      <c r="G46" s="145">
        <v>37.878787878787875</v>
      </c>
      <c r="H46" s="145">
        <v>6.8181818181818175</v>
      </c>
      <c r="I46" s="145">
        <v>1.5151515151515151</v>
      </c>
      <c r="J46" s="146">
        <v>15.909090909090908</v>
      </c>
      <c r="K46" s="300"/>
      <c r="L46" s="166">
        <f t="shared" ref="L46" si="98">L45/$D45*100</f>
        <v>37.878787878787875</v>
      </c>
      <c r="M46" s="146">
        <f t="shared" ref="M46" si="99">M45/$D45*100</f>
        <v>8.3333333333333321</v>
      </c>
      <c r="N46" s="395"/>
      <c r="O46" s="306"/>
      <c r="P46" s="95"/>
      <c r="Q46" s="95"/>
      <c r="R46" s="95"/>
    </row>
    <row r="47" spans="1:18" s="69" customFormat="1" ht="13.5" customHeight="1" x14ac:dyDescent="0.15">
      <c r="A47" s="384" t="s">
        <v>225</v>
      </c>
      <c r="B47" s="73" t="s">
        <v>54</v>
      </c>
      <c r="C47" s="371"/>
      <c r="D47" s="272">
        <v>132</v>
      </c>
      <c r="E47" s="140">
        <v>29</v>
      </c>
      <c r="F47" s="141">
        <v>59</v>
      </c>
      <c r="G47" s="141">
        <v>31</v>
      </c>
      <c r="H47" s="141">
        <v>6</v>
      </c>
      <c r="I47" s="141">
        <v>6</v>
      </c>
      <c r="J47" s="142">
        <v>1</v>
      </c>
      <c r="K47" s="299"/>
      <c r="L47" s="314">
        <f t="shared" ref="L47" si="100">SUM(E47:F47)</f>
        <v>88</v>
      </c>
      <c r="M47" s="315">
        <f t="shared" ref="M47" si="101">SUM(H47:I47)</f>
        <v>12</v>
      </c>
      <c r="N47" s="393">
        <f t="shared" ref="N47" si="102">SUMPRODUCT(E$3:I$3,E47:I47)/SUM(E47:I47)</f>
        <v>3.7557251908396947</v>
      </c>
      <c r="O47" s="306"/>
      <c r="P47" s="77"/>
      <c r="Q47" s="77"/>
      <c r="R47" s="77"/>
    </row>
    <row r="48" spans="1:18" ht="13.5" customHeight="1" x14ac:dyDescent="0.15">
      <c r="A48" s="382"/>
      <c r="B48" s="68"/>
      <c r="C48" s="375"/>
      <c r="D48" s="270"/>
      <c r="E48" s="322">
        <v>21.969696969696969</v>
      </c>
      <c r="F48" s="323">
        <v>44.696969696969695</v>
      </c>
      <c r="G48" s="323">
        <v>23.484848484848484</v>
      </c>
      <c r="H48" s="323">
        <v>4.5454545454545459</v>
      </c>
      <c r="I48" s="323">
        <v>4.5454545454545459</v>
      </c>
      <c r="J48" s="324">
        <v>0.75757575757575757</v>
      </c>
      <c r="K48" s="300"/>
      <c r="L48" s="164">
        <f t="shared" ref="L48" si="103">L47/$D47*100</f>
        <v>66.666666666666657</v>
      </c>
      <c r="M48" s="138">
        <f t="shared" ref="M48" si="104">M47/$D47*100</f>
        <v>9.0909090909090917</v>
      </c>
      <c r="N48" s="394"/>
      <c r="O48" s="306"/>
      <c r="P48" s="95"/>
      <c r="Q48" s="95"/>
      <c r="R48" s="95"/>
    </row>
    <row r="49" spans="1:18" s="69" customFormat="1" ht="13.5" customHeight="1" x14ac:dyDescent="0.15">
      <c r="A49" s="382"/>
      <c r="B49" s="207" t="s">
        <v>401</v>
      </c>
      <c r="C49" s="376"/>
      <c r="D49" s="285">
        <v>448</v>
      </c>
      <c r="E49" s="334">
        <v>35</v>
      </c>
      <c r="F49" s="335">
        <v>194</v>
      </c>
      <c r="G49" s="335">
        <v>171</v>
      </c>
      <c r="H49" s="335">
        <v>22</v>
      </c>
      <c r="I49" s="335">
        <v>12</v>
      </c>
      <c r="J49" s="336">
        <v>14</v>
      </c>
      <c r="K49" s="299"/>
      <c r="L49" s="314">
        <f t="shared" ref="L49" si="105">SUM(E49:F49)</f>
        <v>229</v>
      </c>
      <c r="M49" s="315">
        <f t="shared" ref="M49" si="106">SUM(H49:I49)</f>
        <v>34</v>
      </c>
      <c r="N49" s="394">
        <f t="shared" ref="N49" si="107">SUMPRODUCT(E$3:I$3,E49:I49)/SUM(E49:I49)</f>
        <v>3.5023041474654377</v>
      </c>
      <c r="O49" s="306"/>
      <c r="P49" s="77"/>
      <c r="Q49" s="77"/>
      <c r="R49" s="77"/>
    </row>
    <row r="50" spans="1:18" ht="13.5" customHeight="1" x14ac:dyDescent="0.15">
      <c r="A50" s="382"/>
      <c r="B50" s="206"/>
      <c r="C50" s="372"/>
      <c r="D50" s="276"/>
      <c r="E50" s="136">
        <v>7.8125</v>
      </c>
      <c r="F50" s="137">
        <v>43.303571428571431</v>
      </c>
      <c r="G50" s="137">
        <v>38.169642857142854</v>
      </c>
      <c r="H50" s="137">
        <v>4.9107142857142856</v>
      </c>
      <c r="I50" s="137">
        <v>2.6785714285714284</v>
      </c>
      <c r="J50" s="138">
        <v>3.125</v>
      </c>
      <c r="K50" s="300"/>
      <c r="L50" s="164">
        <f t="shared" ref="L50" si="108">L49/$D49*100</f>
        <v>51.116071428571431</v>
      </c>
      <c r="M50" s="138">
        <f t="shared" ref="M50" si="109">M49/$D49*100</f>
        <v>7.5892857142857135</v>
      </c>
      <c r="N50" s="394"/>
      <c r="O50" s="306"/>
      <c r="P50" s="95"/>
      <c r="Q50" s="95"/>
      <c r="R50" s="95"/>
    </row>
    <row r="51" spans="1:18" s="69" customFormat="1" ht="13.5" customHeight="1" x14ac:dyDescent="0.15">
      <c r="A51" s="382"/>
      <c r="B51" s="207" t="s">
        <v>56</v>
      </c>
      <c r="C51" s="376"/>
      <c r="D51" s="285">
        <v>326</v>
      </c>
      <c r="E51" s="334">
        <v>24</v>
      </c>
      <c r="F51" s="335">
        <v>151</v>
      </c>
      <c r="G51" s="335">
        <v>116</v>
      </c>
      <c r="H51" s="335">
        <v>22</v>
      </c>
      <c r="I51" s="335">
        <v>11</v>
      </c>
      <c r="J51" s="336">
        <v>2</v>
      </c>
      <c r="K51" s="299"/>
      <c r="L51" s="314">
        <f t="shared" ref="L51" si="110">SUM(E51:F51)</f>
        <v>175</v>
      </c>
      <c r="M51" s="315">
        <f t="shared" ref="M51" si="111">SUM(H51:I51)</f>
        <v>33</v>
      </c>
      <c r="N51" s="394">
        <f t="shared" ref="N51" si="112">SUMPRODUCT(E$3:I$3,E51:I51)/SUM(E51:I51)</f>
        <v>3.4783950617283952</v>
      </c>
      <c r="O51" s="306"/>
      <c r="P51" s="77"/>
      <c r="Q51" s="77"/>
      <c r="R51" s="77"/>
    </row>
    <row r="52" spans="1:18" ht="13.5" customHeight="1" x14ac:dyDescent="0.15">
      <c r="A52" s="382"/>
      <c r="B52" s="206"/>
      <c r="C52" s="372"/>
      <c r="D52" s="276"/>
      <c r="E52" s="136">
        <v>7.3619631901840492</v>
      </c>
      <c r="F52" s="137">
        <v>46.319018404907972</v>
      </c>
      <c r="G52" s="137">
        <v>35.582822085889568</v>
      </c>
      <c r="H52" s="137">
        <v>6.7484662576687118</v>
      </c>
      <c r="I52" s="137">
        <v>3.3742331288343559</v>
      </c>
      <c r="J52" s="138">
        <v>0.61349693251533743</v>
      </c>
      <c r="K52" s="300"/>
      <c r="L52" s="164">
        <f t="shared" ref="L52" si="113">L51/$D51*100</f>
        <v>53.680981595092028</v>
      </c>
      <c r="M52" s="138">
        <f t="shared" ref="M52" si="114">M51/$D51*100</f>
        <v>10.122699386503067</v>
      </c>
      <c r="N52" s="394"/>
      <c r="O52" s="306"/>
      <c r="P52" s="95"/>
      <c r="Q52" s="95"/>
      <c r="R52" s="95"/>
    </row>
    <row r="53" spans="1:18" s="69" customFormat="1" ht="13.5" customHeight="1" x14ac:dyDescent="0.15">
      <c r="A53" s="382"/>
      <c r="B53" s="207" t="s">
        <v>58</v>
      </c>
      <c r="C53" s="376"/>
      <c r="D53" s="285">
        <v>251</v>
      </c>
      <c r="E53" s="334">
        <v>44</v>
      </c>
      <c r="F53" s="335">
        <v>97</v>
      </c>
      <c r="G53" s="335">
        <v>73</v>
      </c>
      <c r="H53" s="335">
        <v>17</v>
      </c>
      <c r="I53" s="335">
        <v>16</v>
      </c>
      <c r="J53" s="336">
        <v>4</v>
      </c>
      <c r="K53" s="299"/>
      <c r="L53" s="314">
        <f t="shared" ref="L53" si="115">SUM(E53:F53)</f>
        <v>141</v>
      </c>
      <c r="M53" s="315">
        <f t="shared" ref="M53" si="116">SUM(H53:I53)</f>
        <v>33</v>
      </c>
      <c r="N53" s="394">
        <f t="shared" ref="N53" si="117">SUMPRODUCT(E$3:I$3,E53:I53)/SUM(E53:I53)</f>
        <v>3.5506072874493926</v>
      </c>
      <c r="O53" s="306"/>
      <c r="P53" s="77"/>
      <c r="Q53" s="77"/>
      <c r="R53" s="77"/>
    </row>
    <row r="54" spans="1:18" ht="13.5" customHeight="1" x14ac:dyDescent="0.15">
      <c r="A54" s="382"/>
      <c r="B54" s="206"/>
      <c r="C54" s="372"/>
      <c r="D54" s="276"/>
      <c r="E54" s="136">
        <v>17.529880478087652</v>
      </c>
      <c r="F54" s="137">
        <v>38.645418326693225</v>
      </c>
      <c r="G54" s="137">
        <v>29.083665338645421</v>
      </c>
      <c r="H54" s="137">
        <v>6.7729083665338639</v>
      </c>
      <c r="I54" s="137">
        <v>6.3745019920318722</v>
      </c>
      <c r="J54" s="138">
        <v>1.593625498007968</v>
      </c>
      <c r="K54" s="300"/>
      <c r="L54" s="164">
        <f t="shared" ref="L54" si="118">L53/$D53*100</f>
        <v>56.175298804780873</v>
      </c>
      <c r="M54" s="138">
        <f t="shared" ref="M54" si="119">M53/$D53*100</f>
        <v>13.147410358565736</v>
      </c>
      <c r="N54" s="394"/>
      <c r="O54" s="306"/>
      <c r="P54" s="95"/>
      <c r="Q54" s="95"/>
      <c r="R54" s="95"/>
    </row>
    <row r="55" spans="1:18" s="69" customFormat="1" ht="13.5" customHeight="1" x14ac:dyDescent="0.15">
      <c r="A55" s="382"/>
      <c r="B55" s="207" t="s">
        <v>60</v>
      </c>
      <c r="C55" s="376"/>
      <c r="D55" s="285">
        <v>527</v>
      </c>
      <c r="E55" s="334">
        <v>55</v>
      </c>
      <c r="F55" s="335">
        <v>232</v>
      </c>
      <c r="G55" s="335">
        <v>186</v>
      </c>
      <c r="H55" s="335">
        <v>35</v>
      </c>
      <c r="I55" s="335">
        <v>11</v>
      </c>
      <c r="J55" s="336">
        <v>8</v>
      </c>
      <c r="K55" s="299"/>
      <c r="L55" s="314">
        <f t="shared" ref="L55" si="120">SUM(E55:F55)</f>
        <v>287</v>
      </c>
      <c r="M55" s="315">
        <f t="shared" ref="M55" si="121">SUM(H55:I55)</f>
        <v>46</v>
      </c>
      <c r="N55" s="394">
        <f t="shared" ref="N55" si="122">SUMPRODUCT(E$3:I$3,E55:I55)/SUM(E55:I55)</f>
        <v>3.5491329479768785</v>
      </c>
      <c r="O55" s="306"/>
      <c r="P55" s="77"/>
      <c r="Q55" s="77"/>
      <c r="R55" s="77"/>
    </row>
    <row r="56" spans="1:18" ht="13.5" customHeight="1" x14ac:dyDescent="0.15">
      <c r="A56" s="382"/>
      <c r="B56" s="206"/>
      <c r="C56" s="372"/>
      <c r="D56" s="276"/>
      <c r="E56" s="136">
        <v>10.436432637571158</v>
      </c>
      <c r="F56" s="137">
        <v>44.022770398481974</v>
      </c>
      <c r="G56" s="137">
        <v>35.294117647058826</v>
      </c>
      <c r="H56" s="137">
        <v>6.6413662239089177</v>
      </c>
      <c r="I56" s="137">
        <v>2.0872865275142316</v>
      </c>
      <c r="J56" s="138">
        <v>1.5180265654648957</v>
      </c>
      <c r="K56" s="300"/>
      <c r="L56" s="164">
        <f t="shared" ref="L56" si="123">L55/$D55*100</f>
        <v>54.459203036053125</v>
      </c>
      <c r="M56" s="138">
        <f t="shared" ref="M56" si="124">M55/$D55*100</f>
        <v>8.7286527514231498</v>
      </c>
      <c r="N56" s="394"/>
      <c r="O56" s="306"/>
      <c r="P56" s="95"/>
      <c r="Q56" s="95"/>
      <c r="R56" s="95"/>
    </row>
    <row r="57" spans="1:18" s="69" customFormat="1" ht="13.5" customHeight="1" x14ac:dyDescent="0.15">
      <c r="A57" s="382"/>
      <c r="B57" s="207" t="s">
        <v>62</v>
      </c>
      <c r="C57" s="376"/>
      <c r="D57" s="285">
        <v>280</v>
      </c>
      <c r="E57" s="334">
        <v>27</v>
      </c>
      <c r="F57" s="335">
        <v>125</v>
      </c>
      <c r="G57" s="335">
        <v>97</v>
      </c>
      <c r="H57" s="335">
        <v>19</v>
      </c>
      <c r="I57" s="335">
        <v>9</v>
      </c>
      <c r="J57" s="336">
        <v>3</v>
      </c>
      <c r="K57" s="299"/>
      <c r="L57" s="314">
        <f t="shared" ref="L57" si="125">SUM(E57:F57)</f>
        <v>152</v>
      </c>
      <c r="M57" s="315">
        <f t="shared" ref="M57" si="126">SUM(H57:I57)</f>
        <v>28</v>
      </c>
      <c r="N57" s="394">
        <f t="shared" ref="N57" si="127">SUMPRODUCT(E$3:I$3,E57:I57)/SUM(E57:I57)</f>
        <v>3.512635379061372</v>
      </c>
      <c r="O57" s="306"/>
      <c r="P57" s="77"/>
      <c r="Q57" s="77"/>
      <c r="R57" s="77"/>
    </row>
    <row r="58" spans="1:18" ht="13.5" customHeight="1" x14ac:dyDescent="0.15">
      <c r="A58" s="382"/>
      <c r="B58" s="206"/>
      <c r="C58" s="372"/>
      <c r="D58" s="276"/>
      <c r="E58" s="136">
        <v>9.6428571428571441</v>
      </c>
      <c r="F58" s="137">
        <v>44.642857142857146</v>
      </c>
      <c r="G58" s="137">
        <v>34.642857142857139</v>
      </c>
      <c r="H58" s="137">
        <v>6.7857142857142856</v>
      </c>
      <c r="I58" s="137">
        <v>3.214285714285714</v>
      </c>
      <c r="J58" s="138">
        <v>1.0714285714285714</v>
      </c>
      <c r="K58" s="300"/>
      <c r="L58" s="164">
        <f t="shared" ref="L58" si="128">L57/$D57*100</f>
        <v>54.285714285714285</v>
      </c>
      <c r="M58" s="138">
        <f t="shared" ref="M58" si="129">M57/$D57*100</f>
        <v>10</v>
      </c>
      <c r="N58" s="394"/>
      <c r="O58" s="306"/>
      <c r="P58" s="95"/>
      <c r="Q58" s="95"/>
      <c r="R58" s="95"/>
    </row>
    <row r="59" spans="1:18" s="69" customFormat="1" ht="13.5" customHeight="1" x14ac:dyDescent="0.15">
      <c r="A59" s="382"/>
      <c r="B59" s="207" t="s">
        <v>64</v>
      </c>
      <c r="C59" s="376"/>
      <c r="D59" s="286">
        <v>157</v>
      </c>
      <c r="E59" s="334">
        <v>8</v>
      </c>
      <c r="F59" s="335">
        <v>70</v>
      </c>
      <c r="G59" s="335">
        <v>54</v>
      </c>
      <c r="H59" s="335">
        <v>7</v>
      </c>
      <c r="I59" s="335">
        <v>2</v>
      </c>
      <c r="J59" s="336">
        <v>16</v>
      </c>
      <c r="K59" s="299"/>
      <c r="L59" s="314">
        <f t="shared" ref="L59" si="130">SUM(E59:F59)</f>
        <v>78</v>
      </c>
      <c r="M59" s="315">
        <f t="shared" ref="M59" si="131">SUM(H59:I59)</f>
        <v>9</v>
      </c>
      <c r="N59" s="394">
        <f t="shared" ref="N59" si="132">SUMPRODUCT(E$3:I$3,E59:I59)/SUM(E59:I59)</f>
        <v>3.5319148936170213</v>
      </c>
      <c r="O59" s="306"/>
      <c r="P59" s="77"/>
      <c r="Q59" s="77"/>
      <c r="R59" s="77"/>
    </row>
    <row r="60" spans="1:18" ht="13.5" customHeight="1" x14ac:dyDescent="0.15">
      <c r="A60" s="382"/>
      <c r="B60" s="206"/>
      <c r="C60" s="372"/>
      <c r="D60" s="276"/>
      <c r="E60" s="136">
        <v>5.095541401273886</v>
      </c>
      <c r="F60" s="137">
        <v>44.585987261146499</v>
      </c>
      <c r="G60" s="137">
        <v>34.394904458598724</v>
      </c>
      <c r="H60" s="137">
        <v>4.4585987261146496</v>
      </c>
      <c r="I60" s="137">
        <v>1.2738853503184715</v>
      </c>
      <c r="J60" s="138">
        <v>10.191082802547772</v>
      </c>
      <c r="K60" s="300"/>
      <c r="L60" s="164">
        <f t="shared" ref="L60" si="133">L59/$D59*100</f>
        <v>49.681528662420384</v>
      </c>
      <c r="M60" s="138">
        <f t="shared" ref="M60" si="134">M59/$D59*100</f>
        <v>5.7324840764331215</v>
      </c>
      <c r="N60" s="394"/>
      <c r="O60" s="306"/>
      <c r="P60" s="95"/>
      <c r="Q60" s="95"/>
      <c r="R60" s="95"/>
    </row>
    <row r="61" spans="1:18" s="69" customFormat="1" ht="13.5" customHeight="1" x14ac:dyDescent="0.15">
      <c r="A61" s="382"/>
      <c r="B61" s="207" t="s">
        <v>66</v>
      </c>
      <c r="C61" s="376"/>
      <c r="D61" s="285">
        <v>615</v>
      </c>
      <c r="E61" s="334">
        <v>32</v>
      </c>
      <c r="F61" s="335">
        <v>254</v>
      </c>
      <c r="G61" s="335">
        <v>244</v>
      </c>
      <c r="H61" s="335">
        <v>32</v>
      </c>
      <c r="I61" s="335">
        <v>7</v>
      </c>
      <c r="J61" s="336">
        <v>46</v>
      </c>
      <c r="K61" s="299"/>
      <c r="L61" s="314">
        <f t="shared" ref="L61" si="135">SUM(E61:F61)</f>
        <v>286</v>
      </c>
      <c r="M61" s="315">
        <f t="shared" ref="M61" si="136">SUM(H61:I61)</f>
        <v>39</v>
      </c>
      <c r="N61" s="394">
        <f t="shared" ref="N61" si="137">SUMPRODUCT(E$3:I$3,E61:I61)/SUM(E61:I61)</f>
        <v>3.4780316344463973</v>
      </c>
      <c r="O61" s="306"/>
      <c r="P61" s="77"/>
      <c r="Q61" s="77"/>
      <c r="R61" s="77"/>
    </row>
    <row r="62" spans="1:18" ht="13.5" customHeight="1" x14ac:dyDescent="0.15">
      <c r="A62" s="382"/>
      <c r="B62" s="206"/>
      <c r="C62" s="372"/>
      <c r="D62" s="276"/>
      <c r="E62" s="136">
        <v>5.2032520325203251</v>
      </c>
      <c r="F62" s="137">
        <v>41.300813008130085</v>
      </c>
      <c r="G62" s="137">
        <v>39.674796747967477</v>
      </c>
      <c r="H62" s="137">
        <v>5.2032520325203251</v>
      </c>
      <c r="I62" s="137">
        <v>1.1382113821138211</v>
      </c>
      <c r="J62" s="138">
        <v>7.4796747967479673</v>
      </c>
      <c r="K62" s="300"/>
      <c r="L62" s="164">
        <f t="shared" ref="L62" si="138">L61/$D61*100</f>
        <v>46.504065040650403</v>
      </c>
      <c r="M62" s="138">
        <f t="shared" ref="M62" si="139">M61/$D61*100</f>
        <v>6.3414634146341466</v>
      </c>
      <c r="N62" s="394"/>
      <c r="O62" s="306"/>
      <c r="P62" s="95"/>
      <c r="Q62" s="95"/>
      <c r="R62" s="95"/>
    </row>
    <row r="63" spans="1:18" s="69" customFormat="1" ht="13.5" customHeight="1" x14ac:dyDescent="0.15">
      <c r="A63" s="382"/>
      <c r="B63" s="207" t="s">
        <v>67</v>
      </c>
      <c r="C63" s="373"/>
      <c r="D63" s="269">
        <v>822</v>
      </c>
      <c r="E63" s="140">
        <v>45</v>
      </c>
      <c r="F63" s="141">
        <v>343</v>
      </c>
      <c r="G63" s="141">
        <v>305</v>
      </c>
      <c r="H63" s="141">
        <v>59</v>
      </c>
      <c r="I63" s="141">
        <v>9</v>
      </c>
      <c r="J63" s="142">
        <v>61</v>
      </c>
      <c r="K63" s="299"/>
      <c r="L63" s="314">
        <f t="shared" ref="L63" si="140">SUM(E63:F63)</f>
        <v>388</v>
      </c>
      <c r="M63" s="315">
        <f t="shared" ref="M63" si="141">SUM(H63:I63)</f>
        <v>68</v>
      </c>
      <c r="N63" s="394">
        <f t="shared" ref="N63" si="142">SUMPRODUCT(E$3:I$3,E63:I63)/SUM(E63:I63)</f>
        <v>3.4678055190538766</v>
      </c>
      <c r="O63" s="306"/>
      <c r="P63" s="77"/>
      <c r="Q63" s="77"/>
      <c r="R63" s="77"/>
    </row>
    <row r="64" spans="1:18" ht="13.5" customHeight="1" thickBot="1" x14ac:dyDescent="0.2">
      <c r="A64" s="383"/>
      <c r="B64" s="208"/>
      <c r="C64" s="374"/>
      <c r="D64" s="271"/>
      <c r="E64" s="144">
        <v>5.4744525547445262</v>
      </c>
      <c r="F64" s="145">
        <v>41.727493917274941</v>
      </c>
      <c r="G64" s="145">
        <v>37.104622871046224</v>
      </c>
      <c r="H64" s="145">
        <v>7.1776155717761556</v>
      </c>
      <c r="I64" s="145">
        <v>1.0948905109489051</v>
      </c>
      <c r="J64" s="146">
        <v>7.4209245742092467</v>
      </c>
      <c r="K64" s="300"/>
      <c r="L64" s="166">
        <f t="shared" ref="L64" si="143">L63/$D63*100</f>
        <v>47.201946472019465</v>
      </c>
      <c r="M64" s="146">
        <f t="shared" ref="M64" si="144">M63/$D63*100</f>
        <v>8.2725060827250605</v>
      </c>
      <c r="N64" s="395"/>
      <c r="O64" s="306"/>
      <c r="P64" s="95"/>
      <c r="Q64" s="95"/>
      <c r="R64" s="95"/>
    </row>
    <row r="65" spans="1:18" s="69" customFormat="1" ht="13.5" customHeight="1" x14ac:dyDescent="0.15">
      <c r="A65" s="392" t="s">
        <v>73</v>
      </c>
      <c r="B65" s="73" t="s">
        <v>68</v>
      </c>
      <c r="C65" s="371"/>
      <c r="D65" s="272">
        <v>1764</v>
      </c>
      <c r="E65" s="140">
        <v>148</v>
      </c>
      <c r="F65" s="141">
        <v>735</v>
      </c>
      <c r="G65" s="141">
        <v>652</v>
      </c>
      <c r="H65" s="141">
        <v>122</v>
      </c>
      <c r="I65" s="141">
        <v>47</v>
      </c>
      <c r="J65" s="142">
        <v>60</v>
      </c>
      <c r="K65" s="299"/>
      <c r="L65" s="314">
        <f t="shared" ref="L65" si="145">SUM(E65:F65)</f>
        <v>883</v>
      </c>
      <c r="M65" s="315">
        <f t="shared" ref="M65" si="146">SUM(H65:I65)</f>
        <v>169</v>
      </c>
      <c r="N65" s="393">
        <f t="shared" ref="N65" si="147">SUMPRODUCT(E$3:I$3,E65:I65)/SUM(E65:I65)</f>
        <v>3.478286384976526</v>
      </c>
      <c r="O65" s="306"/>
      <c r="P65" s="77"/>
      <c r="Q65" s="77"/>
      <c r="R65" s="77"/>
    </row>
    <row r="66" spans="1:18" ht="13.5" customHeight="1" x14ac:dyDescent="0.15">
      <c r="A66" s="382"/>
      <c r="B66" s="10" t="s">
        <v>69</v>
      </c>
      <c r="C66" s="372"/>
      <c r="D66" s="276"/>
      <c r="E66" s="136">
        <v>8.3900226757369616</v>
      </c>
      <c r="F66" s="137">
        <v>41.666666666666671</v>
      </c>
      <c r="G66" s="137">
        <v>36.961451247165535</v>
      </c>
      <c r="H66" s="137">
        <v>6.9160997732426299</v>
      </c>
      <c r="I66" s="137">
        <v>2.6643990929705215</v>
      </c>
      <c r="J66" s="138">
        <v>3.4013605442176873</v>
      </c>
      <c r="K66" s="300"/>
      <c r="L66" s="164">
        <f t="shared" ref="L66" si="148">L65/$D65*100</f>
        <v>50.056689342403629</v>
      </c>
      <c r="M66" s="138">
        <f t="shared" ref="M66" si="149">M65/$D65*100</f>
        <v>9.5804988662131532</v>
      </c>
      <c r="N66" s="394"/>
      <c r="O66" s="306"/>
      <c r="P66" s="95"/>
      <c r="Q66" s="95"/>
      <c r="R66" s="95"/>
    </row>
    <row r="67" spans="1:18" s="69" customFormat="1" ht="13.5" customHeight="1" x14ac:dyDescent="0.15">
      <c r="A67" s="382"/>
      <c r="B67" s="68" t="s">
        <v>70</v>
      </c>
      <c r="C67" s="373"/>
      <c r="D67" s="285">
        <v>1406</v>
      </c>
      <c r="E67" s="140">
        <v>118</v>
      </c>
      <c r="F67" s="141">
        <v>643</v>
      </c>
      <c r="G67" s="141">
        <v>490</v>
      </c>
      <c r="H67" s="141">
        <v>72</v>
      </c>
      <c r="I67" s="141">
        <v>25</v>
      </c>
      <c r="J67" s="142">
        <v>58</v>
      </c>
      <c r="K67" s="299"/>
      <c r="L67" s="314">
        <f t="shared" ref="L67" si="150">SUM(E67:F67)</f>
        <v>761</v>
      </c>
      <c r="M67" s="315">
        <f t="shared" ref="M67" si="151">SUM(H67:I67)</f>
        <v>97</v>
      </c>
      <c r="N67" s="394">
        <f t="shared" ref="N67" si="152">SUMPRODUCT(E$3:I$3,E67:I67)/SUM(E67:I67)</f>
        <v>3.5615727002967361</v>
      </c>
      <c r="O67" s="306"/>
      <c r="P67" s="77"/>
      <c r="Q67" s="77"/>
      <c r="R67" s="77"/>
    </row>
    <row r="68" spans="1:18" ht="13.5" customHeight="1" x14ac:dyDescent="0.15">
      <c r="A68" s="382"/>
      <c r="B68" s="10" t="s">
        <v>71</v>
      </c>
      <c r="C68" s="372"/>
      <c r="D68" s="276"/>
      <c r="E68" s="136">
        <v>8.3926031294452343</v>
      </c>
      <c r="F68" s="137">
        <v>45.732574679943099</v>
      </c>
      <c r="G68" s="137">
        <v>34.850640113798008</v>
      </c>
      <c r="H68" s="137">
        <v>5.1209103840682788</v>
      </c>
      <c r="I68" s="137">
        <v>1.7780938833570414</v>
      </c>
      <c r="J68" s="138">
        <v>4.1251778093883358</v>
      </c>
      <c r="K68" s="300"/>
      <c r="L68" s="164">
        <f t="shared" ref="L68" si="153">L67/$D67*100</f>
        <v>54.125177809388333</v>
      </c>
      <c r="M68" s="138">
        <f t="shared" ref="M68" si="154">M67/$D67*100</f>
        <v>6.8990042674253198</v>
      </c>
      <c r="N68" s="394"/>
      <c r="O68" s="306"/>
      <c r="P68" s="95"/>
      <c r="Q68" s="95"/>
      <c r="R68" s="95"/>
    </row>
    <row r="69" spans="1:18" s="69" customFormat="1" ht="13.5" customHeight="1" x14ac:dyDescent="0.15">
      <c r="A69" s="382"/>
      <c r="B69" s="207" t="s">
        <v>72</v>
      </c>
      <c r="C69" s="373"/>
      <c r="D69" s="269">
        <v>161</v>
      </c>
      <c r="E69" s="140">
        <v>9</v>
      </c>
      <c r="F69" s="141">
        <v>53</v>
      </c>
      <c r="G69" s="141">
        <v>56</v>
      </c>
      <c r="H69" s="141">
        <v>10</v>
      </c>
      <c r="I69" s="141">
        <v>3</v>
      </c>
      <c r="J69" s="142">
        <v>30</v>
      </c>
      <c r="K69" s="299"/>
      <c r="L69" s="314">
        <f t="shared" ref="L69" si="155">SUM(E69:F69)</f>
        <v>62</v>
      </c>
      <c r="M69" s="315">
        <f t="shared" ref="M69" si="156">SUM(H69:I69)</f>
        <v>13</v>
      </c>
      <c r="N69" s="394">
        <f t="shared" ref="N69" si="157">SUMPRODUCT(E$3:I$3,E69:I69)/SUM(E69:I69)</f>
        <v>3.4198473282442747</v>
      </c>
      <c r="O69" s="306"/>
      <c r="P69" s="77"/>
      <c r="Q69" s="77"/>
      <c r="R69" s="77"/>
    </row>
    <row r="70" spans="1:18" ht="13.5" customHeight="1" thickBot="1" x14ac:dyDescent="0.2">
      <c r="A70" s="383"/>
      <c r="B70" s="208"/>
      <c r="C70" s="374"/>
      <c r="D70" s="271"/>
      <c r="E70" s="144">
        <v>5.5900621118012426</v>
      </c>
      <c r="F70" s="145">
        <v>32.919254658385093</v>
      </c>
      <c r="G70" s="145">
        <v>34.782608695652172</v>
      </c>
      <c r="H70" s="145">
        <v>6.2111801242236027</v>
      </c>
      <c r="I70" s="145">
        <v>1.8633540372670807</v>
      </c>
      <c r="J70" s="146">
        <v>18.633540372670808</v>
      </c>
      <c r="K70" s="300"/>
      <c r="L70" s="166">
        <f t="shared" ref="L70" si="158">L69/$D69*100</f>
        <v>38.509316770186338</v>
      </c>
      <c r="M70" s="146">
        <f t="shared" ref="M70" si="159">M69/$D69*100</f>
        <v>8.0745341614906838</v>
      </c>
      <c r="N70" s="395"/>
      <c r="O70" s="306"/>
      <c r="P70" s="95"/>
      <c r="Q70" s="95"/>
      <c r="R70" s="95"/>
    </row>
    <row r="71" spans="1:18" s="69" customFormat="1" ht="13.5" customHeight="1" x14ac:dyDescent="0.15">
      <c r="A71" s="380" t="s">
        <v>414</v>
      </c>
      <c r="B71" s="68" t="s">
        <v>762</v>
      </c>
      <c r="C71" s="75"/>
      <c r="D71" s="272">
        <v>1504</v>
      </c>
      <c r="E71" s="140">
        <v>139</v>
      </c>
      <c r="F71" s="141">
        <v>650</v>
      </c>
      <c r="G71" s="141">
        <v>550</v>
      </c>
      <c r="H71" s="141">
        <v>93</v>
      </c>
      <c r="I71" s="141">
        <v>40</v>
      </c>
      <c r="J71" s="142">
        <v>32</v>
      </c>
      <c r="K71" s="299"/>
      <c r="L71" s="314">
        <f t="shared" ref="L71" si="160">SUM(E71:F71)</f>
        <v>789</v>
      </c>
      <c r="M71" s="315">
        <f t="shared" ref="M71" si="161">SUM(H71:I71)</f>
        <v>133</v>
      </c>
      <c r="N71" s="396">
        <f t="shared" ref="N71" si="162">SUMPRODUCT(E$3:I$3,E71:I71)/SUM(E71:I71)</f>
        <v>3.5129076086956523</v>
      </c>
      <c r="O71" s="306"/>
      <c r="P71" s="77"/>
      <c r="Q71" s="77"/>
      <c r="R71" s="77"/>
    </row>
    <row r="72" spans="1:18" ht="13.5" customHeight="1" x14ac:dyDescent="0.15">
      <c r="A72" s="380"/>
      <c r="B72" s="10" t="s">
        <v>763</v>
      </c>
      <c r="C72" s="24"/>
      <c r="D72" s="276"/>
      <c r="E72" s="136">
        <v>9.2420212765957448</v>
      </c>
      <c r="F72" s="137">
        <v>43.218085106382979</v>
      </c>
      <c r="G72" s="137">
        <v>36.569148936170215</v>
      </c>
      <c r="H72" s="137">
        <v>6.1835106382978724</v>
      </c>
      <c r="I72" s="137">
        <v>2.6595744680851063</v>
      </c>
      <c r="J72" s="138">
        <v>2.1276595744680851</v>
      </c>
      <c r="K72" s="300"/>
      <c r="L72" s="164">
        <f t="shared" ref="L72" si="163">L71/$D71*100</f>
        <v>52.460106382978722</v>
      </c>
      <c r="M72" s="138">
        <f t="shared" ref="M72" si="164">M71/$D71*100</f>
        <v>8.8430851063829792</v>
      </c>
      <c r="N72" s="394"/>
      <c r="O72" s="306"/>
      <c r="P72" s="95"/>
      <c r="Q72" s="95"/>
      <c r="R72" s="95"/>
    </row>
    <row r="73" spans="1:18" s="69" customFormat="1" ht="13.5" customHeight="1" x14ac:dyDescent="0.15">
      <c r="A73" s="380"/>
      <c r="B73" s="68" t="s">
        <v>415</v>
      </c>
      <c r="C73" s="75"/>
      <c r="D73" s="285">
        <v>452</v>
      </c>
      <c r="E73" s="140">
        <v>48</v>
      </c>
      <c r="F73" s="141">
        <v>204</v>
      </c>
      <c r="G73" s="141">
        <v>145</v>
      </c>
      <c r="H73" s="141">
        <v>33</v>
      </c>
      <c r="I73" s="141">
        <v>17</v>
      </c>
      <c r="J73" s="142">
        <v>5</v>
      </c>
      <c r="K73" s="299"/>
      <c r="L73" s="314">
        <f t="shared" ref="L73" si="165">SUM(E73:F73)</f>
        <v>252</v>
      </c>
      <c r="M73" s="315">
        <f t="shared" ref="M73" si="166">SUM(H73:I73)</f>
        <v>50</v>
      </c>
      <c r="N73" s="394">
        <f t="shared" ref="N73" si="167">SUMPRODUCT(E$3:I$3,E73:I73)/SUM(E73:I73)</f>
        <v>3.5212527964205815</v>
      </c>
      <c r="O73" s="306"/>
      <c r="P73" s="77"/>
      <c r="Q73" s="77"/>
      <c r="R73" s="77"/>
    </row>
    <row r="74" spans="1:18" ht="13.5" customHeight="1" x14ac:dyDescent="0.15">
      <c r="A74" s="380"/>
      <c r="B74" s="10" t="s">
        <v>763</v>
      </c>
      <c r="C74" s="24"/>
      <c r="D74" s="276"/>
      <c r="E74" s="136">
        <v>10.619469026548673</v>
      </c>
      <c r="F74" s="137">
        <v>45.132743362831853</v>
      </c>
      <c r="G74" s="137">
        <v>32.079646017699112</v>
      </c>
      <c r="H74" s="137">
        <v>7.3008849557522124</v>
      </c>
      <c r="I74" s="137">
        <v>3.7610619469026552</v>
      </c>
      <c r="J74" s="138">
        <v>1.1061946902654867</v>
      </c>
      <c r="K74" s="300"/>
      <c r="L74" s="164">
        <f t="shared" ref="L74" si="168">L73/$D73*100</f>
        <v>55.752212389380531</v>
      </c>
      <c r="M74" s="138">
        <f t="shared" ref="M74" si="169">M73/$D73*100</f>
        <v>11.061946902654867</v>
      </c>
      <c r="N74" s="394"/>
      <c r="O74" s="306"/>
      <c r="P74" s="95"/>
      <c r="Q74" s="95"/>
      <c r="R74" s="95"/>
    </row>
    <row r="75" spans="1:18" s="69" customFormat="1" ht="13.5" customHeight="1" x14ac:dyDescent="0.15">
      <c r="A75" s="380"/>
      <c r="B75" s="68" t="s">
        <v>416</v>
      </c>
      <c r="C75" s="75"/>
      <c r="D75" s="269">
        <v>1375</v>
      </c>
      <c r="E75" s="140">
        <v>88</v>
      </c>
      <c r="F75" s="141">
        <v>577</v>
      </c>
      <c r="G75" s="141">
        <v>503</v>
      </c>
      <c r="H75" s="141">
        <v>78</v>
      </c>
      <c r="I75" s="141">
        <v>18</v>
      </c>
      <c r="J75" s="142">
        <v>111</v>
      </c>
      <c r="K75" s="299"/>
      <c r="L75" s="314">
        <f t="shared" ref="L75" si="170">SUM(E75:F75)</f>
        <v>665</v>
      </c>
      <c r="M75" s="315">
        <f t="shared" ref="M75" si="171">SUM(H75:I75)</f>
        <v>96</v>
      </c>
      <c r="N75" s="394">
        <f t="shared" ref="N75" si="172">SUMPRODUCT(E$3:I$3,E75:I75)/SUM(E75:I75)</f>
        <v>3.5055379746835444</v>
      </c>
      <c r="O75" s="306"/>
      <c r="P75" s="77"/>
      <c r="Q75" s="77"/>
      <c r="R75" s="77"/>
    </row>
    <row r="76" spans="1:18" ht="13.5" customHeight="1" thickBot="1" x14ac:dyDescent="0.2">
      <c r="A76" s="381"/>
      <c r="B76" s="21"/>
      <c r="C76" s="26"/>
      <c r="D76" s="271"/>
      <c r="E76" s="144">
        <v>6.4</v>
      </c>
      <c r="F76" s="145">
        <v>41.963636363636361</v>
      </c>
      <c r="G76" s="145">
        <v>36.581818181818178</v>
      </c>
      <c r="H76" s="145">
        <v>5.6727272727272728</v>
      </c>
      <c r="I76" s="145">
        <v>1.3090909090909091</v>
      </c>
      <c r="J76" s="146">
        <v>8.0727272727272723</v>
      </c>
      <c r="K76" s="300"/>
      <c r="L76" s="166">
        <f t="shared" ref="L76:M76" si="173">L75/$D75*100</f>
        <v>48.363636363636367</v>
      </c>
      <c r="M76" s="146">
        <f t="shared" si="173"/>
        <v>6.9818181818181824</v>
      </c>
      <c r="N76" s="395"/>
      <c r="O76" s="306"/>
      <c r="P76" s="95"/>
      <c r="Q76" s="95"/>
      <c r="R76" s="95"/>
    </row>
    <row r="77" spans="1:18" ht="13.5" customHeight="1" x14ac:dyDescent="0.15">
      <c r="A77" s="11"/>
      <c r="B77" s="12"/>
      <c r="C77" s="13"/>
      <c r="D77" s="14"/>
      <c r="E77" s="15"/>
      <c r="F77" s="15"/>
      <c r="G77" s="15"/>
      <c r="H77" s="15"/>
      <c r="I77" s="15"/>
      <c r="J77" s="15"/>
      <c r="K77" s="15"/>
      <c r="L77" s="15"/>
      <c r="M77" s="15"/>
      <c r="N77" s="78" t="s">
        <v>755</v>
      </c>
      <c r="O77" s="78"/>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5" width="7.7109375" style="2" customWidth="1"/>
    <col min="16" max="16384" width="8.28515625" style="2"/>
  </cols>
  <sheetData>
    <row r="1" spans="1:19" ht="30" customHeight="1" x14ac:dyDescent="0.15">
      <c r="A1" s="6" t="s">
        <v>461</v>
      </c>
      <c r="J1" s="5"/>
      <c r="S1" s="59" t="s">
        <v>460</v>
      </c>
    </row>
    <row r="2" spans="1:19" ht="36" customHeight="1" thickBot="1" x14ac:dyDescent="0.2">
      <c r="A2" s="391" t="s">
        <v>467</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305"/>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308"/>
      <c r="P4" s="27"/>
      <c r="Q4" s="27"/>
      <c r="R4" s="27"/>
      <c r="S4" s="40"/>
    </row>
    <row r="5" spans="1:19" s="69" customFormat="1" ht="13.5" customHeight="1" x14ac:dyDescent="0.15">
      <c r="A5" s="71" t="s">
        <v>30</v>
      </c>
      <c r="B5" s="72"/>
      <c r="C5" s="72"/>
      <c r="D5" s="270">
        <v>3331</v>
      </c>
      <c r="E5" s="124">
        <v>133</v>
      </c>
      <c r="F5" s="125">
        <v>948</v>
      </c>
      <c r="G5" s="125">
        <v>1823</v>
      </c>
      <c r="H5" s="125">
        <v>191</v>
      </c>
      <c r="I5" s="125">
        <v>74</v>
      </c>
      <c r="J5" s="126">
        <v>162</v>
      </c>
      <c r="K5" s="301"/>
      <c r="L5" s="310">
        <f>SUM(E5:F5)</f>
        <v>1081</v>
      </c>
      <c r="M5" s="311">
        <f>SUM(H5:I5)</f>
        <v>265</v>
      </c>
      <c r="N5" s="393">
        <f>SUMPRODUCT(E$3:I$3,E5:I5)/SUM(E5:I5)</f>
        <v>3.2761123382770592</v>
      </c>
      <c r="O5" s="306"/>
      <c r="P5" s="93"/>
      <c r="Q5" s="93"/>
      <c r="R5" s="93"/>
    </row>
    <row r="6" spans="1:19" ht="13.5" customHeight="1" thickBot="1" x14ac:dyDescent="0.2">
      <c r="A6" s="209"/>
      <c r="B6" s="9"/>
      <c r="C6" s="9"/>
      <c r="D6" s="271"/>
      <c r="E6" s="128">
        <v>3.9927949564695289</v>
      </c>
      <c r="F6" s="129">
        <v>28.459921945361756</v>
      </c>
      <c r="G6" s="129">
        <v>54.728309816871814</v>
      </c>
      <c r="H6" s="129">
        <v>5.7340138096667665</v>
      </c>
      <c r="I6" s="129">
        <v>2.2215550885619937</v>
      </c>
      <c r="J6" s="214">
        <v>4.8634043830681479</v>
      </c>
      <c r="K6" s="302"/>
      <c r="L6" s="162">
        <f>L5/$D5*100</f>
        <v>32.45271690183128</v>
      </c>
      <c r="M6" s="214">
        <f>M5/$D5*100</f>
        <v>7.9555688982287602</v>
      </c>
      <c r="N6" s="395"/>
      <c r="O6" s="306"/>
      <c r="P6" s="94"/>
      <c r="Q6" s="94"/>
      <c r="R6" s="94"/>
    </row>
    <row r="7" spans="1:19" s="69" customFormat="1" ht="13.5" customHeight="1" x14ac:dyDescent="0.15">
      <c r="A7" s="384" t="s">
        <v>31</v>
      </c>
      <c r="B7" s="73" t="s">
        <v>33</v>
      </c>
      <c r="C7" s="74"/>
      <c r="D7" s="272">
        <v>1622</v>
      </c>
      <c r="E7" s="132">
        <v>72</v>
      </c>
      <c r="F7" s="133">
        <v>465</v>
      </c>
      <c r="G7" s="133">
        <v>886</v>
      </c>
      <c r="H7" s="133">
        <v>94</v>
      </c>
      <c r="I7" s="133">
        <v>37</v>
      </c>
      <c r="J7" s="134">
        <v>68</v>
      </c>
      <c r="K7" s="301"/>
      <c r="L7" s="312">
        <f t="shared" ref="L7" si="0">SUM(E7:F7)</f>
        <v>537</v>
      </c>
      <c r="M7" s="313">
        <f t="shared" ref="M7" si="1">SUM(H7:I7)</f>
        <v>131</v>
      </c>
      <c r="N7" s="393">
        <f t="shared" ref="N7" si="2">SUMPRODUCT(E$3:I$3,E7:I7)/SUM(E7:I7)</f>
        <v>3.2837837837837838</v>
      </c>
      <c r="O7" s="306"/>
      <c r="P7" s="77"/>
      <c r="Q7" s="77"/>
      <c r="R7" s="77"/>
    </row>
    <row r="8" spans="1:19" ht="13.5" customHeight="1" x14ac:dyDescent="0.15">
      <c r="A8" s="382"/>
      <c r="B8" s="206"/>
      <c r="C8" s="24"/>
      <c r="D8" s="276"/>
      <c r="E8" s="136">
        <v>4.4389642416769419</v>
      </c>
      <c r="F8" s="137">
        <v>28.668310727496916</v>
      </c>
      <c r="G8" s="137">
        <v>54.623921085080148</v>
      </c>
      <c r="H8" s="137">
        <v>5.7953144266337855</v>
      </c>
      <c r="I8" s="137">
        <v>2.281134401972873</v>
      </c>
      <c r="J8" s="138">
        <v>4.1923551171393338</v>
      </c>
      <c r="K8" s="302"/>
      <c r="L8" s="164">
        <f t="shared" ref="L8" si="3">L7/$D7*100</f>
        <v>33.107274969173858</v>
      </c>
      <c r="M8" s="138">
        <f t="shared" ref="M8" si="4">M7/$D7*100</f>
        <v>8.076448828606658</v>
      </c>
      <c r="N8" s="394"/>
      <c r="O8" s="306"/>
      <c r="P8" s="95"/>
      <c r="Q8" s="95"/>
      <c r="R8" s="95"/>
    </row>
    <row r="9" spans="1:19" s="69" customFormat="1" ht="13.5" customHeight="1" x14ac:dyDescent="0.15">
      <c r="A9" s="382"/>
      <c r="B9" s="68" t="s">
        <v>35</v>
      </c>
      <c r="C9" s="75"/>
      <c r="D9" s="285">
        <v>317</v>
      </c>
      <c r="E9" s="140">
        <v>8</v>
      </c>
      <c r="F9" s="141">
        <v>73</v>
      </c>
      <c r="G9" s="141">
        <v>192</v>
      </c>
      <c r="H9" s="141">
        <v>18</v>
      </c>
      <c r="I9" s="141">
        <v>9</v>
      </c>
      <c r="J9" s="142">
        <v>17</v>
      </c>
      <c r="K9" s="301"/>
      <c r="L9" s="314">
        <f t="shared" ref="L9" si="5">SUM(E9:F9)</f>
        <v>81</v>
      </c>
      <c r="M9" s="315">
        <f t="shared" ref="M9" si="6">SUM(H9:I9)</f>
        <v>27</v>
      </c>
      <c r="N9" s="394">
        <f t="shared" ref="N9" si="7">SUMPRODUCT(E$3:I$3,E9:I9)/SUM(E9:I9)</f>
        <v>3.1766666666666667</v>
      </c>
      <c r="O9" s="306"/>
      <c r="P9" s="77"/>
      <c r="Q9" s="77"/>
      <c r="R9" s="77"/>
    </row>
    <row r="10" spans="1:19" ht="13.5" customHeight="1" x14ac:dyDescent="0.15">
      <c r="A10" s="382"/>
      <c r="B10" s="206"/>
      <c r="C10" s="24"/>
      <c r="D10" s="276"/>
      <c r="E10" s="136">
        <v>2.5236593059936907</v>
      </c>
      <c r="F10" s="137">
        <v>23.028391167192432</v>
      </c>
      <c r="G10" s="137">
        <v>60.56782334384858</v>
      </c>
      <c r="H10" s="137">
        <v>5.6782334384858046</v>
      </c>
      <c r="I10" s="137">
        <v>2.8391167192429023</v>
      </c>
      <c r="J10" s="138">
        <v>5.3627760252365935</v>
      </c>
      <c r="K10" s="302"/>
      <c r="L10" s="164">
        <f t="shared" ref="L10" si="8">L9/$D9*100</f>
        <v>25.552050473186121</v>
      </c>
      <c r="M10" s="138">
        <f t="shared" ref="M10" si="9">M9/$D9*100</f>
        <v>8.517350157728707</v>
      </c>
      <c r="N10" s="394"/>
      <c r="O10" s="306"/>
      <c r="P10" s="95"/>
      <c r="Q10" s="95"/>
      <c r="R10" s="95"/>
    </row>
    <row r="11" spans="1:19" s="69" customFormat="1" ht="13.5" customHeight="1" x14ac:dyDescent="0.15">
      <c r="A11" s="382"/>
      <c r="B11" s="68" t="s">
        <v>37</v>
      </c>
      <c r="C11" s="75"/>
      <c r="D11" s="285">
        <v>832</v>
      </c>
      <c r="E11" s="140">
        <v>35</v>
      </c>
      <c r="F11" s="141">
        <v>244</v>
      </c>
      <c r="G11" s="141">
        <v>448</v>
      </c>
      <c r="H11" s="141">
        <v>46</v>
      </c>
      <c r="I11" s="141">
        <v>22</v>
      </c>
      <c r="J11" s="142">
        <v>37</v>
      </c>
      <c r="K11" s="301"/>
      <c r="L11" s="314">
        <f t="shared" ref="L11" si="10">SUM(E11:F11)</f>
        <v>279</v>
      </c>
      <c r="M11" s="315">
        <f t="shared" ref="M11" si="11">SUM(H11:I11)</f>
        <v>68</v>
      </c>
      <c r="N11" s="394">
        <f t="shared" ref="N11" si="12">SUMPRODUCT(E$3:I$3,E11:I11)/SUM(E11:I11)</f>
        <v>3.2817610062893081</v>
      </c>
      <c r="O11" s="306"/>
      <c r="P11" s="77"/>
      <c r="Q11" s="77"/>
      <c r="R11" s="77"/>
    </row>
    <row r="12" spans="1:19" ht="13.5" customHeight="1" x14ac:dyDescent="0.15">
      <c r="A12" s="382"/>
      <c r="B12" s="206"/>
      <c r="C12" s="24"/>
      <c r="D12" s="276"/>
      <c r="E12" s="136">
        <v>4.2067307692307692</v>
      </c>
      <c r="F12" s="137">
        <v>29.326923076923077</v>
      </c>
      <c r="G12" s="137">
        <v>53.846153846153847</v>
      </c>
      <c r="H12" s="137">
        <v>5.5288461538461533</v>
      </c>
      <c r="I12" s="137">
        <v>2.6442307692307692</v>
      </c>
      <c r="J12" s="138">
        <v>4.447115384615385</v>
      </c>
      <c r="K12" s="302"/>
      <c r="L12" s="164">
        <f t="shared" ref="L12" si="13">L11/$D11*100</f>
        <v>33.533653846153847</v>
      </c>
      <c r="M12" s="138">
        <f t="shared" ref="M12" si="14">M11/$D11*100</f>
        <v>8.1730769230769234</v>
      </c>
      <c r="N12" s="394"/>
      <c r="O12" s="306"/>
      <c r="P12" s="95"/>
      <c r="Q12" s="95"/>
      <c r="R12" s="95"/>
    </row>
    <row r="13" spans="1:19" s="69" customFormat="1" ht="13.5" customHeight="1" x14ac:dyDescent="0.15">
      <c r="A13" s="382"/>
      <c r="B13" s="68" t="s">
        <v>39</v>
      </c>
      <c r="C13" s="75"/>
      <c r="D13" s="285">
        <v>238</v>
      </c>
      <c r="E13" s="140">
        <v>8</v>
      </c>
      <c r="F13" s="141">
        <v>59</v>
      </c>
      <c r="G13" s="141">
        <v>136</v>
      </c>
      <c r="H13" s="141">
        <v>16</v>
      </c>
      <c r="I13" s="141">
        <v>5</v>
      </c>
      <c r="J13" s="142">
        <v>14</v>
      </c>
      <c r="K13" s="301"/>
      <c r="L13" s="314">
        <f t="shared" ref="L13" si="15">SUM(E13:F13)</f>
        <v>67</v>
      </c>
      <c r="M13" s="315">
        <f t="shared" ref="M13" si="16">SUM(H13:I13)</f>
        <v>21</v>
      </c>
      <c r="N13" s="394">
        <f t="shared" ref="N13" si="17">SUMPRODUCT(E$3:I$3,E13:I13)/SUM(E13:I13)</f>
        <v>3.21875</v>
      </c>
      <c r="O13" s="306"/>
      <c r="P13" s="77"/>
      <c r="Q13" s="77"/>
      <c r="R13" s="77"/>
    </row>
    <row r="14" spans="1:19" ht="13.5" customHeight="1" x14ac:dyDescent="0.15">
      <c r="A14" s="382"/>
      <c r="B14" s="206"/>
      <c r="C14" s="24"/>
      <c r="D14" s="276"/>
      <c r="E14" s="136">
        <v>3.3613445378151261</v>
      </c>
      <c r="F14" s="137">
        <v>24.789915966386555</v>
      </c>
      <c r="G14" s="137">
        <v>57.142857142857139</v>
      </c>
      <c r="H14" s="137">
        <v>6.7226890756302522</v>
      </c>
      <c r="I14" s="137">
        <v>2.1008403361344539</v>
      </c>
      <c r="J14" s="138">
        <v>5.8823529411764701</v>
      </c>
      <c r="K14" s="302"/>
      <c r="L14" s="164">
        <f t="shared" ref="L14" si="18">L13/$D13*100</f>
        <v>28.15126050420168</v>
      </c>
      <c r="M14" s="138">
        <f t="shared" ref="M14" si="19">M13/$D13*100</f>
        <v>8.8235294117647065</v>
      </c>
      <c r="N14" s="394"/>
      <c r="O14" s="306"/>
      <c r="P14" s="95"/>
      <c r="Q14" s="95"/>
      <c r="R14" s="95"/>
    </row>
    <row r="15" spans="1:19" s="69" customFormat="1" ht="13.5" customHeight="1" x14ac:dyDescent="0.15">
      <c r="A15" s="382"/>
      <c r="B15" s="68" t="s">
        <v>41</v>
      </c>
      <c r="C15" s="75"/>
      <c r="D15" s="285">
        <v>202</v>
      </c>
      <c r="E15" s="140">
        <v>7</v>
      </c>
      <c r="F15" s="141">
        <v>64</v>
      </c>
      <c r="G15" s="141">
        <v>100</v>
      </c>
      <c r="H15" s="141">
        <v>11</v>
      </c>
      <c r="I15" s="141">
        <v>1</v>
      </c>
      <c r="J15" s="142">
        <v>19</v>
      </c>
      <c r="K15" s="301"/>
      <c r="L15" s="314">
        <f t="shared" ref="L15" si="20">SUM(E15:F15)</f>
        <v>71</v>
      </c>
      <c r="M15" s="315">
        <f t="shared" ref="M15" si="21">SUM(H15:I15)</f>
        <v>12</v>
      </c>
      <c r="N15" s="394">
        <f t="shared" ref="N15" si="22">SUMPRODUCT(E$3:I$3,E15:I15)/SUM(E15:I15)</f>
        <v>3.3551912568306013</v>
      </c>
      <c r="O15" s="306"/>
      <c r="P15" s="77"/>
      <c r="Q15" s="77"/>
      <c r="R15" s="77"/>
    </row>
    <row r="16" spans="1:19" ht="13.5" customHeight="1" x14ac:dyDescent="0.15">
      <c r="A16" s="382"/>
      <c r="B16" s="206"/>
      <c r="C16" s="24"/>
      <c r="D16" s="276"/>
      <c r="E16" s="136">
        <v>3.4653465346534658</v>
      </c>
      <c r="F16" s="137">
        <v>31.683168316831683</v>
      </c>
      <c r="G16" s="137">
        <v>49.504950495049506</v>
      </c>
      <c r="H16" s="137">
        <v>5.4455445544554459</v>
      </c>
      <c r="I16" s="137">
        <v>0.49504950495049505</v>
      </c>
      <c r="J16" s="138">
        <v>9.4059405940594054</v>
      </c>
      <c r="K16" s="302"/>
      <c r="L16" s="164">
        <f t="shared" ref="L16" si="23">L15/$D15*100</f>
        <v>35.148514851485146</v>
      </c>
      <c r="M16" s="138">
        <f t="shared" ref="M16" si="24">M15/$D15*100</f>
        <v>5.9405940594059405</v>
      </c>
      <c r="N16" s="394"/>
      <c r="O16" s="306"/>
      <c r="P16" s="95"/>
      <c r="Q16" s="95"/>
      <c r="R16" s="95"/>
    </row>
    <row r="17" spans="1:18" s="69" customFormat="1" ht="13.5" customHeight="1" x14ac:dyDescent="0.15">
      <c r="A17" s="382"/>
      <c r="B17" s="68" t="s">
        <v>43</v>
      </c>
      <c r="C17" s="75"/>
      <c r="D17" s="269">
        <v>120</v>
      </c>
      <c r="E17" s="140">
        <v>3</v>
      </c>
      <c r="F17" s="141">
        <v>43</v>
      </c>
      <c r="G17" s="141">
        <v>61</v>
      </c>
      <c r="H17" s="141">
        <v>6</v>
      </c>
      <c r="I17" s="141">
        <v>0</v>
      </c>
      <c r="J17" s="142">
        <v>7</v>
      </c>
      <c r="K17" s="301"/>
      <c r="L17" s="314">
        <f t="shared" ref="L17" si="25">SUM(E17:F17)</f>
        <v>46</v>
      </c>
      <c r="M17" s="315">
        <f t="shared" ref="M17" si="26">SUM(H17:I17)</f>
        <v>6</v>
      </c>
      <c r="N17" s="394">
        <f t="shared" ref="N17" si="27">SUMPRODUCT(E$3:I$3,E17:I17)/SUM(E17:I17)</f>
        <v>3.3805309734513274</v>
      </c>
      <c r="O17" s="306"/>
      <c r="P17" s="77"/>
      <c r="Q17" s="77"/>
      <c r="R17" s="77"/>
    </row>
    <row r="18" spans="1:18" ht="13.5" customHeight="1" thickBot="1" x14ac:dyDescent="0.2">
      <c r="A18" s="383"/>
      <c r="B18" s="206"/>
      <c r="C18" s="26"/>
      <c r="D18" s="271"/>
      <c r="E18" s="144">
        <v>2.5</v>
      </c>
      <c r="F18" s="145">
        <v>35.833333333333336</v>
      </c>
      <c r="G18" s="145">
        <v>50.833333333333329</v>
      </c>
      <c r="H18" s="145">
        <v>5</v>
      </c>
      <c r="I18" s="145">
        <v>0</v>
      </c>
      <c r="J18" s="146">
        <v>5.833333333333333</v>
      </c>
      <c r="K18" s="302"/>
      <c r="L18" s="166">
        <f t="shared" ref="L18" si="28">L17/$D17*100</f>
        <v>38.333333333333336</v>
      </c>
      <c r="M18" s="146">
        <f t="shared" ref="M18" si="29">M17/$D17*100</f>
        <v>5</v>
      </c>
      <c r="N18" s="395"/>
      <c r="O18" s="306"/>
      <c r="P18" s="95"/>
      <c r="Q18" s="95"/>
      <c r="R18" s="95"/>
    </row>
    <row r="19" spans="1:18" s="70" customFormat="1" ht="13.5" customHeight="1" x14ac:dyDescent="0.15">
      <c r="A19" s="385" t="s">
        <v>0</v>
      </c>
      <c r="B19" s="66" t="s">
        <v>1</v>
      </c>
      <c r="C19" s="320"/>
      <c r="D19" s="272">
        <v>1322</v>
      </c>
      <c r="E19" s="132">
        <v>58</v>
      </c>
      <c r="F19" s="133">
        <v>339</v>
      </c>
      <c r="G19" s="133">
        <v>736</v>
      </c>
      <c r="H19" s="133">
        <v>103</v>
      </c>
      <c r="I19" s="133">
        <v>46</v>
      </c>
      <c r="J19" s="134">
        <v>40</v>
      </c>
      <c r="K19" s="303"/>
      <c r="L19" s="312">
        <f t="shared" ref="L19" si="30">SUM(E19:F19)</f>
        <v>397</v>
      </c>
      <c r="M19" s="313">
        <f t="shared" ref="M19" si="31">SUM(H19:I19)</f>
        <v>149</v>
      </c>
      <c r="N19" s="393">
        <f t="shared" ref="N19" si="32">SUMPRODUCT(E$3:I$3,E19:I19)/SUM(E19:I19)</f>
        <v>3.2028081123244929</v>
      </c>
      <c r="O19" s="306"/>
      <c r="P19" s="77"/>
      <c r="Q19" s="77"/>
      <c r="R19" s="77"/>
    </row>
    <row r="20" spans="1:18" s="22" customFormat="1" ht="13.5" customHeight="1" x14ac:dyDescent="0.15">
      <c r="A20" s="386"/>
      <c r="B20" s="68"/>
      <c r="C20" s="321"/>
      <c r="D20" s="270"/>
      <c r="E20" s="322">
        <v>4.3872919818456886</v>
      </c>
      <c r="F20" s="323">
        <v>25.642965204236006</v>
      </c>
      <c r="G20" s="323">
        <v>55.673222390317697</v>
      </c>
      <c r="H20" s="323">
        <v>7.7912254160363084</v>
      </c>
      <c r="I20" s="323">
        <v>3.4795763993948561</v>
      </c>
      <c r="J20" s="324">
        <v>3.0257186081694405</v>
      </c>
      <c r="K20" s="304"/>
      <c r="L20" s="164">
        <f t="shared" ref="L20" si="33">L19/$D19*100</f>
        <v>30.030257186081695</v>
      </c>
      <c r="M20" s="138">
        <f t="shared" ref="M20" si="34">M19/$D19*100</f>
        <v>11.270801815431165</v>
      </c>
      <c r="N20" s="394"/>
      <c r="O20" s="306"/>
      <c r="P20" s="95"/>
      <c r="Q20" s="95"/>
      <c r="R20" s="95"/>
    </row>
    <row r="21" spans="1:18" s="70" customFormat="1" ht="13.5" customHeight="1" x14ac:dyDescent="0.15">
      <c r="A21" s="386"/>
      <c r="B21" s="332" t="s">
        <v>2</v>
      </c>
      <c r="C21" s="333"/>
      <c r="D21" s="285">
        <v>1879</v>
      </c>
      <c r="E21" s="334">
        <v>72</v>
      </c>
      <c r="F21" s="335">
        <v>584</v>
      </c>
      <c r="G21" s="335">
        <v>1011</v>
      </c>
      <c r="H21" s="335">
        <v>82</v>
      </c>
      <c r="I21" s="335">
        <v>27</v>
      </c>
      <c r="J21" s="336">
        <v>103</v>
      </c>
      <c r="K21" s="303"/>
      <c r="L21" s="314">
        <f t="shared" ref="L21" si="35">SUM(E21:F21)</f>
        <v>656</v>
      </c>
      <c r="M21" s="315">
        <f t="shared" ref="M21" si="36">SUM(H21:I21)</f>
        <v>109</v>
      </c>
      <c r="N21" s="394">
        <f t="shared" ref="N21" si="37">SUMPRODUCT(E$3:I$3,E21:I21)/SUM(E21:I21)</f>
        <v>3.3333333333333335</v>
      </c>
      <c r="O21" s="306"/>
      <c r="P21" s="77"/>
      <c r="Q21" s="77"/>
      <c r="R21" s="77"/>
    </row>
    <row r="22" spans="1:18" s="22" customFormat="1" ht="13.5" customHeight="1" x14ac:dyDescent="0.15">
      <c r="A22" s="386"/>
      <c r="B22" s="206"/>
      <c r="C22" s="25"/>
      <c r="D22" s="276"/>
      <c r="E22" s="136">
        <v>3.8318254390633313</v>
      </c>
      <c r="F22" s="137">
        <v>31.080361894624804</v>
      </c>
      <c r="G22" s="137">
        <v>53.805215540180953</v>
      </c>
      <c r="H22" s="137">
        <v>4.3640234167110163</v>
      </c>
      <c r="I22" s="137">
        <v>1.4369345396487492</v>
      </c>
      <c r="J22" s="138">
        <v>5.4816391697711548</v>
      </c>
      <c r="K22" s="297"/>
      <c r="L22" s="164">
        <f t="shared" ref="L22" si="38">L21/$D21*100</f>
        <v>34.912187333688131</v>
      </c>
      <c r="M22" s="138">
        <f t="shared" ref="M22" si="39">M21/$D21*100</f>
        <v>5.800957956359766</v>
      </c>
      <c r="N22" s="394"/>
      <c r="O22" s="306"/>
      <c r="P22" s="95"/>
      <c r="Q22" s="95"/>
      <c r="R22" s="95"/>
    </row>
    <row r="23" spans="1:18" s="70" customFormat="1" ht="13.5" customHeight="1" x14ac:dyDescent="0.15">
      <c r="A23" s="386"/>
      <c r="B23" s="67" t="s">
        <v>46</v>
      </c>
      <c r="C23" s="77"/>
      <c r="D23" s="269">
        <v>130</v>
      </c>
      <c r="E23" s="140">
        <v>3</v>
      </c>
      <c r="F23" s="141">
        <v>25</v>
      </c>
      <c r="G23" s="141">
        <v>76</v>
      </c>
      <c r="H23" s="141">
        <v>6</v>
      </c>
      <c r="I23" s="141">
        <v>1</v>
      </c>
      <c r="J23" s="142">
        <v>19</v>
      </c>
      <c r="K23" s="298"/>
      <c r="L23" s="314">
        <f t="shared" ref="L23" si="40">SUM(E23:F23)</f>
        <v>28</v>
      </c>
      <c r="M23" s="315">
        <f t="shared" ref="M23" si="41">SUM(H23:I23)</f>
        <v>7</v>
      </c>
      <c r="N23" s="394">
        <f t="shared" ref="N23" si="42">SUMPRODUCT(E$3:I$3,E23:I23)/SUM(E23:I23)</f>
        <v>3.2072072072072073</v>
      </c>
      <c r="O23" s="306"/>
      <c r="P23" s="77"/>
      <c r="Q23" s="77"/>
      <c r="R23" s="77"/>
    </row>
    <row r="24" spans="1:18" s="22" customFormat="1" ht="13.5" customHeight="1" thickBot="1" x14ac:dyDescent="0.2">
      <c r="A24" s="387"/>
      <c r="B24" s="206"/>
      <c r="C24" s="57"/>
      <c r="D24" s="271"/>
      <c r="E24" s="144">
        <v>2.3076923076923079</v>
      </c>
      <c r="F24" s="145">
        <v>19.230769230769234</v>
      </c>
      <c r="G24" s="145">
        <v>58.461538461538467</v>
      </c>
      <c r="H24" s="145">
        <v>4.6153846153846159</v>
      </c>
      <c r="I24" s="145">
        <v>0.76923076923076927</v>
      </c>
      <c r="J24" s="146">
        <v>14.615384615384617</v>
      </c>
      <c r="K24" s="297"/>
      <c r="L24" s="166">
        <f t="shared" ref="L24" si="43">L23/$D23*100</f>
        <v>21.53846153846154</v>
      </c>
      <c r="M24" s="146">
        <f t="shared" ref="M24" si="44">M23/$D23*100</f>
        <v>5.384615384615385</v>
      </c>
      <c r="N24" s="395"/>
      <c r="O24" s="306"/>
      <c r="P24" s="95"/>
      <c r="Q24" s="95"/>
      <c r="R24" s="95"/>
    </row>
    <row r="25" spans="1:18" s="69" customFormat="1" ht="13.5" customHeight="1" x14ac:dyDescent="0.15">
      <c r="A25" s="384" t="s">
        <v>44</v>
      </c>
      <c r="B25" s="73" t="s">
        <v>3</v>
      </c>
      <c r="C25" s="74"/>
      <c r="D25" s="272">
        <v>160</v>
      </c>
      <c r="E25" s="148">
        <v>20</v>
      </c>
      <c r="F25" s="149">
        <v>46</v>
      </c>
      <c r="G25" s="149">
        <v>75</v>
      </c>
      <c r="H25" s="149">
        <v>9</v>
      </c>
      <c r="I25" s="149">
        <v>8</v>
      </c>
      <c r="J25" s="150">
        <v>2</v>
      </c>
      <c r="K25" s="299"/>
      <c r="L25" s="316">
        <f t="shared" ref="L25" si="45">SUM(E25:F25)</f>
        <v>66</v>
      </c>
      <c r="M25" s="317">
        <f t="shared" ref="M25" si="46">SUM(H25:I25)</f>
        <v>17</v>
      </c>
      <c r="N25" s="393">
        <f t="shared" ref="N25" si="47">SUMPRODUCT(E$3:I$3,E25:I25)/SUM(E25:I25)</f>
        <v>3.3860759493670884</v>
      </c>
      <c r="O25" s="306"/>
      <c r="P25" s="75"/>
      <c r="Q25" s="75"/>
      <c r="R25" s="75"/>
    </row>
    <row r="26" spans="1:18" ht="13.5" customHeight="1" x14ac:dyDescent="0.15">
      <c r="A26" s="382"/>
      <c r="B26" s="68"/>
      <c r="C26" s="345"/>
      <c r="D26" s="270"/>
      <c r="E26" s="346">
        <v>12.5</v>
      </c>
      <c r="F26" s="347">
        <v>28.749999999999996</v>
      </c>
      <c r="G26" s="347">
        <v>46.875</v>
      </c>
      <c r="H26" s="347">
        <v>5.625</v>
      </c>
      <c r="I26" s="347">
        <v>5</v>
      </c>
      <c r="J26" s="348">
        <v>1.25</v>
      </c>
      <c r="K26" s="300"/>
      <c r="L26" s="168">
        <f t="shared" ref="L26" si="48">L25/$D25*100</f>
        <v>41.25</v>
      </c>
      <c r="M26" s="154">
        <f t="shared" ref="M26" si="49">M25/$D25*100</f>
        <v>10.625</v>
      </c>
      <c r="N26" s="394"/>
      <c r="O26" s="306"/>
      <c r="P26" s="96"/>
      <c r="Q26" s="96"/>
      <c r="R26" s="96"/>
    </row>
    <row r="27" spans="1:18" s="69" customFormat="1" ht="13.5" customHeight="1" x14ac:dyDescent="0.15">
      <c r="A27" s="382"/>
      <c r="B27" s="207" t="s">
        <v>4</v>
      </c>
      <c r="C27" s="353"/>
      <c r="D27" s="285">
        <v>317</v>
      </c>
      <c r="E27" s="354">
        <v>19</v>
      </c>
      <c r="F27" s="355">
        <v>80</v>
      </c>
      <c r="G27" s="355">
        <v>179</v>
      </c>
      <c r="H27" s="355">
        <v>21</v>
      </c>
      <c r="I27" s="355">
        <v>12</v>
      </c>
      <c r="J27" s="356">
        <v>6</v>
      </c>
      <c r="K27" s="299"/>
      <c r="L27" s="318">
        <f t="shared" ref="L27" si="50">SUM(E27:F27)</f>
        <v>99</v>
      </c>
      <c r="M27" s="319">
        <f t="shared" ref="M27" si="51">SUM(H27:I27)</f>
        <v>33</v>
      </c>
      <c r="N27" s="394">
        <f t="shared" ref="N27" si="52">SUMPRODUCT(E$3:I$3,E27:I27)/SUM(E27:I27)</f>
        <v>3.234726688102894</v>
      </c>
      <c r="O27" s="306"/>
      <c r="P27" s="75"/>
      <c r="Q27" s="75"/>
      <c r="R27" s="75"/>
    </row>
    <row r="28" spans="1:18" ht="13.5" customHeight="1" x14ac:dyDescent="0.15">
      <c r="A28" s="382"/>
      <c r="B28" s="68"/>
      <c r="C28" s="345"/>
      <c r="D28" s="270"/>
      <c r="E28" s="346">
        <v>5.9936908517350158</v>
      </c>
      <c r="F28" s="347">
        <v>25.236593059936908</v>
      </c>
      <c r="G28" s="347">
        <v>56.466876971608841</v>
      </c>
      <c r="H28" s="347">
        <v>6.624605678233439</v>
      </c>
      <c r="I28" s="347">
        <v>3.7854889589905363</v>
      </c>
      <c r="J28" s="348">
        <v>1.8927444794952681</v>
      </c>
      <c r="K28" s="300"/>
      <c r="L28" s="168">
        <f t="shared" ref="L28" si="53">L27/$D27*100</f>
        <v>31.230283911671926</v>
      </c>
      <c r="M28" s="154">
        <f t="shared" ref="M28" si="54">M27/$D27*100</f>
        <v>10.410094637223976</v>
      </c>
      <c r="N28" s="394"/>
      <c r="O28" s="306"/>
      <c r="P28" s="96"/>
      <c r="Q28" s="96"/>
      <c r="R28" s="96"/>
    </row>
    <row r="29" spans="1:18" s="69" customFormat="1" ht="13.5" customHeight="1" x14ac:dyDescent="0.15">
      <c r="A29" s="382"/>
      <c r="B29" s="207" t="s">
        <v>5</v>
      </c>
      <c r="C29" s="353"/>
      <c r="D29" s="285">
        <v>491</v>
      </c>
      <c r="E29" s="354">
        <v>17</v>
      </c>
      <c r="F29" s="355">
        <v>145</v>
      </c>
      <c r="G29" s="355">
        <v>288</v>
      </c>
      <c r="H29" s="355">
        <v>23</v>
      </c>
      <c r="I29" s="355">
        <v>13</v>
      </c>
      <c r="J29" s="356">
        <v>5</v>
      </c>
      <c r="K29" s="299"/>
      <c r="L29" s="318">
        <f t="shared" ref="L29" si="55">SUM(E29:F29)</f>
        <v>162</v>
      </c>
      <c r="M29" s="319">
        <f t="shared" ref="M29" si="56">SUM(H29:I29)</f>
        <v>36</v>
      </c>
      <c r="N29" s="394">
        <f t="shared" ref="N29" si="57">SUMPRODUCT(E$3:I$3,E29:I29)/SUM(E29:I29)</f>
        <v>3.2674897119341564</v>
      </c>
      <c r="O29" s="306"/>
      <c r="P29" s="75"/>
      <c r="Q29" s="75"/>
      <c r="R29" s="75"/>
    </row>
    <row r="30" spans="1:18" ht="13.5" customHeight="1" x14ac:dyDescent="0.15">
      <c r="A30" s="382"/>
      <c r="B30" s="206"/>
      <c r="C30" s="24"/>
      <c r="D30" s="276"/>
      <c r="E30" s="152">
        <v>3.4623217922606928</v>
      </c>
      <c r="F30" s="153">
        <v>29.531568228105908</v>
      </c>
      <c r="G30" s="153">
        <v>58.655804480651732</v>
      </c>
      <c r="H30" s="153">
        <v>4.6843177189409371</v>
      </c>
      <c r="I30" s="153">
        <v>2.6476578411405294</v>
      </c>
      <c r="J30" s="154">
        <v>1.0183299389002036</v>
      </c>
      <c r="K30" s="300"/>
      <c r="L30" s="168">
        <f t="shared" ref="L30" si="58">L29/$D29*100</f>
        <v>32.993890020366599</v>
      </c>
      <c r="M30" s="154">
        <f t="shared" ref="M30" si="59">M29/$D29*100</f>
        <v>7.3319755600814664</v>
      </c>
      <c r="N30" s="394"/>
      <c r="O30" s="306"/>
      <c r="P30" s="96"/>
      <c r="Q30" s="96"/>
      <c r="R30" s="96"/>
    </row>
    <row r="31" spans="1:18" s="69" customFormat="1" ht="13.5" customHeight="1" x14ac:dyDescent="0.15">
      <c r="A31" s="382"/>
      <c r="B31" s="207" t="s">
        <v>6</v>
      </c>
      <c r="C31" s="353"/>
      <c r="D31" s="285">
        <v>666</v>
      </c>
      <c r="E31" s="354">
        <v>26</v>
      </c>
      <c r="F31" s="355">
        <v>199</v>
      </c>
      <c r="G31" s="355">
        <v>359</v>
      </c>
      <c r="H31" s="355">
        <v>50</v>
      </c>
      <c r="I31" s="355">
        <v>21</v>
      </c>
      <c r="J31" s="356">
        <v>11</v>
      </c>
      <c r="K31" s="299"/>
      <c r="L31" s="318">
        <f t="shared" ref="L31" si="60">SUM(E31:F31)</f>
        <v>225</v>
      </c>
      <c r="M31" s="319">
        <f t="shared" ref="M31" si="61">SUM(H31:I31)</f>
        <v>71</v>
      </c>
      <c r="N31" s="394">
        <f t="shared" ref="N31" si="62">SUMPRODUCT(E$3:I$3,E31:I31)/SUM(E31:I31)</f>
        <v>3.2427480916030533</v>
      </c>
      <c r="O31" s="306"/>
      <c r="P31" s="75"/>
      <c r="Q31" s="75"/>
      <c r="R31" s="75"/>
    </row>
    <row r="32" spans="1:18" ht="13.5" customHeight="1" x14ac:dyDescent="0.15">
      <c r="A32" s="382"/>
      <c r="B32" s="206"/>
      <c r="C32" s="24"/>
      <c r="D32" s="276"/>
      <c r="E32" s="152">
        <v>3.9039039039039038</v>
      </c>
      <c r="F32" s="153">
        <v>29.87987987987988</v>
      </c>
      <c r="G32" s="153">
        <v>53.903903903903903</v>
      </c>
      <c r="H32" s="153">
        <v>7.5075075075075075</v>
      </c>
      <c r="I32" s="153">
        <v>3.1531531531531529</v>
      </c>
      <c r="J32" s="154">
        <v>1.6516516516516515</v>
      </c>
      <c r="K32" s="300"/>
      <c r="L32" s="168">
        <f t="shared" ref="L32" si="63">L31/$D31*100</f>
        <v>33.783783783783782</v>
      </c>
      <c r="M32" s="154">
        <f t="shared" ref="M32" si="64">M31/$D31*100</f>
        <v>10.66066066066066</v>
      </c>
      <c r="N32" s="394"/>
      <c r="O32" s="306"/>
      <c r="P32" s="96"/>
      <c r="Q32" s="96"/>
      <c r="R32" s="96"/>
    </row>
    <row r="33" spans="1:18" s="69" customFormat="1" ht="13.5" customHeight="1" x14ac:dyDescent="0.15">
      <c r="A33" s="382"/>
      <c r="B33" s="207" t="s">
        <v>7</v>
      </c>
      <c r="C33" s="353"/>
      <c r="D33" s="285">
        <v>772</v>
      </c>
      <c r="E33" s="354">
        <v>18</v>
      </c>
      <c r="F33" s="355">
        <v>219</v>
      </c>
      <c r="G33" s="355">
        <v>454</v>
      </c>
      <c r="H33" s="355">
        <v>45</v>
      </c>
      <c r="I33" s="355">
        <v>12</v>
      </c>
      <c r="J33" s="356">
        <v>24</v>
      </c>
      <c r="K33" s="299"/>
      <c r="L33" s="318">
        <f t="shared" ref="L33" si="65">SUM(E33:F33)</f>
        <v>237</v>
      </c>
      <c r="M33" s="319">
        <f t="shared" ref="M33" si="66">SUM(H33:I33)</f>
        <v>57</v>
      </c>
      <c r="N33" s="394">
        <f t="shared" ref="N33" si="67">SUMPRODUCT(E$3:I$3,E33:I33)/SUM(E33:I33)</f>
        <v>3.248663101604278</v>
      </c>
      <c r="O33" s="306"/>
      <c r="P33" s="75"/>
      <c r="Q33" s="75"/>
      <c r="R33" s="75"/>
    </row>
    <row r="34" spans="1:18" ht="13.5" customHeight="1" x14ac:dyDescent="0.15">
      <c r="A34" s="382"/>
      <c r="B34" s="206"/>
      <c r="C34" s="24"/>
      <c r="D34" s="276"/>
      <c r="E34" s="152">
        <v>2.3316062176165802</v>
      </c>
      <c r="F34" s="153">
        <v>28.367875647668395</v>
      </c>
      <c r="G34" s="153">
        <v>58.80829015544041</v>
      </c>
      <c r="H34" s="153">
        <v>5.8290155440414511</v>
      </c>
      <c r="I34" s="153">
        <v>1.5544041450777202</v>
      </c>
      <c r="J34" s="154">
        <v>3.1088082901554404</v>
      </c>
      <c r="K34" s="300"/>
      <c r="L34" s="168">
        <f t="shared" ref="L34" si="68">L33/$D33*100</f>
        <v>30.699481865284973</v>
      </c>
      <c r="M34" s="154">
        <f t="shared" ref="M34" si="69">M33/$D33*100</f>
        <v>7.3834196891191706</v>
      </c>
      <c r="N34" s="394"/>
      <c r="O34" s="306"/>
      <c r="P34" s="96"/>
      <c r="Q34" s="96"/>
      <c r="R34" s="96"/>
    </row>
    <row r="35" spans="1:18" s="69" customFormat="1" ht="13.5" customHeight="1" x14ac:dyDescent="0.15">
      <c r="A35" s="382"/>
      <c r="B35" s="207" t="s">
        <v>45</v>
      </c>
      <c r="C35" s="353"/>
      <c r="D35" s="286">
        <v>797</v>
      </c>
      <c r="E35" s="354">
        <v>30</v>
      </c>
      <c r="F35" s="355">
        <v>235</v>
      </c>
      <c r="G35" s="355">
        <v>394</v>
      </c>
      <c r="H35" s="355">
        <v>37</v>
      </c>
      <c r="I35" s="355">
        <v>7</v>
      </c>
      <c r="J35" s="356">
        <v>94</v>
      </c>
      <c r="K35" s="299"/>
      <c r="L35" s="318">
        <f t="shared" ref="L35" si="70">SUM(E35:F35)</f>
        <v>265</v>
      </c>
      <c r="M35" s="319">
        <f t="shared" ref="M35" si="71">SUM(H35:I35)</f>
        <v>44</v>
      </c>
      <c r="N35" s="394">
        <f t="shared" ref="N35" si="72">SUMPRODUCT(E$3:I$3,E35:I35)/SUM(E35:I35)</f>
        <v>3.3470839260312943</v>
      </c>
      <c r="O35" s="306"/>
      <c r="P35" s="75"/>
      <c r="Q35" s="75"/>
      <c r="R35" s="75"/>
    </row>
    <row r="36" spans="1:18" ht="13.5" customHeight="1" x14ac:dyDescent="0.15">
      <c r="A36" s="382"/>
      <c r="B36" s="206"/>
      <c r="C36" s="24"/>
      <c r="D36" s="276"/>
      <c r="E36" s="152">
        <v>3.7641154328732744</v>
      </c>
      <c r="F36" s="153">
        <v>29.485570890840652</v>
      </c>
      <c r="G36" s="153">
        <v>49.435382685069008</v>
      </c>
      <c r="H36" s="153">
        <v>4.6424090338770387</v>
      </c>
      <c r="I36" s="153">
        <v>0.87829360100376408</v>
      </c>
      <c r="J36" s="154">
        <v>11.794228356336262</v>
      </c>
      <c r="K36" s="300"/>
      <c r="L36" s="168">
        <f t="shared" ref="L36" si="73">L35/$D35*100</f>
        <v>33.249686323713931</v>
      </c>
      <c r="M36" s="154">
        <f t="shared" ref="M36" si="74">M35/$D35*100</f>
        <v>5.520702634880803</v>
      </c>
      <c r="N36" s="394"/>
      <c r="O36" s="306"/>
      <c r="P36" s="96"/>
      <c r="Q36" s="96"/>
      <c r="R36" s="96"/>
    </row>
    <row r="37" spans="1:18" s="69" customFormat="1" ht="13.5" customHeight="1" x14ac:dyDescent="0.15">
      <c r="A37" s="382"/>
      <c r="B37" s="207" t="s">
        <v>46</v>
      </c>
      <c r="C37" s="75"/>
      <c r="D37" s="286">
        <v>128</v>
      </c>
      <c r="E37" s="155">
        <v>3</v>
      </c>
      <c r="F37" s="156">
        <v>24</v>
      </c>
      <c r="G37" s="156">
        <v>74</v>
      </c>
      <c r="H37" s="156">
        <v>6</v>
      </c>
      <c r="I37" s="156">
        <v>1</v>
      </c>
      <c r="J37" s="157">
        <v>20</v>
      </c>
      <c r="K37" s="299"/>
      <c r="L37" s="318">
        <f t="shared" ref="L37" si="75">SUM(E37:F37)</f>
        <v>27</v>
      </c>
      <c r="M37" s="319">
        <f t="shared" ref="M37" si="76">SUM(H37:I37)</f>
        <v>7</v>
      </c>
      <c r="N37" s="394">
        <f t="shared" ref="N37" si="77">SUMPRODUCT(E$3:I$3,E37:I37)/SUM(E37:I37)</f>
        <v>3.2037037037037037</v>
      </c>
      <c r="O37" s="306"/>
      <c r="P37" s="75"/>
      <c r="Q37" s="75"/>
      <c r="R37" s="75"/>
    </row>
    <row r="38" spans="1:18" ht="13.5" customHeight="1" thickBot="1" x14ac:dyDescent="0.2">
      <c r="A38" s="382"/>
      <c r="B38" s="68"/>
      <c r="C38" s="345"/>
      <c r="D38" s="271"/>
      <c r="E38" s="158">
        <v>2.34375</v>
      </c>
      <c r="F38" s="159">
        <v>18.75</v>
      </c>
      <c r="G38" s="159">
        <v>57.8125</v>
      </c>
      <c r="H38" s="159">
        <v>4.6875</v>
      </c>
      <c r="I38" s="159">
        <v>0.78125</v>
      </c>
      <c r="J38" s="160">
        <v>15.625</v>
      </c>
      <c r="K38" s="300"/>
      <c r="L38" s="170">
        <f t="shared" ref="L38" si="78">L37/$D37*100</f>
        <v>21.09375</v>
      </c>
      <c r="M38" s="160">
        <f t="shared" ref="M38" si="79">M37/$D37*100</f>
        <v>5.46875</v>
      </c>
      <c r="N38" s="395"/>
      <c r="O38" s="306"/>
      <c r="P38" s="96"/>
      <c r="Q38" s="96"/>
      <c r="R38" s="96"/>
    </row>
    <row r="39" spans="1:18" s="69" customFormat="1" ht="13.5" customHeight="1" x14ac:dyDescent="0.15">
      <c r="A39" s="384" t="s">
        <v>47</v>
      </c>
      <c r="B39" s="73" t="s">
        <v>49</v>
      </c>
      <c r="C39" s="371"/>
      <c r="D39" s="272">
        <v>524</v>
      </c>
      <c r="E39" s="140">
        <v>36</v>
      </c>
      <c r="F39" s="141">
        <v>164</v>
      </c>
      <c r="G39" s="141">
        <v>260</v>
      </c>
      <c r="H39" s="141">
        <v>29</v>
      </c>
      <c r="I39" s="141">
        <v>20</v>
      </c>
      <c r="J39" s="142">
        <v>15</v>
      </c>
      <c r="K39" s="299"/>
      <c r="L39" s="314">
        <f t="shared" ref="L39" si="80">SUM(E39:F39)</f>
        <v>200</v>
      </c>
      <c r="M39" s="315">
        <f t="shared" ref="M39" si="81">SUM(H39:I39)</f>
        <v>49</v>
      </c>
      <c r="N39" s="393">
        <f t="shared" ref="N39" si="82">SUMPRODUCT(E$3:I$3,E39:I39)/SUM(E39:I39)</f>
        <v>3.3280943025540277</v>
      </c>
      <c r="O39" s="306"/>
      <c r="P39" s="77"/>
      <c r="Q39" s="77"/>
      <c r="R39" s="77"/>
    </row>
    <row r="40" spans="1:18" ht="13.5" customHeight="1" x14ac:dyDescent="0.15">
      <c r="A40" s="382"/>
      <c r="B40" s="68"/>
      <c r="C40" s="375"/>
      <c r="D40" s="270"/>
      <c r="E40" s="322">
        <v>6.8702290076335881</v>
      </c>
      <c r="F40" s="323">
        <v>31.297709923664126</v>
      </c>
      <c r="G40" s="323">
        <v>49.618320610687022</v>
      </c>
      <c r="H40" s="323">
        <v>5.5343511450381682</v>
      </c>
      <c r="I40" s="323">
        <v>3.8167938931297711</v>
      </c>
      <c r="J40" s="324">
        <v>2.8625954198473282</v>
      </c>
      <c r="K40" s="300"/>
      <c r="L40" s="164">
        <f t="shared" ref="L40" si="83">L39/$D39*100</f>
        <v>38.167938931297712</v>
      </c>
      <c r="M40" s="138">
        <f t="shared" ref="M40" si="84">M39/$D39*100</f>
        <v>9.3511450381679388</v>
      </c>
      <c r="N40" s="394"/>
      <c r="O40" s="306"/>
      <c r="P40" s="95"/>
      <c r="Q40" s="95"/>
      <c r="R40" s="95"/>
    </row>
    <row r="41" spans="1:18" s="69" customFormat="1" ht="13.5" customHeight="1" x14ac:dyDescent="0.15">
      <c r="A41" s="382"/>
      <c r="B41" s="207" t="s">
        <v>51</v>
      </c>
      <c r="C41" s="376"/>
      <c r="D41" s="285">
        <v>2332</v>
      </c>
      <c r="E41" s="334">
        <v>76</v>
      </c>
      <c r="F41" s="335">
        <v>657</v>
      </c>
      <c r="G41" s="335">
        <v>1314</v>
      </c>
      <c r="H41" s="335">
        <v>145</v>
      </c>
      <c r="I41" s="335">
        <v>47</v>
      </c>
      <c r="J41" s="336">
        <v>93</v>
      </c>
      <c r="K41" s="299"/>
      <c r="L41" s="314">
        <f t="shared" ref="L41" si="85">SUM(E41:F41)</f>
        <v>733</v>
      </c>
      <c r="M41" s="315">
        <f t="shared" ref="M41" si="86">SUM(H41:I41)</f>
        <v>192</v>
      </c>
      <c r="N41" s="394">
        <f t="shared" ref="N41" si="87">SUMPRODUCT(E$3:I$3,E41:I41)/SUM(E41:I41)</f>
        <v>3.2545779365788299</v>
      </c>
      <c r="O41" s="306"/>
      <c r="P41" s="77"/>
      <c r="Q41" s="77"/>
      <c r="R41" s="77"/>
    </row>
    <row r="42" spans="1:18" ht="13.5" customHeight="1" x14ac:dyDescent="0.15">
      <c r="A42" s="382"/>
      <c r="B42" s="206"/>
      <c r="C42" s="372"/>
      <c r="D42" s="276"/>
      <c r="E42" s="136">
        <v>3.2590051457975986</v>
      </c>
      <c r="F42" s="137">
        <v>28.173241852487134</v>
      </c>
      <c r="G42" s="137">
        <v>56.346483704974268</v>
      </c>
      <c r="H42" s="137">
        <v>6.217838765008576</v>
      </c>
      <c r="I42" s="137">
        <v>2.0154373927958833</v>
      </c>
      <c r="J42" s="138">
        <v>3.9879931389365355</v>
      </c>
      <c r="K42" s="300"/>
      <c r="L42" s="164">
        <f t="shared" ref="L42" si="88">L41/$D41*100</f>
        <v>31.432246998284736</v>
      </c>
      <c r="M42" s="138">
        <f t="shared" ref="M42" si="89">M41/$D41*100</f>
        <v>8.2332761578044611</v>
      </c>
      <c r="N42" s="394"/>
      <c r="O42" s="306"/>
      <c r="P42" s="95"/>
      <c r="Q42" s="95"/>
      <c r="R42" s="95"/>
    </row>
    <row r="43" spans="1:18" s="69" customFormat="1" ht="13.5" customHeight="1" x14ac:dyDescent="0.15">
      <c r="A43" s="382"/>
      <c r="B43" s="207" t="s">
        <v>52</v>
      </c>
      <c r="C43" s="376"/>
      <c r="D43" s="285">
        <v>343</v>
      </c>
      <c r="E43" s="334">
        <v>18</v>
      </c>
      <c r="F43" s="335">
        <v>103</v>
      </c>
      <c r="G43" s="335">
        <v>173</v>
      </c>
      <c r="H43" s="335">
        <v>11</v>
      </c>
      <c r="I43" s="335">
        <v>6</v>
      </c>
      <c r="J43" s="336">
        <v>32</v>
      </c>
      <c r="K43" s="299"/>
      <c r="L43" s="314">
        <f t="shared" ref="L43" si="90">SUM(E43:F43)</f>
        <v>121</v>
      </c>
      <c r="M43" s="315">
        <f t="shared" ref="M43" si="91">SUM(H43:I43)</f>
        <v>17</v>
      </c>
      <c r="N43" s="394">
        <f t="shared" ref="N43" si="92">SUMPRODUCT(E$3:I$3,E43:I43)/SUM(E43:I43)</f>
        <v>3.372990353697749</v>
      </c>
      <c r="O43" s="306"/>
      <c r="P43" s="77"/>
      <c r="Q43" s="77"/>
      <c r="R43" s="77"/>
    </row>
    <row r="44" spans="1:18" ht="13.5" customHeight="1" x14ac:dyDescent="0.15">
      <c r="A44" s="382"/>
      <c r="B44" s="206"/>
      <c r="C44" s="372"/>
      <c r="D44" s="276"/>
      <c r="E44" s="136">
        <v>5.2478134110787176</v>
      </c>
      <c r="F44" s="137">
        <v>30.029154518950435</v>
      </c>
      <c r="G44" s="137">
        <v>50.437317784256564</v>
      </c>
      <c r="H44" s="137">
        <v>3.2069970845481048</v>
      </c>
      <c r="I44" s="137">
        <v>1.749271137026239</v>
      </c>
      <c r="J44" s="138">
        <v>9.3294460641399422</v>
      </c>
      <c r="K44" s="300"/>
      <c r="L44" s="164">
        <f t="shared" ref="L44" si="93">L43/$D43*100</f>
        <v>35.276967930029159</v>
      </c>
      <c r="M44" s="138">
        <f t="shared" ref="M44" si="94">M43/$D43*100</f>
        <v>4.9562682215743443</v>
      </c>
      <c r="N44" s="394"/>
      <c r="O44" s="306"/>
      <c r="P44" s="95"/>
      <c r="Q44" s="95"/>
      <c r="R44" s="95"/>
    </row>
    <row r="45" spans="1:18" s="69" customFormat="1" ht="13.5" customHeight="1" x14ac:dyDescent="0.15">
      <c r="A45" s="382"/>
      <c r="B45" s="207" t="s">
        <v>72</v>
      </c>
      <c r="C45" s="373"/>
      <c r="D45" s="269">
        <v>132</v>
      </c>
      <c r="E45" s="140">
        <v>3</v>
      </c>
      <c r="F45" s="141">
        <v>24</v>
      </c>
      <c r="G45" s="141">
        <v>76</v>
      </c>
      <c r="H45" s="141">
        <v>6</v>
      </c>
      <c r="I45" s="141">
        <v>1</v>
      </c>
      <c r="J45" s="142">
        <v>22</v>
      </c>
      <c r="K45" s="299"/>
      <c r="L45" s="314">
        <f t="shared" ref="L45" si="95">SUM(E45:F45)</f>
        <v>27</v>
      </c>
      <c r="M45" s="315">
        <f t="shared" ref="M45" si="96">SUM(H45:I45)</f>
        <v>7</v>
      </c>
      <c r="N45" s="394">
        <f t="shared" ref="N45" si="97">SUMPRODUCT(E$3:I$3,E45:I45)/SUM(E45:I45)</f>
        <v>3.2</v>
      </c>
      <c r="O45" s="306"/>
      <c r="P45" s="77"/>
      <c r="Q45" s="77"/>
      <c r="R45" s="77"/>
    </row>
    <row r="46" spans="1:18" ht="13.5" customHeight="1" thickBot="1" x14ac:dyDescent="0.2">
      <c r="A46" s="383"/>
      <c r="B46" s="208"/>
      <c r="C46" s="374"/>
      <c r="D46" s="271"/>
      <c r="E46" s="144">
        <v>2.2727272727272729</v>
      </c>
      <c r="F46" s="145">
        <v>18.181818181818183</v>
      </c>
      <c r="G46" s="145">
        <v>57.575757575757578</v>
      </c>
      <c r="H46" s="145">
        <v>4.5454545454545459</v>
      </c>
      <c r="I46" s="145">
        <v>0.75757575757575757</v>
      </c>
      <c r="J46" s="146">
        <v>16.666666666666664</v>
      </c>
      <c r="K46" s="300"/>
      <c r="L46" s="166">
        <f t="shared" ref="L46" si="98">L45/$D45*100</f>
        <v>20.454545454545457</v>
      </c>
      <c r="M46" s="146">
        <f t="shared" ref="M46" si="99">M45/$D45*100</f>
        <v>5.3030303030303028</v>
      </c>
      <c r="N46" s="395"/>
      <c r="O46" s="306"/>
      <c r="P46" s="95"/>
      <c r="Q46" s="95"/>
      <c r="R46" s="95"/>
    </row>
    <row r="47" spans="1:18" s="69" customFormat="1" ht="13.5" customHeight="1" x14ac:dyDescent="0.15">
      <c r="A47" s="384" t="s">
        <v>225</v>
      </c>
      <c r="B47" s="73" t="s">
        <v>54</v>
      </c>
      <c r="C47" s="371"/>
      <c r="D47" s="272">
        <v>132</v>
      </c>
      <c r="E47" s="140">
        <v>15</v>
      </c>
      <c r="F47" s="141">
        <v>39</v>
      </c>
      <c r="G47" s="141">
        <v>62</v>
      </c>
      <c r="H47" s="141">
        <v>9</v>
      </c>
      <c r="I47" s="141">
        <v>6</v>
      </c>
      <c r="J47" s="142">
        <v>1</v>
      </c>
      <c r="K47" s="299"/>
      <c r="L47" s="314">
        <f t="shared" ref="L47" si="100">SUM(E47:F47)</f>
        <v>54</v>
      </c>
      <c r="M47" s="315">
        <f t="shared" ref="M47" si="101">SUM(H47:I47)</f>
        <v>15</v>
      </c>
      <c r="N47" s="393">
        <f t="shared" ref="N47" si="102">SUMPRODUCT(E$3:I$3,E47:I47)/SUM(E47:I47)</f>
        <v>3.3664122137404582</v>
      </c>
      <c r="O47" s="306"/>
      <c r="P47" s="77"/>
      <c r="Q47" s="77"/>
      <c r="R47" s="77"/>
    </row>
    <row r="48" spans="1:18" ht="13.5" customHeight="1" x14ac:dyDescent="0.15">
      <c r="A48" s="382"/>
      <c r="B48" s="68"/>
      <c r="C48" s="375"/>
      <c r="D48" s="270"/>
      <c r="E48" s="322">
        <v>11.363636363636363</v>
      </c>
      <c r="F48" s="323">
        <v>29.545454545454547</v>
      </c>
      <c r="G48" s="323">
        <v>46.969696969696969</v>
      </c>
      <c r="H48" s="323">
        <v>6.8181818181818175</v>
      </c>
      <c r="I48" s="323">
        <v>4.5454545454545459</v>
      </c>
      <c r="J48" s="324">
        <v>0.75757575757575757</v>
      </c>
      <c r="K48" s="300"/>
      <c r="L48" s="164">
        <f t="shared" ref="L48" si="103">L47/$D47*100</f>
        <v>40.909090909090914</v>
      </c>
      <c r="M48" s="138">
        <f t="shared" ref="M48" si="104">M47/$D47*100</f>
        <v>11.363636363636363</v>
      </c>
      <c r="N48" s="394"/>
      <c r="O48" s="306"/>
      <c r="P48" s="95"/>
      <c r="Q48" s="95"/>
      <c r="R48" s="95"/>
    </row>
    <row r="49" spans="1:18" s="69" customFormat="1" ht="13.5" customHeight="1" x14ac:dyDescent="0.15">
      <c r="A49" s="382"/>
      <c r="B49" s="207" t="s">
        <v>401</v>
      </c>
      <c r="C49" s="376"/>
      <c r="D49" s="285">
        <v>448</v>
      </c>
      <c r="E49" s="334">
        <v>22</v>
      </c>
      <c r="F49" s="335">
        <v>137</v>
      </c>
      <c r="G49" s="335">
        <v>239</v>
      </c>
      <c r="H49" s="335">
        <v>23</v>
      </c>
      <c r="I49" s="335">
        <v>14</v>
      </c>
      <c r="J49" s="336">
        <v>13</v>
      </c>
      <c r="K49" s="299"/>
      <c r="L49" s="314">
        <f t="shared" ref="L49" si="105">SUM(E49:F49)</f>
        <v>159</v>
      </c>
      <c r="M49" s="315">
        <f t="shared" ref="M49" si="106">SUM(H49:I49)</f>
        <v>37</v>
      </c>
      <c r="N49" s="394">
        <f t="shared" ref="N49" si="107">SUMPRODUCT(E$3:I$3,E49:I49)/SUM(E49:I49)</f>
        <v>3.2988505747126435</v>
      </c>
      <c r="O49" s="306"/>
      <c r="P49" s="77"/>
      <c r="Q49" s="77"/>
      <c r="R49" s="77"/>
    </row>
    <row r="50" spans="1:18" ht="13.5" customHeight="1" x14ac:dyDescent="0.15">
      <c r="A50" s="382"/>
      <c r="B50" s="206"/>
      <c r="C50" s="372"/>
      <c r="D50" s="276"/>
      <c r="E50" s="136">
        <v>4.9107142857142856</v>
      </c>
      <c r="F50" s="137">
        <v>30.580357142857146</v>
      </c>
      <c r="G50" s="137">
        <v>53.348214285714292</v>
      </c>
      <c r="H50" s="137">
        <v>5.1339285714285712</v>
      </c>
      <c r="I50" s="137">
        <v>3.125</v>
      </c>
      <c r="J50" s="138">
        <v>2.9017857142857144</v>
      </c>
      <c r="K50" s="300"/>
      <c r="L50" s="164">
        <f t="shared" ref="L50" si="108">L49/$D49*100</f>
        <v>35.491071428571431</v>
      </c>
      <c r="M50" s="138">
        <f t="shared" ref="M50" si="109">M49/$D49*100</f>
        <v>8.2589285714285712</v>
      </c>
      <c r="N50" s="394"/>
      <c r="O50" s="306"/>
      <c r="P50" s="95"/>
      <c r="Q50" s="95"/>
      <c r="R50" s="95"/>
    </row>
    <row r="51" spans="1:18" s="69" customFormat="1" ht="13.5" customHeight="1" x14ac:dyDescent="0.15">
      <c r="A51" s="382"/>
      <c r="B51" s="207" t="s">
        <v>56</v>
      </c>
      <c r="C51" s="376"/>
      <c r="D51" s="285">
        <v>326</v>
      </c>
      <c r="E51" s="334">
        <v>9</v>
      </c>
      <c r="F51" s="335">
        <v>100</v>
      </c>
      <c r="G51" s="335">
        <v>179</v>
      </c>
      <c r="H51" s="335">
        <v>23</v>
      </c>
      <c r="I51" s="335">
        <v>12</v>
      </c>
      <c r="J51" s="336">
        <v>3</v>
      </c>
      <c r="K51" s="299"/>
      <c r="L51" s="314">
        <f t="shared" ref="L51" si="110">SUM(E51:F51)</f>
        <v>109</v>
      </c>
      <c r="M51" s="315">
        <f t="shared" ref="M51" si="111">SUM(H51:I51)</f>
        <v>35</v>
      </c>
      <c r="N51" s="394">
        <f t="shared" ref="N51" si="112">SUMPRODUCT(E$3:I$3,E51:I51)/SUM(E51:I51)</f>
        <v>3.219814241486068</v>
      </c>
      <c r="O51" s="306"/>
      <c r="P51" s="77"/>
      <c r="Q51" s="77"/>
      <c r="R51" s="77"/>
    </row>
    <row r="52" spans="1:18" ht="13.5" customHeight="1" x14ac:dyDescent="0.15">
      <c r="A52" s="382"/>
      <c r="B52" s="206"/>
      <c r="C52" s="372"/>
      <c r="D52" s="276"/>
      <c r="E52" s="136">
        <v>2.7607361963190185</v>
      </c>
      <c r="F52" s="137">
        <v>30.674846625766872</v>
      </c>
      <c r="G52" s="137">
        <v>54.907975460122707</v>
      </c>
      <c r="H52" s="137">
        <v>7.0552147239263796</v>
      </c>
      <c r="I52" s="137">
        <v>3.6809815950920246</v>
      </c>
      <c r="J52" s="138">
        <v>0.92024539877300615</v>
      </c>
      <c r="K52" s="300"/>
      <c r="L52" s="164">
        <f t="shared" ref="L52" si="113">L51/$D51*100</f>
        <v>33.435582822085891</v>
      </c>
      <c r="M52" s="138">
        <f t="shared" ref="M52" si="114">M51/$D51*100</f>
        <v>10.736196319018406</v>
      </c>
      <c r="N52" s="394"/>
      <c r="O52" s="306"/>
      <c r="P52" s="95"/>
      <c r="Q52" s="95"/>
      <c r="R52" s="95"/>
    </row>
    <row r="53" spans="1:18" s="69" customFormat="1" ht="13.5" customHeight="1" x14ac:dyDescent="0.15">
      <c r="A53" s="382"/>
      <c r="B53" s="207" t="s">
        <v>58</v>
      </c>
      <c r="C53" s="376"/>
      <c r="D53" s="285">
        <v>251</v>
      </c>
      <c r="E53" s="334">
        <v>16</v>
      </c>
      <c r="F53" s="335">
        <v>60</v>
      </c>
      <c r="G53" s="335">
        <v>144</v>
      </c>
      <c r="H53" s="335">
        <v>15</v>
      </c>
      <c r="I53" s="335">
        <v>9</v>
      </c>
      <c r="J53" s="336">
        <v>7</v>
      </c>
      <c r="K53" s="299"/>
      <c r="L53" s="314">
        <f t="shared" ref="L53" si="115">SUM(E53:F53)</f>
        <v>76</v>
      </c>
      <c r="M53" s="315">
        <f t="shared" ref="M53" si="116">SUM(H53:I53)</f>
        <v>24</v>
      </c>
      <c r="N53" s="394">
        <f t="shared" ref="N53" si="117">SUMPRODUCT(E$3:I$3,E53:I53)/SUM(E53:I53)</f>
        <v>3.2418032786885247</v>
      </c>
      <c r="O53" s="306"/>
      <c r="P53" s="77"/>
      <c r="Q53" s="77"/>
      <c r="R53" s="77"/>
    </row>
    <row r="54" spans="1:18" ht="13.5" customHeight="1" x14ac:dyDescent="0.15">
      <c r="A54" s="382"/>
      <c r="B54" s="206"/>
      <c r="C54" s="372"/>
      <c r="D54" s="276"/>
      <c r="E54" s="136">
        <v>6.3745019920318722</v>
      </c>
      <c r="F54" s="137">
        <v>23.904382470119522</v>
      </c>
      <c r="G54" s="137">
        <v>57.370517928286858</v>
      </c>
      <c r="H54" s="137">
        <v>5.9760956175298805</v>
      </c>
      <c r="I54" s="137">
        <v>3.5856573705179287</v>
      </c>
      <c r="J54" s="138">
        <v>2.788844621513944</v>
      </c>
      <c r="K54" s="300"/>
      <c r="L54" s="164">
        <f t="shared" ref="L54" si="118">L53/$D53*100</f>
        <v>30.278884462151396</v>
      </c>
      <c r="M54" s="138">
        <f t="shared" ref="M54" si="119">M53/$D53*100</f>
        <v>9.5617529880478092</v>
      </c>
      <c r="N54" s="394"/>
      <c r="O54" s="306"/>
      <c r="P54" s="95"/>
      <c r="Q54" s="95"/>
      <c r="R54" s="95"/>
    </row>
    <row r="55" spans="1:18" s="69" customFormat="1" ht="13.5" customHeight="1" x14ac:dyDescent="0.15">
      <c r="A55" s="382"/>
      <c r="B55" s="207" t="s">
        <v>60</v>
      </c>
      <c r="C55" s="376"/>
      <c r="D55" s="285">
        <v>527</v>
      </c>
      <c r="E55" s="334">
        <v>22</v>
      </c>
      <c r="F55" s="335">
        <v>142</v>
      </c>
      <c r="G55" s="335">
        <v>308</v>
      </c>
      <c r="H55" s="335">
        <v>32</v>
      </c>
      <c r="I55" s="335">
        <v>11</v>
      </c>
      <c r="J55" s="336">
        <v>12</v>
      </c>
      <c r="K55" s="299"/>
      <c r="L55" s="314">
        <f t="shared" ref="L55" si="120">SUM(E55:F55)</f>
        <v>164</v>
      </c>
      <c r="M55" s="315">
        <f t="shared" ref="M55" si="121">SUM(H55:I55)</f>
        <v>43</v>
      </c>
      <c r="N55" s="394">
        <f t="shared" ref="N55" si="122">SUMPRODUCT(E$3:I$3,E55:I55)/SUM(E55:I55)</f>
        <v>3.2563106796116505</v>
      </c>
      <c r="O55" s="306"/>
      <c r="P55" s="77"/>
      <c r="Q55" s="77"/>
      <c r="R55" s="77"/>
    </row>
    <row r="56" spans="1:18" ht="13.5" customHeight="1" x14ac:dyDescent="0.15">
      <c r="A56" s="382"/>
      <c r="B56" s="206"/>
      <c r="C56" s="372"/>
      <c r="D56" s="276"/>
      <c r="E56" s="136">
        <v>4.1745730550284632</v>
      </c>
      <c r="F56" s="137">
        <v>26.944971537001898</v>
      </c>
      <c r="G56" s="137">
        <v>58.444022770398483</v>
      </c>
      <c r="H56" s="137">
        <v>6.0721062618595827</v>
      </c>
      <c r="I56" s="137">
        <v>2.0872865275142316</v>
      </c>
      <c r="J56" s="138">
        <v>2.2770398481973433</v>
      </c>
      <c r="K56" s="300"/>
      <c r="L56" s="164">
        <f t="shared" ref="L56" si="123">L55/$D55*100</f>
        <v>31.119544592030362</v>
      </c>
      <c r="M56" s="138">
        <f t="shared" ref="M56" si="124">M55/$D55*100</f>
        <v>8.159392789373813</v>
      </c>
      <c r="N56" s="394"/>
      <c r="O56" s="306"/>
      <c r="P56" s="95"/>
      <c r="Q56" s="95"/>
      <c r="R56" s="95"/>
    </row>
    <row r="57" spans="1:18" s="69" customFormat="1" ht="13.5" customHeight="1" x14ac:dyDescent="0.15">
      <c r="A57" s="382"/>
      <c r="B57" s="207" t="s">
        <v>62</v>
      </c>
      <c r="C57" s="376"/>
      <c r="D57" s="285">
        <v>280</v>
      </c>
      <c r="E57" s="334">
        <v>10</v>
      </c>
      <c r="F57" s="335">
        <v>81</v>
      </c>
      <c r="G57" s="335">
        <v>157</v>
      </c>
      <c r="H57" s="335">
        <v>19</v>
      </c>
      <c r="I57" s="335">
        <v>10</v>
      </c>
      <c r="J57" s="336">
        <v>3</v>
      </c>
      <c r="K57" s="299"/>
      <c r="L57" s="314">
        <f t="shared" ref="L57" si="125">SUM(E57:F57)</f>
        <v>91</v>
      </c>
      <c r="M57" s="315">
        <f t="shared" ref="M57" si="126">SUM(H57:I57)</f>
        <v>29</v>
      </c>
      <c r="N57" s="394">
        <f t="shared" ref="N57" si="127">SUMPRODUCT(E$3:I$3,E57:I57)/SUM(E57:I57)</f>
        <v>3.2238267148014441</v>
      </c>
      <c r="O57" s="306"/>
      <c r="P57" s="77"/>
      <c r="Q57" s="77"/>
      <c r="R57" s="77"/>
    </row>
    <row r="58" spans="1:18" ht="13.5" customHeight="1" x14ac:dyDescent="0.15">
      <c r="A58" s="382"/>
      <c r="B58" s="206"/>
      <c r="C58" s="372"/>
      <c r="D58" s="276"/>
      <c r="E58" s="136">
        <v>3.5714285714285712</v>
      </c>
      <c r="F58" s="137">
        <v>28.928571428571431</v>
      </c>
      <c r="G58" s="137">
        <v>56.071428571428569</v>
      </c>
      <c r="H58" s="137">
        <v>6.7857142857142856</v>
      </c>
      <c r="I58" s="137">
        <v>3.5714285714285712</v>
      </c>
      <c r="J58" s="138">
        <v>1.0714285714285714</v>
      </c>
      <c r="K58" s="300"/>
      <c r="L58" s="164">
        <f t="shared" ref="L58" si="128">L57/$D57*100</f>
        <v>32.5</v>
      </c>
      <c r="M58" s="138">
        <f t="shared" ref="M58" si="129">M57/$D57*100</f>
        <v>10.357142857142858</v>
      </c>
      <c r="N58" s="394"/>
      <c r="O58" s="306"/>
      <c r="P58" s="95"/>
      <c r="Q58" s="95"/>
      <c r="R58" s="95"/>
    </row>
    <row r="59" spans="1:18" s="69" customFormat="1" ht="13.5" customHeight="1" x14ac:dyDescent="0.15">
      <c r="A59" s="382"/>
      <c r="B59" s="207" t="s">
        <v>64</v>
      </c>
      <c r="C59" s="376"/>
      <c r="D59" s="286">
        <v>157</v>
      </c>
      <c r="E59" s="334">
        <v>8</v>
      </c>
      <c r="F59" s="335">
        <v>51</v>
      </c>
      <c r="G59" s="335">
        <v>73</v>
      </c>
      <c r="H59" s="335">
        <v>3</v>
      </c>
      <c r="I59" s="335">
        <v>4</v>
      </c>
      <c r="J59" s="336">
        <v>18</v>
      </c>
      <c r="K59" s="299"/>
      <c r="L59" s="314">
        <f t="shared" ref="L59" si="130">SUM(E59:F59)</f>
        <v>59</v>
      </c>
      <c r="M59" s="315">
        <f t="shared" ref="M59" si="131">SUM(H59:I59)</f>
        <v>7</v>
      </c>
      <c r="N59" s="394">
        <f t="shared" ref="N59" si="132">SUMPRODUCT(E$3:I$3,E59:I59)/SUM(E59:I59)</f>
        <v>3.4028776978417268</v>
      </c>
      <c r="O59" s="306"/>
      <c r="P59" s="77"/>
      <c r="Q59" s="77"/>
      <c r="R59" s="77"/>
    </row>
    <row r="60" spans="1:18" ht="13.5" customHeight="1" x14ac:dyDescent="0.15">
      <c r="A60" s="382"/>
      <c r="B60" s="206"/>
      <c r="C60" s="372"/>
      <c r="D60" s="276"/>
      <c r="E60" s="136">
        <v>5.095541401273886</v>
      </c>
      <c r="F60" s="137">
        <v>32.484076433121018</v>
      </c>
      <c r="G60" s="137">
        <v>46.496815286624205</v>
      </c>
      <c r="H60" s="137">
        <v>1.910828025477707</v>
      </c>
      <c r="I60" s="137">
        <v>2.547770700636943</v>
      </c>
      <c r="J60" s="138">
        <v>11.464968152866243</v>
      </c>
      <c r="K60" s="300"/>
      <c r="L60" s="164">
        <f t="shared" ref="L60" si="133">L59/$D59*100</f>
        <v>37.579617834394909</v>
      </c>
      <c r="M60" s="138">
        <f t="shared" ref="M60" si="134">M59/$D59*100</f>
        <v>4.4585987261146496</v>
      </c>
      <c r="N60" s="394"/>
      <c r="O60" s="306"/>
      <c r="P60" s="95"/>
      <c r="Q60" s="95"/>
      <c r="R60" s="95"/>
    </row>
    <row r="61" spans="1:18" s="69" customFormat="1" ht="13.5" customHeight="1" x14ac:dyDescent="0.15">
      <c r="A61" s="382"/>
      <c r="B61" s="207" t="s">
        <v>66</v>
      </c>
      <c r="C61" s="376"/>
      <c r="D61" s="285">
        <v>615</v>
      </c>
      <c r="E61" s="334">
        <v>21</v>
      </c>
      <c r="F61" s="335">
        <v>173</v>
      </c>
      <c r="G61" s="335">
        <v>327</v>
      </c>
      <c r="H61" s="335">
        <v>35</v>
      </c>
      <c r="I61" s="335">
        <v>4</v>
      </c>
      <c r="J61" s="336">
        <v>55</v>
      </c>
      <c r="K61" s="299"/>
      <c r="L61" s="314">
        <f t="shared" ref="L61" si="135">SUM(E61:F61)</f>
        <v>194</v>
      </c>
      <c r="M61" s="315">
        <f t="shared" ref="M61" si="136">SUM(H61:I61)</f>
        <v>39</v>
      </c>
      <c r="N61" s="394">
        <f t="shared" ref="N61" si="137">SUMPRODUCT(E$3:I$3,E61:I61)/SUM(E61:I61)</f>
        <v>3.3071428571428569</v>
      </c>
      <c r="O61" s="306"/>
      <c r="P61" s="77"/>
      <c r="Q61" s="77"/>
      <c r="R61" s="77"/>
    </row>
    <row r="62" spans="1:18" ht="13.5" customHeight="1" x14ac:dyDescent="0.15">
      <c r="A62" s="382"/>
      <c r="B62" s="206"/>
      <c r="C62" s="372"/>
      <c r="D62" s="276"/>
      <c r="E62" s="136">
        <v>3.4146341463414638</v>
      </c>
      <c r="F62" s="137">
        <v>28.130081300813011</v>
      </c>
      <c r="G62" s="137">
        <v>53.170731707317074</v>
      </c>
      <c r="H62" s="137">
        <v>5.6910569105691051</v>
      </c>
      <c r="I62" s="137">
        <v>0.65040650406504064</v>
      </c>
      <c r="J62" s="138">
        <v>8.9430894308943092</v>
      </c>
      <c r="K62" s="300"/>
      <c r="L62" s="164">
        <f t="shared" ref="L62" si="138">L61/$D61*100</f>
        <v>31.54471544715447</v>
      </c>
      <c r="M62" s="138">
        <f t="shared" ref="M62" si="139">M61/$D61*100</f>
        <v>6.3414634146341466</v>
      </c>
      <c r="N62" s="394"/>
      <c r="O62" s="306"/>
      <c r="P62" s="95"/>
      <c r="Q62" s="95"/>
      <c r="R62" s="95"/>
    </row>
    <row r="63" spans="1:18" s="69" customFormat="1" ht="13.5" customHeight="1" x14ac:dyDescent="0.15">
      <c r="A63" s="382"/>
      <c r="B63" s="207" t="s">
        <v>67</v>
      </c>
      <c r="C63" s="373"/>
      <c r="D63" s="269">
        <v>822</v>
      </c>
      <c r="E63" s="140">
        <v>17</v>
      </c>
      <c r="F63" s="141">
        <v>225</v>
      </c>
      <c r="G63" s="141">
        <v>463</v>
      </c>
      <c r="H63" s="141">
        <v>48</v>
      </c>
      <c r="I63" s="141">
        <v>10</v>
      </c>
      <c r="J63" s="142">
        <v>59</v>
      </c>
      <c r="K63" s="299"/>
      <c r="L63" s="314">
        <f t="shared" ref="L63" si="140">SUM(E63:F63)</f>
        <v>242</v>
      </c>
      <c r="M63" s="315">
        <f t="shared" ref="M63" si="141">SUM(H63:I63)</f>
        <v>58</v>
      </c>
      <c r="N63" s="394">
        <f t="shared" ref="N63" si="142">SUMPRODUCT(E$3:I$3,E63:I63)/SUM(E63:I63)</f>
        <v>3.2503276539973789</v>
      </c>
      <c r="O63" s="306"/>
      <c r="P63" s="77"/>
      <c r="Q63" s="77"/>
      <c r="R63" s="77"/>
    </row>
    <row r="64" spans="1:18" ht="13.5" customHeight="1" thickBot="1" x14ac:dyDescent="0.2">
      <c r="A64" s="383"/>
      <c r="B64" s="208"/>
      <c r="C64" s="374"/>
      <c r="D64" s="271"/>
      <c r="E64" s="144">
        <v>2.0681265206812651</v>
      </c>
      <c r="F64" s="145">
        <v>27.372262773722628</v>
      </c>
      <c r="G64" s="145">
        <v>56.326034063260344</v>
      </c>
      <c r="H64" s="145">
        <v>5.8394160583941606</v>
      </c>
      <c r="I64" s="145">
        <v>1.2165450121654502</v>
      </c>
      <c r="J64" s="146">
        <v>7.1776155717761556</v>
      </c>
      <c r="K64" s="300"/>
      <c r="L64" s="166">
        <f t="shared" ref="L64" si="143">L63/$D63*100</f>
        <v>29.440389294403889</v>
      </c>
      <c r="M64" s="146">
        <f t="shared" ref="M64" si="144">M63/$D63*100</f>
        <v>7.0559610705596105</v>
      </c>
      <c r="N64" s="395"/>
      <c r="O64" s="306"/>
      <c r="P64" s="95"/>
      <c r="Q64" s="95"/>
      <c r="R64" s="95"/>
    </row>
    <row r="65" spans="1:18" s="69" customFormat="1" ht="13.5" customHeight="1" x14ac:dyDescent="0.15">
      <c r="A65" s="392" t="s">
        <v>73</v>
      </c>
      <c r="B65" s="73" t="s">
        <v>68</v>
      </c>
      <c r="C65" s="371"/>
      <c r="D65" s="272">
        <v>1764</v>
      </c>
      <c r="E65" s="140">
        <v>64</v>
      </c>
      <c r="F65" s="141">
        <v>502</v>
      </c>
      <c r="G65" s="141">
        <v>979</v>
      </c>
      <c r="H65" s="141">
        <v>107</v>
      </c>
      <c r="I65" s="141">
        <v>42</v>
      </c>
      <c r="J65" s="142">
        <v>70</v>
      </c>
      <c r="K65" s="299"/>
      <c r="L65" s="314">
        <f t="shared" ref="L65" si="145">SUM(E65:F65)</f>
        <v>566</v>
      </c>
      <c r="M65" s="315">
        <f t="shared" ref="M65" si="146">SUM(H65:I65)</f>
        <v>149</v>
      </c>
      <c r="N65" s="393">
        <f t="shared" ref="N65" si="147">SUMPRODUCT(E$3:I$3,E65:I65)/SUM(E65:I65)</f>
        <v>3.2591499409681228</v>
      </c>
      <c r="O65" s="306"/>
      <c r="P65" s="77"/>
      <c r="Q65" s="77"/>
      <c r="R65" s="77"/>
    </row>
    <row r="66" spans="1:18" ht="13.5" customHeight="1" x14ac:dyDescent="0.15">
      <c r="A66" s="382"/>
      <c r="B66" s="10" t="s">
        <v>69</v>
      </c>
      <c r="C66" s="372"/>
      <c r="D66" s="276"/>
      <c r="E66" s="136">
        <v>3.6281179138321997</v>
      </c>
      <c r="F66" s="137">
        <v>28.458049886621318</v>
      </c>
      <c r="G66" s="137">
        <v>55.498866213151935</v>
      </c>
      <c r="H66" s="137">
        <v>6.0657596371882088</v>
      </c>
      <c r="I66" s="137">
        <v>2.3809523809523809</v>
      </c>
      <c r="J66" s="138">
        <v>3.9682539682539679</v>
      </c>
      <c r="K66" s="300"/>
      <c r="L66" s="164">
        <f t="shared" ref="L66" si="148">L65/$D65*100</f>
        <v>32.086167800453516</v>
      </c>
      <c r="M66" s="138">
        <f t="shared" ref="M66" si="149">M65/$D65*100</f>
        <v>8.4467120181405893</v>
      </c>
      <c r="N66" s="394"/>
      <c r="O66" s="306"/>
      <c r="P66" s="95"/>
      <c r="Q66" s="95"/>
      <c r="R66" s="95"/>
    </row>
    <row r="67" spans="1:18" s="69" customFormat="1" ht="13.5" customHeight="1" x14ac:dyDescent="0.15">
      <c r="A67" s="382"/>
      <c r="B67" s="68" t="s">
        <v>70</v>
      </c>
      <c r="C67" s="373"/>
      <c r="D67" s="285">
        <v>1406</v>
      </c>
      <c r="E67" s="140">
        <v>63</v>
      </c>
      <c r="F67" s="141">
        <v>410</v>
      </c>
      <c r="G67" s="141">
        <v>763</v>
      </c>
      <c r="H67" s="141">
        <v>78</v>
      </c>
      <c r="I67" s="141">
        <v>31</v>
      </c>
      <c r="J67" s="142">
        <v>61</v>
      </c>
      <c r="K67" s="299"/>
      <c r="L67" s="314">
        <f t="shared" ref="L67" si="150">SUM(E67:F67)</f>
        <v>473</v>
      </c>
      <c r="M67" s="315">
        <f t="shared" ref="M67" si="151">SUM(H67:I67)</f>
        <v>109</v>
      </c>
      <c r="N67" s="394">
        <f t="shared" ref="N67" si="152">SUMPRODUCT(E$3:I$3,E67:I67)/SUM(E67:I67)</f>
        <v>3.2944237918215613</v>
      </c>
      <c r="O67" s="306"/>
      <c r="P67" s="77"/>
      <c r="Q67" s="77"/>
      <c r="R67" s="77"/>
    </row>
    <row r="68" spans="1:18" ht="13.5" customHeight="1" x14ac:dyDescent="0.15">
      <c r="A68" s="382"/>
      <c r="B68" s="10" t="s">
        <v>71</v>
      </c>
      <c r="C68" s="372"/>
      <c r="D68" s="276"/>
      <c r="E68" s="136">
        <v>4.4807965860597436</v>
      </c>
      <c r="F68" s="137">
        <v>29.160739687055475</v>
      </c>
      <c r="G68" s="137">
        <v>54.267425320056894</v>
      </c>
      <c r="H68" s="137">
        <v>5.5476529160739689</v>
      </c>
      <c r="I68" s="137">
        <v>2.2048364153627311</v>
      </c>
      <c r="J68" s="138">
        <v>4.3385490753911808</v>
      </c>
      <c r="K68" s="300"/>
      <c r="L68" s="164">
        <f t="shared" ref="L68" si="153">L67/$D67*100</f>
        <v>33.641536273115221</v>
      </c>
      <c r="M68" s="138">
        <f t="shared" ref="M68" si="154">M67/$D67*100</f>
        <v>7.7524893314367</v>
      </c>
      <c r="N68" s="394"/>
      <c r="O68" s="306"/>
      <c r="P68" s="95"/>
      <c r="Q68" s="95"/>
      <c r="R68" s="95"/>
    </row>
    <row r="69" spans="1:18" s="69" customFormat="1" ht="13.5" customHeight="1" x14ac:dyDescent="0.15">
      <c r="A69" s="382"/>
      <c r="B69" s="207" t="s">
        <v>72</v>
      </c>
      <c r="C69" s="373"/>
      <c r="D69" s="269">
        <v>161</v>
      </c>
      <c r="E69" s="140">
        <v>6</v>
      </c>
      <c r="F69" s="141">
        <v>36</v>
      </c>
      <c r="G69" s="141">
        <v>81</v>
      </c>
      <c r="H69" s="141">
        <v>6</v>
      </c>
      <c r="I69" s="141">
        <v>1</v>
      </c>
      <c r="J69" s="142">
        <v>31</v>
      </c>
      <c r="K69" s="299"/>
      <c r="L69" s="314">
        <f t="shared" ref="L69" si="155">SUM(E69:F69)</f>
        <v>42</v>
      </c>
      <c r="M69" s="315">
        <f t="shared" ref="M69" si="156">SUM(H69:I69)</f>
        <v>7</v>
      </c>
      <c r="N69" s="394">
        <f t="shared" ref="N69" si="157">SUMPRODUCT(E$3:I$3,E69:I69)/SUM(E69:I69)</f>
        <v>3.3076923076923075</v>
      </c>
      <c r="O69" s="306"/>
      <c r="P69" s="77"/>
      <c r="Q69" s="77"/>
      <c r="R69" s="77"/>
    </row>
    <row r="70" spans="1:18" ht="13.5" customHeight="1" thickBot="1" x14ac:dyDescent="0.2">
      <c r="A70" s="383"/>
      <c r="B70" s="208"/>
      <c r="C70" s="374"/>
      <c r="D70" s="271"/>
      <c r="E70" s="144">
        <v>3.7267080745341614</v>
      </c>
      <c r="F70" s="145">
        <v>22.36024844720497</v>
      </c>
      <c r="G70" s="145">
        <v>50.310559006211179</v>
      </c>
      <c r="H70" s="145">
        <v>3.7267080745341614</v>
      </c>
      <c r="I70" s="145">
        <v>0.6211180124223602</v>
      </c>
      <c r="J70" s="146">
        <v>19.254658385093169</v>
      </c>
      <c r="K70" s="300"/>
      <c r="L70" s="166">
        <f t="shared" ref="L70" si="158">L69/$D69*100</f>
        <v>26.086956521739129</v>
      </c>
      <c r="M70" s="146">
        <f t="shared" ref="M70" si="159">M69/$D69*100</f>
        <v>4.3478260869565215</v>
      </c>
      <c r="N70" s="395"/>
      <c r="O70" s="306"/>
      <c r="P70" s="95"/>
      <c r="Q70" s="95"/>
      <c r="R70" s="95"/>
    </row>
    <row r="71" spans="1:18" s="69" customFormat="1" ht="13.5" customHeight="1" x14ac:dyDescent="0.15">
      <c r="A71" s="380" t="s">
        <v>414</v>
      </c>
      <c r="B71" s="68" t="s">
        <v>762</v>
      </c>
      <c r="C71" s="75"/>
      <c r="D71" s="272">
        <v>1504</v>
      </c>
      <c r="E71" s="140">
        <v>55</v>
      </c>
      <c r="F71" s="141">
        <v>440</v>
      </c>
      <c r="G71" s="141">
        <v>839</v>
      </c>
      <c r="H71" s="141">
        <v>93</v>
      </c>
      <c r="I71" s="141">
        <v>39</v>
      </c>
      <c r="J71" s="142">
        <v>38</v>
      </c>
      <c r="K71" s="299"/>
      <c r="L71" s="314">
        <f t="shared" ref="L71" si="160">SUM(E71:F71)</f>
        <v>495</v>
      </c>
      <c r="M71" s="315">
        <f t="shared" ref="M71" si="161">SUM(H71:I71)</f>
        <v>132</v>
      </c>
      <c r="N71" s="396">
        <f t="shared" ref="N71" si="162">SUMPRODUCT(E$3:I$3,E71:I71)/SUM(E71:I71)</f>
        <v>3.2585266030013642</v>
      </c>
      <c r="O71" s="306"/>
      <c r="P71" s="77"/>
      <c r="Q71" s="77"/>
      <c r="R71" s="77"/>
    </row>
    <row r="72" spans="1:18" ht="13.5" customHeight="1" x14ac:dyDescent="0.15">
      <c r="A72" s="380"/>
      <c r="B72" s="10" t="s">
        <v>763</v>
      </c>
      <c r="C72" s="24"/>
      <c r="D72" s="276"/>
      <c r="E72" s="136">
        <v>3.6569148936170213</v>
      </c>
      <c r="F72" s="137">
        <v>29.25531914893617</v>
      </c>
      <c r="G72" s="137">
        <v>55.784574468085104</v>
      </c>
      <c r="H72" s="137">
        <v>6.1835106382978724</v>
      </c>
      <c r="I72" s="137">
        <v>2.5930851063829787</v>
      </c>
      <c r="J72" s="138">
        <v>2.5265957446808507</v>
      </c>
      <c r="K72" s="300"/>
      <c r="L72" s="164">
        <f t="shared" ref="L72" si="163">L71/$D71*100</f>
        <v>32.912234042553187</v>
      </c>
      <c r="M72" s="138">
        <f t="shared" ref="M72" si="164">M71/$D71*100</f>
        <v>8.7765957446808507</v>
      </c>
      <c r="N72" s="394"/>
      <c r="O72" s="306"/>
      <c r="P72" s="95"/>
      <c r="Q72" s="95"/>
      <c r="R72" s="95"/>
    </row>
    <row r="73" spans="1:18" s="69" customFormat="1" ht="13.5" customHeight="1" x14ac:dyDescent="0.15">
      <c r="A73" s="380"/>
      <c r="B73" s="68" t="s">
        <v>415</v>
      </c>
      <c r="C73" s="75"/>
      <c r="D73" s="285">
        <v>452</v>
      </c>
      <c r="E73" s="140">
        <v>23</v>
      </c>
      <c r="F73" s="141">
        <v>118</v>
      </c>
      <c r="G73" s="141">
        <v>253</v>
      </c>
      <c r="H73" s="141">
        <v>39</v>
      </c>
      <c r="I73" s="141">
        <v>14</v>
      </c>
      <c r="J73" s="142">
        <v>5</v>
      </c>
      <c r="K73" s="299"/>
      <c r="L73" s="314">
        <f t="shared" ref="L73" si="165">SUM(E73:F73)</f>
        <v>141</v>
      </c>
      <c r="M73" s="315">
        <f t="shared" ref="M73" si="166">SUM(H73:I73)</f>
        <v>53</v>
      </c>
      <c r="N73" s="394">
        <f t="shared" ref="N73" si="167">SUMPRODUCT(E$3:I$3,E73:I73)/SUM(E73:I73)</f>
        <v>3.2170022371364655</v>
      </c>
      <c r="O73" s="306"/>
      <c r="P73" s="77"/>
      <c r="Q73" s="77"/>
      <c r="R73" s="77"/>
    </row>
    <row r="74" spans="1:18" ht="13.5" customHeight="1" x14ac:dyDescent="0.15">
      <c r="A74" s="380"/>
      <c r="B74" s="10" t="s">
        <v>763</v>
      </c>
      <c r="C74" s="24"/>
      <c r="D74" s="276"/>
      <c r="E74" s="136">
        <v>5.0884955752212395</v>
      </c>
      <c r="F74" s="137">
        <v>26.10619469026549</v>
      </c>
      <c r="G74" s="137">
        <v>55.973451327433629</v>
      </c>
      <c r="H74" s="137">
        <v>8.6283185840707954</v>
      </c>
      <c r="I74" s="137">
        <v>3.0973451327433628</v>
      </c>
      <c r="J74" s="138">
        <v>1.1061946902654867</v>
      </c>
      <c r="K74" s="300"/>
      <c r="L74" s="164">
        <f t="shared" ref="L74" si="168">L73/$D73*100</f>
        <v>31.194690265486724</v>
      </c>
      <c r="M74" s="138">
        <f t="shared" ref="M74" si="169">M73/$D73*100</f>
        <v>11.725663716814159</v>
      </c>
      <c r="N74" s="394"/>
      <c r="O74" s="306"/>
      <c r="P74" s="95"/>
      <c r="Q74" s="95"/>
      <c r="R74" s="95"/>
    </row>
    <row r="75" spans="1:18" s="69" customFormat="1" ht="13.5" customHeight="1" x14ac:dyDescent="0.15">
      <c r="A75" s="380"/>
      <c r="B75" s="68" t="s">
        <v>416</v>
      </c>
      <c r="C75" s="75"/>
      <c r="D75" s="269">
        <v>1375</v>
      </c>
      <c r="E75" s="140">
        <v>55</v>
      </c>
      <c r="F75" s="141">
        <v>390</v>
      </c>
      <c r="G75" s="141">
        <v>731</v>
      </c>
      <c r="H75" s="141">
        <v>59</v>
      </c>
      <c r="I75" s="141">
        <v>21</v>
      </c>
      <c r="J75" s="142">
        <v>119</v>
      </c>
      <c r="K75" s="299"/>
      <c r="L75" s="314">
        <f t="shared" ref="L75" si="170">SUM(E75:F75)</f>
        <v>445</v>
      </c>
      <c r="M75" s="315">
        <f t="shared" ref="M75" si="171">SUM(H75:I75)</f>
        <v>80</v>
      </c>
      <c r="N75" s="394">
        <f t="shared" ref="N75" si="172">SUMPRODUCT(E$3:I$3,E75:I75)/SUM(E75:I75)</f>
        <v>3.3176751592356686</v>
      </c>
      <c r="O75" s="306"/>
      <c r="P75" s="77"/>
      <c r="Q75" s="77"/>
      <c r="R75" s="77"/>
    </row>
    <row r="76" spans="1:18" ht="13.5" customHeight="1" thickBot="1" x14ac:dyDescent="0.2">
      <c r="A76" s="381"/>
      <c r="B76" s="21"/>
      <c r="C76" s="26"/>
      <c r="D76" s="271"/>
      <c r="E76" s="144">
        <v>4</v>
      </c>
      <c r="F76" s="145">
        <v>28.363636363636363</v>
      </c>
      <c r="G76" s="145">
        <v>53.163636363636371</v>
      </c>
      <c r="H76" s="145">
        <v>4.290909090909091</v>
      </c>
      <c r="I76" s="145">
        <v>1.5272727272727273</v>
      </c>
      <c r="J76" s="146">
        <v>8.6545454545454543</v>
      </c>
      <c r="K76" s="300"/>
      <c r="L76" s="166">
        <f t="shared" ref="L76:M76" si="173">L75/$D75*100</f>
        <v>32.36363636363636</v>
      </c>
      <c r="M76" s="146">
        <f t="shared" si="173"/>
        <v>5.8181818181818183</v>
      </c>
      <c r="N76" s="395"/>
      <c r="O76" s="306"/>
      <c r="P76" s="95"/>
      <c r="Q76" s="95"/>
      <c r="R76" s="95"/>
    </row>
    <row r="77" spans="1:18" ht="13.5" customHeight="1" x14ac:dyDescent="0.15">
      <c r="A77" s="11"/>
      <c r="B77" s="12"/>
      <c r="C77" s="13"/>
      <c r="D77" s="14"/>
      <c r="E77" s="15"/>
      <c r="F77" s="15"/>
      <c r="G77" s="15"/>
      <c r="H77" s="15"/>
      <c r="I77" s="15"/>
      <c r="J77" s="15"/>
      <c r="K77" s="15"/>
      <c r="L77" s="15"/>
      <c r="M77" s="15"/>
      <c r="N77" s="78" t="s">
        <v>755</v>
      </c>
      <c r="O77" s="78"/>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468</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244</v>
      </c>
      <c r="F5" s="125">
        <v>1146</v>
      </c>
      <c r="G5" s="125">
        <v>1429</v>
      </c>
      <c r="H5" s="125">
        <v>251</v>
      </c>
      <c r="I5" s="125">
        <v>109</v>
      </c>
      <c r="J5" s="126">
        <v>152</v>
      </c>
      <c r="K5" s="301"/>
      <c r="L5" s="310">
        <f>SUM(E5:F5)</f>
        <v>1390</v>
      </c>
      <c r="M5" s="311">
        <f>SUM(H5:I5)</f>
        <v>360</v>
      </c>
      <c r="N5" s="393">
        <f>SUMPRODUCT(E$3:I$3,E5:I5)/SUM(E5:I5)</f>
        <v>3.3664674425920103</v>
      </c>
      <c r="O5" s="93"/>
      <c r="P5" s="93"/>
      <c r="Q5" s="93"/>
      <c r="R5" s="93"/>
    </row>
    <row r="6" spans="1:19" ht="13.5" customHeight="1" thickBot="1" x14ac:dyDescent="0.2">
      <c r="A6" s="209"/>
      <c r="B6" s="9"/>
      <c r="C6" s="9"/>
      <c r="D6" s="271"/>
      <c r="E6" s="128">
        <v>7.3251275893125189</v>
      </c>
      <c r="F6" s="129">
        <v>34.404082858000599</v>
      </c>
      <c r="G6" s="129">
        <v>42.900030021014715</v>
      </c>
      <c r="H6" s="129">
        <v>7.5352746922845988</v>
      </c>
      <c r="I6" s="129">
        <v>3.272290603422396</v>
      </c>
      <c r="J6" s="214">
        <v>4.5631942359651756</v>
      </c>
      <c r="K6" s="302"/>
      <c r="L6" s="162">
        <f>L5/$D5*100</f>
        <v>41.729210447313122</v>
      </c>
      <c r="M6" s="214">
        <f>M5/$D5*100</f>
        <v>10.807565295706995</v>
      </c>
      <c r="N6" s="395"/>
      <c r="O6" s="94"/>
      <c r="P6" s="94"/>
      <c r="Q6" s="94"/>
      <c r="R6" s="94"/>
    </row>
    <row r="7" spans="1:19" s="69" customFormat="1" ht="13.5" customHeight="1" x14ac:dyDescent="0.15">
      <c r="A7" s="384" t="s">
        <v>31</v>
      </c>
      <c r="B7" s="73" t="s">
        <v>33</v>
      </c>
      <c r="C7" s="74"/>
      <c r="D7" s="272">
        <v>1622</v>
      </c>
      <c r="E7" s="132">
        <v>121</v>
      </c>
      <c r="F7" s="133">
        <v>544</v>
      </c>
      <c r="G7" s="133">
        <v>682</v>
      </c>
      <c r="H7" s="133">
        <v>143</v>
      </c>
      <c r="I7" s="133">
        <v>64</v>
      </c>
      <c r="J7" s="134">
        <v>68</v>
      </c>
      <c r="K7" s="301"/>
      <c r="L7" s="312">
        <f t="shared" ref="L7" si="0">SUM(E7:F7)</f>
        <v>665</v>
      </c>
      <c r="M7" s="313">
        <f t="shared" ref="M7" si="1">SUM(H7:I7)</f>
        <v>207</v>
      </c>
      <c r="N7" s="393">
        <f t="shared" ref="N7" si="2">SUMPRODUCT(E$3:I$3,E7:I7)/SUM(E7:I7)</f>
        <v>3.3314028314028312</v>
      </c>
      <c r="O7" s="77"/>
      <c r="P7" s="77"/>
      <c r="Q7" s="77"/>
      <c r="R7" s="77"/>
    </row>
    <row r="8" spans="1:19" ht="13.5" customHeight="1" x14ac:dyDescent="0.15">
      <c r="A8" s="382"/>
      <c r="B8" s="206"/>
      <c r="C8" s="24"/>
      <c r="D8" s="276"/>
      <c r="E8" s="136">
        <v>7.4599260172626387</v>
      </c>
      <c r="F8" s="137">
        <v>33.538840937114671</v>
      </c>
      <c r="G8" s="137">
        <v>42.046855733662149</v>
      </c>
      <c r="H8" s="137">
        <v>8.8162762022194823</v>
      </c>
      <c r="I8" s="137">
        <v>3.9457459926017262</v>
      </c>
      <c r="J8" s="138">
        <v>4.1923551171393338</v>
      </c>
      <c r="K8" s="302"/>
      <c r="L8" s="164">
        <f t="shared" ref="L8" si="3">L7/$D7*100</f>
        <v>40.998766954377317</v>
      </c>
      <c r="M8" s="138">
        <f t="shared" ref="M8" si="4">M7/$D7*100</f>
        <v>12.762022194821206</v>
      </c>
      <c r="N8" s="394"/>
      <c r="O8" s="95"/>
      <c r="P8" s="95"/>
      <c r="Q8" s="95"/>
      <c r="R8" s="95"/>
    </row>
    <row r="9" spans="1:19" s="69" customFormat="1" ht="13.5" customHeight="1" x14ac:dyDescent="0.15">
      <c r="A9" s="382"/>
      <c r="B9" s="68" t="s">
        <v>35</v>
      </c>
      <c r="C9" s="75"/>
      <c r="D9" s="285">
        <v>317</v>
      </c>
      <c r="E9" s="140">
        <v>20</v>
      </c>
      <c r="F9" s="141">
        <v>123</v>
      </c>
      <c r="G9" s="141">
        <v>131</v>
      </c>
      <c r="H9" s="141">
        <v>18</v>
      </c>
      <c r="I9" s="141">
        <v>8</v>
      </c>
      <c r="J9" s="142">
        <v>17</v>
      </c>
      <c r="K9" s="301"/>
      <c r="L9" s="314">
        <f t="shared" ref="L9" si="5">SUM(E9:F9)</f>
        <v>143</v>
      </c>
      <c r="M9" s="315">
        <f t="shared" ref="M9" si="6">SUM(H9:I9)</f>
        <v>26</v>
      </c>
      <c r="N9" s="394">
        <f t="shared" ref="N9" si="7">SUMPRODUCT(E$3:I$3,E9:I9)/SUM(E9:I9)</f>
        <v>3.43</v>
      </c>
      <c r="O9" s="77"/>
      <c r="P9" s="77"/>
      <c r="Q9" s="77"/>
      <c r="R9" s="77"/>
    </row>
    <row r="10" spans="1:19" ht="13.5" customHeight="1" x14ac:dyDescent="0.15">
      <c r="A10" s="382"/>
      <c r="B10" s="206"/>
      <c r="C10" s="24"/>
      <c r="D10" s="276"/>
      <c r="E10" s="136">
        <v>6.309148264984227</v>
      </c>
      <c r="F10" s="137">
        <v>38.801261829652994</v>
      </c>
      <c r="G10" s="137">
        <v>41.324921135646683</v>
      </c>
      <c r="H10" s="137">
        <v>5.6782334384858046</v>
      </c>
      <c r="I10" s="137">
        <v>2.5236593059936907</v>
      </c>
      <c r="J10" s="138">
        <v>5.3627760252365935</v>
      </c>
      <c r="K10" s="302"/>
      <c r="L10" s="164">
        <f t="shared" ref="L10" si="8">L9/$D9*100</f>
        <v>45.110410094637224</v>
      </c>
      <c r="M10" s="138">
        <f t="shared" ref="M10" si="9">M9/$D9*100</f>
        <v>8.2018927444794958</v>
      </c>
      <c r="N10" s="394"/>
      <c r="O10" s="95"/>
      <c r="P10" s="95"/>
      <c r="Q10" s="95"/>
      <c r="R10" s="95"/>
    </row>
    <row r="11" spans="1:19" s="69" customFormat="1" ht="13.5" customHeight="1" x14ac:dyDescent="0.15">
      <c r="A11" s="382"/>
      <c r="B11" s="68" t="s">
        <v>37</v>
      </c>
      <c r="C11" s="75"/>
      <c r="D11" s="285">
        <v>832</v>
      </c>
      <c r="E11" s="140">
        <v>65</v>
      </c>
      <c r="F11" s="141">
        <v>298</v>
      </c>
      <c r="G11" s="141">
        <v>358</v>
      </c>
      <c r="H11" s="141">
        <v>51</v>
      </c>
      <c r="I11" s="141">
        <v>26</v>
      </c>
      <c r="J11" s="142">
        <v>34</v>
      </c>
      <c r="K11" s="301"/>
      <c r="L11" s="314">
        <f t="shared" ref="L11" si="10">SUM(E11:F11)</f>
        <v>363</v>
      </c>
      <c r="M11" s="315">
        <f t="shared" ref="M11" si="11">SUM(H11:I11)</f>
        <v>77</v>
      </c>
      <c r="N11" s="394">
        <f t="shared" ref="N11" si="12">SUMPRODUCT(E$3:I$3,E11:I11)/SUM(E11:I11)</f>
        <v>3.407268170426065</v>
      </c>
      <c r="O11" s="77"/>
      <c r="P11" s="77"/>
      <c r="Q11" s="77"/>
      <c r="R11" s="77"/>
    </row>
    <row r="12" spans="1:19" ht="13.5" customHeight="1" x14ac:dyDescent="0.15">
      <c r="A12" s="382"/>
      <c r="B12" s="206"/>
      <c r="C12" s="24"/>
      <c r="D12" s="276"/>
      <c r="E12" s="136">
        <v>7.8125</v>
      </c>
      <c r="F12" s="137">
        <v>35.817307692307693</v>
      </c>
      <c r="G12" s="137">
        <v>43.028846153846153</v>
      </c>
      <c r="H12" s="137">
        <v>6.1298076923076916</v>
      </c>
      <c r="I12" s="137">
        <v>3.125</v>
      </c>
      <c r="J12" s="138">
        <v>4.0865384615384617</v>
      </c>
      <c r="K12" s="302"/>
      <c r="L12" s="164">
        <f t="shared" ref="L12" si="13">L11/$D11*100</f>
        <v>43.629807692307693</v>
      </c>
      <c r="M12" s="138">
        <f t="shared" ref="M12" si="14">M11/$D11*100</f>
        <v>9.2548076923076934</v>
      </c>
      <c r="N12" s="394"/>
      <c r="O12" s="95"/>
      <c r="P12" s="95"/>
      <c r="Q12" s="95"/>
      <c r="R12" s="95"/>
    </row>
    <row r="13" spans="1:19" s="69" customFormat="1" ht="13.5" customHeight="1" x14ac:dyDescent="0.15">
      <c r="A13" s="382"/>
      <c r="B13" s="68" t="s">
        <v>39</v>
      </c>
      <c r="C13" s="75"/>
      <c r="D13" s="285">
        <v>238</v>
      </c>
      <c r="E13" s="140">
        <v>19</v>
      </c>
      <c r="F13" s="141">
        <v>81</v>
      </c>
      <c r="G13" s="141">
        <v>109</v>
      </c>
      <c r="H13" s="141">
        <v>16</v>
      </c>
      <c r="I13" s="141">
        <v>4</v>
      </c>
      <c r="J13" s="142">
        <v>9</v>
      </c>
      <c r="K13" s="301"/>
      <c r="L13" s="314">
        <f t="shared" ref="L13" si="15">SUM(E13:F13)</f>
        <v>100</v>
      </c>
      <c r="M13" s="315">
        <f t="shared" ref="M13" si="16">SUM(H13:I13)</f>
        <v>20</v>
      </c>
      <c r="N13" s="394">
        <f t="shared" ref="N13" si="17">SUMPRODUCT(E$3:I$3,E13:I13)/SUM(E13:I13)</f>
        <v>3.4148471615720526</v>
      </c>
      <c r="O13" s="77"/>
      <c r="P13" s="77"/>
      <c r="Q13" s="77"/>
      <c r="R13" s="77"/>
    </row>
    <row r="14" spans="1:19" ht="13.5" customHeight="1" x14ac:dyDescent="0.15">
      <c r="A14" s="382"/>
      <c r="B14" s="206"/>
      <c r="C14" s="24"/>
      <c r="D14" s="276"/>
      <c r="E14" s="136">
        <v>7.9831932773109235</v>
      </c>
      <c r="F14" s="137">
        <v>34.033613445378151</v>
      </c>
      <c r="G14" s="137">
        <v>45.798319327731093</v>
      </c>
      <c r="H14" s="137">
        <v>6.7226890756302522</v>
      </c>
      <c r="I14" s="137">
        <v>1.680672268907563</v>
      </c>
      <c r="J14" s="138">
        <v>3.7815126050420167</v>
      </c>
      <c r="K14" s="302"/>
      <c r="L14" s="164">
        <f t="shared" ref="L14" si="18">L13/$D13*100</f>
        <v>42.016806722689076</v>
      </c>
      <c r="M14" s="138">
        <f t="shared" ref="M14" si="19">M13/$D13*100</f>
        <v>8.4033613445378155</v>
      </c>
      <c r="N14" s="394"/>
      <c r="O14" s="95"/>
      <c r="P14" s="95"/>
      <c r="Q14" s="95"/>
      <c r="R14" s="95"/>
    </row>
    <row r="15" spans="1:19" s="69" customFormat="1" ht="13.5" customHeight="1" x14ac:dyDescent="0.15">
      <c r="A15" s="382"/>
      <c r="B15" s="68" t="s">
        <v>41</v>
      </c>
      <c r="C15" s="75"/>
      <c r="D15" s="285">
        <v>202</v>
      </c>
      <c r="E15" s="140">
        <v>12</v>
      </c>
      <c r="F15" s="141">
        <v>62</v>
      </c>
      <c r="G15" s="141">
        <v>90</v>
      </c>
      <c r="H15" s="141">
        <v>17</v>
      </c>
      <c r="I15" s="141">
        <v>4</v>
      </c>
      <c r="J15" s="142">
        <v>17</v>
      </c>
      <c r="K15" s="301"/>
      <c r="L15" s="314">
        <f t="shared" ref="L15" si="20">SUM(E15:F15)</f>
        <v>74</v>
      </c>
      <c r="M15" s="315">
        <f t="shared" ref="M15" si="21">SUM(H15:I15)</f>
        <v>21</v>
      </c>
      <c r="N15" s="394">
        <f t="shared" ref="N15" si="22">SUMPRODUCT(E$3:I$3,E15:I15)/SUM(E15:I15)</f>
        <v>3.3297297297297299</v>
      </c>
      <c r="O15" s="77"/>
      <c r="P15" s="77"/>
      <c r="Q15" s="77"/>
      <c r="R15" s="77"/>
    </row>
    <row r="16" spans="1:19" ht="13.5" customHeight="1" x14ac:dyDescent="0.15">
      <c r="A16" s="382"/>
      <c r="B16" s="206"/>
      <c r="C16" s="24"/>
      <c r="D16" s="276"/>
      <c r="E16" s="136">
        <v>5.9405940594059405</v>
      </c>
      <c r="F16" s="137">
        <v>30.693069306930692</v>
      </c>
      <c r="G16" s="137">
        <v>44.554455445544555</v>
      </c>
      <c r="H16" s="137">
        <v>8.4158415841584162</v>
      </c>
      <c r="I16" s="137">
        <v>1.9801980198019802</v>
      </c>
      <c r="J16" s="138">
        <v>8.4158415841584162</v>
      </c>
      <c r="K16" s="302"/>
      <c r="L16" s="164">
        <f t="shared" ref="L16" si="23">L15/$D15*100</f>
        <v>36.633663366336634</v>
      </c>
      <c r="M16" s="138">
        <f t="shared" ref="M16" si="24">M15/$D15*100</f>
        <v>10.396039603960396</v>
      </c>
      <c r="N16" s="394"/>
      <c r="O16" s="95"/>
      <c r="P16" s="95"/>
      <c r="Q16" s="95"/>
      <c r="R16" s="95"/>
    </row>
    <row r="17" spans="1:18" s="69" customFormat="1" ht="13.5" customHeight="1" x14ac:dyDescent="0.15">
      <c r="A17" s="382"/>
      <c r="B17" s="68" t="s">
        <v>43</v>
      </c>
      <c r="C17" s="75"/>
      <c r="D17" s="269">
        <v>120</v>
      </c>
      <c r="E17" s="140">
        <v>7</v>
      </c>
      <c r="F17" s="141">
        <v>38</v>
      </c>
      <c r="G17" s="141">
        <v>59</v>
      </c>
      <c r="H17" s="141">
        <v>6</v>
      </c>
      <c r="I17" s="141">
        <v>3</v>
      </c>
      <c r="J17" s="142">
        <v>7</v>
      </c>
      <c r="K17" s="301"/>
      <c r="L17" s="314">
        <f t="shared" ref="L17" si="25">SUM(E17:F17)</f>
        <v>45</v>
      </c>
      <c r="M17" s="315">
        <f t="shared" ref="M17" si="26">SUM(H17:I17)</f>
        <v>9</v>
      </c>
      <c r="N17" s="394">
        <f t="shared" ref="N17" si="27">SUMPRODUCT(E$3:I$3,E17:I17)/SUM(E17:I17)</f>
        <v>3.3539823008849559</v>
      </c>
      <c r="O17" s="77"/>
      <c r="P17" s="77"/>
      <c r="Q17" s="77"/>
      <c r="R17" s="77"/>
    </row>
    <row r="18" spans="1:18" ht="13.5" customHeight="1" thickBot="1" x14ac:dyDescent="0.2">
      <c r="A18" s="383"/>
      <c r="B18" s="206"/>
      <c r="C18" s="26"/>
      <c r="D18" s="271"/>
      <c r="E18" s="144">
        <v>5.833333333333333</v>
      </c>
      <c r="F18" s="145">
        <v>31.666666666666664</v>
      </c>
      <c r="G18" s="145">
        <v>49.166666666666664</v>
      </c>
      <c r="H18" s="145">
        <v>5</v>
      </c>
      <c r="I18" s="145">
        <v>2.5</v>
      </c>
      <c r="J18" s="146">
        <v>5.833333333333333</v>
      </c>
      <c r="K18" s="302"/>
      <c r="L18" s="166">
        <f t="shared" ref="L18" si="28">L17/$D17*100</f>
        <v>37.5</v>
      </c>
      <c r="M18" s="146">
        <f t="shared" ref="M18" si="29">M17/$D17*100</f>
        <v>7.5</v>
      </c>
      <c r="N18" s="395"/>
      <c r="O18" s="95"/>
      <c r="P18" s="95"/>
      <c r="Q18" s="95"/>
      <c r="R18" s="95"/>
    </row>
    <row r="19" spans="1:18" s="70" customFormat="1" ht="13.5" customHeight="1" x14ac:dyDescent="0.15">
      <c r="A19" s="385" t="s">
        <v>0</v>
      </c>
      <c r="B19" s="66" t="s">
        <v>1</v>
      </c>
      <c r="C19" s="320"/>
      <c r="D19" s="272">
        <v>1322</v>
      </c>
      <c r="E19" s="132">
        <v>108</v>
      </c>
      <c r="F19" s="133">
        <v>420</v>
      </c>
      <c r="G19" s="133">
        <v>584</v>
      </c>
      <c r="H19" s="133">
        <v>105</v>
      </c>
      <c r="I19" s="133">
        <v>66</v>
      </c>
      <c r="J19" s="134">
        <v>39</v>
      </c>
      <c r="K19" s="303"/>
      <c r="L19" s="312">
        <f t="shared" ref="L19" si="30">SUM(E19:F19)</f>
        <v>528</v>
      </c>
      <c r="M19" s="313">
        <f t="shared" ref="M19" si="31">SUM(H19:I19)</f>
        <v>171</v>
      </c>
      <c r="N19" s="393">
        <f t="shared" ref="N19" si="32">SUMPRODUCT(E$3:I$3,E19:I19)/SUM(E19:I19)</f>
        <v>3.3109898674980514</v>
      </c>
      <c r="O19" s="77"/>
      <c r="P19" s="77"/>
      <c r="Q19" s="77"/>
      <c r="R19" s="77"/>
    </row>
    <row r="20" spans="1:18" s="22" customFormat="1" ht="13.5" customHeight="1" x14ac:dyDescent="0.15">
      <c r="A20" s="386"/>
      <c r="B20" s="68"/>
      <c r="C20" s="321"/>
      <c r="D20" s="270"/>
      <c r="E20" s="322">
        <v>8.1694402420574885</v>
      </c>
      <c r="F20" s="323">
        <v>31.77004538577912</v>
      </c>
      <c r="G20" s="323">
        <v>44.175491679273826</v>
      </c>
      <c r="H20" s="323">
        <v>7.9425113464447801</v>
      </c>
      <c r="I20" s="323">
        <v>4.9924357034795763</v>
      </c>
      <c r="J20" s="324">
        <v>2.9500756429652042</v>
      </c>
      <c r="K20" s="304"/>
      <c r="L20" s="164">
        <f t="shared" ref="L20" si="33">L19/$D19*100</f>
        <v>39.939485627836611</v>
      </c>
      <c r="M20" s="138">
        <f t="shared" ref="M20" si="34">M19/$D19*100</f>
        <v>12.934947049924356</v>
      </c>
      <c r="N20" s="394"/>
      <c r="O20" s="95"/>
      <c r="P20" s="95"/>
      <c r="Q20" s="95"/>
      <c r="R20" s="95"/>
    </row>
    <row r="21" spans="1:18" s="70" customFormat="1" ht="13.5" customHeight="1" x14ac:dyDescent="0.15">
      <c r="A21" s="386"/>
      <c r="B21" s="332" t="s">
        <v>2</v>
      </c>
      <c r="C21" s="333"/>
      <c r="D21" s="285">
        <v>1879</v>
      </c>
      <c r="E21" s="334">
        <v>129</v>
      </c>
      <c r="F21" s="335">
        <v>683</v>
      </c>
      <c r="G21" s="335">
        <v>792</v>
      </c>
      <c r="H21" s="335">
        <v>138</v>
      </c>
      <c r="I21" s="335">
        <v>42</v>
      </c>
      <c r="J21" s="336">
        <v>95</v>
      </c>
      <c r="K21" s="303"/>
      <c r="L21" s="314">
        <f t="shared" ref="L21" si="35">SUM(E21:F21)</f>
        <v>812</v>
      </c>
      <c r="M21" s="315">
        <f t="shared" ref="M21" si="36">SUM(H21:I21)</f>
        <v>180</v>
      </c>
      <c r="N21" s="394">
        <f t="shared" ref="N21" si="37">SUMPRODUCT(E$3:I$3,E21:I21)/SUM(E21:I21)</f>
        <v>3.4030269058295963</v>
      </c>
      <c r="O21" s="77"/>
      <c r="P21" s="77"/>
      <c r="Q21" s="77"/>
      <c r="R21" s="77"/>
    </row>
    <row r="22" spans="1:18" s="22" customFormat="1" ht="13.5" customHeight="1" x14ac:dyDescent="0.15">
      <c r="A22" s="386"/>
      <c r="B22" s="206"/>
      <c r="C22" s="25"/>
      <c r="D22" s="276"/>
      <c r="E22" s="136">
        <v>6.8653539116551352</v>
      </c>
      <c r="F22" s="137">
        <v>36.349121873336884</v>
      </c>
      <c r="G22" s="137">
        <v>42.150079829696644</v>
      </c>
      <c r="H22" s="137">
        <v>7.3443320915380532</v>
      </c>
      <c r="I22" s="137">
        <v>2.2352315061202765</v>
      </c>
      <c r="J22" s="138">
        <v>5.055880787653007</v>
      </c>
      <c r="K22" s="297"/>
      <c r="L22" s="164">
        <f t="shared" ref="L22" si="38">L21/$D21*100</f>
        <v>43.214475784992018</v>
      </c>
      <c r="M22" s="138">
        <f t="shared" ref="M22" si="39">M21/$D21*100</f>
        <v>9.5795635976583284</v>
      </c>
      <c r="N22" s="394"/>
      <c r="O22" s="95"/>
      <c r="P22" s="95"/>
      <c r="Q22" s="95"/>
      <c r="R22" s="95"/>
    </row>
    <row r="23" spans="1:18" s="70" customFormat="1" ht="13.5" customHeight="1" x14ac:dyDescent="0.15">
      <c r="A23" s="386"/>
      <c r="B23" s="67" t="s">
        <v>46</v>
      </c>
      <c r="C23" s="77"/>
      <c r="D23" s="269">
        <v>130</v>
      </c>
      <c r="E23" s="140">
        <v>7</v>
      </c>
      <c r="F23" s="141">
        <v>43</v>
      </c>
      <c r="G23" s="141">
        <v>53</v>
      </c>
      <c r="H23" s="141">
        <v>8</v>
      </c>
      <c r="I23" s="141">
        <v>1</v>
      </c>
      <c r="J23" s="142">
        <v>18</v>
      </c>
      <c r="K23" s="298"/>
      <c r="L23" s="314">
        <f t="shared" ref="L23" si="40">SUM(E23:F23)</f>
        <v>50</v>
      </c>
      <c r="M23" s="315">
        <f t="shared" ref="M23" si="41">SUM(H23:I23)</f>
        <v>9</v>
      </c>
      <c r="N23" s="394">
        <f t="shared" ref="N23" si="42">SUMPRODUCT(E$3:I$3,E23:I23)/SUM(E23:I23)</f>
        <v>3.4196428571428572</v>
      </c>
      <c r="O23" s="77"/>
      <c r="P23" s="77"/>
      <c r="Q23" s="77"/>
      <c r="R23" s="77"/>
    </row>
    <row r="24" spans="1:18" s="22" customFormat="1" ht="13.5" customHeight="1" thickBot="1" x14ac:dyDescent="0.2">
      <c r="A24" s="387"/>
      <c r="B24" s="206"/>
      <c r="C24" s="57"/>
      <c r="D24" s="271"/>
      <c r="E24" s="144">
        <v>5.384615384615385</v>
      </c>
      <c r="F24" s="145">
        <v>33.076923076923073</v>
      </c>
      <c r="G24" s="145">
        <v>40.769230769230766</v>
      </c>
      <c r="H24" s="145">
        <v>6.1538461538461542</v>
      </c>
      <c r="I24" s="145">
        <v>0.76923076923076927</v>
      </c>
      <c r="J24" s="146">
        <v>13.846153846153847</v>
      </c>
      <c r="K24" s="297"/>
      <c r="L24" s="166">
        <f t="shared" ref="L24" si="43">L23/$D23*100</f>
        <v>38.461538461538467</v>
      </c>
      <c r="M24" s="146">
        <f t="shared" ref="M24" si="44">M23/$D23*100</f>
        <v>6.9230769230769234</v>
      </c>
      <c r="N24" s="395"/>
      <c r="O24" s="95"/>
      <c r="P24" s="95"/>
      <c r="Q24" s="95"/>
      <c r="R24" s="95"/>
    </row>
    <row r="25" spans="1:18" s="69" customFormat="1" ht="13.5" customHeight="1" x14ac:dyDescent="0.15">
      <c r="A25" s="384" t="s">
        <v>44</v>
      </c>
      <c r="B25" s="73" t="s">
        <v>3</v>
      </c>
      <c r="C25" s="74"/>
      <c r="D25" s="272">
        <v>160</v>
      </c>
      <c r="E25" s="148">
        <v>25</v>
      </c>
      <c r="F25" s="149">
        <v>58</v>
      </c>
      <c r="G25" s="149">
        <v>53</v>
      </c>
      <c r="H25" s="149">
        <v>13</v>
      </c>
      <c r="I25" s="149">
        <v>10</v>
      </c>
      <c r="J25" s="150">
        <v>1</v>
      </c>
      <c r="K25" s="299"/>
      <c r="L25" s="316">
        <f t="shared" ref="L25" si="45">SUM(E25:F25)</f>
        <v>83</v>
      </c>
      <c r="M25" s="317">
        <f t="shared" ref="M25" si="46">SUM(H25:I25)</f>
        <v>23</v>
      </c>
      <c r="N25" s="393">
        <f t="shared" ref="N25" si="47">SUMPRODUCT(E$3:I$3,E25:I25)/SUM(E25:I25)</f>
        <v>3.4716981132075473</v>
      </c>
      <c r="O25" s="75"/>
      <c r="P25" s="75"/>
      <c r="Q25" s="75"/>
      <c r="R25" s="75"/>
    </row>
    <row r="26" spans="1:18" ht="13.5" customHeight="1" x14ac:dyDescent="0.15">
      <c r="A26" s="382"/>
      <c r="B26" s="68"/>
      <c r="C26" s="345"/>
      <c r="D26" s="270"/>
      <c r="E26" s="346">
        <v>15.625</v>
      </c>
      <c r="F26" s="347">
        <v>36.25</v>
      </c>
      <c r="G26" s="347">
        <v>33.125</v>
      </c>
      <c r="H26" s="347">
        <v>8.125</v>
      </c>
      <c r="I26" s="347">
        <v>6.25</v>
      </c>
      <c r="J26" s="348">
        <v>0.625</v>
      </c>
      <c r="K26" s="300"/>
      <c r="L26" s="168">
        <f t="shared" ref="L26" si="48">L25/$D25*100</f>
        <v>51.875000000000007</v>
      </c>
      <c r="M26" s="154">
        <f t="shared" ref="M26" si="49">M25/$D25*100</f>
        <v>14.374999999999998</v>
      </c>
      <c r="N26" s="394"/>
      <c r="O26" s="96"/>
      <c r="P26" s="96"/>
      <c r="Q26" s="96"/>
      <c r="R26" s="96"/>
    </row>
    <row r="27" spans="1:18" s="69" customFormat="1" ht="13.5" customHeight="1" x14ac:dyDescent="0.15">
      <c r="A27" s="382"/>
      <c r="B27" s="207" t="s">
        <v>4</v>
      </c>
      <c r="C27" s="353"/>
      <c r="D27" s="285">
        <v>317</v>
      </c>
      <c r="E27" s="354">
        <v>34</v>
      </c>
      <c r="F27" s="355">
        <v>93</v>
      </c>
      <c r="G27" s="355">
        <v>143</v>
      </c>
      <c r="H27" s="355">
        <v>27</v>
      </c>
      <c r="I27" s="355">
        <v>16</v>
      </c>
      <c r="J27" s="356">
        <v>4</v>
      </c>
      <c r="K27" s="299"/>
      <c r="L27" s="318">
        <f t="shared" ref="L27" si="50">SUM(E27:F27)</f>
        <v>127</v>
      </c>
      <c r="M27" s="319">
        <f t="shared" ref="M27" si="51">SUM(H27:I27)</f>
        <v>43</v>
      </c>
      <c r="N27" s="394">
        <f t="shared" ref="N27" si="52">SUMPRODUCT(E$3:I$3,E27:I27)/SUM(E27:I27)</f>
        <v>3.3258785942492013</v>
      </c>
      <c r="O27" s="75"/>
      <c r="P27" s="75"/>
      <c r="Q27" s="75"/>
      <c r="R27" s="75"/>
    </row>
    <row r="28" spans="1:18" ht="13.5" customHeight="1" x14ac:dyDescent="0.15">
      <c r="A28" s="382"/>
      <c r="B28" s="68"/>
      <c r="C28" s="345"/>
      <c r="D28" s="270"/>
      <c r="E28" s="346">
        <v>10.725552050473187</v>
      </c>
      <c r="F28" s="347">
        <v>29.337539432176658</v>
      </c>
      <c r="G28" s="347">
        <v>45.110410094637224</v>
      </c>
      <c r="H28" s="347">
        <v>8.517350157728707</v>
      </c>
      <c r="I28" s="347">
        <v>5.0473186119873814</v>
      </c>
      <c r="J28" s="348">
        <v>1.2618296529968454</v>
      </c>
      <c r="K28" s="300"/>
      <c r="L28" s="168">
        <f t="shared" ref="L28" si="53">L27/$D27*100</f>
        <v>40.063091482649845</v>
      </c>
      <c r="M28" s="154">
        <f t="shared" ref="M28" si="54">M27/$D27*100</f>
        <v>13.564668769716087</v>
      </c>
      <c r="N28" s="394"/>
      <c r="O28" s="96"/>
      <c r="P28" s="96"/>
      <c r="Q28" s="96"/>
      <c r="R28" s="96"/>
    </row>
    <row r="29" spans="1:18" s="69" customFormat="1" ht="13.5" customHeight="1" x14ac:dyDescent="0.15">
      <c r="A29" s="382"/>
      <c r="B29" s="207" t="s">
        <v>5</v>
      </c>
      <c r="C29" s="353"/>
      <c r="D29" s="285">
        <v>491</v>
      </c>
      <c r="E29" s="354">
        <v>38</v>
      </c>
      <c r="F29" s="355">
        <v>173</v>
      </c>
      <c r="G29" s="355">
        <v>228</v>
      </c>
      <c r="H29" s="355">
        <v>29</v>
      </c>
      <c r="I29" s="355">
        <v>19</v>
      </c>
      <c r="J29" s="356">
        <v>4</v>
      </c>
      <c r="K29" s="299"/>
      <c r="L29" s="318">
        <f t="shared" ref="L29" si="55">SUM(E29:F29)</f>
        <v>211</v>
      </c>
      <c r="M29" s="319">
        <f t="shared" ref="M29" si="56">SUM(H29:I29)</f>
        <v>48</v>
      </c>
      <c r="N29" s="394">
        <f t="shared" ref="N29" si="57">SUMPRODUCT(E$3:I$3,E29:I29)/SUM(E29:I29)</f>
        <v>3.3737166324435317</v>
      </c>
      <c r="O29" s="75"/>
      <c r="P29" s="75"/>
      <c r="Q29" s="75"/>
      <c r="R29" s="75"/>
    </row>
    <row r="30" spans="1:18" ht="13.5" customHeight="1" x14ac:dyDescent="0.15">
      <c r="A30" s="382"/>
      <c r="B30" s="206"/>
      <c r="C30" s="24"/>
      <c r="D30" s="276"/>
      <c r="E30" s="152">
        <v>7.7393075356415473</v>
      </c>
      <c r="F30" s="153">
        <v>35.234215885947044</v>
      </c>
      <c r="G30" s="153">
        <v>46.435845213849284</v>
      </c>
      <c r="H30" s="153">
        <v>5.9063136456211813</v>
      </c>
      <c r="I30" s="153">
        <v>3.8696537678207736</v>
      </c>
      <c r="J30" s="154">
        <v>0.81466395112016288</v>
      </c>
      <c r="K30" s="300"/>
      <c r="L30" s="168">
        <f t="shared" ref="L30" si="58">L29/$D29*100</f>
        <v>42.973523421588595</v>
      </c>
      <c r="M30" s="154">
        <f t="shared" ref="M30" si="59">M29/$D29*100</f>
        <v>9.7759674134419541</v>
      </c>
      <c r="N30" s="394"/>
      <c r="O30" s="96"/>
      <c r="P30" s="96"/>
      <c r="Q30" s="96"/>
      <c r="R30" s="96"/>
    </row>
    <row r="31" spans="1:18" s="69" customFormat="1" ht="13.5" customHeight="1" x14ac:dyDescent="0.15">
      <c r="A31" s="382"/>
      <c r="B31" s="207" t="s">
        <v>6</v>
      </c>
      <c r="C31" s="353"/>
      <c r="D31" s="285">
        <v>666</v>
      </c>
      <c r="E31" s="354">
        <v>44</v>
      </c>
      <c r="F31" s="355">
        <v>222</v>
      </c>
      <c r="G31" s="355">
        <v>291</v>
      </c>
      <c r="H31" s="355">
        <v>65</v>
      </c>
      <c r="I31" s="355">
        <v>31</v>
      </c>
      <c r="J31" s="356">
        <v>13</v>
      </c>
      <c r="K31" s="299"/>
      <c r="L31" s="318">
        <f t="shared" ref="L31" si="60">SUM(E31:F31)</f>
        <v>266</v>
      </c>
      <c r="M31" s="319">
        <f t="shared" ref="M31" si="61">SUM(H31:I31)</f>
        <v>96</v>
      </c>
      <c r="N31" s="394">
        <f t="shared" ref="N31" si="62">SUMPRODUCT(E$3:I$3,E31:I31)/SUM(E31:I31)</f>
        <v>3.2802450229709037</v>
      </c>
      <c r="O31" s="75"/>
      <c r="P31" s="75"/>
      <c r="Q31" s="75"/>
      <c r="R31" s="75"/>
    </row>
    <row r="32" spans="1:18" ht="13.5" customHeight="1" x14ac:dyDescent="0.15">
      <c r="A32" s="382"/>
      <c r="B32" s="206"/>
      <c r="C32" s="24"/>
      <c r="D32" s="276"/>
      <c r="E32" s="152">
        <v>6.606606606606606</v>
      </c>
      <c r="F32" s="153">
        <v>33.333333333333329</v>
      </c>
      <c r="G32" s="153">
        <v>43.693693693693689</v>
      </c>
      <c r="H32" s="153">
        <v>9.7597597597597598</v>
      </c>
      <c r="I32" s="153">
        <v>4.6546546546546548</v>
      </c>
      <c r="J32" s="154">
        <v>1.9519519519519519</v>
      </c>
      <c r="K32" s="300"/>
      <c r="L32" s="168">
        <f t="shared" ref="L32" si="63">L31/$D31*100</f>
        <v>39.93993993993994</v>
      </c>
      <c r="M32" s="154">
        <f t="shared" ref="M32" si="64">M31/$D31*100</f>
        <v>14.414414414414415</v>
      </c>
      <c r="N32" s="394"/>
      <c r="O32" s="96"/>
      <c r="P32" s="96"/>
      <c r="Q32" s="96"/>
      <c r="R32" s="96"/>
    </row>
    <row r="33" spans="1:18" s="69" customFormat="1" ht="13.5" customHeight="1" x14ac:dyDescent="0.15">
      <c r="A33" s="382"/>
      <c r="B33" s="207" t="s">
        <v>7</v>
      </c>
      <c r="C33" s="353"/>
      <c r="D33" s="285">
        <v>772</v>
      </c>
      <c r="E33" s="354">
        <v>45</v>
      </c>
      <c r="F33" s="355">
        <v>270</v>
      </c>
      <c r="G33" s="355">
        <v>352</v>
      </c>
      <c r="H33" s="355">
        <v>64</v>
      </c>
      <c r="I33" s="355">
        <v>21</v>
      </c>
      <c r="J33" s="356">
        <v>20</v>
      </c>
      <c r="K33" s="299"/>
      <c r="L33" s="318">
        <f t="shared" ref="L33" si="65">SUM(E33:F33)</f>
        <v>315</v>
      </c>
      <c r="M33" s="319">
        <f t="shared" ref="M33" si="66">SUM(H33:I33)</f>
        <v>85</v>
      </c>
      <c r="N33" s="394">
        <f t="shared" ref="N33" si="67">SUMPRODUCT(E$3:I$3,E33:I33)/SUM(E33:I33)</f>
        <v>3.3377659574468086</v>
      </c>
      <c r="O33" s="75"/>
      <c r="P33" s="75"/>
      <c r="Q33" s="75"/>
      <c r="R33" s="75"/>
    </row>
    <row r="34" spans="1:18" ht="13.5" customHeight="1" x14ac:dyDescent="0.15">
      <c r="A34" s="382"/>
      <c r="B34" s="206"/>
      <c r="C34" s="24"/>
      <c r="D34" s="276"/>
      <c r="E34" s="152">
        <v>5.8290155440414511</v>
      </c>
      <c r="F34" s="153">
        <v>34.974093264248708</v>
      </c>
      <c r="G34" s="153">
        <v>45.595854922279791</v>
      </c>
      <c r="H34" s="153">
        <v>8.2901554404145088</v>
      </c>
      <c r="I34" s="153">
        <v>2.7202072538860103</v>
      </c>
      <c r="J34" s="154">
        <v>2.5906735751295336</v>
      </c>
      <c r="K34" s="300"/>
      <c r="L34" s="168">
        <f t="shared" ref="L34" si="68">L33/$D33*100</f>
        <v>40.803108808290155</v>
      </c>
      <c r="M34" s="154">
        <f t="shared" ref="M34" si="69">M33/$D33*100</f>
        <v>11.010362694300518</v>
      </c>
      <c r="N34" s="394"/>
      <c r="O34" s="96"/>
      <c r="P34" s="96"/>
      <c r="Q34" s="96"/>
      <c r="R34" s="96"/>
    </row>
    <row r="35" spans="1:18" s="69" customFormat="1" ht="13.5" customHeight="1" x14ac:dyDescent="0.15">
      <c r="A35" s="382"/>
      <c r="B35" s="207" t="s">
        <v>45</v>
      </c>
      <c r="C35" s="353"/>
      <c r="D35" s="286">
        <v>797</v>
      </c>
      <c r="E35" s="354">
        <v>51</v>
      </c>
      <c r="F35" s="355">
        <v>289</v>
      </c>
      <c r="G35" s="355">
        <v>310</v>
      </c>
      <c r="H35" s="355">
        <v>45</v>
      </c>
      <c r="I35" s="355">
        <v>11</v>
      </c>
      <c r="J35" s="356">
        <v>91</v>
      </c>
      <c r="K35" s="299"/>
      <c r="L35" s="318">
        <f t="shared" ref="L35" si="70">SUM(E35:F35)</f>
        <v>340</v>
      </c>
      <c r="M35" s="319">
        <f t="shared" ref="M35" si="71">SUM(H35:I35)</f>
        <v>56</v>
      </c>
      <c r="N35" s="394">
        <f t="shared" ref="N35" si="72">SUMPRODUCT(E$3:I$3,E35:I35)/SUM(E35:I35)</f>
        <v>3.4589235127478752</v>
      </c>
      <c r="O35" s="75"/>
      <c r="P35" s="75"/>
      <c r="Q35" s="75"/>
      <c r="R35" s="75"/>
    </row>
    <row r="36" spans="1:18" ht="13.5" customHeight="1" x14ac:dyDescent="0.15">
      <c r="A36" s="382"/>
      <c r="B36" s="206"/>
      <c r="C36" s="24"/>
      <c r="D36" s="276"/>
      <c r="E36" s="152">
        <v>6.3989962358845673</v>
      </c>
      <c r="F36" s="153">
        <v>36.260978670012548</v>
      </c>
      <c r="G36" s="153">
        <v>38.89585947302384</v>
      </c>
      <c r="H36" s="153">
        <v>5.6461731493099121</v>
      </c>
      <c r="I36" s="153">
        <v>1.3801756587202008</v>
      </c>
      <c r="J36" s="154">
        <v>11.417816813048933</v>
      </c>
      <c r="K36" s="300"/>
      <c r="L36" s="168">
        <f t="shared" ref="L36" si="73">L35/$D35*100</f>
        <v>42.659974905897116</v>
      </c>
      <c r="M36" s="154">
        <f t="shared" ref="M36" si="74">M35/$D35*100</f>
        <v>7.0263488080301126</v>
      </c>
      <c r="N36" s="394"/>
      <c r="O36" s="96"/>
      <c r="P36" s="96"/>
      <c r="Q36" s="96"/>
      <c r="R36" s="96"/>
    </row>
    <row r="37" spans="1:18" s="69" customFormat="1" ht="13.5" customHeight="1" x14ac:dyDescent="0.15">
      <c r="A37" s="382"/>
      <c r="B37" s="207" t="s">
        <v>46</v>
      </c>
      <c r="C37" s="75"/>
      <c r="D37" s="286">
        <v>128</v>
      </c>
      <c r="E37" s="155">
        <v>7</v>
      </c>
      <c r="F37" s="156">
        <v>41</v>
      </c>
      <c r="G37" s="156">
        <v>52</v>
      </c>
      <c r="H37" s="156">
        <v>8</v>
      </c>
      <c r="I37" s="156">
        <v>1</v>
      </c>
      <c r="J37" s="157">
        <v>19</v>
      </c>
      <c r="K37" s="299"/>
      <c r="L37" s="318">
        <f t="shared" ref="L37" si="75">SUM(E37:F37)</f>
        <v>48</v>
      </c>
      <c r="M37" s="319">
        <f t="shared" ref="M37" si="76">SUM(H37:I37)</f>
        <v>9</v>
      </c>
      <c r="N37" s="394">
        <f t="shared" ref="N37" si="77">SUMPRODUCT(E$3:I$3,E37:I37)/SUM(E37:I37)</f>
        <v>3.4128440366972477</v>
      </c>
      <c r="O37" s="75"/>
      <c r="P37" s="75"/>
      <c r="Q37" s="75"/>
      <c r="R37" s="75"/>
    </row>
    <row r="38" spans="1:18" ht="13.5" customHeight="1" thickBot="1" x14ac:dyDescent="0.2">
      <c r="A38" s="382"/>
      <c r="B38" s="68"/>
      <c r="C38" s="345"/>
      <c r="D38" s="271"/>
      <c r="E38" s="158">
        <v>5.46875</v>
      </c>
      <c r="F38" s="159">
        <v>32.03125</v>
      </c>
      <c r="G38" s="159">
        <v>40.625</v>
      </c>
      <c r="H38" s="159">
        <v>6.25</v>
      </c>
      <c r="I38" s="159">
        <v>0.78125</v>
      </c>
      <c r="J38" s="160">
        <v>14.84375</v>
      </c>
      <c r="K38" s="300"/>
      <c r="L38" s="170">
        <f t="shared" ref="L38" si="78">L37/$D37*100</f>
        <v>37.5</v>
      </c>
      <c r="M38" s="160">
        <f t="shared" ref="M38" si="79">M37/$D37*100</f>
        <v>7.03125</v>
      </c>
      <c r="N38" s="395"/>
      <c r="O38" s="96"/>
      <c r="P38" s="96"/>
      <c r="Q38" s="96"/>
      <c r="R38" s="96"/>
    </row>
    <row r="39" spans="1:18" s="69" customFormat="1" ht="13.5" customHeight="1" x14ac:dyDescent="0.15">
      <c r="A39" s="384" t="s">
        <v>47</v>
      </c>
      <c r="B39" s="73" t="s">
        <v>49</v>
      </c>
      <c r="C39" s="371"/>
      <c r="D39" s="272">
        <v>524</v>
      </c>
      <c r="E39" s="140">
        <v>60</v>
      </c>
      <c r="F39" s="141">
        <v>190</v>
      </c>
      <c r="G39" s="141">
        <v>210</v>
      </c>
      <c r="H39" s="141">
        <v>34</v>
      </c>
      <c r="I39" s="141">
        <v>18</v>
      </c>
      <c r="J39" s="142">
        <v>12</v>
      </c>
      <c r="K39" s="299"/>
      <c r="L39" s="314">
        <f t="shared" ref="L39" si="80">SUM(E39:F39)</f>
        <v>250</v>
      </c>
      <c r="M39" s="315">
        <f t="shared" ref="M39" si="81">SUM(H39:I39)</f>
        <v>52</v>
      </c>
      <c r="N39" s="393">
        <f t="shared" ref="N39" si="82">SUMPRODUCT(E$3:I$3,E39:I39)/SUM(E39:I39)</f>
        <v>3.46875</v>
      </c>
      <c r="O39" s="77"/>
      <c r="P39" s="77"/>
      <c r="Q39" s="77"/>
      <c r="R39" s="77"/>
    </row>
    <row r="40" spans="1:18" ht="13.5" customHeight="1" x14ac:dyDescent="0.15">
      <c r="A40" s="382"/>
      <c r="B40" s="68"/>
      <c r="C40" s="375"/>
      <c r="D40" s="270"/>
      <c r="E40" s="322">
        <v>11.450381679389313</v>
      </c>
      <c r="F40" s="323">
        <v>36.25954198473282</v>
      </c>
      <c r="G40" s="323">
        <v>40.076335877862597</v>
      </c>
      <c r="H40" s="323">
        <v>6.4885496183206106</v>
      </c>
      <c r="I40" s="323">
        <v>3.4351145038167941</v>
      </c>
      <c r="J40" s="324">
        <v>2.2900763358778624</v>
      </c>
      <c r="K40" s="300"/>
      <c r="L40" s="164">
        <f t="shared" ref="L40" si="83">L39/$D39*100</f>
        <v>47.709923664122137</v>
      </c>
      <c r="M40" s="138">
        <f t="shared" ref="M40" si="84">M39/$D39*100</f>
        <v>9.9236641221374047</v>
      </c>
      <c r="N40" s="394"/>
      <c r="O40" s="95"/>
      <c r="P40" s="95"/>
      <c r="Q40" s="95"/>
      <c r="R40" s="95"/>
    </row>
    <row r="41" spans="1:18" s="69" customFormat="1" ht="13.5" customHeight="1" x14ac:dyDescent="0.15">
      <c r="A41" s="382"/>
      <c r="B41" s="207" t="s">
        <v>51</v>
      </c>
      <c r="C41" s="376"/>
      <c r="D41" s="285">
        <v>2332</v>
      </c>
      <c r="E41" s="334">
        <v>152</v>
      </c>
      <c r="F41" s="335">
        <v>800</v>
      </c>
      <c r="G41" s="335">
        <v>1023</v>
      </c>
      <c r="H41" s="335">
        <v>190</v>
      </c>
      <c r="I41" s="335">
        <v>79</v>
      </c>
      <c r="J41" s="336">
        <v>88</v>
      </c>
      <c r="K41" s="299"/>
      <c r="L41" s="314">
        <f t="shared" ref="L41" si="85">SUM(E41:F41)</f>
        <v>952</v>
      </c>
      <c r="M41" s="315">
        <f t="shared" ref="M41" si="86">SUM(H41:I41)</f>
        <v>269</v>
      </c>
      <c r="N41" s="394">
        <f t="shared" ref="N41" si="87">SUMPRODUCT(E$3:I$3,E41:I41)/SUM(E41:I41)</f>
        <v>3.3368983957219251</v>
      </c>
      <c r="O41" s="77"/>
      <c r="P41" s="77"/>
      <c r="Q41" s="77"/>
      <c r="R41" s="77"/>
    </row>
    <row r="42" spans="1:18" ht="13.5" customHeight="1" x14ac:dyDescent="0.15">
      <c r="A42" s="382"/>
      <c r="B42" s="206"/>
      <c r="C42" s="372"/>
      <c r="D42" s="276"/>
      <c r="E42" s="136">
        <v>6.5180102915951972</v>
      </c>
      <c r="F42" s="137">
        <v>34.305317324185246</v>
      </c>
      <c r="G42" s="137">
        <v>43.867924528301891</v>
      </c>
      <c r="H42" s="137">
        <v>8.1475128644939971</v>
      </c>
      <c r="I42" s="137">
        <v>3.3876500857632932</v>
      </c>
      <c r="J42" s="138">
        <v>3.7735849056603774</v>
      </c>
      <c r="K42" s="300"/>
      <c r="L42" s="164">
        <f t="shared" ref="L42" si="88">L41/$D41*100</f>
        <v>40.82332761578045</v>
      </c>
      <c r="M42" s="138">
        <f t="shared" ref="M42" si="89">M41/$D41*100</f>
        <v>11.535162950257289</v>
      </c>
      <c r="N42" s="394"/>
      <c r="O42" s="95"/>
      <c r="P42" s="95"/>
      <c r="Q42" s="95"/>
      <c r="R42" s="95"/>
    </row>
    <row r="43" spans="1:18" s="69" customFormat="1" ht="13.5" customHeight="1" x14ac:dyDescent="0.15">
      <c r="A43" s="382"/>
      <c r="B43" s="207" t="s">
        <v>52</v>
      </c>
      <c r="C43" s="376"/>
      <c r="D43" s="285">
        <v>343</v>
      </c>
      <c r="E43" s="334">
        <v>25</v>
      </c>
      <c r="F43" s="335">
        <v>114</v>
      </c>
      <c r="G43" s="335">
        <v>143</v>
      </c>
      <c r="H43" s="335">
        <v>19</v>
      </c>
      <c r="I43" s="335">
        <v>10</v>
      </c>
      <c r="J43" s="336">
        <v>32</v>
      </c>
      <c r="K43" s="299"/>
      <c r="L43" s="314">
        <f t="shared" ref="L43" si="90">SUM(E43:F43)</f>
        <v>139</v>
      </c>
      <c r="M43" s="315">
        <f t="shared" ref="M43" si="91">SUM(H43:I43)</f>
        <v>29</v>
      </c>
      <c r="N43" s="394">
        <f t="shared" ref="N43" si="92">SUMPRODUCT(E$3:I$3,E43:I43)/SUM(E43:I43)</f>
        <v>3.401929260450161</v>
      </c>
      <c r="O43" s="77"/>
      <c r="P43" s="77"/>
      <c r="Q43" s="77"/>
      <c r="R43" s="77"/>
    </row>
    <row r="44" spans="1:18" ht="13.5" customHeight="1" x14ac:dyDescent="0.15">
      <c r="A44" s="382"/>
      <c r="B44" s="206"/>
      <c r="C44" s="372"/>
      <c r="D44" s="276"/>
      <c r="E44" s="136">
        <v>7.2886297376093294</v>
      </c>
      <c r="F44" s="137">
        <v>33.236151603498541</v>
      </c>
      <c r="G44" s="137">
        <v>41.690962099125365</v>
      </c>
      <c r="H44" s="137">
        <v>5.5393586005830908</v>
      </c>
      <c r="I44" s="137">
        <v>2.9154518950437316</v>
      </c>
      <c r="J44" s="138">
        <v>9.3294460641399422</v>
      </c>
      <c r="K44" s="300"/>
      <c r="L44" s="164">
        <f t="shared" ref="L44" si="93">L43/$D43*100</f>
        <v>40.524781341107875</v>
      </c>
      <c r="M44" s="138">
        <f t="shared" ref="M44" si="94">M43/$D43*100</f>
        <v>8.4548104956268215</v>
      </c>
      <c r="N44" s="394"/>
      <c r="O44" s="95"/>
      <c r="P44" s="95"/>
      <c r="Q44" s="95"/>
      <c r="R44" s="95"/>
    </row>
    <row r="45" spans="1:18" s="69" customFormat="1" ht="13.5" customHeight="1" x14ac:dyDescent="0.15">
      <c r="A45" s="382"/>
      <c r="B45" s="207" t="s">
        <v>72</v>
      </c>
      <c r="C45" s="373"/>
      <c r="D45" s="269">
        <v>132</v>
      </c>
      <c r="E45" s="140">
        <v>7</v>
      </c>
      <c r="F45" s="141">
        <v>42</v>
      </c>
      <c r="G45" s="141">
        <v>53</v>
      </c>
      <c r="H45" s="141">
        <v>8</v>
      </c>
      <c r="I45" s="141">
        <v>2</v>
      </c>
      <c r="J45" s="142">
        <v>20</v>
      </c>
      <c r="K45" s="299"/>
      <c r="L45" s="314">
        <f t="shared" ref="L45" si="95">SUM(E45:F45)</f>
        <v>49</v>
      </c>
      <c r="M45" s="315">
        <f t="shared" ref="M45" si="96">SUM(H45:I45)</f>
        <v>10</v>
      </c>
      <c r="N45" s="394">
        <f t="shared" ref="N45" si="97">SUMPRODUCT(E$3:I$3,E45:I45)/SUM(E45:I45)</f>
        <v>3.3928571428571428</v>
      </c>
      <c r="O45" s="77"/>
      <c r="P45" s="77"/>
      <c r="Q45" s="77"/>
      <c r="R45" s="77"/>
    </row>
    <row r="46" spans="1:18" ht="13.5" customHeight="1" thickBot="1" x14ac:dyDescent="0.2">
      <c r="A46" s="383"/>
      <c r="B46" s="208"/>
      <c r="C46" s="374"/>
      <c r="D46" s="271"/>
      <c r="E46" s="144">
        <v>5.3030303030303028</v>
      </c>
      <c r="F46" s="145">
        <v>31.818181818181817</v>
      </c>
      <c r="G46" s="145">
        <v>40.151515151515149</v>
      </c>
      <c r="H46" s="145">
        <v>6.0606060606060606</v>
      </c>
      <c r="I46" s="145">
        <v>1.5151515151515151</v>
      </c>
      <c r="J46" s="146">
        <v>15.151515151515152</v>
      </c>
      <c r="K46" s="300"/>
      <c r="L46" s="166">
        <f t="shared" ref="L46" si="98">L45/$D45*100</f>
        <v>37.121212121212125</v>
      </c>
      <c r="M46" s="146">
        <f t="shared" ref="M46" si="99">M45/$D45*100</f>
        <v>7.5757575757575761</v>
      </c>
      <c r="N46" s="395"/>
      <c r="O46" s="95"/>
      <c r="P46" s="95"/>
      <c r="Q46" s="95"/>
      <c r="R46" s="95"/>
    </row>
    <row r="47" spans="1:18" s="69" customFormat="1" ht="13.5" customHeight="1" x14ac:dyDescent="0.15">
      <c r="A47" s="384" t="s">
        <v>225</v>
      </c>
      <c r="B47" s="73" t="s">
        <v>54</v>
      </c>
      <c r="C47" s="371"/>
      <c r="D47" s="272">
        <v>132</v>
      </c>
      <c r="E47" s="140">
        <v>20</v>
      </c>
      <c r="F47" s="141">
        <v>50</v>
      </c>
      <c r="G47" s="141">
        <v>43</v>
      </c>
      <c r="H47" s="141">
        <v>12</v>
      </c>
      <c r="I47" s="141">
        <v>7</v>
      </c>
      <c r="J47" s="142">
        <v>0</v>
      </c>
      <c r="K47" s="299"/>
      <c r="L47" s="314">
        <f t="shared" ref="L47" si="100">SUM(E47:F47)</f>
        <v>70</v>
      </c>
      <c r="M47" s="315">
        <f t="shared" ref="M47" si="101">SUM(H47:I47)</f>
        <v>19</v>
      </c>
      <c r="N47" s="393">
        <f t="shared" ref="N47" si="102">SUMPRODUCT(E$3:I$3,E47:I47)/SUM(E47:I47)</f>
        <v>3.4848484848484849</v>
      </c>
      <c r="O47" s="77"/>
      <c r="P47" s="77"/>
      <c r="Q47" s="77"/>
      <c r="R47" s="77"/>
    </row>
    <row r="48" spans="1:18" ht="13.5" customHeight="1" x14ac:dyDescent="0.15">
      <c r="A48" s="382"/>
      <c r="B48" s="68"/>
      <c r="C48" s="375"/>
      <c r="D48" s="270"/>
      <c r="E48" s="322">
        <v>15.151515151515152</v>
      </c>
      <c r="F48" s="323">
        <v>37.878787878787875</v>
      </c>
      <c r="G48" s="323">
        <v>32.575757575757578</v>
      </c>
      <c r="H48" s="323">
        <v>9.0909090909090917</v>
      </c>
      <c r="I48" s="323">
        <v>5.3030303030303028</v>
      </c>
      <c r="J48" s="324">
        <v>0</v>
      </c>
      <c r="K48" s="300"/>
      <c r="L48" s="164">
        <f t="shared" ref="L48" si="103">L47/$D47*100</f>
        <v>53.030303030303031</v>
      </c>
      <c r="M48" s="138">
        <f t="shared" ref="M48" si="104">M47/$D47*100</f>
        <v>14.393939393939394</v>
      </c>
      <c r="N48" s="394"/>
      <c r="O48" s="95"/>
      <c r="P48" s="95"/>
      <c r="Q48" s="95"/>
      <c r="R48" s="95"/>
    </row>
    <row r="49" spans="1:18" s="69" customFormat="1" ht="13.5" customHeight="1" x14ac:dyDescent="0.15">
      <c r="A49" s="382"/>
      <c r="B49" s="207" t="s">
        <v>401</v>
      </c>
      <c r="C49" s="376"/>
      <c r="D49" s="285">
        <v>448</v>
      </c>
      <c r="E49" s="334">
        <v>35</v>
      </c>
      <c r="F49" s="335">
        <v>159</v>
      </c>
      <c r="G49" s="335">
        <v>197</v>
      </c>
      <c r="H49" s="335">
        <v>30</v>
      </c>
      <c r="I49" s="335">
        <v>15</v>
      </c>
      <c r="J49" s="336">
        <v>12</v>
      </c>
      <c r="K49" s="299"/>
      <c r="L49" s="314">
        <f t="shared" ref="L49" si="105">SUM(E49:F49)</f>
        <v>194</v>
      </c>
      <c r="M49" s="315">
        <f t="shared" ref="M49" si="106">SUM(H49:I49)</f>
        <v>45</v>
      </c>
      <c r="N49" s="394">
        <f t="shared" ref="N49" si="107">SUMPRODUCT(E$3:I$3,E49:I49)/SUM(E49:I49)</f>
        <v>3.3876146788990824</v>
      </c>
      <c r="O49" s="77"/>
      <c r="P49" s="77"/>
      <c r="Q49" s="77"/>
      <c r="R49" s="77"/>
    </row>
    <row r="50" spans="1:18" ht="13.5" customHeight="1" x14ac:dyDescent="0.15">
      <c r="A50" s="382"/>
      <c r="B50" s="206"/>
      <c r="C50" s="372"/>
      <c r="D50" s="276"/>
      <c r="E50" s="136">
        <v>7.8125</v>
      </c>
      <c r="F50" s="137">
        <v>35.491071428571431</v>
      </c>
      <c r="G50" s="137">
        <v>43.973214285714285</v>
      </c>
      <c r="H50" s="137">
        <v>6.6964285714285712</v>
      </c>
      <c r="I50" s="137">
        <v>3.3482142857142856</v>
      </c>
      <c r="J50" s="138">
        <v>2.6785714285714284</v>
      </c>
      <c r="K50" s="300"/>
      <c r="L50" s="164">
        <f t="shared" ref="L50" si="108">L49/$D49*100</f>
        <v>43.303571428571431</v>
      </c>
      <c r="M50" s="138">
        <f t="shared" ref="M50" si="109">M49/$D49*100</f>
        <v>10.044642857142858</v>
      </c>
      <c r="N50" s="394"/>
      <c r="O50" s="95"/>
      <c r="P50" s="95"/>
      <c r="Q50" s="95"/>
      <c r="R50" s="95"/>
    </row>
    <row r="51" spans="1:18" s="69" customFormat="1" ht="13.5" customHeight="1" x14ac:dyDescent="0.15">
      <c r="A51" s="382"/>
      <c r="B51" s="207" t="s">
        <v>56</v>
      </c>
      <c r="C51" s="376"/>
      <c r="D51" s="285">
        <v>326</v>
      </c>
      <c r="E51" s="334">
        <v>20</v>
      </c>
      <c r="F51" s="335">
        <v>98</v>
      </c>
      <c r="G51" s="335">
        <v>151</v>
      </c>
      <c r="H51" s="335">
        <v>36</v>
      </c>
      <c r="I51" s="335">
        <v>18</v>
      </c>
      <c r="J51" s="336">
        <v>3</v>
      </c>
      <c r="K51" s="299"/>
      <c r="L51" s="314">
        <f t="shared" ref="L51" si="110">SUM(E51:F51)</f>
        <v>118</v>
      </c>
      <c r="M51" s="315">
        <f t="shared" ref="M51" si="111">SUM(H51:I51)</f>
        <v>54</v>
      </c>
      <c r="N51" s="394">
        <f t="shared" ref="N51" si="112">SUMPRODUCT(E$3:I$3,E51:I51)/SUM(E51:I51)</f>
        <v>3.2043343653250775</v>
      </c>
      <c r="O51" s="77"/>
      <c r="P51" s="77"/>
      <c r="Q51" s="77"/>
      <c r="R51" s="77"/>
    </row>
    <row r="52" spans="1:18" ht="13.5" customHeight="1" x14ac:dyDescent="0.15">
      <c r="A52" s="382"/>
      <c r="B52" s="206"/>
      <c r="C52" s="372"/>
      <c r="D52" s="276"/>
      <c r="E52" s="136">
        <v>6.1349693251533743</v>
      </c>
      <c r="F52" s="137">
        <v>30.061349693251532</v>
      </c>
      <c r="G52" s="137">
        <v>46.319018404907972</v>
      </c>
      <c r="H52" s="137">
        <v>11.042944785276074</v>
      </c>
      <c r="I52" s="137">
        <v>5.5214723926380369</v>
      </c>
      <c r="J52" s="138">
        <v>0.92024539877300615</v>
      </c>
      <c r="K52" s="300"/>
      <c r="L52" s="164">
        <f t="shared" ref="L52" si="113">L51/$D51*100</f>
        <v>36.196319018404907</v>
      </c>
      <c r="M52" s="138">
        <f t="shared" ref="M52" si="114">M51/$D51*100</f>
        <v>16.564417177914109</v>
      </c>
      <c r="N52" s="394"/>
      <c r="O52" s="95"/>
      <c r="P52" s="95"/>
      <c r="Q52" s="95"/>
      <c r="R52" s="95"/>
    </row>
    <row r="53" spans="1:18" s="69" customFormat="1" ht="13.5" customHeight="1" x14ac:dyDescent="0.15">
      <c r="A53" s="382"/>
      <c r="B53" s="207" t="s">
        <v>58</v>
      </c>
      <c r="C53" s="376"/>
      <c r="D53" s="285">
        <v>251</v>
      </c>
      <c r="E53" s="334">
        <v>32</v>
      </c>
      <c r="F53" s="335">
        <v>78</v>
      </c>
      <c r="G53" s="335">
        <v>110</v>
      </c>
      <c r="H53" s="335">
        <v>14</v>
      </c>
      <c r="I53" s="335">
        <v>12</v>
      </c>
      <c r="J53" s="336">
        <v>5</v>
      </c>
      <c r="K53" s="299"/>
      <c r="L53" s="314">
        <f t="shared" ref="L53" si="115">SUM(E53:F53)</f>
        <v>110</v>
      </c>
      <c r="M53" s="315">
        <f t="shared" ref="M53" si="116">SUM(H53:I53)</f>
        <v>26</v>
      </c>
      <c r="N53" s="394">
        <f t="shared" ref="N53" si="117">SUMPRODUCT(E$3:I$3,E53:I53)/SUM(E53:I53)</f>
        <v>3.4227642276422765</v>
      </c>
      <c r="O53" s="77"/>
      <c r="P53" s="77"/>
      <c r="Q53" s="77"/>
      <c r="R53" s="77"/>
    </row>
    <row r="54" spans="1:18" ht="13.5" customHeight="1" x14ac:dyDescent="0.15">
      <c r="A54" s="382"/>
      <c r="B54" s="206"/>
      <c r="C54" s="372"/>
      <c r="D54" s="276"/>
      <c r="E54" s="136">
        <v>12.749003984063744</v>
      </c>
      <c r="F54" s="137">
        <v>31.075697211155379</v>
      </c>
      <c r="G54" s="137">
        <v>43.82470119521912</v>
      </c>
      <c r="H54" s="137">
        <v>5.5776892430278879</v>
      </c>
      <c r="I54" s="137">
        <v>4.7808764940239046</v>
      </c>
      <c r="J54" s="138">
        <v>1.9920318725099602</v>
      </c>
      <c r="K54" s="300"/>
      <c r="L54" s="164">
        <f t="shared" ref="L54" si="118">L53/$D53*100</f>
        <v>43.82470119521912</v>
      </c>
      <c r="M54" s="138">
        <f t="shared" ref="M54" si="119">M53/$D53*100</f>
        <v>10.358565737051793</v>
      </c>
      <c r="N54" s="394"/>
      <c r="O54" s="95"/>
      <c r="P54" s="95"/>
      <c r="Q54" s="95"/>
      <c r="R54" s="95"/>
    </row>
    <row r="55" spans="1:18" s="69" customFormat="1" ht="13.5" customHeight="1" x14ac:dyDescent="0.15">
      <c r="A55" s="382"/>
      <c r="B55" s="207" t="s">
        <v>60</v>
      </c>
      <c r="C55" s="376"/>
      <c r="D55" s="285">
        <v>527</v>
      </c>
      <c r="E55" s="334">
        <v>42</v>
      </c>
      <c r="F55" s="335">
        <v>177</v>
      </c>
      <c r="G55" s="335">
        <v>236</v>
      </c>
      <c r="H55" s="335">
        <v>47</v>
      </c>
      <c r="I55" s="335">
        <v>16</v>
      </c>
      <c r="J55" s="336">
        <v>9</v>
      </c>
      <c r="K55" s="299"/>
      <c r="L55" s="314">
        <f t="shared" ref="L55" si="120">SUM(E55:F55)</f>
        <v>219</v>
      </c>
      <c r="M55" s="315">
        <f t="shared" ref="M55" si="121">SUM(H55:I55)</f>
        <v>63</v>
      </c>
      <c r="N55" s="394">
        <f t="shared" ref="N55" si="122">SUMPRODUCT(E$3:I$3,E55:I55)/SUM(E55:I55)</f>
        <v>3.3513513513513513</v>
      </c>
      <c r="O55" s="77"/>
      <c r="P55" s="77"/>
      <c r="Q55" s="77"/>
      <c r="R55" s="77"/>
    </row>
    <row r="56" spans="1:18" ht="13.5" customHeight="1" x14ac:dyDescent="0.15">
      <c r="A56" s="382"/>
      <c r="B56" s="206"/>
      <c r="C56" s="372"/>
      <c r="D56" s="276"/>
      <c r="E56" s="136">
        <v>7.9696394686907022</v>
      </c>
      <c r="F56" s="137">
        <v>33.586337760910816</v>
      </c>
      <c r="G56" s="137">
        <v>44.781783681214421</v>
      </c>
      <c r="H56" s="137">
        <v>8.9184060721062615</v>
      </c>
      <c r="I56" s="137">
        <v>3.0360531309297913</v>
      </c>
      <c r="J56" s="138">
        <v>1.7077798861480076</v>
      </c>
      <c r="K56" s="300"/>
      <c r="L56" s="164">
        <f t="shared" ref="L56" si="123">L55/$D55*100</f>
        <v>41.555977229601524</v>
      </c>
      <c r="M56" s="138">
        <f t="shared" ref="M56" si="124">M55/$D55*100</f>
        <v>11.954459203036052</v>
      </c>
      <c r="N56" s="394"/>
      <c r="O56" s="95"/>
      <c r="P56" s="95"/>
      <c r="Q56" s="95"/>
      <c r="R56" s="95"/>
    </row>
    <row r="57" spans="1:18" s="69" customFormat="1" ht="13.5" customHeight="1" x14ac:dyDescent="0.15">
      <c r="A57" s="382"/>
      <c r="B57" s="207" t="s">
        <v>62</v>
      </c>
      <c r="C57" s="376"/>
      <c r="D57" s="285">
        <v>280</v>
      </c>
      <c r="E57" s="334">
        <v>21</v>
      </c>
      <c r="F57" s="335">
        <v>100</v>
      </c>
      <c r="G57" s="335">
        <v>116</v>
      </c>
      <c r="H57" s="335">
        <v>27</v>
      </c>
      <c r="I57" s="335">
        <v>11</v>
      </c>
      <c r="J57" s="336">
        <v>5</v>
      </c>
      <c r="K57" s="299"/>
      <c r="L57" s="314">
        <f t="shared" ref="L57" si="125">SUM(E57:F57)</f>
        <v>121</v>
      </c>
      <c r="M57" s="315">
        <f t="shared" ref="M57" si="126">SUM(H57:I57)</f>
        <v>38</v>
      </c>
      <c r="N57" s="394">
        <f t="shared" ref="N57" si="127">SUMPRODUCT(E$3:I$3,E57:I57)/SUM(E57:I57)</f>
        <v>3.3381818181818184</v>
      </c>
      <c r="O57" s="77"/>
      <c r="P57" s="77"/>
      <c r="Q57" s="77"/>
      <c r="R57" s="77"/>
    </row>
    <row r="58" spans="1:18" ht="13.5" customHeight="1" x14ac:dyDescent="0.15">
      <c r="A58" s="382"/>
      <c r="B58" s="206"/>
      <c r="C58" s="372"/>
      <c r="D58" s="276"/>
      <c r="E58" s="136">
        <v>7.5</v>
      </c>
      <c r="F58" s="137">
        <v>35.714285714285715</v>
      </c>
      <c r="G58" s="137">
        <v>41.428571428571431</v>
      </c>
      <c r="H58" s="137">
        <v>9.6428571428571441</v>
      </c>
      <c r="I58" s="137">
        <v>3.9285714285714284</v>
      </c>
      <c r="J58" s="138">
        <v>1.7857142857142856</v>
      </c>
      <c r="K58" s="300"/>
      <c r="L58" s="164">
        <f t="shared" ref="L58" si="128">L57/$D57*100</f>
        <v>43.214285714285715</v>
      </c>
      <c r="M58" s="138">
        <f t="shared" ref="M58" si="129">M57/$D57*100</f>
        <v>13.571428571428571</v>
      </c>
      <c r="N58" s="394"/>
      <c r="O58" s="95"/>
      <c r="P58" s="95"/>
      <c r="Q58" s="95"/>
      <c r="R58" s="95"/>
    </row>
    <row r="59" spans="1:18" s="69" customFormat="1" ht="13.5" customHeight="1" x14ac:dyDescent="0.15">
      <c r="A59" s="382"/>
      <c r="B59" s="207" t="s">
        <v>64</v>
      </c>
      <c r="C59" s="376"/>
      <c r="D59" s="286">
        <v>157</v>
      </c>
      <c r="E59" s="334">
        <v>15</v>
      </c>
      <c r="F59" s="335">
        <v>57</v>
      </c>
      <c r="G59" s="335">
        <v>57</v>
      </c>
      <c r="H59" s="335">
        <v>7</v>
      </c>
      <c r="I59" s="335">
        <v>3</v>
      </c>
      <c r="J59" s="336">
        <v>18</v>
      </c>
      <c r="K59" s="299"/>
      <c r="L59" s="314">
        <f t="shared" ref="L59" si="130">SUM(E59:F59)</f>
        <v>72</v>
      </c>
      <c r="M59" s="315">
        <f t="shared" ref="M59" si="131">SUM(H59:I59)</f>
        <v>10</v>
      </c>
      <c r="N59" s="394">
        <f t="shared" ref="N59" si="132">SUMPRODUCT(E$3:I$3,E59:I59)/SUM(E59:I59)</f>
        <v>3.5323741007194243</v>
      </c>
      <c r="O59" s="77"/>
      <c r="P59" s="77"/>
      <c r="Q59" s="77"/>
      <c r="R59" s="77"/>
    </row>
    <row r="60" spans="1:18" ht="13.5" customHeight="1" x14ac:dyDescent="0.15">
      <c r="A60" s="382"/>
      <c r="B60" s="206"/>
      <c r="C60" s="372"/>
      <c r="D60" s="276"/>
      <c r="E60" s="136">
        <v>9.5541401273885356</v>
      </c>
      <c r="F60" s="137">
        <v>36.30573248407643</v>
      </c>
      <c r="G60" s="137">
        <v>36.30573248407643</v>
      </c>
      <c r="H60" s="137">
        <v>4.4585987261146496</v>
      </c>
      <c r="I60" s="137">
        <v>1.910828025477707</v>
      </c>
      <c r="J60" s="138">
        <v>11.464968152866243</v>
      </c>
      <c r="K60" s="300"/>
      <c r="L60" s="164">
        <f t="shared" ref="L60" si="133">L59/$D59*100</f>
        <v>45.859872611464972</v>
      </c>
      <c r="M60" s="138">
        <f t="shared" ref="M60" si="134">M59/$D59*100</f>
        <v>6.369426751592357</v>
      </c>
      <c r="N60" s="394"/>
      <c r="O60" s="95"/>
      <c r="P60" s="95"/>
      <c r="Q60" s="95"/>
      <c r="R60" s="95"/>
    </row>
    <row r="61" spans="1:18" s="69" customFormat="1" ht="13.5" customHeight="1" x14ac:dyDescent="0.15">
      <c r="A61" s="382"/>
      <c r="B61" s="207" t="s">
        <v>66</v>
      </c>
      <c r="C61" s="376"/>
      <c r="D61" s="285">
        <v>615</v>
      </c>
      <c r="E61" s="334">
        <v>39</v>
      </c>
      <c r="F61" s="335">
        <v>217</v>
      </c>
      <c r="G61" s="335">
        <v>252</v>
      </c>
      <c r="H61" s="335">
        <v>45</v>
      </c>
      <c r="I61" s="335">
        <v>13</v>
      </c>
      <c r="J61" s="336">
        <v>49</v>
      </c>
      <c r="K61" s="299"/>
      <c r="L61" s="314">
        <f t="shared" ref="L61" si="135">SUM(E61:F61)</f>
        <v>256</v>
      </c>
      <c r="M61" s="315">
        <f t="shared" ref="M61" si="136">SUM(H61:I61)</f>
        <v>58</v>
      </c>
      <c r="N61" s="394">
        <f t="shared" ref="N61" si="137">SUMPRODUCT(E$3:I$3,E61:I61)/SUM(E61:I61)</f>
        <v>3.3957597173144878</v>
      </c>
      <c r="O61" s="77"/>
      <c r="P61" s="77"/>
      <c r="Q61" s="77"/>
      <c r="R61" s="77"/>
    </row>
    <row r="62" spans="1:18" ht="13.5" customHeight="1" x14ac:dyDescent="0.15">
      <c r="A62" s="382"/>
      <c r="B62" s="206"/>
      <c r="C62" s="372"/>
      <c r="D62" s="276"/>
      <c r="E62" s="136">
        <v>6.3414634146341466</v>
      </c>
      <c r="F62" s="137">
        <v>35.284552845528452</v>
      </c>
      <c r="G62" s="137">
        <v>40.975609756097562</v>
      </c>
      <c r="H62" s="137">
        <v>7.3170731707317067</v>
      </c>
      <c r="I62" s="137">
        <v>2.1138211382113821</v>
      </c>
      <c r="J62" s="138">
        <v>7.9674796747967482</v>
      </c>
      <c r="K62" s="300"/>
      <c r="L62" s="164">
        <f t="shared" ref="L62" si="138">L61/$D61*100</f>
        <v>41.626016260162601</v>
      </c>
      <c r="M62" s="138">
        <f t="shared" ref="M62" si="139">M61/$D61*100</f>
        <v>9.4308943089430901</v>
      </c>
      <c r="N62" s="394"/>
      <c r="O62" s="95"/>
      <c r="P62" s="95"/>
      <c r="Q62" s="95"/>
      <c r="R62" s="95"/>
    </row>
    <row r="63" spans="1:18" s="69" customFormat="1" ht="13.5" customHeight="1" x14ac:dyDescent="0.15">
      <c r="A63" s="382"/>
      <c r="B63" s="207" t="s">
        <v>67</v>
      </c>
      <c r="C63" s="373"/>
      <c r="D63" s="269">
        <v>822</v>
      </c>
      <c r="E63" s="140">
        <v>43</v>
      </c>
      <c r="F63" s="141">
        <v>282</v>
      </c>
      <c r="G63" s="141">
        <v>368</v>
      </c>
      <c r="H63" s="141">
        <v>51</v>
      </c>
      <c r="I63" s="141">
        <v>20</v>
      </c>
      <c r="J63" s="142">
        <v>58</v>
      </c>
      <c r="K63" s="299"/>
      <c r="L63" s="314">
        <f t="shared" ref="L63" si="140">SUM(E63:F63)</f>
        <v>325</v>
      </c>
      <c r="M63" s="315">
        <f t="shared" ref="M63" si="141">SUM(H63:I63)</f>
        <v>71</v>
      </c>
      <c r="N63" s="394">
        <f t="shared" ref="N63" si="142">SUMPRODUCT(E$3:I$3,E63:I63)/SUM(E63:I63)</f>
        <v>3.3625654450261782</v>
      </c>
      <c r="O63" s="77"/>
      <c r="P63" s="77"/>
      <c r="Q63" s="77"/>
      <c r="R63" s="77"/>
    </row>
    <row r="64" spans="1:18" ht="13.5" customHeight="1" thickBot="1" x14ac:dyDescent="0.2">
      <c r="A64" s="383"/>
      <c r="B64" s="208"/>
      <c r="C64" s="374"/>
      <c r="D64" s="271"/>
      <c r="E64" s="144">
        <v>5.2311435523114351</v>
      </c>
      <c r="F64" s="145">
        <v>34.306569343065696</v>
      </c>
      <c r="G64" s="145">
        <v>44.768856447688563</v>
      </c>
      <c r="H64" s="145">
        <v>6.2043795620437958</v>
      </c>
      <c r="I64" s="145">
        <v>2.4330900243309004</v>
      </c>
      <c r="J64" s="146">
        <v>7.0559610705596105</v>
      </c>
      <c r="K64" s="300"/>
      <c r="L64" s="166">
        <f t="shared" ref="L64" si="143">L63/$D63*100</f>
        <v>39.537712895377133</v>
      </c>
      <c r="M64" s="146">
        <f t="shared" ref="M64" si="144">M63/$D63*100</f>
        <v>8.6374695863746958</v>
      </c>
      <c r="N64" s="395"/>
      <c r="O64" s="95"/>
      <c r="P64" s="95"/>
      <c r="Q64" s="95"/>
      <c r="R64" s="95"/>
    </row>
    <row r="65" spans="1:18" s="69" customFormat="1" ht="13.5" customHeight="1" x14ac:dyDescent="0.15">
      <c r="A65" s="392" t="s">
        <v>73</v>
      </c>
      <c r="B65" s="73" t="s">
        <v>68</v>
      </c>
      <c r="C65" s="371"/>
      <c r="D65" s="272">
        <v>1764</v>
      </c>
      <c r="E65" s="140">
        <v>143</v>
      </c>
      <c r="F65" s="141">
        <v>589</v>
      </c>
      <c r="G65" s="141">
        <v>764</v>
      </c>
      <c r="H65" s="141">
        <v>133</v>
      </c>
      <c r="I65" s="141">
        <v>67</v>
      </c>
      <c r="J65" s="142">
        <v>68</v>
      </c>
      <c r="K65" s="299"/>
      <c r="L65" s="314">
        <f t="shared" ref="L65" si="145">SUM(E65:F65)</f>
        <v>732</v>
      </c>
      <c r="M65" s="315">
        <f t="shared" ref="M65" si="146">SUM(H65:I65)</f>
        <v>200</v>
      </c>
      <c r="N65" s="393">
        <f t="shared" ref="N65" si="147">SUMPRODUCT(E$3:I$3,E65:I65)/SUM(E65:I65)</f>
        <v>3.358490566037736</v>
      </c>
      <c r="O65" s="77"/>
      <c r="P65" s="77"/>
      <c r="Q65" s="77"/>
      <c r="R65" s="77"/>
    </row>
    <row r="66" spans="1:18" ht="13.5" customHeight="1" x14ac:dyDescent="0.15">
      <c r="A66" s="382"/>
      <c r="B66" s="10" t="s">
        <v>69</v>
      </c>
      <c r="C66" s="372"/>
      <c r="D66" s="276"/>
      <c r="E66" s="136">
        <v>8.1065759637188215</v>
      </c>
      <c r="F66" s="137">
        <v>33.390022675736965</v>
      </c>
      <c r="G66" s="137">
        <v>43.310657596371883</v>
      </c>
      <c r="H66" s="137">
        <v>7.5396825396825395</v>
      </c>
      <c r="I66" s="137">
        <v>3.798185941043084</v>
      </c>
      <c r="J66" s="138">
        <v>3.8548752834467117</v>
      </c>
      <c r="K66" s="300"/>
      <c r="L66" s="164">
        <f t="shared" ref="L66" si="148">L65/$D65*100</f>
        <v>41.496598639455783</v>
      </c>
      <c r="M66" s="138">
        <f t="shared" ref="M66" si="149">M65/$D65*100</f>
        <v>11.337868480725625</v>
      </c>
      <c r="N66" s="394"/>
      <c r="O66" s="95"/>
      <c r="P66" s="95"/>
      <c r="Q66" s="95"/>
      <c r="R66" s="95"/>
    </row>
    <row r="67" spans="1:18" s="69" customFormat="1" ht="13.5" customHeight="1" x14ac:dyDescent="0.15">
      <c r="A67" s="382"/>
      <c r="B67" s="68" t="s">
        <v>70</v>
      </c>
      <c r="C67" s="373"/>
      <c r="D67" s="285">
        <v>1406</v>
      </c>
      <c r="E67" s="140">
        <v>94</v>
      </c>
      <c r="F67" s="141">
        <v>509</v>
      </c>
      <c r="G67" s="141">
        <v>599</v>
      </c>
      <c r="H67" s="141">
        <v>109</v>
      </c>
      <c r="I67" s="141">
        <v>41</v>
      </c>
      <c r="J67" s="142">
        <v>54</v>
      </c>
      <c r="K67" s="299"/>
      <c r="L67" s="314">
        <f t="shared" ref="L67" si="150">SUM(E67:F67)</f>
        <v>603</v>
      </c>
      <c r="M67" s="315">
        <f t="shared" ref="M67" si="151">SUM(H67:I67)</f>
        <v>150</v>
      </c>
      <c r="N67" s="394">
        <f t="shared" ref="N67" si="152">SUMPRODUCT(E$3:I$3,E67:I67)/SUM(E67:I67)</f>
        <v>3.3742603550295858</v>
      </c>
      <c r="O67" s="77"/>
      <c r="P67" s="77"/>
      <c r="Q67" s="77"/>
      <c r="R67" s="77"/>
    </row>
    <row r="68" spans="1:18" ht="13.5" customHeight="1" x14ac:dyDescent="0.15">
      <c r="A68" s="382"/>
      <c r="B68" s="10" t="s">
        <v>71</v>
      </c>
      <c r="C68" s="372"/>
      <c r="D68" s="276"/>
      <c r="E68" s="136">
        <v>6.6856330014224756</v>
      </c>
      <c r="F68" s="137">
        <v>36.201991465149355</v>
      </c>
      <c r="G68" s="137">
        <v>42.603129445234714</v>
      </c>
      <c r="H68" s="137">
        <v>7.7524893314367</v>
      </c>
      <c r="I68" s="137">
        <v>2.9160739687055477</v>
      </c>
      <c r="J68" s="138">
        <v>3.8406827880512093</v>
      </c>
      <c r="K68" s="300"/>
      <c r="L68" s="164">
        <f t="shared" ref="L68" si="153">L67/$D67*100</f>
        <v>42.887624466571836</v>
      </c>
      <c r="M68" s="138">
        <f t="shared" ref="M68" si="154">M67/$D67*100</f>
        <v>10.668563300142248</v>
      </c>
      <c r="N68" s="394"/>
      <c r="O68" s="95"/>
      <c r="P68" s="95"/>
      <c r="Q68" s="95"/>
      <c r="R68" s="95"/>
    </row>
    <row r="69" spans="1:18" s="69" customFormat="1" ht="13.5" customHeight="1" x14ac:dyDescent="0.15">
      <c r="A69" s="382"/>
      <c r="B69" s="207" t="s">
        <v>774</v>
      </c>
      <c r="C69" s="373"/>
      <c r="D69" s="269">
        <v>161</v>
      </c>
      <c r="E69" s="140">
        <v>7</v>
      </c>
      <c r="F69" s="141">
        <v>48</v>
      </c>
      <c r="G69" s="141">
        <v>66</v>
      </c>
      <c r="H69" s="141">
        <v>9</v>
      </c>
      <c r="I69" s="141">
        <v>1</v>
      </c>
      <c r="J69" s="142">
        <v>30</v>
      </c>
      <c r="K69" s="299"/>
      <c r="L69" s="314">
        <f t="shared" ref="L69" si="155">SUM(E69:F69)</f>
        <v>55</v>
      </c>
      <c r="M69" s="315">
        <f t="shared" ref="M69" si="156">SUM(H69:I69)</f>
        <v>10</v>
      </c>
      <c r="N69" s="394">
        <f t="shared" ref="N69" si="157">SUMPRODUCT(E$3:I$3,E69:I69)/SUM(E69:I69)</f>
        <v>3.3893129770992365</v>
      </c>
      <c r="O69" s="77"/>
      <c r="P69" s="77"/>
      <c r="Q69" s="77"/>
      <c r="R69" s="77"/>
    </row>
    <row r="70" spans="1:18" ht="13.5" customHeight="1" thickBot="1" x14ac:dyDescent="0.2">
      <c r="A70" s="383"/>
      <c r="B70" s="208"/>
      <c r="C70" s="374"/>
      <c r="D70" s="271"/>
      <c r="E70" s="144">
        <v>4.3478260869565215</v>
      </c>
      <c r="F70" s="145">
        <v>29.813664596273291</v>
      </c>
      <c r="G70" s="145">
        <v>40.993788819875775</v>
      </c>
      <c r="H70" s="145">
        <v>5.5900621118012426</v>
      </c>
      <c r="I70" s="145">
        <v>0.6211180124223602</v>
      </c>
      <c r="J70" s="146">
        <v>18.633540372670808</v>
      </c>
      <c r="K70" s="300"/>
      <c r="L70" s="166">
        <f t="shared" ref="L70" si="158">L69/$D69*100</f>
        <v>34.161490683229815</v>
      </c>
      <c r="M70" s="146">
        <f t="shared" ref="M70" si="159">M69/$D69*100</f>
        <v>6.2111801242236027</v>
      </c>
      <c r="N70" s="395"/>
      <c r="O70" s="95"/>
      <c r="P70" s="95"/>
      <c r="Q70" s="95"/>
      <c r="R70" s="95"/>
    </row>
    <row r="71" spans="1:18" s="69" customFormat="1" ht="13.5" customHeight="1" x14ac:dyDescent="0.15">
      <c r="A71" s="380" t="s">
        <v>414</v>
      </c>
      <c r="B71" s="68" t="s">
        <v>762</v>
      </c>
      <c r="C71" s="75"/>
      <c r="D71" s="272">
        <v>1504</v>
      </c>
      <c r="E71" s="140">
        <v>104</v>
      </c>
      <c r="F71" s="141">
        <v>508</v>
      </c>
      <c r="G71" s="141">
        <v>669</v>
      </c>
      <c r="H71" s="141">
        <v>125</v>
      </c>
      <c r="I71" s="141">
        <v>59</v>
      </c>
      <c r="J71" s="142">
        <v>39</v>
      </c>
      <c r="K71" s="299"/>
      <c r="L71" s="314">
        <f t="shared" ref="L71" si="160">SUM(E71:F71)</f>
        <v>612</v>
      </c>
      <c r="M71" s="315">
        <f t="shared" ref="M71" si="161">SUM(H71:I71)</f>
        <v>184</v>
      </c>
      <c r="N71" s="396">
        <f t="shared" ref="N71" si="162">SUMPRODUCT(E$3:I$3,E71:I71)/SUM(E71:I71)</f>
        <v>3.322866894197952</v>
      </c>
      <c r="O71" s="77"/>
      <c r="P71" s="77"/>
      <c r="Q71" s="77"/>
      <c r="R71" s="77"/>
    </row>
    <row r="72" spans="1:18" ht="13.5" customHeight="1" x14ac:dyDescent="0.15">
      <c r="A72" s="380"/>
      <c r="B72" s="10" t="s">
        <v>763</v>
      </c>
      <c r="C72" s="24"/>
      <c r="D72" s="276"/>
      <c r="E72" s="136">
        <v>6.9148936170212769</v>
      </c>
      <c r="F72" s="137">
        <v>33.776595744680847</v>
      </c>
      <c r="G72" s="137">
        <v>44.481382978723403</v>
      </c>
      <c r="H72" s="137">
        <v>8.3111702127659566</v>
      </c>
      <c r="I72" s="137">
        <v>3.9228723404255317</v>
      </c>
      <c r="J72" s="138">
        <v>2.5930851063829787</v>
      </c>
      <c r="K72" s="300"/>
      <c r="L72" s="164">
        <f t="shared" ref="L72" si="163">L71/$D71*100</f>
        <v>40.691489361702125</v>
      </c>
      <c r="M72" s="138">
        <f t="shared" ref="M72" si="164">M71/$D71*100</f>
        <v>12.23404255319149</v>
      </c>
      <c r="N72" s="394"/>
      <c r="O72" s="95"/>
      <c r="P72" s="95"/>
      <c r="Q72" s="95"/>
      <c r="R72" s="95"/>
    </row>
    <row r="73" spans="1:18" s="69" customFormat="1" ht="13.5" customHeight="1" x14ac:dyDescent="0.15">
      <c r="A73" s="380"/>
      <c r="B73" s="68" t="s">
        <v>415</v>
      </c>
      <c r="C73" s="75"/>
      <c r="D73" s="285">
        <v>452</v>
      </c>
      <c r="E73" s="140">
        <v>40</v>
      </c>
      <c r="F73" s="141">
        <v>162</v>
      </c>
      <c r="G73" s="141">
        <v>193</v>
      </c>
      <c r="H73" s="141">
        <v>29</v>
      </c>
      <c r="I73" s="141">
        <v>24</v>
      </c>
      <c r="J73" s="142">
        <v>4</v>
      </c>
      <c r="K73" s="299"/>
      <c r="L73" s="314">
        <f t="shared" ref="L73" si="165">SUM(E73:F73)</f>
        <v>202</v>
      </c>
      <c r="M73" s="315">
        <f t="shared" ref="M73" si="166">SUM(H73:I73)</f>
        <v>53</v>
      </c>
      <c r="N73" s="394">
        <f t="shared" ref="N73" si="167">SUMPRODUCT(E$3:I$3,E73:I73)/SUM(E73:I73)</f>
        <v>3.3683035714285716</v>
      </c>
      <c r="O73" s="77"/>
      <c r="P73" s="77"/>
      <c r="Q73" s="77"/>
      <c r="R73" s="77"/>
    </row>
    <row r="74" spans="1:18" ht="13.5" customHeight="1" x14ac:dyDescent="0.15">
      <c r="A74" s="380"/>
      <c r="B74" s="10" t="s">
        <v>763</v>
      </c>
      <c r="C74" s="24"/>
      <c r="D74" s="276"/>
      <c r="E74" s="136">
        <v>8.8495575221238933</v>
      </c>
      <c r="F74" s="137">
        <v>35.840707964601769</v>
      </c>
      <c r="G74" s="137">
        <v>42.69911504424779</v>
      </c>
      <c r="H74" s="137">
        <v>6.4159292035398234</v>
      </c>
      <c r="I74" s="137">
        <v>5.3097345132743365</v>
      </c>
      <c r="J74" s="138">
        <v>0.88495575221238942</v>
      </c>
      <c r="K74" s="300"/>
      <c r="L74" s="164">
        <f t="shared" ref="L74" si="168">L73/$D73*100</f>
        <v>44.690265486725664</v>
      </c>
      <c r="M74" s="138">
        <f t="shared" ref="M74" si="169">M73/$D73*100</f>
        <v>11.725663716814159</v>
      </c>
      <c r="N74" s="394"/>
      <c r="O74" s="95"/>
      <c r="P74" s="95"/>
      <c r="Q74" s="95"/>
      <c r="R74" s="95"/>
    </row>
    <row r="75" spans="1:18" s="69" customFormat="1" ht="13.5" customHeight="1" x14ac:dyDescent="0.15">
      <c r="A75" s="380"/>
      <c r="B75" s="68" t="s">
        <v>416</v>
      </c>
      <c r="C75" s="75"/>
      <c r="D75" s="269">
        <v>1375</v>
      </c>
      <c r="E75" s="140">
        <v>100</v>
      </c>
      <c r="F75" s="141">
        <v>476</v>
      </c>
      <c r="G75" s="141">
        <v>567</v>
      </c>
      <c r="H75" s="141">
        <v>97</v>
      </c>
      <c r="I75" s="141">
        <v>26</v>
      </c>
      <c r="J75" s="142">
        <v>109</v>
      </c>
      <c r="K75" s="299"/>
      <c r="L75" s="314">
        <f t="shared" ref="L75" si="170">SUM(E75:F75)</f>
        <v>576</v>
      </c>
      <c r="M75" s="315">
        <f t="shared" ref="M75" si="171">SUM(H75:I75)</f>
        <v>123</v>
      </c>
      <c r="N75" s="394">
        <f t="shared" ref="N75" si="172">SUMPRODUCT(E$3:I$3,E75:I75)/SUM(E75:I75)</f>
        <v>3.4162717219589256</v>
      </c>
      <c r="O75" s="77"/>
      <c r="P75" s="77"/>
      <c r="Q75" s="77"/>
      <c r="R75" s="77"/>
    </row>
    <row r="76" spans="1:18" ht="13.5" customHeight="1" thickBot="1" x14ac:dyDescent="0.2">
      <c r="A76" s="381"/>
      <c r="B76" s="21"/>
      <c r="C76" s="26"/>
      <c r="D76" s="271"/>
      <c r="E76" s="144">
        <v>7.2727272727272725</v>
      </c>
      <c r="F76" s="145">
        <v>34.618181818181817</v>
      </c>
      <c r="G76" s="145">
        <v>41.236363636363635</v>
      </c>
      <c r="H76" s="145">
        <v>7.0545454545454547</v>
      </c>
      <c r="I76" s="145">
        <v>1.8909090909090911</v>
      </c>
      <c r="J76" s="146">
        <v>7.9272727272727277</v>
      </c>
      <c r="K76" s="300"/>
      <c r="L76" s="166">
        <f t="shared" ref="L76:M76" si="173">L75/$D75*100</f>
        <v>41.890909090909091</v>
      </c>
      <c r="M76" s="146">
        <f t="shared" si="173"/>
        <v>8.9454545454545453</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7"/>
  <sheetViews>
    <sheetView view="pageBreakPreview" zoomScaleNormal="100" zoomScaleSheetLayoutView="100" workbookViewId="0">
      <selection activeCell="E7" sqref="E7"/>
    </sheetView>
  </sheetViews>
  <sheetFormatPr defaultColWidth="10.28515625" defaultRowHeight="14.25" x14ac:dyDescent="0.15"/>
  <cols>
    <col min="1" max="1" width="11.28515625" style="48" customWidth="1"/>
    <col min="2" max="2" width="80.7109375" style="48" customWidth="1"/>
    <col min="3" max="3" width="11.28515625" style="48" customWidth="1"/>
    <col min="4" max="5" width="15.28515625" style="43" bestFit="1" customWidth="1"/>
    <col min="6" max="16384" width="10.28515625" style="42"/>
  </cols>
  <sheetData>
    <row r="1" spans="1:5" ht="13.5" customHeight="1" x14ac:dyDescent="0.15"/>
    <row r="2" spans="1:5" ht="17.25" x14ac:dyDescent="0.15">
      <c r="A2" s="379" t="s">
        <v>13</v>
      </c>
      <c r="B2" s="379"/>
      <c r="C2" s="379"/>
    </row>
    <row r="3" spans="1:5" ht="13.5" customHeight="1" x14ac:dyDescent="0.15"/>
    <row r="4" spans="1:5" ht="13.5" customHeight="1" x14ac:dyDescent="0.15">
      <c r="A4" s="49" t="s">
        <v>14</v>
      </c>
      <c r="B4" s="50"/>
      <c r="C4" s="105" t="s">
        <v>302</v>
      </c>
      <c r="D4" s="43" t="s">
        <v>15</v>
      </c>
      <c r="E4" s="43" t="s">
        <v>455</v>
      </c>
    </row>
    <row r="5" spans="1:5" ht="13.5" customHeight="1" x14ac:dyDescent="0.15">
      <c r="A5" s="51" t="s">
        <v>431</v>
      </c>
      <c r="B5" s="52"/>
      <c r="C5" s="53"/>
    </row>
    <row r="6" spans="1:5" ht="13.5" customHeight="1" x14ac:dyDescent="0.15">
      <c r="A6" s="54" t="s">
        <v>16</v>
      </c>
      <c r="B6" s="115" t="s">
        <v>433</v>
      </c>
      <c r="C6" s="106">
        <v>1</v>
      </c>
      <c r="D6" s="43" t="s">
        <v>173</v>
      </c>
      <c r="E6" s="268">
        <v>1</v>
      </c>
    </row>
    <row r="7" spans="1:5" ht="13.5" customHeight="1" x14ac:dyDescent="0.15">
      <c r="A7" s="55" t="s">
        <v>17</v>
      </c>
      <c r="B7" s="111" t="s">
        <v>434</v>
      </c>
      <c r="C7" s="107">
        <f>C6+E6</f>
        <v>2</v>
      </c>
      <c r="D7" s="43" t="s">
        <v>174</v>
      </c>
      <c r="E7" s="268">
        <v>1</v>
      </c>
    </row>
    <row r="8" spans="1:5" ht="13.5" customHeight="1" x14ac:dyDescent="0.15">
      <c r="A8" s="55" t="s">
        <v>18</v>
      </c>
      <c r="B8" s="111" t="s">
        <v>439</v>
      </c>
      <c r="C8" s="107">
        <f t="shared" ref="C8:C15" si="0">C7+E7</f>
        <v>3</v>
      </c>
      <c r="D8" s="43" t="s">
        <v>175</v>
      </c>
      <c r="E8" s="268">
        <v>1</v>
      </c>
    </row>
    <row r="9" spans="1:5" ht="13.5" customHeight="1" x14ac:dyDescent="0.15">
      <c r="A9" s="55" t="s">
        <v>19</v>
      </c>
      <c r="B9" s="111" t="s">
        <v>440</v>
      </c>
      <c r="C9" s="107">
        <f t="shared" si="0"/>
        <v>4</v>
      </c>
      <c r="D9" s="43" t="s">
        <v>176</v>
      </c>
      <c r="E9" s="268">
        <v>1</v>
      </c>
    </row>
    <row r="10" spans="1:5" ht="13.5" customHeight="1" x14ac:dyDescent="0.15">
      <c r="A10" s="55" t="s">
        <v>20</v>
      </c>
      <c r="B10" s="111" t="s">
        <v>435</v>
      </c>
      <c r="C10" s="107">
        <f t="shared" si="0"/>
        <v>5</v>
      </c>
      <c r="D10" s="43" t="s">
        <v>177</v>
      </c>
      <c r="E10" s="268">
        <v>1</v>
      </c>
    </row>
    <row r="11" spans="1:5" ht="13.5" customHeight="1" x14ac:dyDescent="0.15">
      <c r="A11" s="55" t="s">
        <v>21</v>
      </c>
      <c r="B11" s="111" t="s">
        <v>441</v>
      </c>
      <c r="C11" s="107">
        <f t="shared" si="0"/>
        <v>6</v>
      </c>
      <c r="D11" s="43" t="s">
        <v>178</v>
      </c>
      <c r="E11" s="268">
        <v>1</v>
      </c>
    </row>
    <row r="12" spans="1:5" ht="13.5" customHeight="1" x14ac:dyDescent="0.15">
      <c r="A12" s="55" t="s">
        <v>22</v>
      </c>
      <c r="B12" s="111" t="s">
        <v>436</v>
      </c>
      <c r="C12" s="107">
        <f t="shared" si="0"/>
        <v>7</v>
      </c>
      <c r="D12" s="43" t="s">
        <v>179</v>
      </c>
      <c r="E12" s="268">
        <v>1</v>
      </c>
    </row>
    <row r="13" spans="1:5" ht="13.5" customHeight="1" x14ac:dyDescent="0.15">
      <c r="A13" s="55" t="s">
        <v>23</v>
      </c>
      <c r="B13" s="111" t="s">
        <v>437</v>
      </c>
      <c r="C13" s="107">
        <f t="shared" si="0"/>
        <v>8</v>
      </c>
      <c r="D13" s="43" t="s">
        <v>180</v>
      </c>
      <c r="E13" s="268">
        <v>1</v>
      </c>
    </row>
    <row r="14" spans="1:5" ht="13.5" customHeight="1" x14ac:dyDescent="0.15">
      <c r="A14" s="55" t="s">
        <v>269</v>
      </c>
      <c r="B14" s="101" t="s">
        <v>442</v>
      </c>
      <c r="C14" s="107">
        <f t="shared" si="0"/>
        <v>9</v>
      </c>
      <c r="D14" s="43" t="s">
        <v>267</v>
      </c>
      <c r="E14" s="268">
        <v>1</v>
      </c>
    </row>
    <row r="15" spans="1:5" ht="13.5" customHeight="1" x14ac:dyDescent="0.15">
      <c r="A15" s="55" t="s">
        <v>438</v>
      </c>
      <c r="B15" s="101" t="s">
        <v>443</v>
      </c>
      <c r="C15" s="107">
        <f t="shared" si="0"/>
        <v>10</v>
      </c>
      <c r="D15" s="43" t="s">
        <v>29</v>
      </c>
      <c r="E15" s="268">
        <v>1</v>
      </c>
    </row>
    <row r="16" spans="1:5" ht="13.5" customHeight="1" x14ac:dyDescent="0.15">
      <c r="A16" s="51" t="s">
        <v>457</v>
      </c>
      <c r="B16" s="116"/>
      <c r="C16" s="53"/>
      <c r="E16" s="268"/>
    </row>
    <row r="17" spans="1:5" ht="13.5" customHeight="1" x14ac:dyDescent="0.15">
      <c r="A17" s="55" t="s">
        <v>629</v>
      </c>
      <c r="B17" s="101" t="s">
        <v>630</v>
      </c>
      <c r="C17" s="107">
        <f>C15+E15</f>
        <v>11</v>
      </c>
      <c r="D17" s="43" t="s">
        <v>701</v>
      </c>
      <c r="E17" s="268">
        <v>16</v>
      </c>
    </row>
    <row r="18" spans="1:5" ht="13.5" customHeight="1" x14ac:dyDescent="0.15">
      <c r="A18" s="51" t="s">
        <v>432</v>
      </c>
      <c r="B18" s="116"/>
      <c r="C18" s="53"/>
      <c r="E18" s="268"/>
    </row>
    <row r="19" spans="1:5" ht="13.5" customHeight="1" x14ac:dyDescent="0.15">
      <c r="A19" s="104" t="s">
        <v>444</v>
      </c>
      <c r="B19" s="101" t="s">
        <v>631</v>
      </c>
      <c r="C19" s="107">
        <f>C17+E17</f>
        <v>27</v>
      </c>
      <c r="D19" s="43" t="s">
        <v>451</v>
      </c>
      <c r="E19" s="268">
        <v>33</v>
      </c>
    </row>
    <row r="20" spans="1:5" ht="13.5" customHeight="1" x14ac:dyDescent="0.15">
      <c r="A20" s="51" t="s">
        <v>458</v>
      </c>
      <c r="B20" s="117"/>
      <c r="C20" s="53"/>
      <c r="E20" s="268"/>
    </row>
    <row r="21" spans="1:5" ht="13.5" customHeight="1" x14ac:dyDescent="0.15">
      <c r="A21" s="113" t="s">
        <v>632</v>
      </c>
      <c r="B21" s="118" t="s">
        <v>633</v>
      </c>
      <c r="C21" s="114">
        <f>C19+E19</f>
        <v>60</v>
      </c>
      <c r="D21" s="43" t="s">
        <v>452</v>
      </c>
      <c r="E21" s="268">
        <v>2</v>
      </c>
    </row>
    <row r="22" spans="1:5" ht="13.5" customHeight="1" x14ac:dyDescent="0.15">
      <c r="A22" s="108" t="s">
        <v>634</v>
      </c>
      <c r="B22" s="111" t="s">
        <v>635</v>
      </c>
      <c r="C22" s="107">
        <f t="shared" ref="C22:C28" si="1">C21+E21</f>
        <v>62</v>
      </c>
      <c r="D22" s="43" t="s">
        <v>453</v>
      </c>
      <c r="E22" s="268">
        <v>1</v>
      </c>
    </row>
    <row r="23" spans="1:5" ht="13.5" customHeight="1" x14ac:dyDescent="0.15">
      <c r="A23" s="108" t="s">
        <v>636</v>
      </c>
      <c r="B23" s="111" t="s">
        <v>637</v>
      </c>
      <c r="C23" s="107">
        <f t="shared" si="1"/>
        <v>63</v>
      </c>
      <c r="D23" s="43" t="s">
        <v>702</v>
      </c>
      <c r="E23" s="268">
        <v>1</v>
      </c>
    </row>
    <row r="24" spans="1:5" ht="13.5" customHeight="1" x14ac:dyDescent="0.15">
      <c r="A24" s="108" t="s">
        <v>638</v>
      </c>
      <c r="B24" s="111" t="s">
        <v>639</v>
      </c>
      <c r="C24" s="107">
        <f t="shared" si="1"/>
        <v>64</v>
      </c>
      <c r="D24" s="43" t="s">
        <v>703</v>
      </c>
      <c r="E24" s="268">
        <v>1</v>
      </c>
    </row>
    <row r="25" spans="1:5" ht="13.5" customHeight="1" x14ac:dyDescent="0.15">
      <c r="A25" s="108" t="s">
        <v>640</v>
      </c>
      <c r="B25" s="111" t="s">
        <v>641</v>
      </c>
      <c r="C25" s="107">
        <f t="shared" si="1"/>
        <v>65</v>
      </c>
      <c r="D25" s="43" t="s">
        <v>704</v>
      </c>
      <c r="E25" s="268">
        <v>1</v>
      </c>
    </row>
    <row r="26" spans="1:5" ht="13.5" customHeight="1" x14ac:dyDescent="0.15">
      <c r="A26" s="108" t="s">
        <v>642</v>
      </c>
      <c r="B26" s="111" t="s">
        <v>643</v>
      </c>
      <c r="C26" s="107">
        <f t="shared" si="1"/>
        <v>66</v>
      </c>
      <c r="D26" s="43" t="s">
        <v>705</v>
      </c>
      <c r="E26" s="268">
        <v>1</v>
      </c>
    </row>
    <row r="27" spans="1:5" ht="13.5" customHeight="1" x14ac:dyDescent="0.15">
      <c r="A27" s="108" t="s">
        <v>644</v>
      </c>
      <c r="B27" s="111" t="s">
        <v>645</v>
      </c>
      <c r="C27" s="107">
        <f t="shared" si="1"/>
        <v>67</v>
      </c>
      <c r="D27" s="43" t="s">
        <v>706</v>
      </c>
      <c r="E27" s="268">
        <v>1</v>
      </c>
    </row>
    <row r="28" spans="1:5" ht="13.5" customHeight="1" x14ac:dyDescent="0.15">
      <c r="A28" s="108" t="s">
        <v>646</v>
      </c>
      <c r="B28" s="111" t="s">
        <v>647</v>
      </c>
      <c r="C28" s="107">
        <f t="shared" si="1"/>
        <v>68</v>
      </c>
      <c r="D28" s="43" t="s">
        <v>707</v>
      </c>
      <c r="E28" s="268">
        <v>1</v>
      </c>
    </row>
    <row r="29" spans="1:5" ht="13.5" customHeight="1" x14ac:dyDescent="0.15">
      <c r="A29" s="51" t="s">
        <v>648</v>
      </c>
      <c r="B29" s="119"/>
      <c r="C29" s="53"/>
      <c r="E29" s="268"/>
    </row>
    <row r="30" spans="1:5" ht="13.5" customHeight="1" x14ac:dyDescent="0.15">
      <c r="A30" s="113" t="s">
        <v>649</v>
      </c>
      <c r="B30" s="118" t="s">
        <v>650</v>
      </c>
      <c r="C30" s="114">
        <f>C28+E28</f>
        <v>69</v>
      </c>
      <c r="D30" s="43" t="s">
        <v>708</v>
      </c>
      <c r="E30" s="268">
        <v>1</v>
      </c>
    </row>
    <row r="31" spans="1:5" ht="13.5" customHeight="1" x14ac:dyDescent="0.15">
      <c r="A31" s="108" t="s">
        <v>651</v>
      </c>
      <c r="B31" s="111" t="s">
        <v>652</v>
      </c>
      <c r="C31" s="107">
        <f t="shared" ref="C31" si="2">C30+E30</f>
        <v>70</v>
      </c>
      <c r="D31" s="43" t="s">
        <v>709</v>
      </c>
      <c r="E31" s="268">
        <v>1</v>
      </c>
    </row>
    <row r="32" spans="1:5" ht="13.5" customHeight="1" x14ac:dyDescent="0.15">
      <c r="A32" s="51" t="s">
        <v>653</v>
      </c>
      <c r="B32" s="119"/>
      <c r="C32" s="53"/>
      <c r="E32" s="268"/>
    </row>
    <row r="33" spans="1:5" ht="13.5" customHeight="1" x14ac:dyDescent="0.15">
      <c r="A33" s="113" t="s">
        <v>654</v>
      </c>
      <c r="B33" s="118" t="s">
        <v>655</v>
      </c>
      <c r="C33" s="114">
        <f>C31+E31</f>
        <v>71</v>
      </c>
      <c r="D33" s="43" t="s">
        <v>454</v>
      </c>
      <c r="E33" s="268">
        <v>1</v>
      </c>
    </row>
    <row r="34" spans="1:5" ht="13.5" customHeight="1" x14ac:dyDescent="0.15">
      <c r="A34" s="108" t="s">
        <v>656</v>
      </c>
      <c r="B34" s="111" t="s">
        <v>657</v>
      </c>
      <c r="C34" s="107">
        <f t="shared" ref="C34:C36" si="3">C33+E33</f>
        <v>72</v>
      </c>
      <c r="D34" s="43" t="s">
        <v>710</v>
      </c>
      <c r="E34" s="268">
        <v>1</v>
      </c>
    </row>
    <row r="35" spans="1:5" ht="13.5" customHeight="1" x14ac:dyDescent="0.15">
      <c r="A35" s="108" t="s">
        <v>658</v>
      </c>
      <c r="B35" s="111" t="s">
        <v>659</v>
      </c>
      <c r="C35" s="107">
        <f t="shared" si="3"/>
        <v>73</v>
      </c>
      <c r="D35" s="43" t="s">
        <v>711</v>
      </c>
      <c r="E35" s="268">
        <v>1</v>
      </c>
    </row>
    <row r="36" spans="1:5" ht="13.5" customHeight="1" x14ac:dyDescent="0.15">
      <c r="A36" s="108" t="s">
        <v>660</v>
      </c>
      <c r="B36" s="111" t="s">
        <v>661</v>
      </c>
      <c r="C36" s="107">
        <f t="shared" si="3"/>
        <v>74</v>
      </c>
      <c r="D36" s="43" t="s">
        <v>712</v>
      </c>
      <c r="E36" s="268">
        <v>1</v>
      </c>
    </row>
    <row r="37" spans="1:5" ht="13.5" customHeight="1" x14ac:dyDescent="0.15">
      <c r="A37" s="51" t="s">
        <v>662</v>
      </c>
      <c r="B37" s="119"/>
      <c r="C37" s="53"/>
      <c r="E37" s="268"/>
    </row>
    <row r="38" spans="1:5" ht="13.5" customHeight="1" x14ac:dyDescent="0.15">
      <c r="A38" s="113" t="s">
        <v>663</v>
      </c>
      <c r="B38" s="118" t="s">
        <v>664</v>
      </c>
      <c r="C38" s="114">
        <f>C36+E36</f>
        <v>75</v>
      </c>
      <c r="D38" s="43" t="s">
        <v>713</v>
      </c>
      <c r="E38" s="268">
        <v>1</v>
      </c>
    </row>
    <row r="39" spans="1:5" ht="13.5" customHeight="1" x14ac:dyDescent="0.15">
      <c r="A39" s="109" t="s">
        <v>665</v>
      </c>
      <c r="B39" s="115" t="s">
        <v>666</v>
      </c>
      <c r="C39" s="107">
        <f t="shared" ref="C39" si="4">C38+E38</f>
        <v>76</v>
      </c>
      <c r="D39" s="43" t="s">
        <v>714</v>
      </c>
      <c r="E39" s="268">
        <v>1</v>
      </c>
    </row>
    <row r="40" spans="1:5" ht="13.5" customHeight="1" x14ac:dyDescent="0.15">
      <c r="A40" s="108" t="s">
        <v>667</v>
      </c>
      <c r="B40" s="111" t="s">
        <v>668</v>
      </c>
      <c r="C40" s="107">
        <f t="shared" ref="C40:C42" si="5">C39+E39</f>
        <v>77</v>
      </c>
      <c r="D40" s="43" t="s">
        <v>715</v>
      </c>
      <c r="E40" s="268">
        <v>1</v>
      </c>
    </row>
    <row r="41" spans="1:5" ht="13.5" customHeight="1" x14ac:dyDescent="0.15">
      <c r="A41" s="108" t="s">
        <v>669</v>
      </c>
      <c r="B41" s="111" t="s">
        <v>670</v>
      </c>
      <c r="C41" s="107">
        <f t="shared" si="5"/>
        <v>78</v>
      </c>
      <c r="D41" s="43" t="s">
        <v>716</v>
      </c>
      <c r="E41" s="268">
        <v>1</v>
      </c>
    </row>
    <row r="42" spans="1:5" ht="13.5" customHeight="1" x14ac:dyDescent="0.15">
      <c r="A42" s="108" t="s">
        <v>671</v>
      </c>
      <c r="B42" s="111" t="s">
        <v>672</v>
      </c>
      <c r="C42" s="107">
        <f t="shared" si="5"/>
        <v>79</v>
      </c>
      <c r="D42" s="43" t="s">
        <v>717</v>
      </c>
      <c r="E42" s="268">
        <v>1</v>
      </c>
    </row>
    <row r="43" spans="1:5" ht="13.5" customHeight="1" x14ac:dyDescent="0.15">
      <c r="A43" s="51" t="s">
        <v>673</v>
      </c>
      <c r="B43" s="119"/>
      <c r="C43" s="53"/>
      <c r="E43" s="268"/>
    </row>
    <row r="44" spans="1:5" ht="13.5" customHeight="1" x14ac:dyDescent="0.15">
      <c r="A44" s="109" t="s">
        <v>674</v>
      </c>
      <c r="B44" s="115" t="s">
        <v>447</v>
      </c>
      <c r="C44" s="114">
        <f>C42+E42</f>
        <v>80</v>
      </c>
      <c r="D44" s="43" t="s">
        <v>718</v>
      </c>
      <c r="E44" s="268">
        <v>1</v>
      </c>
    </row>
    <row r="45" spans="1:5" ht="13.5" customHeight="1" x14ac:dyDescent="0.15">
      <c r="A45" s="108" t="s">
        <v>675</v>
      </c>
      <c r="B45" s="111" t="s">
        <v>448</v>
      </c>
      <c r="C45" s="107">
        <f t="shared" ref="C45" si="6">C44+E44</f>
        <v>81</v>
      </c>
      <c r="D45" s="43" t="s">
        <v>719</v>
      </c>
      <c r="E45" s="268">
        <v>1</v>
      </c>
    </row>
    <row r="46" spans="1:5" ht="13.5" customHeight="1" x14ac:dyDescent="0.15">
      <c r="A46" s="51" t="s">
        <v>676</v>
      </c>
      <c r="B46" s="119"/>
      <c r="C46" s="53"/>
      <c r="E46" s="268"/>
    </row>
    <row r="47" spans="1:5" ht="13.5" customHeight="1" x14ac:dyDescent="0.15">
      <c r="A47" s="113" t="s">
        <v>677</v>
      </c>
      <c r="B47" s="118" t="s">
        <v>678</v>
      </c>
      <c r="C47" s="114">
        <f>C45+E45</f>
        <v>82</v>
      </c>
      <c r="D47" s="43" t="s">
        <v>720</v>
      </c>
      <c r="E47" s="268">
        <v>1</v>
      </c>
    </row>
    <row r="48" spans="1:5" ht="13.5" customHeight="1" x14ac:dyDescent="0.15">
      <c r="A48" s="109" t="s">
        <v>679</v>
      </c>
      <c r="B48" s="115" t="s">
        <v>446</v>
      </c>
      <c r="C48" s="107">
        <f t="shared" ref="C48" si="7">C47+E47</f>
        <v>83</v>
      </c>
      <c r="D48" s="43" t="s">
        <v>721</v>
      </c>
      <c r="E48" s="268">
        <v>1</v>
      </c>
    </row>
    <row r="49" spans="1:6" ht="13.5" customHeight="1" x14ac:dyDescent="0.15">
      <c r="A49" s="108" t="s">
        <v>680</v>
      </c>
      <c r="B49" s="111" t="s">
        <v>681</v>
      </c>
      <c r="C49" s="107">
        <f t="shared" ref="C49" si="8">C48+E48</f>
        <v>84</v>
      </c>
      <c r="D49" s="43" t="s">
        <v>722</v>
      </c>
      <c r="E49" s="268">
        <v>1</v>
      </c>
    </row>
    <row r="50" spans="1:6" ht="13.5" customHeight="1" x14ac:dyDescent="0.15">
      <c r="A50" s="51" t="s">
        <v>682</v>
      </c>
      <c r="B50" s="119"/>
      <c r="C50" s="53"/>
      <c r="E50" s="268"/>
    </row>
    <row r="51" spans="1:6" ht="13.5" customHeight="1" x14ac:dyDescent="0.15">
      <c r="A51" s="113" t="s">
        <v>683</v>
      </c>
      <c r="B51" s="118" t="s">
        <v>684</v>
      </c>
      <c r="C51" s="114">
        <f>C49+E49</f>
        <v>85</v>
      </c>
      <c r="D51" s="43" t="s">
        <v>723</v>
      </c>
      <c r="E51" s="268">
        <v>6</v>
      </c>
    </row>
    <row r="52" spans="1:6" ht="13.5" customHeight="1" x14ac:dyDescent="0.15">
      <c r="A52" s="51" t="s">
        <v>753</v>
      </c>
      <c r="B52" s="116"/>
      <c r="C52" s="53"/>
      <c r="E52" s="268"/>
    </row>
    <row r="53" spans="1:6" s="43" customFormat="1" ht="13.5" customHeight="1" x14ac:dyDescent="0.15">
      <c r="A53" s="109" t="s">
        <v>685</v>
      </c>
      <c r="B53" s="115" t="s">
        <v>24</v>
      </c>
      <c r="C53" s="114">
        <f>C51+E51</f>
        <v>91</v>
      </c>
      <c r="D53" s="43" t="s">
        <v>724</v>
      </c>
      <c r="E53" s="268">
        <v>1</v>
      </c>
      <c r="F53" s="42"/>
    </row>
    <row r="54" spans="1:6" s="43" customFormat="1" ht="13.5" customHeight="1" x14ac:dyDescent="0.15">
      <c r="A54" s="110" t="s">
        <v>686</v>
      </c>
      <c r="B54" s="111" t="s">
        <v>25</v>
      </c>
      <c r="C54" s="107">
        <f t="shared" ref="C54:C67" si="9">C53+E53</f>
        <v>92</v>
      </c>
      <c r="D54" s="43" t="s">
        <v>725</v>
      </c>
      <c r="E54" s="268">
        <v>1</v>
      </c>
      <c r="F54" s="42"/>
    </row>
    <row r="55" spans="1:6" s="43" customFormat="1" ht="13.5" customHeight="1" x14ac:dyDescent="0.15">
      <c r="A55" s="109"/>
      <c r="B55" s="111" t="s">
        <v>26</v>
      </c>
      <c r="C55" s="107">
        <f t="shared" si="9"/>
        <v>93</v>
      </c>
      <c r="D55" s="43" t="s">
        <v>726</v>
      </c>
      <c r="E55" s="268">
        <v>1</v>
      </c>
      <c r="F55" s="42"/>
    </row>
    <row r="56" spans="1:6" s="43" customFormat="1" ht="13.5" customHeight="1" x14ac:dyDescent="0.15">
      <c r="A56" s="108" t="s">
        <v>687</v>
      </c>
      <c r="B56" s="111" t="s">
        <v>27</v>
      </c>
      <c r="C56" s="107">
        <f t="shared" si="9"/>
        <v>94</v>
      </c>
      <c r="D56" s="43" t="s">
        <v>727</v>
      </c>
      <c r="E56" s="268">
        <v>1</v>
      </c>
      <c r="F56" s="42"/>
    </row>
    <row r="57" spans="1:6" s="43" customFormat="1" ht="13.5" customHeight="1" x14ac:dyDescent="0.15">
      <c r="A57" s="108" t="s">
        <v>688</v>
      </c>
      <c r="B57" s="111" t="s">
        <v>28</v>
      </c>
      <c r="C57" s="107">
        <f t="shared" si="9"/>
        <v>95</v>
      </c>
      <c r="D57" s="43" t="s">
        <v>730</v>
      </c>
      <c r="E57" s="268">
        <v>1</v>
      </c>
      <c r="F57" s="42"/>
    </row>
    <row r="58" spans="1:6" s="43" customFormat="1" ht="13.5" customHeight="1" x14ac:dyDescent="0.15">
      <c r="A58" s="108" t="s">
        <v>689</v>
      </c>
      <c r="B58" s="111" t="s">
        <v>305</v>
      </c>
      <c r="C58" s="107">
        <f t="shared" si="9"/>
        <v>96</v>
      </c>
      <c r="D58" s="43" t="s">
        <v>731</v>
      </c>
      <c r="E58" s="268">
        <v>1</v>
      </c>
      <c r="F58" s="42"/>
    </row>
    <row r="59" spans="1:6" s="43" customFormat="1" ht="13.5" customHeight="1" x14ac:dyDescent="0.15">
      <c r="A59" s="110" t="s">
        <v>690</v>
      </c>
      <c r="B59" s="101" t="s">
        <v>445</v>
      </c>
      <c r="C59" s="107">
        <f t="shared" si="9"/>
        <v>97</v>
      </c>
      <c r="D59" s="43" t="s">
        <v>728</v>
      </c>
      <c r="E59" s="268">
        <v>1</v>
      </c>
      <c r="F59" s="42"/>
    </row>
    <row r="60" spans="1:6" s="43" customFormat="1" ht="13.5" customHeight="1" x14ac:dyDescent="0.15">
      <c r="A60" s="110" t="s">
        <v>691</v>
      </c>
      <c r="B60" s="101" t="s">
        <v>692</v>
      </c>
      <c r="C60" s="107">
        <f t="shared" si="9"/>
        <v>98</v>
      </c>
      <c r="D60" s="43" t="s">
        <v>729</v>
      </c>
      <c r="E60" s="268">
        <v>1</v>
      </c>
      <c r="F60" s="42"/>
    </row>
    <row r="61" spans="1:6" s="43" customFormat="1" ht="13.5" customHeight="1" x14ac:dyDescent="0.15">
      <c r="A61" s="102" t="s">
        <v>306</v>
      </c>
      <c r="B61" s="120" t="s">
        <v>693</v>
      </c>
      <c r="C61" s="107">
        <f t="shared" si="9"/>
        <v>99</v>
      </c>
      <c r="D61" s="43" t="s">
        <v>268</v>
      </c>
      <c r="E61" s="268">
        <v>1</v>
      </c>
      <c r="F61" s="42"/>
    </row>
    <row r="62" spans="1:6" s="43" customFormat="1" ht="13.5" customHeight="1" x14ac:dyDescent="0.15">
      <c r="A62" s="112" t="s">
        <v>694</v>
      </c>
      <c r="B62" s="121" t="s">
        <v>695</v>
      </c>
      <c r="C62" s="107">
        <f t="shared" si="9"/>
        <v>100</v>
      </c>
      <c r="D62" s="43" t="s">
        <v>732</v>
      </c>
      <c r="E62" s="268">
        <v>1</v>
      </c>
      <c r="F62" s="42"/>
    </row>
    <row r="63" spans="1:6" s="43" customFormat="1" ht="13.5" customHeight="1" x14ac:dyDescent="0.15">
      <c r="A63" s="103"/>
      <c r="B63" s="121" t="s">
        <v>449</v>
      </c>
      <c r="C63" s="107">
        <f t="shared" si="9"/>
        <v>101</v>
      </c>
      <c r="D63" s="43" t="s">
        <v>733</v>
      </c>
      <c r="E63" s="268">
        <v>4</v>
      </c>
      <c r="F63" s="42"/>
    </row>
    <row r="64" spans="1:6" s="43" customFormat="1" ht="13.5" customHeight="1" x14ac:dyDescent="0.15">
      <c r="A64" s="112" t="s">
        <v>696</v>
      </c>
      <c r="B64" s="120" t="s">
        <v>307</v>
      </c>
      <c r="C64" s="107">
        <f t="shared" si="9"/>
        <v>105</v>
      </c>
      <c r="D64" s="43" t="s">
        <v>734</v>
      </c>
      <c r="E64" s="268">
        <v>1</v>
      </c>
      <c r="F64" s="42"/>
    </row>
    <row r="65" spans="1:6" s="43" customFormat="1" ht="13.5" customHeight="1" x14ac:dyDescent="0.15">
      <c r="A65" s="112" t="s">
        <v>697</v>
      </c>
      <c r="B65" s="122" t="s">
        <v>698</v>
      </c>
      <c r="C65" s="107">
        <f t="shared" si="9"/>
        <v>106</v>
      </c>
      <c r="D65" s="43" t="s">
        <v>735</v>
      </c>
      <c r="E65" s="268">
        <v>1</v>
      </c>
      <c r="F65" s="42"/>
    </row>
    <row r="66" spans="1:6" s="43" customFormat="1" ht="13.5" customHeight="1" x14ac:dyDescent="0.15">
      <c r="A66" s="54"/>
      <c r="B66" s="122" t="s">
        <v>699</v>
      </c>
      <c r="C66" s="107">
        <f t="shared" si="9"/>
        <v>107</v>
      </c>
      <c r="D66" s="43" t="s">
        <v>736</v>
      </c>
      <c r="E66" s="268">
        <v>3</v>
      </c>
      <c r="F66" s="42"/>
    </row>
    <row r="67" spans="1:6" s="43" customFormat="1" ht="13.5" customHeight="1" x14ac:dyDescent="0.15">
      <c r="A67" s="54" t="s">
        <v>700</v>
      </c>
      <c r="B67" s="122" t="s">
        <v>450</v>
      </c>
      <c r="C67" s="107">
        <f t="shared" si="9"/>
        <v>110</v>
      </c>
      <c r="D67" s="43" t="s">
        <v>737</v>
      </c>
      <c r="E67" s="268">
        <v>1</v>
      </c>
      <c r="F67" s="42"/>
    </row>
  </sheetData>
  <mergeCells count="1">
    <mergeCell ref="A2:C2"/>
  </mergeCells>
  <phoneticPr fontId="2"/>
  <pageMargins left="0.59055118110236227" right="0.59055118110236227" top="0.59055118110236227" bottom="0.59055118110236227" header="0.31496062992125984" footer="0.31496062992125984"/>
  <pageSetup paperSize="9" scale="89" orientation="portrait" r:id="rId1"/>
  <headerFooter>
    <oddHeader>&amp;R（確報版）</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477</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283</v>
      </c>
      <c r="F5" s="125">
        <v>1347</v>
      </c>
      <c r="G5" s="125">
        <v>1267</v>
      </c>
      <c r="H5" s="125">
        <v>209</v>
      </c>
      <c r="I5" s="125">
        <v>85</v>
      </c>
      <c r="J5" s="126">
        <v>140</v>
      </c>
      <c r="K5" s="301"/>
      <c r="L5" s="310">
        <f>SUM(E5:F5)</f>
        <v>1630</v>
      </c>
      <c r="M5" s="311">
        <f>SUM(H5:I5)</f>
        <v>294</v>
      </c>
      <c r="N5" s="393">
        <f>SUMPRODUCT(E$3:I$3,E5:I5)/SUM(E5:I5)</f>
        <v>3.4807270448135381</v>
      </c>
      <c r="O5" s="93"/>
      <c r="P5" s="93"/>
      <c r="Q5" s="93"/>
      <c r="R5" s="93"/>
    </row>
    <row r="6" spans="1:19" ht="13.5" customHeight="1" thickBot="1" x14ac:dyDescent="0.2">
      <c r="A6" s="209"/>
      <c r="B6" s="9"/>
      <c r="C6" s="9"/>
      <c r="D6" s="271"/>
      <c r="E6" s="128">
        <v>8.4959471630141099</v>
      </c>
      <c r="F6" s="129">
        <v>40.438306814770343</v>
      </c>
      <c r="G6" s="129">
        <v>38.036625637946564</v>
      </c>
      <c r="H6" s="129">
        <v>6.2743920744521162</v>
      </c>
      <c r="I6" s="129">
        <v>2.5517862503752626</v>
      </c>
      <c r="J6" s="214">
        <v>4.2029420594416091</v>
      </c>
      <c r="K6" s="302"/>
      <c r="L6" s="162">
        <f>L5/$D5*100</f>
        <v>48.934253977784451</v>
      </c>
      <c r="M6" s="214">
        <f>M5/$D5*100</f>
        <v>8.826178324827378</v>
      </c>
      <c r="N6" s="395"/>
      <c r="O6" s="94"/>
      <c r="P6" s="94"/>
      <c r="Q6" s="94"/>
      <c r="R6" s="94"/>
    </row>
    <row r="7" spans="1:19" s="69" customFormat="1" ht="13.5" customHeight="1" x14ac:dyDescent="0.15">
      <c r="A7" s="384" t="s">
        <v>31</v>
      </c>
      <c r="B7" s="73" t="s">
        <v>33</v>
      </c>
      <c r="C7" s="74"/>
      <c r="D7" s="272">
        <v>1622</v>
      </c>
      <c r="E7" s="132">
        <v>119</v>
      </c>
      <c r="F7" s="133">
        <v>618</v>
      </c>
      <c r="G7" s="133">
        <v>664</v>
      </c>
      <c r="H7" s="133">
        <v>109</v>
      </c>
      <c r="I7" s="133">
        <v>48</v>
      </c>
      <c r="J7" s="134">
        <v>64</v>
      </c>
      <c r="K7" s="301"/>
      <c r="L7" s="312">
        <f t="shared" ref="L7" si="0">SUM(E7:F7)</f>
        <v>737</v>
      </c>
      <c r="M7" s="313">
        <f t="shared" ref="M7" si="1">SUM(H7:I7)</f>
        <v>157</v>
      </c>
      <c r="N7" s="393">
        <f t="shared" ref="N7" si="2">SUMPRODUCT(E$3:I$3,E7:I7)/SUM(E7:I7)</f>
        <v>3.4178433889602053</v>
      </c>
      <c r="O7" s="77"/>
      <c r="P7" s="77"/>
      <c r="Q7" s="77"/>
      <c r="R7" s="77"/>
    </row>
    <row r="8" spans="1:19" ht="13.5" customHeight="1" x14ac:dyDescent="0.15">
      <c r="A8" s="382"/>
      <c r="B8" s="206"/>
      <c r="C8" s="24"/>
      <c r="D8" s="276"/>
      <c r="E8" s="136">
        <v>7.3366214549938347</v>
      </c>
      <c r="F8" s="137">
        <v>38.101109741060419</v>
      </c>
      <c r="G8" s="137">
        <v>40.93711467324291</v>
      </c>
      <c r="H8" s="137">
        <v>6.7200986436498145</v>
      </c>
      <c r="I8" s="137">
        <v>2.9593094944512948</v>
      </c>
      <c r="J8" s="138">
        <v>3.9457459926017262</v>
      </c>
      <c r="K8" s="302"/>
      <c r="L8" s="164">
        <f t="shared" ref="L8" si="3">L7/$D7*100</f>
        <v>45.437731196054251</v>
      </c>
      <c r="M8" s="138">
        <f t="shared" ref="M8" si="4">M7/$D7*100</f>
        <v>9.6794081381011097</v>
      </c>
      <c r="N8" s="394"/>
      <c r="O8" s="95"/>
      <c r="P8" s="95"/>
      <c r="Q8" s="95"/>
      <c r="R8" s="95"/>
    </row>
    <row r="9" spans="1:19" s="69" customFormat="1" ht="13.5" customHeight="1" x14ac:dyDescent="0.15">
      <c r="A9" s="382"/>
      <c r="B9" s="68" t="s">
        <v>35</v>
      </c>
      <c r="C9" s="75"/>
      <c r="D9" s="285">
        <v>317</v>
      </c>
      <c r="E9" s="140">
        <v>14</v>
      </c>
      <c r="F9" s="141">
        <v>120</v>
      </c>
      <c r="G9" s="141">
        <v>135</v>
      </c>
      <c r="H9" s="141">
        <v>30</v>
      </c>
      <c r="I9" s="141">
        <v>5</v>
      </c>
      <c r="J9" s="142">
        <v>13</v>
      </c>
      <c r="K9" s="301"/>
      <c r="L9" s="314">
        <f t="shared" ref="L9" si="5">SUM(E9:F9)</f>
        <v>134</v>
      </c>
      <c r="M9" s="315">
        <f t="shared" ref="M9" si="6">SUM(H9:I9)</f>
        <v>35</v>
      </c>
      <c r="N9" s="394">
        <f t="shared" ref="N9" si="7">SUMPRODUCT(E$3:I$3,E9:I9)/SUM(E9:I9)</f>
        <v>3.3552631578947367</v>
      </c>
      <c r="O9" s="77"/>
      <c r="P9" s="77"/>
      <c r="Q9" s="77"/>
      <c r="R9" s="77"/>
    </row>
    <row r="10" spans="1:19" ht="13.5" customHeight="1" x14ac:dyDescent="0.15">
      <c r="A10" s="382"/>
      <c r="B10" s="206"/>
      <c r="C10" s="24"/>
      <c r="D10" s="276"/>
      <c r="E10" s="136">
        <v>4.4164037854889591</v>
      </c>
      <c r="F10" s="137">
        <v>37.854889589905362</v>
      </c>
      <c r="G10" s="137">
        <v>42.586750788643535</v>
      </c>
      <c r="H10" s="137">
        <v>9.4637223974763405</v>
      </c>
      <c r="I10" s="137">
        <v>1.5772870662460567</v>
      </c>
      <c r="J10" s="138">
        <v>4.1009463722397479</v>
      </c>
      <c r="K10" s="302"/>
      <c r="L10" s="164">
        <f t="shared" ref="L10" si="8">L9/$D9*100</f>
        <v>42.271293375394322</v>
      </c>
      <c r="M10" s="138">
        <f t="shared" ref="M10" si="9">M9/$D9*100</f>
        <v>11.041009463722396</v>
      </c>
      <c r="N10" s="394"/>
      <c r="O10" s="95"/>
      <c r="P10" s="95"/>
      <c r="Q10" s="95"/>
      <c r="R10" s="95"/>
    </row>
    <row r="11" spans="1:19" s="69" customFormat="1" ht="13.5" customHeight="1" x14ac:dyDescent="0.15">
      <c r="A11" s="382"/>
      <c r="B11" s="68" t="s">
        <v>37</v>
      </c>
      <c r="C11" s="75"/>
      <c r="D11" s="285">
        <v>832</v>
      </c>
      <c r="E11" s="140">
        <v>81</v>
      </c>
      <c r="F11" s="141">
        <v>371</v>
      </c>
      <c r="G11" s="141">
        <v>279</v>
      </c>
      <c r="H11" s="141">
        <v>48</v>
      </c>
      <c r="I11" s="141">
        <v>21</v>
      </c>
      <c r="J11" s="142">
        <v>32</v>
      </c>
      <c r="K11" s="301"/>
      <c r="L11" s="314">
        <f t="shared" ref="L11" si="10">SUM(E11:F11)</f>
        <v>452</v>
      </c>
      <c r="M11" s="315">
        <f t="shared" ref="M11" si="11">SUM(H11:I11)</f>
        <v>69</v>
      </c>
      <c r="N11" s="394">
        <f t="shared" ref="N11" si="12">SUMPRODUCT(E$3:I$3,E11:I11)/SUM(E11:I11)</f>
        <v>3.55375</v>
      </c>
      <c r="O11" s="77"/>
      <c r="P11" s="77"/>
      <c r="Q11" s="77"/>
      <c r="R11" s="77"/>
    </row>
    <row r="12" spans="1:19" ht="13.5" customHeight="1" x14ac:dyDescent="0.15">
      <c r="A12" s="382"/>
      <c r="B12" s="206"/>
      <c r="C12" s="24"/>
      <c r="D12" s="276"/>
      <c r="E12" s="136">
        <v>9.7355769230769234</v>
      </c>
      <c r="F12" s="137">
        <v>44.591346153846153</v>
      </c>
      <c r="G12" s="137">
        <v>33.533653846153847</v>
      </c>
      <c r="H12" s="137">
        <v>5.7692307692307692</v>
      </c>
      <c r="I12" s="137">
        <v>2.5240384615384617</v>
      </c>
      <c r="J12" s="138">
        <v>3.8461538461538463</v>
      </c>
      <c r="K12" s="302"/>
      <c r="L12" s="164">
        <f t="shared" ref="L12" si="13">L11/$D11*100</f>
        <v>54.326923076923073</v>
      </c>
      <c r="M12" s="138">
        <f t="shared" ref="M12" si="14">M11/$D11*100</f>
        <v>8.2932692307692299</v>
      </c>
      <c r="N12" s="394"/>
      <c r="O12" s="95"/>
      <c r="P12" s="95"/>
      <c r="Q12" s="95"/>
      <c r="R12" s="95"/>
    </row>
    <row r="13" spans="1:19" s="69" customFormat="1" ht="13.5" customHeight="1" x14ac:dyDescent="0.15">
      <c r="A13" s="382"/>
      <c r="B13" s="68" t="s">
        <v>39</v>
      </c>
      <c r="C13" s="75"/>
      <c r="D13" s="285">
        <v>238</v>
      </c>
      <c r="E13" s="140">
        <v>21</v>
      </c>
      <c r="F13" s="141">
        <v>90</v>
      </c>
      <c r="G13" s="141">
        <v>99</v>
      </c>
      <c r="H13" s="141">
        <v>14</v>
      </c>
      <c r="I13" s="141">
        <v>4</v>
      </c>
      <c r="J13" s="142">
        <v>10</v>
      </c>
      <c r="K13" s="301"/>
      <c r="L13" s="314">
        <f t="shared" ref="L13" si="15">SUM(E13:F13)</f>
        <v>111</v>
      </c>
      <c r="M13" s="315">
        <f t="shared" ref="M13" si="16">SUM(H13:I13)</f>
        <v>18</v>
      </c>
      <c r="N13" s="394">
        <f t="shared" ref="N13" si="17">SUMPRODUCT(E$3:I$3,E13:I13)/SUM(E13:I13)</f>
        <v>3.4824561403508771</v>
      </c>
      <c r="O13" s="77"/>
      <c r="P13" s="77"/>
      <c r="Q13" s="77"/>
      <c r="R13" s="77"/>
    </row>
    <row r="14" spans="1:19" ht="13.5" customHeight="1" x14ac:dyDescent="0.15">
      <c r="A14" s="382"/>
      <c r="B14" s="206"/>
      <c r="C14" s="24"/>
      <c r="D14" s="276"/>
      <c r="E14" s="136">
        <v>8.8235294117647065</v>
      </c>
      <c r="F14" s="137">
        <v>37.815126050420169</v>
      </c>
      <c r="G14" s="137">
        <v>41.596638655462186</v>
      </c>
      <c r="H14" s="137">
        <v>5.8823529411764701</v>
      </c>
      <c r="I14" s="137">
        <v>1.680672268907563</v>
      </c>
      <c r="J14" s="138">
        <v>4.2016806722689077</v>
      </c>
      <c r="K14" s="302"/>
      <c r="L14" s="164">
        <f t="shared" ref="L14" si="18">L13/$D13*100</f>
        <v>46.638655462184872</v>
      </c>
      <c r="M14" s="138">
        <f t="shared" ref="M14" si="19">M13/$D13*100</f>
        <v>7.5630252100840334</v>
      </c>
      <c r="N14" s="394"/>
      <c r="O14" s="95"/>
      <c r="P14" s="95"/>
      <c r="Q14" s="95"/>
      <c r="R14" s="95"/>
    </row>
    <row r="15" spans="1:19" s="69" customFormat="1" ht="13.5" customHeight="1" x14ac:dyDescent="0.15">
      <c r="A15" s="382"/>
      <c r="B15" s="68" t="s">
        <v>41</v>
      </c>
      <c r="C15" s="75"/>
      <c r="D15" s="285">
        <v>202</v>
      </c>
      <c r="E15" s="140">
        <v>25</v>
      </c>
      <c r="F15" s="141">
        <v>90</v>
      </c>
      <c r="G15" s="141">
        <v>63</v>
      </c>
      <c r="H15" s="141">
        <v>5</v>
      </c>
      <c r="I15" s="141">
        <v>3</v>
      </c>
      <c r="J15" s="142">
        <v>16</v>
      </c>
      <c r="K15" s="301"/>
      <c r="L15" s="314">
        <f t="shared" ref="L15" si="20">SUM(E15:F15)</f>
        <v>115</v>
      </c>
      <c r="M15" s="315">
        <f t="shared" ref="M15" si="21">SUM(H15:I15)</f>
        <v>8</v>
      </c>
      <c r="N15" s="394">
        <f t="shared" ref="N15" si="22">SUMPRODUCT(E$3:I$3,E15:I15)/SUM(E15:I15)</f>
        <v>3.693548387096774</v>
      </c>
      <c r="O15" s="77"/>
      <c r="P15" s="77"/>
      <c r="Q15" s="77"/>
      <c r="R15" s="77"/>
    </row>
    <row r="16" spans="1:19" ht="13.5" customHeight="1" x14ac:dyDescent="0.15">
      <c r="A16" s="382"/>
      <c r="B16" s="206"/>
      <c r="C16" s="24"/>
      <c r="D16" s="276"/>
      <c r="E16" s="136">
        <v>12.376237623762377</v>
      </c>
      <c r="F16" s="137">
        <v>44.554455445544555</v>
      </c>
      <c r="G16" s="137">
        <v>31.188118811881189</v>
      </c>
      <c r="H16" s="137">
        <v>2.4752475247524752</v>
      </c>
      <c r="I16" s="137">
        <v>1.4851485148514851</v>
      </c>
      <c r="J16" s="138">
        <v>7.9207920792079207</v>
      </c>
      <c r="K16" s="302"/>
      <c r="L16" s="164">
        <f t="shared" ref="L16" si="23">L15/$D15*100</f>
        <v>56.930693069306926</v>
      </c>
      <c r="M16" s="138">
        <f t="shared" ref="M16" si="24">M15/$D15*100</f>
        <v>3.9603960396039604</v>
      </c>
      <c r="N16" s="394"/>
      <c r="O16" s="95"/>
      <c r="P16" s="95"/>
      <c r="Q16" s="95"/>
      <c r="R16" s="95"/>
    </row>
    <row r="17" spans="1:18" s="69" customFormat="1" ht="13.5" customHeight="1" x14ac:dyDescent="0.15">
      <c r="A17" s="382"/>
      <c r="B17" s="68" t="s">
        <v>43</v>
      </c>
      <c r="C17" s="75"/>
      <c r="D17" s="269">
        <v>120</v>
      </c>
      <c r="E17" s="140">
        <v>23</v>
      </c>
      <c r="F17" s="141">
        <v>58</v>
      </c>
      <c r="G17" s="141">
        <v>27</v>
      </c>
      <c r="H17" s="141">
        <v>3</v>
      </c>
      <c r="I17" s="141">
        <v>4</v>
      </c>
      <c r="J17" s="142">
        <v>5</v>
      </c>
      <c r="K17" s="301"/>
      <c r="L17" s="314">
        <f t="shared" ref="L17" si="25">SUM(E17:F17)</f>
        <v>81</v>
      </c>
      <c r="M17" s="315">
        <f t="shared" ref="M17" si="26">SUM(H17:I17)</f>
        <v>7</v>
      </c>
      <c r="N17" s="394">
        <f t="shared" ref="N17" si="27">SUMPRODUCT(E$3:I$3,E17:I17)/SUM(E17:I17)</f>
        <v>3.8086956521739133</v>
      </c>
      <c r="O17" s="77"/>
      <c r="P17" s="77"/>
      <c r="Q17" s="77"/>
      <c r="R17" s="77"/>
    </row>
    <row r="18" spans="1:18" ht="13.5" customHeight="1" thickBot="1" x14ac:dyDescent="0.2">
      <c r="A18" s="383"/>
      <c r="B18" s="206"/>
      <c r="C18" s="26"/>
      <c r="D18" s="271"/>
      <c r="E18" s="144">
        <v>19.166666666666668</v>
      </c>
      <c r="F18" s="145">
        <v>48.333333333333336</v>
      </c>
      <c r="G18" s="145">
        <v>22.5</v>
      </c>
      <c r="H18" s="145">
        <v>2.5</v>
      </c>
      <c r="I18" s="145">
        <v>3.3333333333333335</v>
      </c>
      <c r="J18" s="146">
        <v>4.1666666666666661</v>
      </c>
      <c r="K18" s="302"/>
      <c r="L18" s="166">
        <f t="shared" ref="L18" si="28">L17/$D17*100</f>
        <v>67.5</v>
      </c>
      <c r="M18" s="146">
        <f t="shared" ref="M18" si="29">M17/$D17*100</f>
        <v>5.833333333333333</v>
      </c>
      <c r="N18" s="395"/>
      <c r="O18" s="95"/>
      <c r="P18" s="95"/>
      <c r="Q18" s="95"/>
      <c r="R18" s="95"/>
    </row>
    <row r="19" spans="1:18" s="70" customFormat="1" ht="13.5" customHeight="1" x14ac:dyDescent="0.15">
      <c r="A19" s="385" t="s">
        <v>0</v>
      </c>
      <c r="B19" s="66" t="s">
        <v>1</v>
      </c>
      <c r="C19" s="320"/>
      <c r="D19" s="272">
        <v>1322</v>
      </c>
      <c r="E19" s="132">
        <v>136</v>
      </c>
      <c r="F19" s="133">
        <v>496</v>
      </c>
      <c r="G19" s="133">
        <v>492</v>
      </c>
      <c r="H19" s="133">
        <v>108</v>
      </c>
      <c r="I19" s="133">
        <v>54</v>
      </c>
      <c r="J19" s="134">
        <v>36</v>
      </c>
      <c r="K19" s="303"/>
      <c r="L19" s="312">
        <f t="shared" ref="L19" si="30">SUM(E19:F19)</f>
        <v>632</v>
      </c>
      <c r="M19" s="313">
        <f t="shared" ref="M19" si="31">SUM(H19:I19)</f>
        <v>162</v>
      </c>
      <c r="N19" s="393">
        <f t="shared" ref="N19" si="32">SUMPRODUCT(E$3:I$3,E19:I19)/SUM(E19:I19)</f>
        <v>3.4292379471228616</v>
      </c>
      <c r="O19" s="77"/>
      <c r="P19" s="77"/>
      <c r="Q19" s="77"/>
      <c r="R19" s="77"/>
    </row>
    <row r="20" spans="1:18" s="22" customFormat="1" ht="13.5" customHeight="1" x14ac:dyDescent="0.15">
      <c r="A20" s="386"/>
      <c r="B20" s="68"/>
      <c r="C20" s="321"/>
      <c r="D20" s="270"/>
      <c r="E20" s="322">
        <v>10.287443267776098</v>
      </c>
      <c r="F20" s="323">
        <v>37.518910741301056</v>
      </c>
      <c r="G20" s="323">
        <v>37.216338880484109</v>
      </c>
      <c r="H20" s="323">
        <v>8.1694402420574885</v>
      </c>
      <c r="I20" s="323">
        <v>4.0847201210287443</v>
      </c>
      <c r="J20" s="324">
        <v>2.7231467473524962</v>
      </c>
      <c r="K20" s="304"/>
      <c r="L20" s="164">
        <f t="shared" ref="L20" si="33">L19/$D19*100</f>
        <v>47.806354009077154</v>
      </c>
      <c r="M20" s="138">
        <f t="shared" ref="M20" si="34">M19/$D19*100</f>
        <v>12.254160363086234</v>
      </c>
      <c r="N20" s="394"/>
      <c r="O20" s="95"/>
      <c r="P20" s="95"/>
      <c r="Q20" s="95"/>
      <c r="R20" s="95"/>
    </row>
    <row r="21" spans="1:18" s="70" customFormat="1" ht="13.5" customHeight="1" x14ac:dyDescent="0.15">
      <c r="A21" s="386"/>
      <c r="B21" s="332" t="s">
        <v>2</v>
      </c>
      <c r="C21" s="333"/>
      <c r="D21" s="285">
        <v>1879</v>
      </c>
      <c r="E21" s="334">
        <v>138</v>
      </c>
      <c r="F21" s="335">
        <v>806</v>
      </c>
      <c r="G21" s="335">
        <v>723</v>
      </c>
      <c r="H21" s="335">
        <v>97</v>
      </c>
      <c r="I21" s="335">
        <v>29</v>
      </c>
      <c r="J21" s="336">
        <v>86</v>
      </c>
      <c r="K21" s="303"/>
      <c r="L21" s="314">
        <f t="shared" ref="L21" si="35">SUM(E21:F21)</f>
        <v>944</v>
      </c>
      <c r="M21" s="315">
        <f t="shared" ref="M21" si="36">SUM(H21:I21)</f>
        <v>126</v>
      </c>
      <c r="N21" s="394">
        <f t="shared" ref="N21" si="37">SUMPRODUCT(E$3:I$3,E21:I21)/SUM(E21:I21)</f>
        <v>3.5170105967651981</v>
      </c>
      <c r="O21" s="77"/>
      <c r="P21" s="77"/>
      <c r="Q21" s="77"/>
      <c r="R21" s="77"/>
    </row>
    <row r="22" spans="1:18" s="22" customFormat="1" ht="13.5" customHeight="1" x14ac:dyDescent="0.15">
      <c r="A22" s="386"/>
      <c r="B22" s="206"/>
      <c r="C22" s="25"/>
      <c r="D22" s="276"/>
      <c r="E22" s="136">
        <v>7.3443320915380532</v>
      </c>
      <c r="F22" s="137">
        <v>42.895156998403408</v>
      </c>
      <c r="G22" s="137">
        <v>38.477913783927619</v>
      </c>
      <c r="H22" s="137">
        <v>5.1623203831825437</v>
      </c>
      <c r="I22" s="137">
        <v>1.5433741351782864</v>
      </c>
      <c r="J22" s="138">
        <v>4.5769026077700907</v>
      </c>
      <c r="K22" s="297"/>
      <c r="L22" s="164">
        <f t="shared" ref="L22" si="38">L21/$D21*100</f>
        <v>50.239489089941458</v>
      </c>
      <c r="M22" s="138">
        <f t="shared" ref="M22" si="39">M21/$D21*100</f>
        <v>6.7056945183608301</v>
      </c>
      <c r="N22" s="394"/>
      <c r="O22" s="95"/>
      <c r="P22" s="95"/>
      <c r="Q22" s="95"/>
      <c r="R22" s="95"/>
    </row>
    <row r="23" spans="1:18" s="70" customFormat="1" ht="13.5" customHeight="1" x14ac:dyDescent="0.15">
      <c r="A23" s="386"/>
      <c r="B23" s="67" t="s">
        <v>46</v>
      </c>
      <c r="C23" s="77"/>
      <c r="D23" s="269">
        <v>130</v>
      </c>
      <c r="E23" s="140">
        <v>9</v>
      </c>
      <c r="F23" s="141">
        <v>45</v>
      </c>
      <c r="G23" s="141">
        <v>52</v>
      </c>
      <c r="H23" s="141">
        <v>4</v>
      </c>
      <c r="I23" s="141">
        <v>2</v>
      </c>
      <c r="J23" s="142">
        <v>18</v>
      </c>
      <c r="K23" s="298"/>
      <c r="L23" s="314">
        <f t="shared" ref="L23" si="40">SUM(E23:F23)</f>
        <v>54</v>
      </c>
      <c r="M23" s="315">
        <f t="shared" ref="M23" si="41">SUM(H23:I23)</f>
        <v>6</v>
      </c>
      <c r="N23" s="394">
        <f t="shared" ref="N23" si="42">SUMPRODUCT(E$3:I$3,E23:I23)/SUM(E23:I23)</f>
        <v>3.4910714285714284</v>
      </c>
      <c r="O23" s="77"/>
      <c r="P23" s="77"/>
      <c r="Q23" s="77"/>
      <c r="R23" s="77"/>
    </row>
    <row r="24" spans="1:18" s="22" customFormat="1" ht="13.5" customHeight="1" thickBot="1" x14ac:dyDescent="0.2">
      <c r="A24" s="387"/>
      <c r="B24" s="206"/>
      <c r="C24" s="57"/>
      <c r="D24" s="271"/>
      <c r="E24" s="144">
        <v>6.9230769230769234</v>
      </c>
      <c r="F24" s="145">
        <v>34.615384615384613</v>
      </c>
      <c r="G24" s="145">
        <v>40</v>
      </c>
      <c r="H24" s="145">
        <v>3.0769230769230771</v>
      </c>
      <c r="I24" s="145">
        <v>1.5384615384615385</v>
      </c>
      <c r="J24" s="146">
        <v>13.846153846153847</v>
      </c>
      <c r="K24" s="297"/>
      <c r="L24" s="166">
        <f t="shared" ref="L24" si="43">L23/$D23*100</f>
        <v>41.53846153846154</v>
      </c>
      <c r="M24" s="146">
        <f t="shared" ref="M24" si="44">M23/$D23*100</f>
        <v>4.6153846153846159</v>
      </c>
      <c r="N24" s="395"/>
      <c r="O24" s="95"/>
      <c r="P24" s="95"/>
      <c r="Q24" s="95"/>
      <c r="R24" s="95"/>
    </row>
    <row r="25" spans="1:18" s="69" customFormat="1" ht="13.5" customHeight="1" x14ac:dyDescent="0.15">
      <c r="A25" s="384" t="s">
        <v>44</v>
      </c>
      <c r="B25" s="73" t="s">
        <v>3</v>
      </c>
      <c r="C25" s="74"/>
      <c r="D25" s="272">
        <v>160</v>
      </c>
      <c r="E25" s="148">
        <v>37</v>
      </c>
      <c r="F25" s="149">
        <v>66</v>
      </c>
      <c r="G25" s="149">
        <v>41</v>
      </c>
      <c r="H25" s="149">
        <v>9</v>
      </c>
      <c r="I25" s="149">
        <v>6</v>
      </c>
      <c r="J25" s="150">
        <v>1</v>
      </c>
      <c r="K25" s="299"/>
      <c r="L25" s="316">
        <f t="shared" ref="L25" si="45">SUM(E25:F25)</f>
        <v>103</v>
      </c>
      <c r="M25" s="317">
        <f t="shared" ref="M25" si="46">SUM(H25:I25)</f>
        <v>15</v>
      </c>
      <c r="N25" s="393">
        <f t="shared" ref="N25" si="47">SUMPRODUCT(E$3:I$3,E25:I25)/SUM(E25:I25)</f>
        <v>3.7484276729559749</v>
      </c>
      <c r="O25" s="75"/>
      <c r="P25" s="75"/>
      <c r="Q25" s="75"/>
      <c r="R25" s="75"/>
    </row>
    <row r="26" spans="1:18" ht="13.5" customHeight="1" x14ac:dyDescent="0.15">
      <c r="A26" s="382"/>
      <c r="B26" s="68"/>
      <c r="C26" s="345"/>
      <c r="D26" s="270"/>
      <c r="E26" s="346">
        <v>23.125</v>
      </c>
      <c r="F26" s="347">
        <v>41.25</v>
      </c>
      <c r="G26" s="347">
        <v>25.624999999999996</v>
      </c>
      <c r="H26" s="347">
        <v>5.625</v>
      </c>
      <c r="I26" s="347">
        <v>3.75</v>
      </c>
      <c r="J26" s="348">
        <v>0.625</v>
      </c>
      <c r="K26" s="300"/>
      <c r="L26" s="168">
        <f t="shared" ref="L26" si="48">L25/$D25*100</f>
        <v>64.375</v>
      </c>
      <c r="M26" s="154">
        <f t="shared" ref="M26" si="49">M25/$D25*100</f>
        <v>9.375</v>
      </c>
      <c r="N26" s="394"/>
      <c r="O26" s="96"/>
      <c r="P26" s="96"/>
      <c r="Q26" s="96"/>
      <c r="R26" s="96"/>
    </row>
    <row r="27" spans="1:18" s="69" customFormat="1" ht="13.5" customHeight="1" x14ac:dyDescent="0.15">
      <c r="A27" s="382"/>
      <c r="B27" s="207" t="s">
        <v>4</v>
      </c>
      <c r="C27" s="353"/>
      <c r="D27" s="285">
        <v>317</v>
      </c>
      <c r="E27" s="354">
        <v>33</v>
      </c>
      <c r="F27" s="355">
        <v>129</v>
      </c>
      <c r="G27" s="355">
        <v>113</v>
      </c>
      <c r="H27" s="355">
        <v>29</v>
      </c>
      <c r="I27" s="355">
        <v>9</v>
      </c>
      <c r="J27" s="356">
        <v>4</v>
      </c>
      <c r="K27" s="299"/>
      <c r="L27" s="318">
        <f t="shared" ref="L27" si="50">SUM(E27:F27)</f>
        <v>162</v>
      </c>
      <c r="M27" s="319">
        <f t="shared" ref="M27" si="51">SUM(H27:I27)</f>
        <v>38</v>
      </c>
      <c r="N27" s="394">
        <f t="shared" ref="N27" si="52">SUMPRODUCT(E$3:I$3,E27:I27)/SUM(E27:I27)</f>
        <v>3.4728434504792332</v>
      </c>
      <c r="O27" s="75"/>
      <c r="P27" s="75"/>
      <c r="Q27" s="75"/>
      <c r="R27" s="75"/>
    </row>
    <row r="28" spans="1:18" ht="13.5" customHeight="1" x14ac:dyDescent="0.15">
      <c r="A28" s="382"/>
      <c r="B28" s="68"/>
      <c r="C28" s="345"/>
      <c r="D28" s="270"/>
      <c r="E28" s="346">
        <v>10.410094637223976</v>
      </c>
      <c r="F28" s="347">
        <v>40.694006309148264</v>
      </c>
      <c r="G28" s="347">
        <v>35.646687697160885</v>
      </c>
      <c r="H28" s="347">
        <v>9.1482649842271293</v>
      </c>
      <c r="I28" s="347">
        <v>2.8391167192429023</v>
      </c>
      <c r="J28" s="348">
        <v>1.2618296529968454</v>
      </c>
      <c r="K28" s="300"/>
      <c r="L28" s="168">
        <f t="shared" ref="L28" si="53">L27/$D27*100</f>
        <v>51.104100946372242</v>
      </c>
      <c r="M28" s="154">
        <f t="shared" ref="M28" si="54">M27/$D27*100</f>
        <v>11.987381703470032</v>
      </c>
      <c r="N28" s="394"/>
      <c r="O28" s="96"/>
      <c r="P28" s="96"/>
      <c r="Q28" s="96"/>
      <c r="R28" s="96"/>
    </row>
    <row r="29" spans="1:18" s="69" customFormat="1" ht="13.5" customHeight="1" x14ac:dyDescent="0.15">
      <c r="A29" s="382"/>
      <c r="B29" s="207" t="s">
        <v>5</v>
      </c>
      <c r="C29" s="353"/>
      <c r="D29" s="285">
        <v>491</v>
      </c>
      <c r="E29" s="354">
        <v>51</v>
      </c>
      <c r="F29" s="355">
        <v>201</v>
      </c>
      <c r="G29" s="355">
        <v>203</v>
      </c>
      <c r="H29" s="355">
        <v>26</v>
      </c>
      <c r="I29" s="355">
        <v>7</v>
      </c>
      <c r="J29" s="356">
        <v>3</v>
      </c>
      <c r="K29" s="299"/>
      <c r="L29" s="318">
        <f t="shared" ref="L29" si="55">SUM(E29:F29)</f>
        <v>252</v>
      </c>
      <c r="M29" s="319">
        <f t="shared" ref="M29" si="56">SUM(H29:I29)</f>
        <v>33</v>
      </c>
      <c r="N29" s="394">
        <f t="shared" ref="N29" si="57">SUMPRODUCT(E$3:I$3,E29:I29)/SUM(E29:I29)</f>
        <v>3.5389344262295084</v>
      </c>
      <c r="O29" s="75"/>
      <c r="P29" s="75"/>
      <c r="Q29" s="75"/>
      <c r="R29" s="75"/>
    </row>
    <row r="30" spans="1:18" ht="13.5" customHeight="1" x14ac:dyDescent="0.15">
      <c r="A30" s="382"/>
      <c r="B30" s="206"/>
      <c r="C30" s="24"/>
      <c r="D30" s="276"/>
      <c r="E30" s="152">
        <v>10.386965376782078</v>
      </c>
      <c r="F30" s="153">
        <v>40.936863543788185</v>
      </c>
      <c r="G30" s="153">
        <v>41.344195519348268</v>
      </c>
      <c r="H30" s="153">
        <v>5.2953156822810588</v>
      </c>
      <c r="I30" s="153">
        <v>1.4256619144602851</v>
      </c>
      <c r="J30" s="154">
        <v>0.61099796334012213</v>
      </c>
      <c r="K30" s="300"/>
      <c r="L30" s="168">
        <f t="shared" ref="L30" si="58">L29/$D29*100</f>
        <v>51.323828920570271</v>
      </c>
      <c r="M30" s="154">
        <f t="shared" ref="M30" si="59">M29/$D29*100</f>
        <v>6.7209775967413439</v>
      </c>
      <c r="N30" s="394"/>
      <c r="O30" s="96"/>
      <c r="P30" s="96"/>
      <c r="Q30" s="96"/>
      <c r="R30" s="96"/>
    </row>
    <row r="31" spans="1:18" s="69" customFormat="1" ht="13.5" customHeight="1" x14ac:dyDescent="0.15">
      <c r="A31" s="382"/>
      <c r="B31" s="207" t="s">
        <v>6</v>
      </c>
      <c r="C31" s="353"/>
      <c r="D31" s="285">
        <v>666</v>
      </c>
      <c r="E31" s="354">
        <v>41</v>
      </c>
      <c r="F31" s="355">
        <v>267</v>
      </c>
      <c r="G31" s="355">
        <v>281</v>
      </c>
      <c r="H31" s="355">
        <v>44</v>
      </c>
      <c r="I31" s="355">
        <v>22</v>
      </c>
      <c r="J31" s="356">
        <v>11</v>
      </c>
      <c r="K31" s="299"/>
      <c r="L31" s="318">
        <f t="shared" ref="L31" si="60">SUM(E31:F31)</f>
        <v>308</v>
      </c>
      <c r="M31" s="319">
        <f t="shared" ref="M31" si="61">SUM(H31:I31)</f>
        <v>66</v>
      </c>
      <c r="N31" s="394">
        <f t="shared" ref="N31" si="62">SUMPRODUCT(E$3:I$3,E31:I31)/SUM(E31:I31)</f>
        <v>3.3984732824427479</v>
      </c>
      <c r="O31" s="75"/>
      <c r="P31" s="75"/>
      <c r="Q31" s="75"/>
      <c r="R31" s="75"/>
    </row>
    <row r="32" spans="1:18" ht="13.5" customHeight="1" x14ac:dyDescent="0.15">
      <c r="A32" s="382"/>
      <c r="B32" s="206"/>
      <c r="C32" s="24"/>
      <c r="D32" s="276"/>
      <c r="E32" s="152">
        <v>6.1561561561561557</v>
      </c>
      <c r="F32" s="153">
        <v>40.090090090090094</v>
      </c>
      <c r="G32" s="153">
        <v>42.192192192192188</v>
      </c>
      <c r="H32" s="153">
        <v>6.606606606606606</v>
      </c>
      <c r="I32" s="153">
        <v>3.303303303303303</v>
      </c>
      <c r="J32" s="154">
        <v>1.6516516516516515</v>
      </c>
      <c r="K32" s="300"/>
      <c r="L32" s="168">
        <f t="shared" ref="L32" si="63">L31/$D31*100</f>
        <v>46.246246246246244</v>
      </c>
      <c r="M32" s="154">
        <f t="shared" ref="M32" si="64">M31/$D31*100</f>
        <v>9.9099099099099099</v>
      </c>
      <c r="N32" s="394"/>
      <c r="O32" s="96"/>
      <c r="P32" s="96"/>
      <c r="Q32" s="96"/>
      <c r="R32" s="96"/>
    </row>
    <row r="33" spans="1:18" s="69" customFormat="1" ht="13.5" customHeight="1" x14ac:dyDescent="0.15">
      <c r="A33" s="382"/>
      <c r="B33" s="207" t="s">
        <v>7</v>
      </c>
      <c r="C33" s="353"/>
      <c r="D33" s="285">
        <v>772</v>
      </c>
      <c r="E33" s="354">
        <v>43</v>
      </c>
      <c r="F33" s="355">
        <v>311</v>
      </c>
      <c r="G33" s="355">
        <v>312</v>
      </c>
      <c r="H33" s="355">
        <v>62</v>
      </c>
      <c r="I33" s="355">
        <v>25</v>
      </c>
      <c r="J33" s="356">
        <v>19</v>
      </c>
      <c r="K33" s="299"/>
      <c r="L33" s="318">
        <f t="shared" ref="L33" si="65">SUM(E33:F33)</f>
        <v>354</v>
      </c>
      <c r="M33" s="319">
        <f t="shared" ref="M33" si="66">SUM(H33:I33)</f>
        <v>87</v>
      </c>
      <c r="N33" s="394">
        <f t="shared" ref="N33" si="67">SUMPRODUCT(E$3:I$3,E33:I33)/SUM(E33:I33)</f>
        <v>3.3784860557768925</v>
      </c>
      <c r="O33" s="75"/>
      <c r="P33" s="75"/>
      <c r="Q33" s="75"/>
      <c r="R33" s="75"/>
    </row>
    <row r="34" spans="1:18" ht="13.5" customHeight="1" x14ac:dyDescent="0.15">
      <c r="A34" s="382"/>
      <c r="B34" s="206"/>
      <c r="C34" s="24"/>
      <c r="D34" s="276"/>
      <c r="E34" s="152">
        <v>5.5699481865284968</v>
      </c>
      <c r="F34" s="153">
        <v>40.284974093264246</v>
      </c>
      <c r="G34" s="153">
        <v>40.414507772020727</v>
      </c>
      <c r="H34" s="153">
        <v>8.0310880829015545</v>
      </c>
      <c r="I34" s="153">
        <v>3.2383419689119166</v>
      </c>
      <c r="J34" s="154">
        <v>2.4611398963730569</v>
      </c>
      <c r="K34" s="300"/>
      <c r="L34" s="168">
        <f t="shared" ref="L34" si="68">L33/$D33*100</f>
        <v>45.854922279792746</v>
      </c>
      <c r="M34" s="154">
        <f t="shared" ref="M34" si="69">M33/$D33*100</f>
        <v>11.269430051813471</v>
      </c>
      <c r="N34" s="394"/>
      <c r="O34" s="96"/>
      <c r="P34" s="96"/>
      <c r="Q34" s="96"/>
      <c r="R34" s="96"/>
    </row>
    <row r="35" spans="1:18" s="69" customFormat="1" ht="13.5" customHeight="1" x14ac:dyDescent="0.15">
      <c r="A35" s="382"/>
      <c r="B35" s="207" t="s">
        <v>45</v>
      </c>
      <c r="C35" s="353"/>
      <c r="D35" s="286">
        <v>797</v>
      </c>
      <c r="E35" s="354">
        <v>69</v>
      </c>
      <c r="F35" s="355">
        <v>331</v>
      </c>
      <c r="G35" s="355">
        <v>265</v>
      </c>
      <c r="H35" s="355">
        <v>35</v>
      </c>
      <c r="I35" s="355">
        <v>14</v>
      </c>
      <c r="J35" s="356">
        <v>83</v>
      </c>
      <c r="K35" s="299"/>
      <c r="L35" s="318">
        <f t="shared" ref="L35" si="70">SUM(E35:F35)</f>
        <v>400</v>
      </c>
      <c r="M35" s="319">
        <f t="shared" ref="M35" si="71">SUM(H35:I35)</f>
        <v>49</v>
      </c>
      <c r="N35" s="394">
        <f t="shared" ref="N35" si="72">SUMPRODUCT(E$3:I$3,E35:I35)/SUM(E35:I35)</f>
        <v>3.5686274509803924</v>
      </c>
      <c r="O35" s="75"/>
      <c r="P35" s="75"/>
      <c r="Q35" s="75"/>
      <c r="R35" s="75"/>
    </row>
    <row r="36" spans="1:18" ht="13.5" customHeight="1" x14ac:dyDescent="0.15">
      <c r="A36" s="382"/>
      <c r="B36" s="206"/>
      <c r="C36" s="24"/>
      <c r="D36" s="276"/>
      <c r="E36" s="152">
        <v>8.6574654956085322</v>
      </c>
      <c r="F36" s="153">
        <v>41.530740276035132</v>
      </c>
      <c r="G36" s="153">
        <v>33.249686323713931</v>
      </c>
      <c r="H36" s="153">
        <v>4.3914680050188206</v>
      </c>
      <c r="I36" s="153">
        <v>1.7565872020075282</v>
      </c>
      <c r="J36" s="154">
        <v>10.414052697616061</v>
      </c>
      <c r="K36" s="300"/>
      <c r="L36" s="168">
        <f t="shared" ref="L36" si="73">L35/$D35*100</f>
        <v>50.188205771643666</v>
      </c>
      <c r="M36" s="154">
        <f t="shared" ref="M36" si="74">M35/$D35*100</f>
        <v>6.1480552070263492</v>
      </c>
      <c r="N36" s="394"/>
      <c r="O36" s="96"/>
      <c r="P36" s="96"/>
      <c r="Q36" s="96"/>
      <c r="R36" s="96"/>
    </row>
    <row r="37" spans="1:18" s="69" customFormat="1" ht="13.5" customHeight="1" x14ac:dyDescent="0.15">
      <c r="A37" s="382"/>
      <c r="B37" s="207" t="s">
        <v>46</v>
      </c>
      <c r="C37" s="75"/>
      <c r="D37" s="286">
        <v>128</v>
      </c>
      <c r="E37" s="155">
        <v>9</v>
      </c>
      <c r="F37" s="156">
        <v>42</v>
      </c>
      <c r="G37" s="156">
        <v>52</v>
      </c>
      <c r="H37" s="156">
        <v>4</v>
      </c>
      <c r="I37" s="156">
        <v>2</v>
      </c>
      <c r="J37" s="157">
        <v>19</v>
      </c>
      <c r="K37" s="299"/>
      <c r="L37" s="318">
        <f t="shared" ref="L37" si="75">SUM(E37:F37)</f>
        <v>51</v>
      </c>
      <c r="M37" s="319">
        <f t="shared" ref="M37" si="76">SUM(H37:I37)</f>
        <v>6</v>
      </c>
      <c r="N37" s="394">
        <f t="shared" ref="N37" si="77">SUMPRODUCT(E$3:I$3,E37:I37)/SUM(E37:I37)</f>
        <v>3.477064220183486</v>
      </c>
      <c r="O37" s="75"/>
      <c r="P37" s="75"/>
      <c r="Q37" s="75"/>
      <c r="R37" s="75"/>
    </row>
    <row r="38" spans="1:18" ht="13.5" customHeight="1" thickBot="1" x14ac:dyDescent="0.2">
      <c r="A38" s="382"/>
      <c r="B38" s="68"/>
      <c r="C38" s="345"/>
      <c r="D38" s="271"/>
      <c r="E38" s="158">
        <v>7.03125</v>
      </c>
      <c r="F38" s="159">
        <v>32.8125</v>
      </c>
      <c r="G38" s="159">
        <v>40.625</v>
      </c>
      <c r="H38" s="159">
        <v>3.125</v>
      </c>
      <c r="I38" s="159">
        <v>1.5625</v>
      </c>
      <c r="J38" s="160">
        <v>14.84375</v>
      </c>
      <c r="K38" s="300"/>
      <c r="L38" s="170">
        <f t="shared" ref="L38" si="78">L37/$D37*100</f>
        <v>39.84375</v>
      </c>
      <c r="M38" s="160">
        <f t="shared" ref="M38" si="79">M37/$D37*100</f>
        <v>4.6875</v>
      </c>
      <c r="N38" s="395"/>
      <c r="O38" s="96"/>
      <c r="P38" s="96"/>
      <c r="Q38" s="96"/>
      <c r="R38" s="96"/>
    </row>
    <row r="39" spans="1:18" s="69" customFormat="1" ht="13.5" customHeight="1" x14ac:dyDescent="0.15">
      <c r="A39" s="384" t="s">
        <v>47</v>
      </c>
      <c r="B39" s="73" t="s">
        <v>49</v>
      </c>
      <c r="C39" s="371"/>
      <c r="D39" s="272">
        <v>524</v>
      </c>
      <c r="E39" s="140">
        <v>66</v>
      </c>
      <c r="F39" s="141">
        <v>220</v>
      </c>
      <c r="G39" s="141">
        <v>181</v>
      </c>
      <c r="H39" s="141">
        <v>33</v>
      </c>
      <c r="I39" s="141">
        <v>12</v>
      </c>
      <c r="J39" s="142">
        <v>12</v>
      </c>
      <c r="K39" s="299"/>
      <c r="L39" s="314">
        <f t="shared" ref="L39" si="80">SUM(E39:F39)</f>
        <v>286</v>
      </c>
      <c r="M39" s="315">
        <f t="shared" ref="M39" si="81">SUM(H39:I39)</f>
        <v>45</v>
      </c>
      <c r="N39" s="393">
        <f t="shared" ref="N39" si="82">SUMPRODUCT(E$3:I$3,E39:I39)/SUM(E39:I39)</f>
        <v>3.576171875</v>
      </c>
      <c r="O39" s="77"/>
      <c r="P39" s="77"/>
      <c r="Q39" s="77"/>
      <c r="R39" s="77"/>
    </row>
    <row r="40" spans="1:18" ht="13.5" customHeight="1" x14ac:dyDescent="0.15">
      <c r="A40" s="382"/>
      <c r="B40" s="68"/>
      <c r="C40" s="375"/>
      <c r="D40" s="270"/>
      <c r="E40" s="322">
        <v>12.595419847328243</v>
      </c>
      <c r="F40" s="323">
        <v>41.984732824427482</v>
      </c>
      <c r="G40" s="323">
        <v>34.541984732824424</v>
      </c>
      <c r="H40" s="323">
        <v>6.2977099236641214</v>
      </c>
      <c r="I40" s="323">
        <v>2.2900763358778624</v>
      </c>
      <c r="J40" s="324">
        <v>2.2900763358778624</v>
      </c>
      <c r="K40" s="300"/>
      <c r="L40" s="164">
        <f t="shared" ref="L40" si="83">L39/$D39*100</f>
        <v>54.580152671755719</v>
      </c>
      <c r="M40" s="138">
        <f t="shared" ref="M40" si="84">M39/$D39*100</f>
        <v>8.5877862595419856</v>
      </c>
      <c r="N40" s="394"/>
      <c r="O40" s="95"/>
      <c r="P40" s="95"/>
      <c r="Q40" s="95"/>
      <c r="R40" s="95"/>
    </row>
    <row r="41" spans="1:18" s="69" customFormat="1" ht="13.5" customHeight="1" x14ac:dyDescent="0.15">
      <c r="A41" s="382"/>
      <c r="B41" s="207" t="s">
        <v>51</v>
      </c>
      <c r="C41" s="376"/>
      <c r="D41" s="285">
        <v>2332</v>
      </c>
      <c r="E41" s="334">
        <v>181</v>
      </c>
      <c r="F41" s="335">
        <v>944</v>
      </c>
      <c r="G41" s="335">
        <v>915</v>
      </c>
      <c r="H41" s="335">
        <v>152</v>
      </c>
      <c r="I41" s="335">
        <v>63</v>
      </c>
      <c r="J41" s="336">
        <v>77</v>
      </c>
      <c r="K41" s="299"/>
      <c r="L41" s="314">
        <f t="shared" ref="L41" si="85">SUM(E41:F41)</f>
        <v>1125</v>
      </c>
      <c r="M41" s="315">
        <f t="shared" ref="M41" si="86">SUM(H41:I41)</f>
        <v>215</v>
      </c>
      <c r="N41" s="394">
        <f t="shared" ref="N41" si="87">SUMPRODUCT(E$3:I$3,E41:I41)/SUM(E41:I41)</f>
        <v>3.4558758314855877</v>
      </c>
      <c r="O41" s="77"/>
      <c r="P41" s="77"/>
      <c r="Q41" s="77"/>
      <c r="R41" s="77"/>
    </row>
    <row r="42" spans="1:18" ht="13.5" customHeight="1" x14ac:dyDescent="0.15">
      <c r="A42" s="382"/>
      <c r="B42" s="206"/>
      <c r="C42" s="372"/>
      <c r="D42" s="276"/>
      <c r="E42" s="136">
        <v>7.7615780445969129</v>
      </c>
      <c r="F42" s="137">
        <v>40.480274442538594</v>
      </c>
      <c r="G42" s="137">
        <v>39.236706689536874</v>
      </c>
      <c r="H42" s="137">
        <v>6.5180102915951972</v>
      </c>
      <c r="I42" s="137">
        <v>2.7015437392795882</v>
      </c>
      <c r="J42" s="138">
        <v>3.3018867924528301</v>
      </c>
      <c r="K42" s="300"/>
      <c r="L42" s="164">
        <f t="shared" ref="L42" si="88">L41/$D41*100</f>
        <v>48.241852487135503</v>
      </c>
      <c r="M42" s="138">
        <f t="shared" ref="M42" si="89">M41/$D41*100</f>
        <v>9.2195540308747859</v>
      </c>
      <c r="N42" s="394"/>
      <c r="O42" s="95"/>
      <c r="P42" s="95"/>
      <c r="Q42" s="95"/>
      <c r="R42" s="95"/>
    </row>
    <row r="43" spans="1:18" s="69" customFormat="1" ht="13.5" customHeight="1" x14ac:dyDescent="0.15">
      <c r="A43" s="382"/>
      <c r="B43" s="207" t="s">
        <v>52</v>
      </c>
      <c r="C43" s="376"/>
      <c r="D43" s="285">
        <v>343</v>
      </c>
      <c r="E43" s="334">
        <v>27</v>
      </c>
      <c r="F43" s="335">
        <v>138</v>
      </c>
      <c r="G43" s="335">
        <v>119</v>
      </c>
      <c r="H43" s="335">
        <v>20</v>
      </c>
      <c r="I43" s="335">
        <v>8</v>
      </c>
      <c r="J43" s="336">
        <v>31</v>
      </c>
      <c r="K43" s="299"/>
      <c r="L43" s="314">
        <f t="shared" ref="L43" si="90">SUM(E43:F43)</f>
        <v>165</v>
      </c>
      <c r="M43" s="315">
        <f t="shared" ref="M43" si="91">SUM(H43:I43)</f>
        <v>28</v>
      </c>
      <c r="N43" s="394">
        <f t="shared" ref="N43" si="92">SUMPRODUCT(E$3:I$3,E43:I43)/SUM(E43:I43)</f>
        <v>3.5</v>
      </c>
      <c r="O43" s="77"/>
      <c r="P43" s="77"/>
      <c r="Q43" s="77"/>
      <c r="R43" s="77"/>
    </row>
    <row r="44" spans="1:18" ht="13.5" customHeight="1" x14ac:dyDescent="0.15">
      <c r="A44" s="382"/>
      <c r="B44" s="206"/>
      <c r="C44" s="372"/>
      <c r="D44" s="276"/>
      <c r="E44" s="136">
        <v>7.8717201166180768</v>
      </c>
      <c r="F44" s="137">
        <v>40.233236151603499</v>
      </c>
      <c r="G44" s="137">
        <v>34.693877551020407</v>
      </c>
      <c r="H44" s="137">
        <v>5.8309037900874632</v>
      </c>
      <c r="I44" s="137">
        <v>2.3323615160349855</v>
      </c>
      <c r="J44" s="138">
        <v>9.037900874635568</v>
      </c>
      <c r="K44" s="300"/>
      <c r="L44" s="164">
        <f t="shared" ref="L44" si="93">L43/$D43*100</f>
        <v>48.104956268221578</v>
      </c>
      <c r="M44" s="138">
        <f t="shared" ref="M44" si="94">M43/$D43*100</f>
        <v>8.1632653061224492</v>
      </c>
      <c r="N44" s="394"/>
      <c r="O44" s="95"/>
      <c r="P44" s="95"/>
      <c r="Q44" s="95"/>
      <c r="R44" s="95"/>
    </row>
    <row r="45" spans="1:18" s="69" customFormat="1" ht="13.5" customHeight="1" x14ac:dyDescent="0.15">
      <c r="A45" s="382"/>
      <c r="B45" s="207" t="s">
        <v>72</v>
      </c>
      <c r="C45" s="373"/>
      <c r="D45" s="269">
        <v>132</v>
      </c>
      <c r="E45" s="140">
        <v>9</v>
      </c>
      <c r="F45" s="141">
        <v>45</v>
      </c>
      <c r="G45" s="141">
        <v>52</v>
      </c>
      <c r="H45" s="141">
        <v>4</v>
      </c>
      <c r="I45" s="141">
        <v>2</v>
      </c>
      <c r="J45" s="142">
        <v>20</v>
      </c>
      <c r="K45" s="299"/>
      <c r="L45" s="314">
        <f t="shared" ref="L45" si="95">SUM(E45:F45)</f>
        <v>54</v>
      </c>
      <c r="M45" s="315">
        <f t="shared" ref="M45" si="96">SUM(H45:I45)</f>
        <v>6</v>
      </c>
      <c r="N45" s="394">
        <f t="shared" ref="N45" si="97">SUMPRODUCT(E$3:I$3,E45:I45)/SUM(E45:I45)</f>
        <v>3.4910714285714284</v>
      </c>
      <c r="O45" s="77"/>
      <c r="P45" s="77"/>
      <c r="Q45" s="77"/>
      <c r="R45" s="77"/>
    </row>
    <row r="46" spans="1:18" ht="13.5" customHeight="1" thickBot="1" x14ac:dyDescent="0.2">
      <c r="A46" s="383"/>
      <c r="B46" s="208"/>
      <c r="C46" s="374"/>
      <c r="D46" s="271"/>
      <c r="E46" s="144">
        <v>6.8181818181818175</v>
      </c>
      <c r="F46" s="145">
        <v>34.090909090909086</v>
      </c>
      <c r="G46" s="145">
        <v>39.393939393939391</v>
      </c>
      <c r="H46" s="145">
        <v>3.0303030303030303</v>
      </c>
      <c r="I46" s="145">
        <v>1.5151515151515151</v>
      </c>
      <c r="J46" s="146">
        <v>15.151515151515152</v>
      </c>
      <c r="K46" s="300"/>
      <c r="L46" s="166">
        <f t="shared" ref="L46" si="98">L45/$D45*100</f>
        <v>40.909090909090914</v>
      </c>
      <c r="M46" s="146">
        <f t="shared" ref="M46" si="99">M45/$D45*100</f>
        <v>4.5454545454545459</v>
      </c>
      <c r="N46" s="395"/>
      <c r="O46" s="95"/>
      <c r="P46" s="95"/>
      <c r="Q46" s="95"/>
      <c r="R46" s="95"/>
    </row>
    <row r="47" spans="1:18" s="69" customFormat="1" ht="13.5" customHeight="1" x14ac:dyDescent="0.15">
      <c r="A47" s="384" t="s">
        <v>225</v>
      </c>
      <c r="B47" s="73" t="s">
        <v>54</v>
      </c>
      <c r="C47" s="371"/>
      <c r="D47" s="272">
        <v>132</v>
      </c>
      <c r="E47" s="140">
        <v>28</v>
      </c>
      <c r="F47" s="141">
        <v>57</v>
      </c>
      <c r="G47" s="141">
        <v>34</v>
      </c>
      <c r="H47" s="141">
        <v>8</v>
      </c>
      <c r="I47" s="141">
        <v>5</v>
      </c>
      <c r="J47" s="142">
        <v>0</v>
      </c>
      <c r="K47" s="299"/>
      <c r="L47" s="314">
        <f t="shared" ref="L47" si="100">SUM(E47:F47)</f>
        <v>85</v>
      </c>
      <c r="M47" s="315">
        <f t="shared" ref="M47" si="101">SUM(H47:I47)</f>
        <v>13</v>
      </c>
      <c r="N47" s="393">
        <f t="shared" ref="N47" si="102">SUMPRODUCT(E$3:I$3,E47:I47)/SUM(E47:I47)</f>
        <v>3.7196969696969697</v>
      </c>
      <c r="O47" s="77"/>
      <c r="P47" s="77"/>
      <c r="Q47" s="77"/>
      <c r="R47" s="77"/>
    </row>
    <row r="48" spans="1:18" ht="13.5" customHeight="1" x14ac:dyDescent="0.15">
      <c r="A48" s="382"/>
      <c r="B48" s="68"/>
      <c r="C48" s="375"/>
      <c r="D48" s="270"/>
      <c r="E48" s="322">
        <v>21.212121212121211</v>
      </c>
      <c r="F48" s="323">
        <v>43.18181818181818</v>
      </c>
      <c r="G48" s="323">
        <v>25.757575757575758</v>
      </c>
      <c r="H48" s="323">
        <v>6.0606060606060606</v>
      </c>
      <c r="I48" s="323">
        <v>3.7878787878787881</v>
      </c>
      <c r="J48" s="324">
        <v>0</v>
      </c>
      <c r="K48" s="300"/>
      <c r="L48" s="164">
        <f t="shared" ref="L48" si="103">L47/$D47*100</f>
        <v>64.393939393939391</v>
      </c>
      <c r="M48" s="138">
        <f t="shared" ref="M48" si="104">M47/$D47*100</f>
        <v>9.8484848484848477</v>
      </c>
      <c r="N48" s="394"/>
      <c r="O48" s="95"/>
      <c r="P48" s="95"/>
      <c r="Q48" s="95"/>
      <c r="R48" s="95"/>
    </row>
    <row r="49" spans="1:18" s="69" customFormat="1" ht="13.5" customHeight="1" x14ac:dyDescent="0.15">
      <c r="A49" s="382"/>
      <c r="B49" s="207" t="s">
        <v>401</v>
      </c>
      <c r="C49" s="376"/>
      <c r="D49" s="285">
        <v>448</v>
      </c>
      <c r="E49" s="334">
        <v>41</v>
      </c>
      <c r="F49" s="335">
        <v>191</v>
      </c>
      <c r="G49" s="335">
        <v>168</v>
      </c>
      <c r="H49" s="335">
        <v>27</v>
      </c>
      <c r="I49" s="335">
        <v>9</v>
      </c>
      <c r="J49" s="336">
        <v>12</v>
      </c>
      <c r="K49" s="299"/>
      <c r="L49" s="314">
        <f t="shared" ref="L49" si="105">SUM(E49:F49)</f>
        <v>232</v>
      </c>
      <c r="M49" s="315">
        <f t="shared" ref="M49" si="106">SUM(H49:I49)</f>
        <v>36</v>
      </c>
      <c r="N49" s="394">
        <f t="shared" ref="N49" si="107">SUMPRODUCT(E$3:I$3,E49:I49)/SUM(E49:I49)</f>
        <v>3.522935779816514</v>
      </c>
      <c r="O49" s="77"/>
      <c r="P49" s="77"/>
      <c r="Q49" s="77"/>
      <c r="R49" s="77"/>
    </row>
    <row r="50" spans="1:18" ht="13.5" customHeight="1" x14ac:dyDescent="0.15">
      <c r="A50" s="382"/>
      <c r="B50" s="206"/>
      <c r="C50" s="372"/>
      <c r="D50" s="276"/>
      <c r="E50" s="136">
        <v>9.1517857142857135</v>
      </c>
      <c r="F50" s="137">
        <v>42.633928571428569</v>
      </c>
      <c r="G50" s="137">
        <v>37.5</v>
      </c>
      <c r="H50" s="137">
        <v>6.0267857142857144</v>
      </c>
      <c r="I50" s="137">
        <v>2.0089285714285716</v>
      </c>
      <c r="J50" s="138">
        <v>2.6785714285714284</v>
      </c>
      <c r="K50" s="300"/>
      <c r="L50" s="164">
        <f t="shared" ref="L50" si="108">L49/$D49*100</f>
        <v>51.785714285714292</v>
      </c>
      <c r="M50" s="138">
        <f t="shared" ref="M50" si="109">M49/$D49*100</f>
        <v>8.0357142857142865</v>
      </c>
      <c r="N50" s="394"/>
      <c r="O50" s="95"/>
      <c r="P50" s="95"/>
      <c r="Q50" s="95"/>
      <c r="R50" s="95"/>
    </row>
    <row r="51" spans="1:18" s="69" customFormat="1" ht="13.5" customHeight="1" x14ac:dyDescent="0.15">
      <c r="A51" s="382"/>
      <c r="B51" s="207" t="s">
        <v>56</v>
      </c>
      <c r="C51" s="376"/>
      <c r="D51" s="285">
        <v>326</v>
      </c>
      <c r="E51" s="334">
        <v>19</v>
      </c>
      <c r="F51" s="335">
        <v>140</v>
      </c>
      <c r="G51" s="335">
        <v>125</v>
      </c>
      <c r="H51" s="335">
        <v>22</v>
      </c>
      <c r="I51" s="335">
        <v>18</v>
      </c>
      <c r="J51" s="336">
        <v>2</v>
      </c>
      <c r="K51" s="299"/>
      <c r="L51" s="314">
        <f t="shared" ref="L51" si="110">SUM(E51:F51)</f>
        <v>159</v>
      </c>
      <c r="M51" s="315">
        <f t="shared" ref="M51" si="111">SUM(H51:I51)</f>
        <v>40</v>
      </c>
      <c r="N51" s="394">
        <f t="shared" ref="N51" si="112">SUMPRODUCT(E$3:I$3,E51:I51)/SUM(E51:I51)</f>
        <v>3.3703703703703702</v>
      </c>
      <c r="O51" s="77"/>
      <c r="P51" s="77"/>
      <c r="Q51" s="77"/>
      <c r="R51" s="77"/>
    </row>
    <row r="52" spans="1:18" ht="13.5" customHeight="1" x14ac:dyDescent="0.15">
      <c r="A52" s="382"/>
      <c r="B52" s="206"/>
      <c r="C52" s="372"/>
      <c r="D52" s="276"/>
      <c r="E52" s="136">
        <v>5.8282208588957047</v>
      </c>
      <c r="F52" s="137">
        <v>42.944785276073624</v>
      </c>
      <c r="G52" s="137">
        <v>38.343558282208591</v>
      </c>
      <c r="H52" s="137">
        <v>6.7484662576687118</v>
      </c>
      <c r="I52" s="137">
        <v>5.5214723926380369</v>
      </c>
      <c r="J52" s="138">
        <v>0.61349693251533743</v>
      </c>
      <c r="K52" s="300"/>
      <c r="L52" s="164">
        <f t="shared" ref="L52" si="113">L51/$D51*100</f>
        <v>48.773006134969329</v>
      </c>
      <c r="M52" s="138">
        <f t="shared" ref="M52" si="114">M51/$D51*100</f>
        <v>12.269938650306749</v>
      </c>
      <c r="N52" s="394"/>
      <c r="O52" s="95"/>
      <c r="P52" s="95"/>
      <c r="Q52" s="95"/>
      <c r="R52" s="95"/>
    </row>
    <row r="53" spans="1:18" s="69" customFormat="1" ht="13.5" customHeight="1" x14ac:dyDescent="0.15">
      <c r="A53" s="382"/>
      <c r="B53" s="207" t="s">
        <v>58</v>
      </c>
      <c r="C53" s="376"/>
      <c r="D53" s="285">
        <v>251</v>
      </c>
      <c r="E53" s="334">
        <v>36</v>
      </c>
      <c r="F53" s="335">
        <v>88</v>
      </c>
      <c r="G53" s="335">
        <v>103</v>
      </c>
      <c r="H53" s="335">
        <v>15</v>
      </c>
      <c r="I53" s="335">
        <v>4</v>
      </c>
      <c r="J53" s="336">
        <v>5</v>
      </c>
      <c r="K53" s="299"/>
      <c r="L53" s="314">
        <f t="shared" ref="L53" si="115">SUM(E53:F53)</f>
        <v>124</v>
      </c>
      <c r="M53" s="315">
        <f t="shared" ref="M53" si="116">SUM(H53:I53)</f>
        <v>19</v>
      </c>
      <c r="N53" s="394">
        <f t="shared" ref="N53" si="117">SUMPRODUCT(E$3:I$3,E53:I53)/SUM(E53:I53)</f>
        <v>3.5569105691056913</v>
      </c>
      <c r="O53" s="77"/>
      <c r="P53" s="77"/>
      <c r="Q53" s="77"/>
      <c r="R53" s="77"/>
    </row>
    <row r="54" spans="1:18" ht="13.5" customHeight="1" x14ac:dyDescent="0.15">
      <c r="A54" s="382"/>
      <c r="B54" s="206"/>
      <c r="C54" s="372"/>
      <c r="D54" s="276"/>
      <c r="E54" s="136">
        <v>14.342629482071715</v>
      </c>
      <c r="F54" s="137">
        <v>35.059760956175303</v>
      </c>
      <c r="G54" s="137">
        <v>41.035856573705182</v>
      </c>
      <c r="H54" s="137">
        <v>5.9760956175298805</v>
      </c>
      <c r="I54" s="137">
        <v>1.593625498007968</v>
      </c>
      <c r="J54" s="138">
        <v>1.9920318725099602</v>
      </c>
      <c r="K54" s="300"/>
      <c r="L54" s="164">
        <f t="shared" ref="L54" si="118">L53/$D53*100</f>
        <v>49.402390438247011</v>
      </c>
      <c r="M54" s="138">
        <f t="shared" ref="M54" si="119">M53/$D53*100</f>
        <v>7.569721115537849</v>
      </c>
      <c r="N54" s="394"/>
      <c r="O54" s="95"/>
      <c r="P54" s="95"/>
      <c r="Q54" s="95"/>
      <c r="R54" s="95"/>
    </row>
    <row r="55" spans="1:18" s="69" customFormat="1" ht="13.5" customHeight="1" x14ac:dyDescent="0.15">
      <c r="A55" s="382"/>
      <c r="B55" s="207" t="s">
        <v>60</v>
      </c>
      <c r="C55" s="376"/>
      <c r="D55" s="285">
        <v>527</v>
      </c>
      <c r="E55" s="334">
        <v>47</v>
      </c>
      <c r="F55" s="335">
        <v>211</v>
      </c>
      <c r="G55" s="335">
        <v>209</v>
      </c>
      <c r="H55" s="335">
        <v>40</v>
      </c>
      <c r="I55" s="335">
        <v>11</v>
      </c>
      <c r="J55" s="336">
        <v>9</v>
      </c>
      <c r="K55" s="299"/>
      <c r="L55" s="314">
        <f t="shared" ref="L55" si="120">SUM(E55:F55)</f>
        <v>258</v>
      </c>
      <c r="M55" s="315">
        <f t="shared" ref="M55" si="121">SUM(H55:I55)</f>
        <v>51</v>
      </c>
      <c r="N55" s="394">
        <f t="shared" ref="N55" si="122">SUMPRODUCT(E$3:I$3,E55:I55)/SUM(E55:I55)</f>
        <v>3.4691119691119692</v>
      </c>
      <c r="O55" s="77"/>
      <c r="P55" s="77"/>
      <c r="Q55" s="77"/>
      <c r="R55" s="77"/>
    </row>
    <row r="56" spans="1:18" ht="13.5" customHeight="1" x14ac:dyDescent="0.15">
      <c r="A56" s="382"/>
      <c r="B56" s="206"/>
      <c r="C56" s="372"/>
      <c r="D56" s="276"/>
      <c r="E56" s="136">
        <v>8.9184060721062615</v>
      </c>
      <c r="F56" s="137">
        <v>40.037950664136623</v>
      </c>
      <c r="G56" s="137">
        <v>39.658444022770404</v>
      </c>
      <c r="H56" s="137">
        <v>7.5901328273244779</v>
      </c>
      <c r="I56" s="137">
        <v>2.0872865275142316</v>
      </c>
      <c r="J56" s="138">
        <v>1.7077798861480076</v>
      </c>
      <c r="K56" s="300"/>
      <c r="L56" s="164">
        <f t="shared" ref="L56" si="123">L55/$D55*100</f>
        <v>48.956356736242881</v>
      </c>
      <c r="M56" s="138">
        <f t="shared" ref="M56" si="124">M55/$D55*100</f>
        <v>9.67741935483871</v>
      </c>
      <c r="N56" s="394"/>
      <c r="O56" s="95"/>
      <c r="P56" s="95"/>
      <c r="Q56" s="95"/>
      <c r="R56" s="95"/>
    </row>
    <row r="57" spans="1:18" s="69" customFormat="1" ht="13.5" customHeight="1" x14ac:dyDescent="0.15">
      <c r="A57" s="382"/>
      <c r="B57" s="207" t="s">
        <v>62</v>
      </c>
      <c r="C57" s="376"/>
      <c r="D57" s="285">
        <v>280</v>
      </c>
      <c r="E57" s="334">
        <v>23</v>
      </c>
      <c r="F57" s="335">
        <v>100</v>
      </c>
      <c r="G57" s="335">
        <v>122</v>
      </c>
      <c r="H57" s="335">
        <v>18</v>
      </c>
      <c r="I57" s="335">
        <v>13</v>
      </c>
      <c r="J57" s="336">
        <v>4</v>
      </c>
      <c r="K57" s="299"/>
      <c r="L57" s="314">
        <f t="shared" ref="L57" si="125">SUM(E57:F57)</f>
        <v>123</v>
      </c>
      <c r="M57" s="315">
        <f t="shared" ref="M57" si="126">SUM(H57:I57)</f>
        <v>31</v>
      </c>
      <c r="N57" s="394">
        <f t="shared" ref="N57" si="127">SUMPRODUCT(E$3:I$3,E57:I57)/SUM(E57:I57)</f>
        <v>3.3695652173913042</v>
      </c>
      <c r="O57" s="77"/>
      <c r="P57" s="77"/>
      <c r="Q57" s="77"/>
      <c r="R57" s="77"/>
    </row>
    <row r="58" spans="1:18" ht="13.5" customHeight="1" x14ac:dyDescent="0.15">
      <c r="A58" s="382"/>
      <c r="B58" s="206"/>
      <c r="C58" s="372"/>
      <c r="D58" s="276"/>
      <c r="E58" s="136">
        <v>8.2142857142857135</v>
      </c>
      <c r="F58" s="137">
        <v>35.714285714285715</v>
      </c>
      <c r="G58" s="137">
        <v>43.571428571428569</v>
      </c>
      <c r="H58" s="137">
        <v>6.4285714285714279</v>
      </c>
      <c r="I58" s="137">
        <v>4.6428571428571432</v>
      </c>
      <c r="J58" s="138">
        <v>1.4285714285714286</v>
      </c>
      <c r="K58" s="300"/>
      <c r="L58" s="164">
        <f t="shared" ref="L58" si="128">L57/$D57*100</f>
        <v>43.928571428571431</v>
      </c>
      <c r="M58" s="138">
        <f t="shared" ref="M58" si="129">M57/$D57*100</f>
        <v>11.071428571428571</v>
      </c>
      <c r="N58" s="394"/>
      <c r="O58" s="95"/>
      <c r="P58" s="95"/>
      <c r="Q58" s="95"/>
      <c r="R58" s="95"/>
    </row>
    <row r="59" spans="1:18" s="69" customFormat="1" ht="13.5" customHeight="1" x14ac:dyDescent="0.15">
      <c r="A59" s="382"/>
      <c r="B59" s="207" t="s">
        <v>64</v>
      </c>
      <c r="C59" s="376"/>
      <c r="D59" s="286">
        <v>157</v>
      </c>
      <c r="E59" s="334">
        <v>16</v>
      </c>
      <c r="F59" s="335">
        <v>55</v>
      </c>
      <c r="G59" s="335">
        <v>56</v>
      </c>
      <c r="H59" s="335">
        <v>10</v>
      </c>
      <c r="I59" s="335">
        <v>2</v>
      </c>
      <c r="J59" s="336">
        <v>18</v>
      </c>
      <c r="K59" s="299"/>
      <c r="L59" s="314">
        <f t="shared" ref="L59" si="130">SUM(E59:F59)</f>
        <v>71</v>
      </c>
      <c r="M59" s="315">
        <f t="shared" ref="M59" si="131">SUM(H59:I59)</f>
        <v>12</v>
      </c>
      <c r="N59" s="394">
        <f t="shared" ref="N59" si="132">SUMPRODUCT(E$3:I$3,E59:I59)/SUM(E59:I59)</f>
        <v>3.5251798561151078</v>
      </c>
      <c r="O59" s="77"/>
      <c r="P59" s="77"/>
      <c r="Q59" s="77"/>
      <c r="R59" s="77"/>
    </row>
    <row r="60" spans="1:18" ht="13.5" customHeight="1" x14ac:dyDescent="0.15">
      <c r="A60" s="382"/>
      <c r="B60" s="206"/>
      <c r="C60" s="372"/>
      <c r="D60" s="276"/>
      <c r="E60" s="136">
        <v>10.191082802547772</v>
      </c>
      <c r="F60" s="137">
        <v>35.031847133757957</v>
      </c>
      <c r="G60" s="137">
        <v>35.668789808917197</v>
      </c>
      <c r="H60" s="137">
        <v>6.369426751592357</v>
      </c>
      <c r="I60" s="137">
        <v>1.2738853503184715</v>
      </c>
      <c r="J60" s="138">
        <v>11.464968152866243</v>
      </c>
      <c r="K60" s="300"/>
      <c r="L60" s="164">
        <f t="shared" ref="L60" si="133">L59/$D59*100</f>
        <v>45.222929936305732</v>
      </c>
      <c r="M60" s="138">
        <f t="shared" ref="M60" si="134">M59/$D59*100</f>
        <v>7.6433121019108281</v>
      </c>
      <c r="N60" s="394"/>
      <c r="O60" s="95"/>
      <c r="P60" s="95"/>
      <c r="Q60" s="95"/>
      <c r="R60" s="95"/>
    </row>
    <row r="61" spans="1:18" s="69" customFormat="1" ht="13.5" customHeight="1" x14ac:dyDescent="0.15">
      <c r="A61" s="382"/>
      <c r="B61" s="207" t="s">
        <v>66</v>
      </c>
      <c r="C61" s="376"/>
      <c r="D61" s="285">
        <v>615</v>
      </c>
      <c r="E61" s="334">
        <v>39</v>
      </c>
      <c r="F61" s="335">
        <v>265</v>
      </c>
      <c r="G61" s="335">
        <v>215</v>
      </c>
      <c r="H61" s="335">
        <v>34</v>
      </c>
      <c r="I61" s="335">
        <v>16</v>
      </c>
      <c r="J61" s="336">
        <v>46</v>
      </c>
      <c r="K61" s="299"/>
      <c r="L61" s="314">
        <f t="shared" ref="L61" si="135">SUM(E61:F61)</f>
        <v>304</v>
      </c>
      <c r="M61" s="315">
        <f t="shared" ref="M61" si="136">SUM(H61:I61)</f>
        <v>50</v>
      </c>
      <c r="N61" s="394">
        <f t="shared" ref="N61" si="137">SUMPRODUCT(E$3:I$3,E61:I61)/SUM(E61:I61)</f>
        <v>3.4868189806678385</v>
      </c>
      <c r="O61" s="77"/>
      <c r="P61" s="77"/>
      <c r="Q61" s="77"/>
      <c r="R61" s="77"/>
    </row>
    <row r="62" spans="1:18" ht="13.5" customHeight="1" x14ac:dyDescent="0.15">
      <c r="A62" s="382"/>
      <c r="B62" s="206"/>
      <c r="C62" s="372"/>
      <c r="D62" s="276"/>
      <c r="E62" s="136">
        <v>6.3414634146341466</v>
      </c>
      <c r="F62" s="137">
        <v>43.089430894308947</v>
      </c>
      <c r="G62" s="137">
        <v>34.959349593495936</v>
      </c>
      <c r="H62" s="137">
        <v>5.5284552845528454</v>
      </c>
      <c r="I62" s="137">
        <v>2.6016260162601625</v>
      </c>
      <c r="J62" s="138">
        <v>7.4796747967479673</v>
      </c>
      <c r="K62" s="300"/>
      <c r="L62" s="164">
        <f t="shared" ref="L62" si="138">L61/$D61*100</f>
        <v>49.430894308943088</v>
      </c>
      <c r="M62" s="138">
        <f t="shared" ref="M62" si="139">M61/$D61*100</f>
        <v>8.1300813008130071</v>
      </c>
      <c r="N62" s="394"/>
      <c r="O62" s="95"/>
      <c r="P62" s="95"/>
      <c r="Q62" s="95"/>
      <c r="R62" s="95"/>
    </row>
    <row r="63" spans="1:18" s="69" customFormat="1" ht="13.5" customHeight="1" x14ac:dyDescent="0.15">
      <c r="A63" s="382"/>
      <c r="B63" s="207" t="s">
        <v>67</v>
      </c>
      <c r="C63" s="373"/>
      <c r="D63" s="269">
        <v>822</v>
      </c>
      <c r="E63" s="140">
        <v>52</v>
      </c>
      <c r="F63" s="141">
        <v>320</v>
      </c>
      <c r="G63" s="141">
        <v>335</v>
      </c>
      <c r="H63" s="141">
        <v>49</v>
      </c>
      <c r="I63" s="141">
        <v>13</v>
      </c>
      <c r="J63" s="142">
        <v>53</v>
      </c>
      <c r="K63" s="299"/>
      <c r="L63" s="314">
        <f t="shared" ref="L63" si="140">SUM(E63:F63)</f>
        <v>372</v>
      </c>
      <c r="M63" s="315">
        <f t="shared" ref="M63" si="141">SUM(H63:I63)</f>
        <v>62</v>
      </c>
      <c r="N63" s="394">
        <f t="shared" ref="N63" si="142">SUMPRODUCT(E$3:I$3,E63:I63)/SUM(E63:I63)</f>
        <v>3.4538361508452535</v>
      </c>
      <c r="O63" s="77"/>
      <c r="P63" s="77"/>
      <c r="Q63" s="77"/>
      <c r="R63" s="77"/>
    </row>
    <row r="64" spans="1:18" ht="13.5" customHeight="1" thickBot="1" x14ac:dyDescent="0.2">
      <c r="A64" s="383"/>
      <c r="B64" s="208"/>
      <c r="C64" s="374"/>
      <c r="D64" s="271"/>
      <c r="E64" s="144">
        <v>6.3260340632603409</v>
      </c>
      <c r="F64" s="145">
        <v>38.929440389294406</v>
      </c>
      <c r="G64" s="145">
        <v>40.754257907542581</v>
      </c>
      <c r="H64" s="145">
        <v>5.9610705596107056</v>
      </c>
      <c r="I64" s="145">
        <v>1.5815085158150852</v>
      </c>
      <c r="J64" s="146">
        <v>6.447688564476886</v>
      </c>
      <c r="K64" s="300"/>
      <c r="L64" s="166">
        <f t="shared" ref="L64" si="143">L63/$D63*100</f>
        <v>45.255474452554743</v>
      </c>
      <c r="M64" s="146">
        <f t="shared" ref="M64" si="144">M63/$D63*100</f>
        <v>7.5425790754257909</v>
      </c>
      <c r="N64" s="395"/>
      <c r="O64" s="95"/>
      <c r="P64" s="95"/>
      <c r="Q64" s="95"/>
      <c r="R64" s="95"/>
    </row>
    <row r="65" spans="1:18" s="69" customFormat="1" ht="13.5" customHeight="1" x14ac:dyDescent="0.15">
      <c r="A65" s="392" t="s">
        <v>73</v>
      </c>
      <c r="B65" s="73" t="s">
        <v>68</v>
      </c>
      <c r="C65" s="371"/>
      <c r="D65" s="272">
        <v>1764</v>
      </c>
      <c r="E65" s="140">
        <v>172</v>
      </c>
      <c r="F65" s="141">
        <v>749</v>
      </c>
      <c r="G65" s="141">
        <v>631</v>
      </c>
      <c r="H65" s="141">
        <v>110</v>
      </c>
      <c r="I65" s="141">
        <v>42</v>
      </c>
      <c r="J65" s="142">
        <v>60</v>
      </c>
      <c r="K65" s="299"/>
      <c r="L65" s="314">
        <f t="shared" ref="L65" si="145">SUM(E65:F65)</f>
        <v>921</v>
      </c>
      <c r="M65" s="315">
        <f t="shared" ref="M65" si="146">SUM(H65:I65)</f>
        <v>152</v>
      </c>
      <c r="N65" s="393">
        <f t="shared" ref="N65" si="147">SUMPRODUCT(E$3:I$3,E65:I65)/SUM(E65:I65)</f>
        <v>3.527582159624413</v>
      </c>
      <c r="O65" s="77"/>
      <c r="P65" s="77"/>
      <c r="Q65" s="77"/>
      <c r="R65" s="77"/>
    </row>
    <row r="66" spans="1:18" ht="13.5" customHeight="1" x14ac:dyDescent="0.15">
      <c r="A66" s="382"/>
      <c r="B66" s="10" t="s">
        <v>69</v>
      </c>
      <c r="C66" s="372"/>
      <c r="D66" s="276"/>
      <c r="E66" s="136">
        <v>9.7505668934240362</v>
      </c>
      <c r="F66" s="137">
        <v>42.460317460317462</v>
      </c>
      <c r="G66" s="137">
        <v>35.770975056689345</v>
      </c>
      <c r="H66" s="137">
        <v>6.2358276643990926</v>
      </c>
      <c r="I66" s="137">
        <v>2.3809523809523809</v>
      </c>
      <c r="J66" s="138">
        <v>3.4013605442176873</v>
      </c>
      <c r="K66" s="300"/>
      <c r="L66" s="164">
        <f t="shared" ref="L66" si="148">L65/$D65*100</f>
        <v>52.210884353741491</v>
      </c>
      <c r="M66" s="138">
        <f t="shared" ref="M66" si="149">M65/$D65*100</f>
        <v>8.616780045351474</v>
      </c>
      <c r="N66" s="394"/>
      <c r="O66" s="95"/>
      <c r="P66" s="95"/>
      <c r="Q66" s="95"/>
      <c r="R66" s="95"/>
    </row>
    <row r="67" spans="1:18" s="69" customFormat="1" ht="13.5" customHeight="1" x14ac:dyDescent="0.15">
      <c r="A67" s="382"/>
      <c r="B67" s="68" t="s">
        <v>70</v>
      </c>
      <c r="C67" s="373"/>
      <c r="D67" s="285">
        <v>1406</v>
      </c>
      <c r="E67" s="140">
        <v>99</v>
      </c>
      <c r="F67" s="141">
        <v>543</v>
      </c>
      <c r="G67" s="141">
        <v>580</v>
      </c>
      <c r="H67" s="141">
        <v>93</v>
      </c>
      <c r="I67" s="141">
        <v>40</v>
      </c>
      <c r="J67" s="142">
        <v>51</v>
      </c>
      <c r="K67" s="299"/>
      <c r="L67" s="314">
        <f t="shared" ref="L67" si="150">SUM(E67:F67)</f>
        <v>642</v>
      </c>
      <c r="M67" s="315">
        <f t="shared" ref="M67" si="151">SUM(H67:I67)</f>
        <v>133</v>
      </c>
      <c r="N67" s="394">
        <f t="shared" ref="N67" si="152">SUMPRODUCT(E$3:I$3,E67:I67)/SUM(E67:I67)</f>
        <v>3.4191881918819189</v>
      </c>
      <c r="O67" s="77"/>
      <c r="P67" s="77"/>
      <c r="Q67" s="77"/>
      <c r="R67" s="77"/>
    </row>
    <row r="68" spans="1:18" ht="13.5" customHeight="1" x14ac:dyDescent="0.15">
      <c r="A68" s="382"/>
      <c r="B68" s="10" t="s">
        <v>71</v>
      </c>
      <c r="C68" s="372"/>
      <c r="D68" s="276"/>
      <c r="E68" s="136">
        <v>7.0412517780938835</v>
      </c>
      <c r="F68" s="137">
        <v>38.620199146514942</v>
      </c>
      <c r="G68" s="137">
        <v>41.25177809388336</v>
      </c>
      <c r="H68" s="137">
        <v>6.6145092460881934</v>
      </c>
      <c r="I68" s="137">
        <v>2.8449502133712659</v>
      </c>
      <c r="J68" s="138">
        <v>3.6273115220483638</v>
      </c>
      <c r="K68" s="300"/>
      <c r="L68" s="164">
        <f t="shared" ref="L68" si="153">L67/$D67*100</f>
        <v>45.661450924608822</v>
      </c>
      <c r="M68" s="138">
        <f t="shared" ref="M68" si="154">M67/$D67*100</f>
        <v>9.4594594594594597</v>
      </c>
      <c r="N68" s="394"/>
      <c r="O68" s="95"/>
      <c r="P68" s="95"/>
      <c r="Q68" s="95"/>
      <c r="R68" s="95"/>
    </row>
    <row r="69" spans="1:18" s="69" customFormat="1" ht="13.5" customHeight="1" x14ac:dyDescent="0.15">
      <c r="A69" s="382"/>
      <c r="B69" s="207" t="s">
        <v>72</v>
      </c>
      <c r="C69" s="373"/>
      <c r="D69" s="269">
        <v>161</v>
      </c>
      <c r="E69" s="140">
        <v>12</v>
      </c>
      <c r="F69" s="141">
        <v>55</v>
      </c>
      <c r="G69" s="141">
        <v>56</v>
      </c>
      <c r="H69" s="141">
        <v>6</v>
      </c>
      <c r="I69" s="141">
        <v>3</v>
      </c>
      <c r="J69" s="142">
        <v>29</v>
      </c>
      <c r="K69" s="299"/>
      <c r="L69" s="314">
        <f t="shared" ref="L69" si="155">SUM(E69:F69)</f>
        <v>67</v>
      </c>
      <c r="M69" s="315">
        <f t="shared" ref="M69" si="156">SUM(H69:I69)</f>
        <v>9</v>
      </c>
      <c r="N69" s="394">
        <f t="shared" ref="N69" si="157">SUMPRODUCT(E$3:I$3,E69:I69)/SUM(E69:I69)</f>
        <v>3.5075757575757578</v>
      </c>
      <c r="O69" s="77"/>
      <c r="P69" s="77"/>
      <c r="Q69" s="77"/>
      <c r="R69" s="77"/>
    </row>
    <row r="70" spans="1:18" ht="13.5" customHeight="1" thickBot="1" x14ac:dyDescent="0.2">
      <c r="A70" s="383"/>
      <c r="B70" s="208"/>
      <c r="C70" s="374"/>
      <c r="D70" s="271"/>
      <c r="E70" s="144">
        <v>7.4534161490683228</v>
      </c>
      <c r="F70" s="145">
        <v>34.161490683229815</v>
      </c>
      <c r="G70" s="145">
        <v>34.782608695652172</v>
      </c>
      <c r="H70" s="145">
        <v>3.7267080745341614</v>
      </c>
      <c r="I70" s="145">
        <v>1.8633540372670807</v>
      </c>
      <c r="J70" s="146">
        <v>18.012422360248447</v>
      </c>
      <c r="K70" s="300"/>
      <c r="L70" s="166">
        <f t="shared" ref="L70" si="158">L69/$D69*100</f>
        <v>41.614906832298139</v>
      </c>
      <c r="M70" s="146">
        <f t="shared" ref="M70" si="159">M69/$D69*100</f>
        <v>5.5900621118012426</v>
      </c>
      <c r="N70" s="395"/>
      <c r="O70" s="95"/>
      <c r="P70" s="95"/>
      <c r="Q70" s="95"/>
      <c r="R70" s="95"/>
    </row>
    <row r="71" spans="1:18" s="69" customFormat="1" ht="13.5" customHeight="1" x14ac:dyDescent="0.15">
      <c r="A71" s="380" t="s">
        <v>414</v>
      </c>
      <c r="B71" s="68" t="s">
        <v>762</v>
      </c>
      <c r="C71" s="75"/>
      <c r="D71" s="272">
        <v>1504</v>
      </c>
      <c r="E71" s="140">
        <v>143</v>
      </c>
      <c r="F71" s="141">
        <v>628</v>
      </c>
      <c r="G71" s="141">
        <v>557</v>
      </c>
      <c r="H71" s="141">
        <v>100</v>
      </c>
      <c r="I71" s="141">
        <v>42</v>
      </c>
      <c r="J71" s="142">
        <v>34</v>
      </c>
      <c r="K71" s="299"/>
      <c r="L71" s="314">
        <f t="shared" ref="L71" si="160">SUM(E71:F71)</f>
        <v>771</v>
      </c>
      <c r="M71" s="315">
        <f t="shared" ref="M71" si="161">SUM(H71:I71)</f>
        <v>142</v>
      </c>
      <c r="N71" s="396">
        <f t="shared" ref="N71" si="162">SUMPRODUCT(E$3:I$3,E71:I71)/SUM(E71:I71)</f>
        <v>3.4965986394557822</v>
      </c>
      <c r="O71" s="77"/>
      <c r="P71" s="77"/>
      <c r="Q71" s="77"/>
      <c r="R71" s="77"/>
    </row>
    <row r="72" spans="1:18" ht="13.5" customHeight="1" x14ac:dyDescent="0.15">
      <c r="A72" s="380"/>
      <c r="B72" s="10" t="s">
        <v>763</v>
      </c>
      <c r="C72" s="24"/>
      <c r="D72" s="276"/>
      <c r="E72" s="136">
        <v>9.5079787234042552</v>
      </c>
      <c r="F72" s="137">
        <v>41.755319148936174</v>
      </c>
      <c r="G72" s="137">
        <v>37.034574468085104</v>
      </c>
      <c r="H72" s="137">
        <v>6.6489361702127656</v>
      </c>
      <c r="I72" s="137">
        <v>2.7925531914893615</v>
      </c>
      <c r="J72" s="138">
        <v>2.2606382978723407</v>
      </c>
      <c r="K72" s="300"/>
      <c r="L72" s="164">
        <f t="shared" ref="L72" si="163">L71/$D71*100</f>
        <v>51.263297872340431</v>
      </c>
      <c r="M72" s="138">
        <f t="shared" ref="M72" si="164">M71/$D71*100</f>
        <v>9.4414893617021285</v>
      </c>
      <c r="N72" s="394"/>
      <c r="O72" s="95"/>
      <c r="P72" s="95"/>
      <c r="Q72" s="95"/>
      <c r="R72" s="95"/>
    </row>
    <row r="73" spans="1:18" s="69" customFormat="1" ht="13.5" customHeight="1" x14ac:dyDescent="0.15">
      <c r="A73" s="380"/>
      <c r="B73" s="68" t="s">
        <v>415</v>
      </c>
      <c r="C73" s="75"/>
      <c r="D73" s="285">
        <v>452</v>
      </c>
      <c r="E73" s="140">
        <v>33</v>
      </c>
      <c r="F73" s="141">
        <v>167</v>
      </c>
      <c r="G73" s="141">
        <v>197</v>
      </c>
      <c r="H73" s="141">
        <v>34</v>
      </c>
      <c r="I73" s="141">
        <v>17</v>
      </c>
      <c r="J73" s="142">
        <v>4</v>
      </c>
      <c r="K73" s="299"/>
      <c r="L73" s="314">
        <f t="shared" ref="L73" si="165">SUM(E73:F73)</f>
        <v>200</v>
      </c>
      <c r="M73" s="315">
        <f t="shared" ref="M73" si="166">SUM(H73:I73)</f>
        <v>51</v>
      </c>
      <c r="N73" s="394">
        <f t="shared" ref="N73" si="167">SUMPRODUCT(E$3:I$3,E73:I73)/SUM(E73:I73)</f>
        <v>3.3683035714285716</v>
      </c>
      <c r="O73" s="77"/>
      <c r="P73" s="77"/>
      <c r="Q73" s="77"/>
      <c r="R73" s="77"/>
    </row>
    <row r="74" spans="1:18" ht="13.5" customHeight="1" x14ac:dyDescent="0.15">
      <c r="A74" s="380"/>
      <c r="B74" s="10" t="s">
        <v>763</v>
      </c>
      <c r="C74" s="24"/>
      <c r="D74" s="276"/>
      <c r="E74" s="136">
        <v>7.3008849557522124</v>
      </c>
      <c r="F74" s="137">
        <v>36.946902654867259</v>
      </c>
      <c r="G74" s="137">
        <v>43.584070796460175</v>
      </c>
      <c r="H74" s="137">
        <v>7.5221238938053103</v>
      </c>
      <c r="I74" s="137">
        <v>3.7610619469026552</v>
      </c>
      <c r="J74" s="138">
        <v>0.88495575221238942</v>
      </c>
      <c r="K74" s="300"/>
      <c r="L74" s="164">
        <f t="shared" ref="L74" si="168">L73/$D73*100</f>
        <v>44.247787610619469</v>
      </c>
      <c r="M74" s="138">
        <f t="shared" ref="M74" si="169">M73/$D73*100</f>
        <v>11.283185840707963</v>
      </c>
      <c r="N74" s="394"/>
      <c r="O74" s="95"/>
      <c r="P74" s="95"/>
      <c r="Q74" s="95"/>
      <c r="R74" s="95"/>
    </row>
    <row r="75" spans="1:18" s="69" customFormat="1" ht="13.5" customHeight="1" x14ac:dyDescent="0.15">
      <c r="A75" s="380"/>
      <c r="B75" s="68" t="s">
        <v>416</v>
      </c>
      <c r="C75" s="75"/>
      <c r="D75" s="269">
        <v>1375</v>
      </c>
      <c r="E75" s="140">
        <v>107</v>
      </c>
      <c r="F75" s="141">
        <v>552</v>
      </c>
      <c r="G75" s="141">
        <v>513</v>
      </c>
      <c r="H75" s="141">
        <v>75</v>
      </c>
      <c r="I75" s="141">
        <v>26</v>
      </c>
      <c r="J75" s="142">
        <v>102</v>
      </c>
      <c r="K75" s="299"/>
      <c r="L75" s="314">
        <f t="shared" ref="L75" si="170">SUM(E75:F75)</f>
        <v>659</v>
      </c>
      <c r="M75" s="315">
        <f t="shared" ref="M75" si="171">SUM(H75:I75)</f>
        <v>101</v>
      </c>
      <c r="N75" s="394">
        <f t="shared" ref="N75" si="172">SUMPRODUCT(E$3:I$3,E75:I75)/SUM(E75:I75)</f>
        <v>3.501963864886096</v>
      </c>
      <c r="O75" s="77"/>
      <c r="P75" s="77"/>
      <c r="Q75" s="77"/>
      <c r="R75" s="77"/>
    </row>
    <row r="76" spans="1:18" ht="13.5" customHeight="1" thickBot="1" x14ac:dyDescent="0.2">
      <c r="A76" s="381"/>
      <c r="B76" s="21"/>
      <c r="C76" s="26"/>
      <c r="D76" s="271"/>
      <c r="E76" s="144">
        <v>7.7818181818181813</v>
      </c>
      <c r="F76" s="145">
        <v>40.145454545454548</v>
      </c>
      <c r="G76" s="145">
        <v>37.309090909090905</v>
      </c>
      <c r="H76" s="145">
        <v>5.4545454545454541</v>
      </c>
      <c r="I76" s="145">
        <v>1.8909090909090911</v>
      </c>
      <c r="J76" s="146">
        <v>7.418181818181818</v>
      </c>
      <c r="K76" s="300"/>
      <c r="L76" s="166">
        <f t="shared" ref="L76:M76" si="173">L75/$D75*100</f>
        <v>47.927272727272729</v>
      </c>
      <c r="M76" s="146">
        <f t="shared" si="173"/>
        <v>7.3454545454545457</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469</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220</v>
      </c>
      <c r="F5" s="125">
        <v>1356</v>
      </c>
      <c r="G5" s="125">
        <v>1441</v>
      </c>
      <c r="H5" s="125">
        <v>113</v>
      </c>
      <c r="I5" s="125">
        <v>46</v>
      </c>
      <c r="J5" s="126">
        <v>155</v>
      </c>
      <c r="K5" s="301"/>
      <c r="L5" s="310">
        <f>SUM(E5:F5)</f>
        <v>1576</v>
      </c>
      <c r="M5" s="311">
        <f>SUM(H5:I5)</f>
        <v>159</v>
      </c>
      <c r="N5" s="393">
        <f>SUMPRODUCT(E$3:I$3,E5:I5)/SUM(E5:I5)</f>
        <v>3.5009445843828715</v>
      </c>
      <c r="O5" s="93"/>
      <c r="P5" s="93"/>
      <c r="Q5" s="93"/>
      <c r="R5" s="93"/>
    </row>
    <row r="6" spans="1:19" ht="13.5" customHeight="1" thickBot="1" x14ac:dyDescent="0.2">
      <c r="A6" s="209"/>
      <c r="B6" s="9"/>
      <c r="C6" s="9"/>
      <c r="D6" s="271"/>
      <c r="E6" s="128">
        <v>6.6046232362653861</v>
      </c>
      <c r="F6" s="129">
        <v>40.708495947163016</v>
      </c>
      <c r="G6" s="129">
        <v>43.260282197538274</v>
      </c>
      <c r="H6" s="129">
        <v>3.3923746622635842</v>
      </c>
      <c r="I6" s="129">
        <v>1.3809666766736717</v>
      </c>
      <c r="J6" s="214">
        <v>4.6532572800960672</v>
      </c>
      <c r="K6" s="302"/>
      <c r="L6" s="162">
        <f>L5/$D5*100</f>
        <v>47.313119183428398</v>
      </c>
      <c r="M6" s="214">
        <f>M5/$D5*100</f>
        <v>4.7733413389372554</v>
      </c>
      <c r="N6" s="395"/>
      <c r="O6" s="94"/>
      <c r="P6" s="94"/>
      <c r="Q6" s="94"/>
      <c r="R6" s="94"/>
    </row>
    <row r="7" spans="1:19" s="69" customFormat="1" ht="13.5" customHeight="1" x14ac:dyDescent="0.15">
      <c r="A7" s="384" t="s">
        <v>31</v>
      </c>
      <c r="B7" s="73" t="s">
        <v>33</v>
      </c>
      <c r="C7" s="74"/>
      <c r="D7" s="272">
        <v>1622</v>
      </c>
      <c r="E7" s="132">
        <v>101</v>
      </c>
      <c r="F7" s="133">
        <v>652</v>
      </c>
      <c r="G7" s="133">
        <v>722</v>
      </c>
      <c r="H7" s="133">
        <v>58</v>
      </c>
      <c r="I7" s="133">
        <v>19</v>
      </c>
      <c r="J7" s="134">
        <v>70</v>
      </c>
      <c r="K7" s="301"/>
      <c r="L7" s="312">
        <f t="shared" ref="L7" si="0">SUM(E7:F7)</f>
        <v>753</v>
      </c>
      <c r="M7" s="313">
        <f t="shared" ref="M7" si="1">SUM(H7:I7)</f>
        <v>77</v>
      </c>
      <c r="N7" s="393">
        <f t="shared" ref="N7" si="2">SUMPRODUCT(E$3:I$3,E7:I7)/SUM(E7:I7)</f>
        <v>3.4884020618556701</v>
      </c>
      <c r="O7" s="77"/>
      <c r="P7" s="77"/>
      <c r="Q7" s="77"/>
      <c r="R7" s="77"/>
    </row>
    <row r="8" spans="1:19" ht="13.5" customHeight="1" x14ac:dyDescent="0.15">
      <c r="A8" s="382"/>
      <c r="B8" s="206"/>
      <c r="C8" s="24"/>
      <c r="D8" s="276"/>
      <c r="E8" s="136">
        <v>6.2268803945745992</v>
      </c>
      <c r="F8" s="137">
        <v>40.197287299630084</v>
      </c>
      <c r="G8" s="137">
        <v>44.512946979038226</v>
      </c>
      <c r="H8" s="137">
        <v>3.5758323057953145</v>
      </c>
      <c r="I8" s="137">
        <v>1.1713933415536375</v>
      </c>
      <c r="J8" s="138">
        <v>4.3156596794081379</v>
      </c>
      <c r="K8" s="302"/>
      <c r="L8" s="164">
        <f t="shared" ref="L8" si="3">L7/$D7*100</f>
        <v>46.424167694204691</v>
      </c>
      <c r="M8" s="138">
        <f t="shared" ref="M8" si="4">M7/$D7*100</f>
        <v>4.7472256473489516</v>
      </c>
      <c r="N8" s="394"/>
      <c r="O8" s="95"/>
      <c r="P8" s="95"/>
      <c r="Q8" s="95"/>
      <c r="R8" s="95"/>
    </row>
    <row r="9" spans="1:19" s="69" customFormat="1" ht="13.5" customHeight="1" x14ac:dyDescent="0.15">
      <c r="A9" s="382"/>
      <c r="B9" s="68" t="s">
        <v>35</v>
      </c>
      <c r="C9" s="75"/>
      <c r="D9" s="285">
        <v>317</v>
      </c>
      <c r="E9" s="140">
        <v>24</v>
      </c>
      <c r="F9" s="141">
        <v>145</v>
      </c>
      <c r="G9" s="141">
        <v>115</v>
      </c>
      <c r="H9" s="141">
        <v>16</v>
      </c>
      <c r="I9" s="141">
        <v>4</v>
      </c>
      <c r="J9" s="142">
        <v>13</v>
      </c>
      <c r="K9" s="301"/>
      <c r="L9" s="314">
        <f t="shared" ref="L9" si="5">SUM(E9:F9)</f>
        <v>169</v>
      </c>
      <c r="M9" s="315">
        <f t="shared" ref="M9" si="6">SUM(H9:I9)</f>
        <v>20</v>
      </c>
      <c r="N9" s="394">
        <f t="shared" ref="N9" si="7">SUMPRODUCT(E$3:I$3,E9:I9)/SUM(E9:I9)</f>
        <v>3.5559210526315788</v>
      </c>
      <c r="O9" s="77"/>
      <c r="P9" s="77"/>
      <c r="Q9" s="77"/>
      <c r="R9" s="77"/>
    </row>
    <row r="10" spans="1:19" ht="13.5" customHeight="1" x14ac:dyDescent="0.15">
      <c r="A10" s="382"/>
      <c r="B10" s="206"/>
      <c r="C10" s="24"/>
      <c r="D10" s="276"/>
      <c r="E10" s="136">
        <v>7.5709779179810726</v>
      </c>
      <c r="F10" s="137">
        <v>45.741324921135643</v>
      </c>
      <c r="G10" s="137">
        <v>36.277602523659311</v>
      </c>
      <c r="H10" s="137">
        <v>5.0473186119873814</v>
      </c>
      <c r="I10" s="137">
        <v>1.2618296529968454</v>
      </c>
      <c r="J10" s="138">
        <v>4.1009463722397479</v>
      </c>
      <c r="K10" s="302"/>
      <c r="L10" s="164">
        <f t="shared" ref="L10" si="8">L9/$D9*100</f>
        <v>53.312302839116718</v>
      </c>
      <c r="M10" s="138">
        <f t="shared" ref="M10" si="9">M9/$D9*100</f>
        <v>6.309148264984227</v>
      </c>
      <c r="N10" s="394"/>
      <c r="O10" s="95"/>
      <c r="P10" s="95"/>
      <c r="Q10" s="95"/>
      <c r="R10" s="95"/>
    </row>
    <row r="11" spans="1:19" s="69" customFormat="1" ht="13.5" customHeight="1" x14ac:dyDescent="0.15">
      <c r="A11" s="382"/>
      <c r="B11" s="68" t="s">
        <v>37</v>
      </c>
      <c r="C11" s="75"/>
      <c r="D11" s="285">
        <v>832</v>
      </c>
      <c r="E11" s="140">
        <v>58</v>
      </c>
      <c r="F11" s="141">
        <v>342</v>
      </c>
      <c r="G11" s="141">
        <v>358</v>
      </c>
      <c r="H11" s="141">
        <v>22</v>
      </c>
      <c r="I11" s="141">
        <v>15</v>
      </c>
      <c r="J11" s="142">
        <v>37</v>
      </c>
      <c r="K11" s="301"/>
      <c r="L11" s="314">
        <f t="shared" ref="L11" si="10">SUM(E11:F11)</f>
        <v>400</v>
      </c>
      <c r="M11" s="315">
        <f t="shared" ref="M11" si="11">SUM(H11:I11)</f>
        <v>37</v>
      </c>
      <c r="N11" s="394">
        <f t="shared" ref="N11" si="12">SUMPRODUCT(E$3:I$3,E11:I11)/SUM(E11:I11)</f>
        <v>3.510691823899371</v>
      </c>
      <c r="O11" s="77"/>
      <c r="P11" s="77"/>
      <c r="Q11" s="77"/>
      <c r="R11" s="77"/>
    </row>
    <row r="12" spans="1:19" ht="13.5" customHeight="1" x14ac:dyDescent="0.15">
      <c r="A12" s="382"/>
      <c r="B12" s="206"/>
      <c r="C12" s="24"/>
      <c r="D12" s="276"/>
      <c r="E12" s="136">
        <v>6.9711538461538467</v>
      </c>
      <c r="F12" s="137">
        <v>41.105769230769226</v>
      </c>
      <c r="G12" s="137">
        <v>43.028846153846153</v>
      </c>
      <c r="H12" s="137">
        <v>2.6442307692307692</v>
      </c>
      <c r="I12" s="137">
        <v>1.8028846153846152</v>
      </c>
      <c r="J12" s="138">
        <v>4.447115384615385</v>
      </c>
      <c r="K12" s="302"/>
      <c r="L12" s="164">
        <f t="shared" ref="L12" si="13">L11/$D11*100</f>
        <v>48.07692307692308</v>
      </c>
      <c r="M12" s="138">
        <f t="shared" ref="M12" si="14">M11/$D11*100</f>
        <v>4.447115384615385</v>
      </c>
      <c r="N12" s="394"/>
      <c r="O12" s="95"/>
      <c r="P12" s="95"/>
      <c r="Q12" s="95"/>
      <c r="R12" s="95"/>
    </row>
    <row r="13" spans="1:19" s="69" customFormat="1" ht="13.5" customHeight="1" x14ac:dyDescent="0.15">
      <c r="A13" s="382"/>
      <c r="B13" s="68" t="s">
        <v>39</v>
      </c>
      <c r="C13" s="75"/>
      <c r="D13" s="285">
        <v>238</v>
      </c>
      <c r="E13" s="140">
        <v>17</v>
      </c>
      <c r="F13" s="141">
        <v>96</v>
      </c>
      <c r="G13" s="141">
        <v>103</v>
      </c>
      <c r="H13" s="141">
        <v>7</v>
      </c>
      <c r="I13" s="141">
        <v>3</v>
      </c>
      <c r="J13" s="142">
        <v>12</v>
      </c>
      <c r="K13" s="301"/>
      <c r="L13" s="314">
        <f t="shared" ref="L13" si="15">SUM(E13:F13)</f>
        <v>113</v>
      </c>
      <c r="M13" s="315">
        <f t="shared" ref="M13" si="16">SUM(H13:I13)</f>
        <v>10</v>
      </c>
      <c r="N13" s="394">
        <f t="shared" ref="N13" si="17">SUMPRODUCT(E$3:I$3,E13:I13)/SUM(E13:I13)</f>
        <v>3.5176991150442478</v>
      </c>
      <c r="O13" s="77"/>
      <c r="P13" s="77"/>
      <c r="Q13" s="77"/>
      <c r="R13" s="77"/>
    </row>
    <row r="14" spans="1:19" ht="13.5" customHeight="1" x14ac:dyDescent="0.15">
      <c r="A14" s="382"/>
      <c r="B14" s="206"/>
      <c r="C14" s="24"/>
      <c r="D14" s="276"/>
      <c r="E14" s="136">
        <v>7.1428571428571423</v>
      </c>
      <c r="F14" s="137">
        <v>40.336134453781511</v>
      </c>
      <c r="G14" s="137">
        <v>43.27731092436975</v>
      </c>
      <c r="H14" s="137">
        <v>2.9411764705882351</v>
      </c>
      <c r="I14" s="137">
        <v>1.2605042016806722</v>
      </c>
      <c r="J14" s="138">
        <v>5.0420168067226889</v>
      </c>
      <c r="K14" s="302"/>
      <c r="L14" s="164">
        <f t="shared" ref="L14" si="18">L13/$D13*100</f>
        <v>47.47899159663865</v>
      </c>
      <c r="M14" s="138">
        <f t="shared" ref="M14" si="19">M13/$D13*100</f>
        <v>4.2016806722689077</v>
      </c>
      <c r="N14" s="394"/>
      <c r="O14" s="95"/>
      <c r="P14" s="95"/>
      <c r="Q14" s="95"/>
      <c r="R14" s="95"/>
    </row>
    <row r="15" spans="1:19" s="69" customFormat="1" ht="13.5" customHeight="1" x14ac:dyDescent="0.15">
      <c r="A15" s="382"/>
      <c r="B15" s="68" t="s">
        <v>41</v>
      </c>
      <c r="C15" s="75"/>
      <c r="D15" s="285">
        <v>202</v>
      </c>
      <c r="E15" s="140">
        <v>10</v>
      </c>
      <c r="F15" s="141">
        <v>78</v>
      </c>
      <c r="G15" s="141">
        <v>87</v>
      </c>
      <c r="H15" s="141">
        <v>7</v>
      </c>
      <c r="I15" s="141">
        <v>3</v>
      </c>
      <c r="J15" s="142">
        <v>17</v>
      </c>
      <c r="K15" s="301"/>
      <c r="L15" s="314">
        <f t="shared" ref="L15" si="20">SUM(E15:F15)</f>
        <v>88</v>
      </c>
      <c r="M15" s="315">
        <f t="shared" ref="M15" si="21">SUM(H15:I15)</f>
        <v>10</v>
      </c>
      <c r="N15" s="394">
        <f t="shared" ref="N15" si="22">SUMPRODUCT(E$3:I$3,E15:I15)/SUM(E15:I15)</f>
        <v>3.4594594594594597</v>
      </c>
      <c r="O15" s="77"/>
      <c r="P15" s="77"/>
      <c r="Q15" s="77"/>
      <c r="R15" s="77"/>
    </row>
    <row r="16" spans="1:19" ht="13.5" customHeight="1" x14ac:dyDescent="0.15">
      <c r="A16" s="382"/>
      <c r="B16" s="206"/>
      <c r="C16" s="24"/>
      <c r="D16" s="276"/>
      <c r="E16" s="136">
        <v>4.9504950495049505</v>
      </c>
      <c r="F16" s="137">
        <v>38.613861386138616</v>
      </c>
      <c r="G16" s="137">
        <v>43.069306930693067</v>
      </c>
      <c r="H16" s="137">
        <v>3.4653465346534658</v>
      </c>
      <c r="I16" s="137">
        <v>1.4851485148514851</v>
      </c>
      <c r="J16" s="138">
        <v>8.4158415841584162</v>
      </c>
      <c r="K16" s="302"/>
      <c r="L16" s="164">
        <f t="shared" ref="L16" si="23">L15/$D15*100</f>
        <v>43.564356435643568</v>
      </c>
      <c r="M16" s="138">
        <f t="shared" ref="M16" si="24">M15/$D15*100</f>
        <v>4.9504950495049505</v>
      </c>
      <c r="N16" s="394"/>
      <c r="O16" s="95"/>
      <c r="P16" s="95"/>
      <c r="Q16" s="95"/>
      <c r="R16" s="95"/>
    </row>
    <row r="17" spans="1:18" s="69" customFormat="1" ht="13.5" customHeight="1" x14ac:dyDescent="0.15">
      <c r="A17" s="382"/>
      <c r="B17" s="68" t="s">
        <v>43</v>
      </c>
      <c r="C17" s="75"/>
      <c r="D17" s="269">
        <v>120</v>
      </c>
      <c r="E17" s="140">
        <v>10</v>
      </c>
      <c r="F17" s="141">
        <v>43</v>
      </c>
      <c r="G17" s="141">
        <v>56</v>
      </c>
      <c r="H17" s="141">
        <v>3</v>
      </c>
      <c r="I17" s="141">
        <v>2</v>
      </c>
      <c r="J17" s="142">
        <v>6</v>
      </c>
      <c r="K17" s="301"/>
      <c r="L17" s="314">
        <f t="shared" ref="L17" si="25">SUM(E17:F17)</f>
        <v>53</v>
      </c>
      <c r="M17" s="315">
        <f t="shared" ref="M17" si="26">SUM(H17:I17)</f>
        <v>5</v>
      </c>
      <c r="N17" s="394">
        <f t="shared" ref="N17" si="27">SUMPRODUCT(E$3:I$3,E17:I17)/SUM(E17:I17)</f>
        <v>3.4912280701754388</v>
      </c>
      <c r="O17" s="77"/>
      <c r="P17" s="77"/>
      <c r="Q17" s="77"/>
      <c r="R17" s="77"/>
    </row>
    <row r="18" spans="1:18" ht="13.5" customHeight="1" thickBot="1" x14ac:dyDescent="0.2">
      <c r="A18" s="383"/>
      <c r="B18" s="206"/>
      <c r="C18" s="26"/>
      <c r="D18" s="271"/>
      <c r="E18" s="144">
        <v>8.3333333333333321</v>
      </c>
      <c r="F18" s="145">
        <v>35.833333333333336</v>
      </c>
      <c r="G18" s="145">
        <v>46.666666666666664</v>
      </c>
      <c r="H18" s="145">
        <v>2.5</v>
      </c>
      <c r="I18" s="145">
        <v>1.6666666666666667</v>
      </c>
      <c r="J18" s="146">
        <v>5</v>
      </c>
      <c r="K18" s="302"/>
      <c r="L18" s="166">
        <f t="shared" ref="L18" si="28">L17/$D17*100</f>
        <v>44.166666666666664</v>
      </c>
      <c r="M18" s="146">
        <f t="shared" ref="M18" si="29">M17/$D17*100</f>
        <v>4.1666666666666661</v>
      </c>
      <c r="N18" s="395"/>
      <c r="O18" s="95"/>
      <c r="P18" s="95"/>
      <c r="Q18" s="95"/>
      <c r="R18" s="95"/>
    </row>
    <row r="19" spans="1:18" s="70" customFormat="1" ht="13.5" customHeight="1" x14ac:dyDescent="0.15">
      <c r="A19" s="385" t="s">
        <v>0</v>
      </c>
      <c r="B19" s="66" t="s">
        <v>1</v>
      </c>
      <c r="C19" s="320"/>
      <c r="D19" s="272">
        <v>1322</v>
      </c>
      <c r="E19" s="132">
        <v>106</v>
      </c>
      <c r="F19" s="133">
        <v>495</v>
      </c>
      <c r="G19" s="133">
        <v>588</v>
      </c>
      <c r="H19" s="133">
        <v>61</v>
      </c>
      <c r="I19" s="133">
        <v>31</v>
      </c>
      <c r="J19" s="134">
        <v>41</v>
      </c>
      <c r="K19" s="303"/>
      <c r="L19" s="312">
        <f t="shared" ref="L19" si="30">SUM(E19:F19)</f>
        <v>601</v>
      </c>
      <c r="M19" s="313">
        <f t="shared" ref="M19" si="31">SUM(H19:I19)</f>
        <v>92</v>
      </c>
      <c r="N19" s="393">
        <f t="shared" ref="N19" si="32">SUMPRODUCT(E$3:I$3,E19:I19)/SUM(E19:I19)</f>
        <v>3.4558938329430133</v>
      </c>
      <c r="O19" s="77"/>
      <c r="P19" s="77"/>
      <c r="Q19" s="77"/>
      <c r="R19" s="77"/>
    </row>
    <row r="20" spans="1:18" s="22" customFormat="1" ht="13.5" customHeight="1" x14ac:dyDescent="0.15">
      <c r="A20" s="386"/>
      <c r="B20" s="68"/>
      <c r="C20" s="321"/>
      <c r="D20" s="270"/>
      <c r="E20" s="322">
        <v>8.0181543116490168</v>
      </c>
      <c r="F20" s="323">
        <v>37.443267776096825</v>
      </c>
      <c r="G20" s="323">
        <v>44.478063540090773</v>
      </c>
      <c r="H20" s="323">
        <v>4.6142208774583962</v>
      </c>
      <c r="I20" s="323">
        <v>2.344931921331316</v>
      </c>
      <c r="J20" s="324">
        <v>3.1013615733736764</v>
      </c>
      <c r="K20" s="304"/>
      <c r="L20" s="164">
        <f t="shared" ref="L20" si="33">L19/$D19*100</f>
        <v>45.461422087745838</v>
      </c>
      <c r="M20" s="138">
        <f t="shared" ref="M20" si="34">M19/$D19*100</f>
        <v>6.9591527987897122</v>
      </c>
      <c r="N20" s="394"/>
      <c r="O20" s="95"/>
      <c r="P20" s="95"/>
      <c r="Q20" s="95"/>
      <c r="R20" s="95"/>
    </row>
    <row r="21" spans="1:18" s="70" customFormat="1" ht="13.5" customHeight="1" x14ac:dyDescent="0.15">
      <c r="A21" s="386"/>
      <c r="B21" s="332" t="s">
        <v>2</v>
      </c>
      <c r="C21" s="333"/>
      <c r="D21" s="285">
        <v>1879</v>
      </c>
      <c r="E21" s="334">
        <v>105</v>
      </c>
      <c r="F21" s="335">
        <v>815</v>
      </c>
      <c r="G21" s="335">
        <v>802</v>
      </c>
      <c r="H21" s="335">
        <v>47</v>
      </c>
      <c r="I21" s="335">
        <v>15</v>
      </c>
      <c r="J21" s="336">
        <v>95</v>
      </c>
      <c r="K21" s="303"/>
      <c r="L21" s="314">
        <f t="shared" ref="L21" si="35">SUM(E21:F21)</f>
        <v>920</v>
      </c>
      <c r="M21" s="315">
        <f t="shared" ref="M21" si="36">SUM(H21:I21)</f>
        <v>62</v>
      </c>
      <c r="N21" s="394">
        <f t="shared" ref="N21" si="37">SUMPRODUCT(E$3:I$3,E21:I21)/SUM(E21:I21)</f>
        <v>3.5313901345291479</v>
      </c>
      <c r="O21" s="77"/>
      <c r="P21" s="77"/>
      <c r="Q21" s="77"/>
      <c r="R21" s="77"/>
    </row>
    <row r="22" spans="1:18" s="22" customFormat="1" ht="13.5" customHeight="1" x14ac:dyDescent="0.15">
      <c r="A22" s="386"/>
      <c r="B22" s="206"/>
      <c r="C22" s="25"/>
      <c r="D22" s="276"/>
      <c r="E22" s="136">
        <v>5.5880787653006925</v>
      </c>
      <c r="F22" s="137">
        <v>43.374135178286323</v>
      </c>
      <c r="G22" s="137">
        <v>42.682277807344335</v>
      </c>
      <c r="H22" s="137">
        <v>2.5013304949441193</v>
      </c>
      <c r="I22" s="137">
        <v>0.79829696647152737</v>
      </c>
      <c r="J22" s="138">
        <v>5.055880787653007</v>
      </c>
      <c r="K22" s="297"/>
      <c r="L22" s="164">
        <f t="shared" ref="L22" si="38">L21/$D21*100</f>
        <v>48.96221394358701</v>
      </c>
      <c r="M22" s="138">
        <f t="shared" ref="M22" si="39">M21/$D21*100</f>
        <v>3.2996274614156467</v>
      </c>
      <c r="N22" s="394"/>
      <c r="O22" s="95"/>
      <c r="P22" s="95"/>
      <c r="Q22" s="95"/>
      <c r="R22" s="95"/>
    </row>
    <row r="23" spans="1:18" s="70" customFormat="1" ht="13.5" customHeight="1" x14ac:dyDescent="0.15">
      <c r="A23" s="386"/>
      <c r="B23" s="67" t="s">
        <v>46</v>
      </c>
      <c r="C23" s="77"/>
      <c r="D23" s="269">
        <v>130</v>
      </c>
      <c r="E23" s="140">
        <v>9</v>
      </c>
      <c r="F23" s="141">
        <v>46</v>
      </c>
      <c r="G23" s="141">
        <v>51</v>
      </c>
      <c r="H23" s="141">
        <v>5</v>
      </c>
      <c r="I23" s="141">
        <v>0</v>
      </c>
      <c r="J23" s="142">
        <v>19</v>
      </c>
      <c r="K23" s="298"/>
      <c r="L23" s="314">
        <f t="shared" ref="L23" si="40">SUM(E23:F23)</f>
        <v>55</v>
      </c>
      <c r="M23" s="315">
        <f t="shared" ref="M23" si="41">SUM(H23:I23)</f>
        <v>5</v>
      </c>
      <c r="N23" s="394">
        <f t="shared" ref="N23" si="42">SUMPRODUCT(E$3:I$3,E23:I23)/SUM(E23:I23)</f>
        <v>3.5315315315315314</v>
      </c>
      <c r="O23" s="77"/>
      <c r="P23" s="77"/>
      <c r="Q23" s="77"/>
      <c r="R23" s="77"/>
    </row>
    <row r="24" spans="1:18" s="22" customFormat="1" ht="13.5" customHeight="1" thickBot="1" x14ac:dyDescent="0.2">
      <c r="A24" s="387"/>
      <c r="B24" s="206"/>
      <c r="C24" s="57"/>
      <c r="D24" s="271"/>
      <c r="E24" s="144">
        <v>6.9230769230769234</v>
      </c>
      <c r="F24" s="145">
        <v>35.384615384615387</v>
      </c>
      <c r="G24" s="145">
        <v>39.230769230769234</v>
      </c>
      <c r="H24" s="145">
        <v>3.8461538461538463</v>
      </c>
      <c r="I24" s="145">
        <v>0</v>
      </c>
      <c r="J24" s="146">
        <v>14.615384615384617</v>
      </c>
      <c r="K24" s="297"/>
      <c r="L24" s="166">
        <f t="shared" ref="L24" si="43">L23/$D23*100</f>
        <v>42.307692307692307</v>
      </c>
      <c r="M24" s="146">
        <f t="shared" ref="M24" si="44">M23/$D23*100</f>
        <v>3.8461538461538463</v>
      </c>
      <c r="N24" s="395"/>
      <c r="O24" s="95"/>
      <c r="P24" s="95"/>
      <c r="Q24" s="95"/>
      <c r="R24" s="95"/>
    </row>
    <row r="25" spans="1:18" s="69" customFormat="1" ht="13.5" customHeight="1" x14ac:dyDescent="0.15">
      <c r="A25" s="384" t="s">
        <v>44</v>
      </c>
      <c r="B25" s="73" t="s">
        <v>3</v>
      </c>
      <c r="C25" s="74"/>
      <c r="D25" s="272">
        <v>160</v>
      </c>
      <c r="E25" s="148">
        <v>28</v>
      </c>
      <c r="F25" s="149">
        <v>56</v>
      </c>
      <c r="G25" s="149">
        <v>70</v>
      </c>
      <c r="H25" s="149">
        <v>1</v>
      </c>
      <c r="I25" s="149">
        <v>4</v>
      </c>
      <c r="J25" s="150">
        <v>1</v>
      </c>
      <c r="K25" s="299"/>
      <c r="L25" s="316">
        <f t="shared" ref="L25" si="45">SUM(E25:F25)</f>
        <v>84</v>
      </c>
      <c r="M25" s="317">
        <f t="shared" ref="M25" si="46">SUM(H25:I25)</f>
        <v>5</v>
      </c>
      <c r="N25" s="393">
        <f t="shared" ref="N25" si="47">SUMPRODUCT(E$3:I$3,E25:I25)/SUM(E25:I25)</f>
        <v>3.6477987421383649</v>
      </c>
      <c r="O25" s="75"/>
      <c r="P25" s="75"/>
      <c r="Q25" s="75"/>
      <c r="R25" s="75"/>
    </row>
    <row r="26" spans="1:18" ht="13.5" customHeight="1" x14ac:dyDescent="0.15">
      <c r="A26" s="382"/>
      <c r="B26" s="68"/>
      <c r="C26" s="345"/>
      <c r="D26" s="270"/>
      <c r="E26" s="346">
        <v>17.5</v>
      </c>
      <c r="F26" s="347">
        <v>35</v>
      </c>
      <c r="G26" s="347">
        <v>43.75</v>
      </c>
      <c r="H26" s="347">
        <v>0.625</v>
      </c>
      <c r="I26" s="347">
        <v>2.5</v>
      </c>
      <c r="J26" s="348">
        <v>0.625</v>
      </c>
      <c r="K26" s="300"/>
      <c r="L26" s="168">
        <f t="shared" ref="L26" si="48">L25/$D25*100</f>
        <v>52.5</v>
      </c>
      <c r="M26" s="154">
        <f t="shared" ref="M26" si="49">M25/$D25*100</f>
        <v>3.125</v>
      </c>
      <c r="N26" s="394"/>
      <c r="O26" s="96"/>
      <c r="P26" s="96"/>
      <c r="Q26" s="96"/>
      <c r="R26" s="96"/>
    </row>
    <row r="27" spans="1:18" s="69" customFormat="1" ht="13.5" customHeight="1" x14ac:dyDescent="0.15">
      <c r="A27" s="382"/>
      <c r="B27" s="207" t="s">
        <v>4</v>
      </c>
      <c r="C27" s="353"/>
      <c r="D27" s="285">
        <v>317</v>
      </c>
      <c r="E27" s="354">
        <v>22</v>
      </c>
      <c r="F27" s="355">
        <v>119</v>
      </c>
      <c r="G27" s="355">
        <v>155</v>
      </c>
      <c r="H27" s="355">
        <v>10</v>
      </c>
      <c r="I27" s="355">
        <v>6</v>
      </c>
      <c r="J27" s="356">
        <v>5</v>
      </c>
      <c r="K27" s="299"/>
      <c r="L27" s="318">
        <f t="shared" ref="L27" si="50">SUM(E27:F27)</f>
        <v>141</v>
      </c>
      <c r="M27" s="319">
        <f t="shared" ref="M27" si="51">SUM(H27:I27)</f>
        <v>16</v>
      </c>
      <c r="N27" s="394">
        <f t="shared" ref="N27" si="52">SUMPRODUCT(E$3:I$3,E27:I27)/SUM(E27:I27)</f>
        <v>3.4519230769230771</v>
      </c>
      <c r="O27" s="75"/>
      <c r="P27" s="75"/>
      <c r="Q27" s="75"/>
      <c r="R27" s="75"/>
    </row>
    <row r="28" spans="1:18" ht="13.5" customHeight="1" x14ac:dyDescent="0.15">
      <c r="A28" s="382"/>
      <c r="B28" s="68"/>
      <c r="C28" s="345"/>
      <c r="D28" s="270"/>
      <c r="E28" s="346">
        <v>6.9400630914826493</v>
      </c>
      <c r="F28" s="347">
        <v>37.539432176656149</v>
      </c>
      <c r="G28" s="347">
        <v>48.895899053627758</v>
      </c>
      <c r="H28" s="347">
        <v>3.1545741324921135</v>
      </c>
      <c r="I28" s="347">
        <v>1.8927444794952681</v>
      </c>
      <c r="J28" s="348">
        <v>1.5772870662460567</v>
      </c>
      <c r="K28" s="300"/>
      <c r="L28" s="168">
        <f t="shared" ref="L28" si="53">L27/$D27*100</f>
        <v>44.479495268138805</v>
      </c>
      <c r="M28" s="154">
        <f t="shared" ref="M28" si="54">M27/$D27*100</f>
        <v>5.0473186119873814</v>
      </c>
      <c r="N28" s="394"/>
      <c r="O28" s="96"/>
      <c r="P28" s="96"/>
      <c r="Q28" s="96"/>
      <c r="R28" s="96"/>
    </row>
    <row r="29" spans="1:18" s="69" customFormat="1" ht="13.5" customHeight="1" x14ac:dyDescent="0.15">
      <c r="A29" s="382"/>
      <c r="B29" s="207" t="s">
        <v>5</v>
      </c>
      <c r="C29" s="353"/>
      <c r="D29" s="285">
        <v>491</v>
      </c>
      <c r="E29" s="354">
        <v>33</v>
      </c>
      <c r="F29" s="355">
        <v>195</v>
      </c>
      <c r="G29" s="355">
        <v>242</v>
      </c>
      <c r="H29" s="355">
        <v>11</v>
      </c>
      <c r="I29" s="355">
        <v>6</v>
      </c>
      <c r="J29" s="356">
        <v>4</v>
      </c>
      <c r="K29" s="299"/>
      <c r="L29" s="318">
        <f t="shared" ref="L29" si="55">SUM(E29:F29)</f>
        <v>228</v>
      </c>
      <c r="M29" s="319">
        <f t="shared" ref="M29" si="56">SUM(H29:I29)</f>
        <v>17</v>
      </c>
      <c r="N29" s="394">
        <f t="shared" ref="N29" si="57">SUMPRODUCT(E$3:I$3,E29:I29)/SUM(E29:I29)</f>
        <v>3.4887063655030799</v>
      </c>
      <c r="O29" s="75"/>
      <c r="P29" s="75"/>
      <c r="Q29" s="75"/>
      <c r="R29" s="75"/>
    </row>
    <row r="30" spans="1:18" ht="13.5" customHeight="1" x14ac:dyDescent="0.15">
      <c r="A30" s="382"/>
      <c r="B30" s="206"/>
      <c r="C30" s="24"/>
      <c r="D30" s="276"/>
      <c r="E30" s="152">
        <v>6.7209775967413439</v>
      </c>
      <c r="F30" s="153">
        <v>39.714867617107942</v>
      </c>
      <c r="G30" s="153">
        <v>49.287169042769854</v>
      </c>
      <c r="H30" s="153">
        <v>2.2403258655804481</v>
      </c>
      <c r="I30" s="153">
        <v>1.2219959266802443</v>
      </c>
      <c r="J30" s="154">
        <v>0.81466395112016288</v>
      </c>
      <c r="K30" s="300"/>
      <c r="L30" s="168">
        <f t="shared" ref="L30" si="58">L29/$D29*100</f>
        <v>46.435845213849284</v>
      </c>
      <c r="M30" s="154">
        <f t="shared" ref="M30" si="59">M29/$D29*100</f>
        <v>3.4623217922606928</v>
      </c>
      <c r="N30" s="394"/>
      <c r="O30" s="96"/>
      <c r="P30" s="96"/>
      <c r="Q30" s="96"/>
      <c r="R30" s="96"/>
    </row>
    <row r="31" spans="1:18" s="69" customFormat="1" ht="13.5" customHeight="1" x14ac:dyDescent="0.15">
      <c r="A31" s="382"/>
      <c r="B31" s="207" t="s">
        <v>6</v>
      </c>
      <c r="C31" s="353"/>
      <c r="D31" s="285">
        <v>666</v>
      </c>
      <c r="E31" s="354">
        <v>34</v>
      </c>
      <c r="F31" s="355">
        <v>274</v>
      </c>
      <c r="G31" s="355">
        <v>305</v>
      </c>
      <c r="H31" s="355">
        <v>31</v>
      </c>
      <c r="I31" s="355">
        <v>10</v>
      </c>
      <c r="J31" s="356">
        <v>12</v>
      </c>
      <c r="K31" s="299"/>
      <c r="L31" s="318">
        <f t="shared" ref="L31" si="60">SUM(E31:F31)</f>
        <v>308</v>
      </c>
      <c r="M31" s="319">
        <f t="shared" ref="M31" si="61">SUM(H31:I31)</f>
        <v>41</v>
      </c>
      <c r="N31" s="394">
        <f t="shared" ref="N31" si="62">SUMPRODUCT(E$3:I$3,E31:I31)/SUM(E31:I31)</f>
        <v>3.4449541284403669</v>
      </c>
      <c r="O31" s="75"/>
      <c r="P31" s="75"/>
      <c r="Q31" s="75"/>
      <c r="R31" s="75"/>
    </row>
    <row r="32" spans="1:18" ht="13.5" customHeight="1" x14ac:dyDescent="0.15">
      <c r="A32" s="382"/>
      <c r="B32" s="206"/>
      <c r="C32" s="24"/>
      <c r="D32" s="276"/>
      <c r="E32" s="152">
        <v>5.1051051051051051</v>
      </c>
      <c r="F32" s="153">
        <v>41.141141141141141</v>
      </c>
      <c r="G32" s="153">
        <v>45.795795795795797</v>
      </c>
      <c r="H32" s="153">
        <v>4.6546546546546548</v>
      </c>
      <c r="I32" s="153">
        <v>1.5015015015015014</v>
      </c>
      <c r="J32" s="154">
        <v>1.8018018018018018</v>
      </c>
      <c r="K32" s="300"/>
      <c r="L32" s="168">
        <f t="shared" ref="L32" si="63">L31/$D31*100</f>
        <v>46.246246246246244</v>
      </c>
      <c r="M32" s="154">
        <f t="shared" ref="M32" si="64">M31/$D31*100</f>
        <v>6.1561561561561557</v>
      </c>
      <c r="N32" s="394"/>
      <c r="O32" s="96"/>
      <c r="P32" s="96"/>
      <c r="Q32" s="96"/>
      <c r="R32" s="96"/>
    </row>
    <row r="33" spans="1:18" s="69" customFormat="1" ht="13.5" customHeight="1" x14ac:dyDescent="0.15">
      <c r="A33" s="382"/>
      <c r="B33" s="207" t="s">
        <v>7</v>
      </c>
      <c r="C33" s="353"/>
      <c r="D33" s="285">
        <v>772</v>
      </c>
      <c r="E33" s="354">
        <v>37</v>
      </c>
      <c r="F33" s="355">
        <v>322</v>
      </c>
      <c r="G33" s="355">
        <v>346</v>
      </c>
      <c r="H33" s="355">
        <v>33</v>
      </c>
      <c r="I33" s="355">
        <v>11</v>
      </c>
      <c r="J33" s="356">
        <v>23</v>
      </c>
      <c r="K33" s="299"/>
      <c r="L33" s="318">
        <f t="shared" ref="L33" si="65">SUM(E33:F33)</f>
        <v>359</v>
      </c>
      <c r="M33" s="319">
        <f t="shared" ref="M33" si="66">SUM(H33:I33)</f>
        <v>44</v>
      </c>
      <c r="N33" s="394">
        <f t="shared" ref="N33" si="67">SUMPRODUCT(E$3:I$3,E33:I33)/SUM(E33:I33)</f>
        <v>3.4552736982643526</v>
      </c>
      <c r="O33" s="75"/>
      <c r="P33" s="75"/>
      <c r="Q33" s="75"/>
      <c r="R33" s="75"/>
    </row>
    <row r="34" spans="1:18" ht="13.5" customHeight="1" x14ac:dyDescent="0.15">
      <c r="A34" s="382"/>
      <c r="B34" s="206"/>
      <c r="C34" s="24"/>
      <c r="D34" s="276"/>
      <c r="E34" s="152">
        <v>4.7927461139896366</v>
      </c>
      <c r="F34" s="153">
        <v>41.709844559585491</v>
      </c>
      <c r="G34" s="153">
        <v>44.818652849740928</v>
      </c>
      <c r="H34" s="153">
        <v>4.2746113989637307</v>
      </c>
      <c r="I34" s="153">
        <v>1.4248704663212435</v>
      </c>
      <c r="J34" s="154">
        <v>2.9792746113989637</v>
      </c>
      <c r="K34" s="300"/>
      <c r="L34" s="168">
        <f t="shared" ref="L34" si="68">L33/$D33*100</f>
        <v>46.502590673575128</v>
      </c>
      <c r="M34" s="154">
        <f t="shared" ref="M34" si="69">M33/$D33*100</f>
        <v>5.6994818652849739</v>
      </c>
      <c r="N34" s="394"/>
      <c r="O34" s="96"/>
      <c r="P34" s="96"/>
      <c r="Q34" s="96"/>
      <c r="R34" s="96"/>
    </row>
    <row r="35" spans="1:18" s="69" customFormat="1" ht="13.5" customHeight="1" x14ac:dyDescent="0.15">
      <c r="A35" s="382"/>
      <c r="B35" s="207" t="s">
        <v>45</v>
      </c>
      <c r="C35" s="353"/>
      <c r="D35" s="286">
        <v>797</v>
      </c>
      <c r="E35" s="354">
        <v>58</v>
      </c>
      <c r="F35" s="355">
        <v>345</v>
      </c>
      <c r="G35" s="355">
        <v>273</v>
      </c>
      <c r="H35" s="355">
        <v>22</v>
      </c>
      <c r="I35" s="355">
        <v>9</v>
      </c>
      <c r="J35" s="356">
        <v>90</v>
      </c>
      <c r="K35" s="299"/>
      <c r="L35" s="318">
        <f t="shared" ref="L35" si="70">SUM(E35:F35)</f>
        <v>403</v>
      </c>
      <c r="M35" s="319">
        <f t="shared" ref="M35" si="71">SUM(H35:I35)</f>
        <v>31</v>
      </c>
      <c r="N35" s="394">
        <f t="shared" ref="N35" si="72">SUMPRODUCT(E$3:I$3,E35:I35)/SUM(E35:I35)</f>
        <v>3.5954738330975955</v>
      </c>
      <c r="O35" s="75"/>
      <c r="P35" s="75"/>
      <c r="Q35" s="75"/>
      <c r="R35" s="75"/>
    </row>
    <row r="36" spans="1:18" ht="13.5" customHeight="1" x14ac:dyDescent="0.15">
      <c r="A36" s="382"/>
      <c r="B36" s="206"/>
      <c r="C36" s="24"/>
      <c r="D36" s="276"/>
      <c r="E36" s="152">
        <v>7.2772898368883316</v>
      </c>
      <c r="F36" s="153">
        <v>43.287327478042656</v>
      </c>
      <c r="G36" s="153">
        <v>34.253450439146796</v>
      </c>
      <c r="H36" s="153">
        <v>2.7603513174404015</v>
      </c>
      <c r="I36" s="153">
        <v>1.1292346298619824</v>
      </c>
      <c r="J36" s="154">
        <v>11.292346298619824</v>
      </c>
      <c r="K36" s="300"/>
      <c r="L36" s="168">
        <f t="shared" ref="L36" si="73">L35/$D35*100</f>
        <v>50.564617314930992</v>
      </c>
      <c r="M36" s="154">
        <f t="shared" ref="M36" si="74">M35/$D35*100</f>
        <v>3.8895859473023839</v>
      </c>
      <c r="N36" s="394"/>
      <c r="O36" s="96"/>
      <c r="P36" s="96"/>
      <c r="Q36" s="96"/>
      <c r="R36" s="96"/>
    </row>
    <row r="37" spans="1:18" s="69" customFormat="1" ht="13.5" customHeight="1" x14ac:dyDescent="0.15">
      <c r="A37" s="382"/>
      <c r="B37" s="207" t="s">
        <v>46</v>
      </c>
      <c r="C37" s="75"/>
      <c r="D37" s="286">
        <v>128</v>
      </c>
      <c r="E37" s="155">
        <v>8</v>
      </c>
      <c r="F37" s="156">
        <v>45</v>
      </c>
      <c r="G37" s="156">
        <v>50</v>
      </c>
      <c r="H37" s="156">
        <v>5</v>
      </c>
      <c r="I37" s="156">
        <v>0</v>
      </c>
      <c r="J37" s="157">
        <v>20</v>
      </c>
      <c r="K37" s="299"/>
      <c r="L37" s="318">
        <f t="shared" ref="L37" si="75">SUM(E37:F37)</f>
        <v>53</v>
      </c>
      <c r="M37" s="319">
        <f t="shared" ref="M37" si="76">SUM(H37:I37)</f>
        <v>5</v>
      </c>
      <c r="N37" s="394">
        <f t="shared" ref="N37" si="77">SUMPRODUCT(E$3:I$3,E37:I37)/SUM(E37:I37)</f>
        <v>3.5185185185185186</v>
      </c>
      <c r="O37" s="75"/>
      <c r="P37" s="75"/>
      <c r="Q37" s="75"/>
      <c r="R37" s="75"/>
    </row>
    <row r="38" spans="1:18" ht="13.5" customHeight="1" thickBot="1" x14ac:dyDescent="0.2">
      <c r="A38" s="382"/>
      <c r="B38" s="68"/>
      <c r="C38" s="345"/>
      <c r="D38" s="271"/>
      <c r="E38" s="158">
        <v>6.25</v>
      </c>
      <c r="F38" s="159">
        <v>35.15625</v>
      </c>
      <c r="G38" s="159">
        <v>39.0625</v>
      </c>
      <c r="H38" s="159">
        <v>3.90625</v>
      </c>
      <c r="I38" s="159">
        <v>0</v>
      </c>
      <c r="J38" s="160">
        <v>15.625</v>
      </c>
      <c r="K38" s="300"/>
      <c r="L38" s="170">
        <f t="shared" ref="L38" si="78">L37/$D37*100</f>
        <v>41.40625</v>
      </c>
      <c r="M38" s="160">
        <f t="shared" ref="M38" si="79">M37/$D37*100</f>
        <v>3.90625</v>
      </c>
      <c r="N38" s="395"/>
      <c r="O38" s="96"/>
      <c r="P38" s="96"/>
      <c r="Q38" s="96"/>
      <c r="R38" s="96"/>
    </row>
    <row r="39" spans="1:18" s="69" customFormat="1" ht="13.5" customHeight="1" x14ac:dyDescent="0.15">
      <c r="A39" s="384" t="s">
        <v>47</v>
      </c>
      <c r="B39" s="73" t="s">
        <v>49</v>
      </c>
      <c r="C39" s="371"/>
      <c r="D39" s="272">
        <v>524</v>
      </c>
      <c r="E39" s="140">
        <v>54</v>
      </c>
      <c r="F39" s="141">
        <v>219</v>
      </c>
      <c r="G39" s="141">
        <v>218</v>
      </c>
      <c r="H39" s="141">
        <v>11</v>
      </c>
      <c r="I39" s="141">
        <v>10</v>
      </c>
      <c r="J39" s="142">
        <v>12</v>
      </c>
      <c r="K39" s="299"/>
      <c r="L39" s="314">
        <f t="shared" ref="L39" si="80">SUM(E39:F39)</f>
        <v>273</v>
      </c>
      <c r="M39" s="315">
        <f t="shared" ref="M39" si="81">SUM(H39:I39)</f>
        <v>21</v>
      </c>
      <c r="N39" s="393">
        <f t="shared" ref="N39" si="82">SUMPRODUCT(E$3:I$3,E39:I39)/SUM(E39:I39)</f>
        <v>3.578125</v>
      </c>
      <c r="O39" s="77"/>
      <c r="P39" s="77"/>
      <c r="Q39" s="77"/>
      <c r="R39" s="77"/>
    </row>
    <row r="40" spans="1:18" ht="13.5" customHeight="1" x14ac:dyDescent="0.15">
      <c r="A40" s="382"/>
      <c r="B40" s="68"/>
      <c r="C40" s="375"/>
      <c r="D40" s="270"/>
      <c r="E40" s="322">
        <v>10.305343511450381</v>
      </c>
      <c r="F40" s="323">
        <v>41.793893129770993</v>
      </c>
      <c r="G40" s="323">
        <v>41.603053435114504</v>
      </c>
      <c r="H40" s="323">
        <v>2.0992366412213741</v>
      </c>
      <c r="I40" s="323">
        <v>1.9083969465648856</v>
      </c>
      <c r="J40" s="324">
        <v>2.2900763358778624</v>
      </c>
      <c r="K40" s="300"/>
      <c r="L40" s="164">
        <f t="shared" ref="L40" si="83">L39/$D39*100</f>
        <v>52.099236641221367</v>
      </c>
      <c r="M40" s="138">
        <f t="shared" ref="M40" si="84">M39/$D39*100</f>
        <v>4.007633587786259</v>
      </c>
      <c r="N40" s="394"/>
      <c r="O40" s="95"/>
      <c r="P40" s="95"/>
      <c r="Q40" s="95"/>
      <c r="R40" s="95"/>
    </row>
    <row r="41" spans="1:18" s="69" customFormat="1" ht="13.5" customHeight="1" x14ac:dyDescent="0.15">
      <c r="A41" s="382"/>
      <c r="B41" s="207" t="s">
        <v>51</v>
      </c>
      <c r="C41" s="376"/>
      <c r="D41" s="285">
        <v>2332</v>
      </c>
      <c r="E41" s="334">
        <v>132</v>
      </c>
      <c r="F41" s="335">
        <v>948</v>
      </c>
      <c r="G41" s="335">
        <v>1045</v>
      </c>
      <c r="H41" s="335">
        <v>89</v>
      </c>
      <c r="I41" s="335">
        <v>29</v>
      </c>
      <c r="J41" s="336">
        <v>89</v>
      </c>
      <c r="K41" s="299"/>
      <c r="L41" s="314">
        <f t="shared" ref="L41" si="85">SUM(E41:F41)</f>
        <v>1080</v>
      </c>
      <c r="M41" s="315">
        <f t="shared" ref="M41" si="86">SUM(H41:I41)</f>
        <v>118</v>
      </c>
      <c r="N41" s="394">
        <f t="shared" ref="N41" si="87">SUMPRODUCT(E$3:I$3,E41:I41)/SUM(E41:I41)</f>
        <v>3.4748105216228264</v>
      </c>
      <c r="O41" s="77"/>
      <c r="P41" s="77"/>
      <c r="Q41" s="77"/>
      <c r="R41" s="77"/>
    </row>
    <row r="42" spans="1:18" ht="13.5" customHeight="1" x14ac:dyDescent="0.15">
      <c r="A42" s="382"/>
      <c r="B42" s="206"/>
      <c r="C42" s="372"/>
      <c r="D42" s="276"/>
      <c r="E42" s="136">
        <v>5.6603773584905666</v>
      </c>
      <c r="F42" s="137">
        <v>40.651801029159515</v>
      </c>
      <c r="G42" s="137">
        <v>44.811320754716981</v>
      </c>
      <c r="H42" s="137">
        <v>3.8164665523156089</v>
      </c>
      <c r="I42" s="137">
        <v>1.2435677530017153</v>
      </c>
      <c r="J42" s="138">
        <v>3.8164665523156089</v>
      </c>
      <c r="K42" s="300"/>
      <c r="L42" s="164">
        <f t="shared" ref="L42" si="88">L41/$D41*100</f>
        <v>46.312178387650086</v>
      </c>
      <c r="M42" s="138">
        <f t="shared" ref="M42" si="89">M41/$D41*100</f>
        <v>5.0600343053173242</v>
      </c>
      <c r="N42" s="394"/>
      <c r="O42" s="95"/>
      <c r="P42" s="95"/>
      <c r="Q42" s="95"/>
      <c r="R42" s="95"/>
    </row>
    <row r="43" spans="1:18" s="69" customFormat="1" ht="13.5" customHeight="1" x14ac:dyDescent="0.15">
      <c r="A43" s="382"/>
      <c r="B43" s="207" t="s">
        <v>52</v>
      </c>
      <c r="C43" s="376"/>
      <c r="D43" s="285">
        <v>343</v>
      </c>
      <c r="E43" s="334">
        <v>26</v>
      </c>
      <c r="F43" s="335">
        <v>144</v>
      </c>
      <c r="G43" s="335">
        <v>125</v>
      </c>
      <c r="H43" s="335">
        <v>8</v>
      </c>
      <c r="I43" s="335">
        <v>7</v>
      </c>
      <c r="J43" s="336">
        <v>33</v>
      </c>
      <c r="K43" s="299"/>
      <c r="L43" s="314">
        <f t="shared" ref="L43" si="90">SUM(E43:F43)</f>
        <v>170</v>
      </c>
      <c r="M43" s="315">
        <f t="shared" ref="M43" si="91">SUM(H43:I43)</f>
        <v>15</v>
      </c>
      <c r="N43" s="394">
        <f t="shared" ref="N43" si="92">SUMPRODUCT(E$3:I$3,E43:I43)/SUM(E43:I43)</f>
        <v>3.5612903225806454</v>
      </c>
      <c r="O43" s="77"/>
      <c r="P43" s="77"/>
      <c r="Q43" s="77"/>
      <c r="R43" s="77"/>
    </row>
    <row r="44" spans="1:18" ht="13.5" customHeight="1" x14ac:dyDescent="0.15">
      <c r="A44" s="382"/>
      <c r="B44" s="206"/>
      <c r="C44" s="372"/>
      <c r="D44" s="276"/>
      <c r="E44" s="136">
        <v>7.5801749271137027</v>
      </c>
      <c r="F44" s="137">
        <v>41.982507288629741</v>
      </c>
      <c r="G44" s="137">
        <v>36.443148688046648</v>
      </c>
      <c r="H44" s="137">
        <v>2.3323615160349855</v>
      </c>
      <c r="I44" s="137">
        <v>2.0408163265306123</v>
      </c>
      <c r="J44" s="138">
        <v>9.6209912536443145</v>
      </c>
      <c r="K44" s="300"/>
      <c r="L44" s="164">
        <f t="shared" ref="L44" si="93">L43/$D43*100</f>
        <v>49.562682215743443</v>
      </c>
      <c r="M44" s="138">
        <f t="shared" ref="M44" si="94">M43/$D43*100</f>
        <v>4.3731778425655978</v>
      </c>
      <c r="N44" s="394"/>
      <c r="O44" s="95"/>
      <c r="P44" s="95"/>
      <c r="Q44" s="95"/>
      <c r="R44" s="95"/>
    </row>
    <row r="45" spans="1:18" s="69" customFormat="1" ht="13.5" customHeight="1" x14ac:dyDescent="0.15">
      <c r="A45" s="382"/>
      <c r="B45" s="207" t="s">
        <v>72</v>
      </c>
      <c r="C45" s="373"/>
      <c r="D45" s="269">
        <v>132</v>
      </c>
      <c r="E45" s="140">
        <v>8</v>
      </c>
      <c r="F45" s="141">
        <v>45</v>
      </c>
      <c r="G45" s="141">
        <v>53</v>
      </c>
      <c r="H45" s="141">
        <v>5</v>
      </c>
      <c r="I45" s="141">
        <v>0</v>
      </c>
      <c r="J45" s="142">
        <v>21</v>
      </c>
      <c r="K45" s="299"/>
      <c r="L45" s="314">
        <f t="shared" ref="L45" si="95">SUM(E45:F45)</f>
        <v>53</v>
      </c>
      <c r="M45" s="315">
        <f t="shared" ref="M45" si="96">SUM(H45:I45)</f>
        <v>5</v>
      </c>
      <c r="N45" s="394">
        <f t="shared" ref="N45" si="97">SUMPRODUCT(E$3:I$3,E45:I45)/SUM(E45:I45)</f>
        <v>3.5045045045045047</v>
      </c>
      <c r="O45" s="77"/>
      <c r="P45" s="77"/>
      <c r="Q45" s="77"/>
      <c r="R45" s="77"/>
    </row>
    <row r="46" spans="1:18" ht="13.5" customHeight="1" thickBot="1" x14ac:dyDescent="0.2">
      <c r="A46" s="383"/>
      <c r="B46" s="208"/>
      <c r="C46" s="374"/>
      <c r="D46" s="271"/>
      <c r="E46" s="144">
        <v>6.0606060606060606</v>
      </c>
      <c r="F46" s="145">
        <v>34.090909090909086</v>
      </c>
      <c r="G46" s="145">
        <v>40.151515151515149</v>
      </c>
      <c r="H46" s="145">
        <v>3.7878787878787881</v>
      </c>
      <c r="I46" s="145">
        <v>0</v>
      </c>
      <c r="J46" s="146">
        <v>15.909090909090908</v>
      </c>
      <c r="K46" s="300"/>
      <c r="L46" s="166">
        <f t="shared" ref="L46" si="98">L45/$D45*100</f>
        <v>40.151515151515149</v>
      </c>
      <c r="M46" s="146">
        <f t="shared" ref="M46" si="99">M45/$D45*100</f>
        <v>3.7878787878787881</v>
      </c>
      <c r="N46" s="395"/>
      <c r="O46" s="95"/>
      <c r="P46" s="95"/>
      <c r="Q46" s="95"/>
      <c r="R46" s="95"/>
    </row>
    <row r="47" spans="1:18" s="69" customFormat="1" ht="13.5" customHeight="1" x14ac:dyDescent="0.15">
      <c r="A47" s="384" t="s">
        <v>225</v>
      </c>
      <c r="B47" s="73" t="s">
        <v>54</v>
      </c>
      <c r="C47" s="371"/>
      <c r="D47" s="272">
        <v>132</v>
      </c>
      <c r="E47" s="140">
        <v>24</v>
      </c>
      <c r="F47" s="141">
        <v>44</v>
      </c>
      <c r="G47" s="141">
        <v>60</v>
      </c>
      <c r="H47" s="141">
        <v>1</v>
      </c>
      <c r="I47" s="141">
        <v>3</v>
      </c>
      <c r="J47" s="142">
        <v>0</v>
      </c>
      <c r="K47" s="299"/>
      <c r="L47" s="314">
        <f t="shared" ref="L47" si="100">SUM(E47:F47)</f>
        <v>68</v>
      </c>
      <c r="M47" s="315">
        <f t="shared" ref="M47" si="101">SUM(H47:I47)</f>
        <v>4</v>
      </c>
      <c r="N47" s="393">
        <f t="shared" ref="N47" si="102">SUMPRODUCT(E$3:I$3,E47:I47)/SUM(E47:I47)</f>
        <v>3.643939393939394</v>
      </c>
      <c r="O47" s="77"/>
      <c r="P47" s="77"/>
      <c r="Q47" s="77"/>
      <c r="R47" s="77"/>
    </row>
    <row r="48" spans="1:18" ht="13.5" customHeight="1" x14ac:dyDescent="0.15">
      <c r="A48" s="382"/>
      <c r="B48" s="68"/>
      <c r="C48" s="375"/>
      <c r="D48" s="270"/>
      <c r="E48" s="322">
        <v>18.181818181818183</v>
      </c>
      <c r="F48" s="323">
        <v>33.333333333333329</v>
      </c>
      <c r="G48" s="323">
        <v>45.454545454545453</v>
      </c>
      <c r="H48" s="323">
        <v>0.75757575757575757</v>
      </c>
      <c r="I48" s="323">
        <v>2.2727272727272729</v>
      </c>
      <c r="J48" s="324">
        <v>0</v>
      </c>
      <c r="K48" s="300"/>
      <c r="L48" s="164">
        <f t="shared" ref="L48" si="103">L47/$D47*100</f>
        <v>51.515151515151516</v>
      </c>
      <c r="M48" s="138">
        <f t="shared" ref="M48" si="104">M47/$D47*100</f>
        <v>3.0303030303030303</v>
      </c>
      <c r="N48" s="394"/>
      <c r="O48" s="95"/>
      <c r="P48" s="95"/>
      <c r="Q48" s="95"/>
      <c r="R48" s="95"/>
    </row>
    <row r="49" spans="1:18" s="69" customFormat="1" ht="13.5" customHeight="1" x14ac:dyDescent="0.15">
      <c r="A49" s="382"/>
      <c r="B49" s="207" t="s">
        <v>401</v>
      </c>
      <c r="C49" s="376"/>
      <c r="D49" s="285">
        <v>448</v>
      </c>
      <c r="E49" s="334">
        <v>34</v>
      </c>
      <c r="F49" s="335">
        <v>195</v>
      </c>
      <c r="G49" s="335">
        <v>187</v>
      </c>
      <c r="H49" s="335">
        <v>13</v>
      </c>
      <c r="I49" s="335">
        <v>6</v>
      </c>
      <c r="J49" s="336">
        <v>13</v>
      </c>
      <c r="K49" s="299"/>
      <c r="L49" s="314">
        <f t="shared" ref="L49" si="105">SUM(E49:F49)</f>
        <v>229</v>
      </c>
      <c r="M49" s="315">
        <f t="shared" ref="M49" si="106">SUM(H49:I49)</f>
        <v>19</v>
      </c>
      <c r="N49" s="394">
        <f t="shared" ref="N49" si="107">SUMPRODUCT(E$3:I$3,E49:I49)/SUM(E49:I49)</f>
        <v>3.5471264367816091</v>
      </c>
      <c r="O49" s="77"/>
      <c r="P49" s="77"/>
      <c r="Q49" s="77"/>
      <c r="R49" s="77"/>
    </row>
    <row r="50" spans="1:18" ht="13.5" customHeight="1" x14ac:dyDescent="0.15">
      <c r="A50" s="382"/>
      <c r="B50" s="206"/>
      <c r="C50" s="372"/>
      <c r="D50" s="276"/>
      <c r="E50" s="136">
        <v>7.5892857142857135</v>
      </c>
      <c r="F50" s="137">
        <v>43.526785714285715</v>
      </c>
      <c r="G50" s="137">
        <v>41.741071428571431</v>
      </c>
      <c r="H50" s="137">
        <v>2.9017857142857144</v>
      </c>
      <c r="I50" s="137">
        <v>1.3392857142857142</v>
      </c>
      <c r="J50" s="138">
        <v>2.9017857142857144</v>
      </c>
      <c r="K50" s="300"/>
      <c r="L50" s="164">
        <f t="shared" ref="L50" si="108">L49/$D49*100</f>
        <v>51.116071428571431</v>
      </c>
      <c r="M50" s="138">
        <f t="shared" ref="M50" si="109">M49/$D49*100</f>
        <v>4.2410714285714288</v>
      </c>
      <c r="N50" s="394"/>
      <c r="O50" s="95"/>
      <c r="P50" s="95"/>
      <c r="Q50" s="95"/>
      <c r="R50" s="95"/>
    </row>
    <row r="51" spans="1:18" s="69" customFormat="1" ht="13.5" customHeight="1" x14ac:dyDescent="0.15">
      <c r="A51" s="382"/>
      <c r="B51" s="207" t="s">
        <v>56</v>
      </c>
      <c r="C51" s="376"/>
      <c r="D51" s="285">
        <v>326</v>
      </c>
      <c r="E51" s="334">
        <v>14</v>
      </c>
      <c r="F51" s="335">
        <v>137</v>
      </c>
      <c r="G51" s="335">
        <v>151</v>
      </c>
      <c r="H51" s="335">
        <v>14</v>
      </c>
      <c r="I51" s="335">
        <v>6</v>
      </c>
      <c r="J51" s="336">
        <v>4</v>
      </c>
      <c r="K51" s="299"/>
      <c r="L51" s="314">
        <f t="shared" ref="L51" si="110">SUM(E51:F51)</f>
        <v>151</v>
      </c>
      <c r="M51" s="315">
        <f t="shared" ref="M51" si="111">SUM(H51:I51)</f>
        <v>20</v>
      </c>
      <c r="N51" s="394">
        <f t="shared" ref="N51" si="112">SUMPRODUCT(E$3:I$3,E51:I51)/SUM(E51:I51)</f>
        <v>3.4316770186335406</v>
      </c>
      <c r="O51" s="77"/>
      <c r="P51" s="77"/>
      <c r="Q51" s="77"/>
      <c r="R51" s="77"/>
    </row>
    <row r="52" spans="1:18" ht="13.5" customHeight="1" x14ac:dyDescent="0.15">
      <c r="A52" s="382"/>
      <c r="B52" s="206"/>
      <c r="C52" s="372"/>
      <c r="D52" s="276"/>
      <c r="E52" s="136">
        <v>4.294478527607362</v>
      </c>
      <c r="F52" s="137">
        <v>42.024539877300612</v>
      </c>
      <c r="G52" s="137">
        <v>46.319018404907972</v>
      </c>
      <c r="H52" s="137">
        <v>4.294478527607362</v>
      </c>
      <c r="I52" s="137">
        <v>1.8404907975460123</v>
      </c>
      <c r="J52" s="138">
        <v>1.2269938650306749</v>
      </c>
      <c r="K52" s="300"/>
      <c r="L52" s="164">
        <f t="shared" ref="L52" si="113">L51/$D51*100</f>
        <v>46.319018404907972</v>
      </c>
      <c r="M52" s="138">
        <f t="shared" ref="M52" si="114">M51/$D51*100</f>
        <v>6.1349693251533743</v>
      </c>
      <c r="N52" s="394"/>
      <c r="O52" s="95"/>
      <c r="P52" s="95"/>
      <c r="Q52" s="95"/>
      <c r="R52" s="95"/>
    </row>
    <row r="53" spans="1:18" s="69" customFormat="1" ht="13.5" customHeight="1" x14ac:dyDescent="0.15">
      <c r="A53" s="382"/>
      <c r="B53" s="207" t="s">
        <v>58</v>
      </c>
      <c r="C53" s="376"/>
      <c r="D53" s="285">
        <v>251</v>
      </c>
      <c r="E53" s="334">
        <v>20</v>
      </c>
      <c r="F53" s="335">
        <v>92</v>
      </c>
      <c r="G53" s="335">
        <v>126</v>
      </c>
      <c r="H53" s="335">
        <v>5</v>
      </c>
      <c r="I53" s="335">
        <v>2</v>
      </c>
      <c r="J53" s="336">
        <v>6</v>
      </c>
      <c r="K53" s="299"/>
      <c r="L53" s="314">
        <f t="shared" ref="L53" si="115">SUM(E53:F53)</f>
        <v>112</v>
      </c>
      <c r="M53" s="315">
        <f t="shared" ref="M53" si="116">SUM(H53:I53)</f>
        <v>7</v>
      </c>
      <c r="N53" s="394">
        <f t="shared" ref="N53" si="117">SUMPRODUCT(E$3:I$3,E53:I53)/SUM(E53:I53)</f>
        <v>3.5020408163265304</v>
      </c>
      <c r="O53" s="77"/>
      <c r="P53" s="77"/>
      <c r="Q53" s="77"/>
      <c r="R53" s="77"/>
    </row>
    <row r="54" spans="1:18" ht="13.5" customHeight="1" x14ac:dyDescent="0.15">
      <c r="A54" s="382"/>
      <c r="B54" s="206"/>
      <c r="C54" s="372"/>
      <c r="D54" s="276"/>
      <c r="E54" s="136">
        <v>7.9681274900398407</v>
      </c>
      <c r="F54" s="137">
        <v>36.65338645418327</v>
      </c>
      <c r="G54" s="137">
        <v>50.199203187250994</v>
      </c>
      <c r="H54" s="137">
        <v>1.9920318725099602</v>
      </c>
      <c r="I54" s="137">
        <v>0.79681274900398402</v>
      </c>
      <c r="J54" s="138">
        <v>2.3904382470119523</v>
      </c>
      <c r="K54" s="300"/>
      <c r="L54" s="164">
        <f t="shared" ref="L54" si="118">L53/$D53*100</f>
        <v>44.621513944223103</v>
      </c>
      <c r="M54" s="138">
        <f t="shared" ref="M54" si="119">M53/$D53*100</f>
        <v>2.788844621513944</v>
      </c>
      <c r="N54" s="394"/>
      <c r="O54" s="95"/>
      <c r="P54" s="95"/>
      <c r="Q54" s="95"/>
      <c r="R54" s="95"/>
    </row>
    <row r="55" spans="1:18" s="69" customFormat="1" ht="13.5" customHeight="1" x14ac:dyDescent="0.15">
      <c r="A55" s="382"/>
      <c r="B55" s="207" t="s">
        <v>60</v>
      </c>
      <c r="C55" s="376"/>
      <c r="D55" s="285">
        <v>527</v>
      </c>
      <c r="E55" s="334">
        <v>36</v>
      </c>
      <c r="F55" s="335">
        <v>187</v>
      </c>
      <c r="G55" s="335">
        <v>273</v>
      </c>
      <c r="H55" s="335">
        <v>16</v>
      </c>
      <c r="I55" s="335">
        <v>5</v>
      </c>
      <c r="J55" s="336">
        <v>10</v>
      </c>
      <c r="K55" s="299"/>
      <c r="L55" s="314">
        <f t="shared" ref="L55" si="120">SUM(E55:F55)</f>
        <v>223</v>
      </c>
      <c r="M55" s="315">
        <f t="shared" ref="M55" si="121">SUM(H55:I55)</f>
        <v>21</v>
      </c>
      <c r="N55" s="394">
        <f t="shared" ref="N55" si="122">SUMPRODUCT(E$3:I$3,E55:I55)/SUM(E55:I55)</f>
        <v>3.4506769825918764</v>
      </c>
      <c r="O55" s="77"/>
      <c r="P55" s="77"/>
      <c r="Q55" s="77"/>
      <c r="R55" s="77"/>
    </row>
    <row r="56" spans="1:18" ht="13.5" customHeight="1" x14ac:dyDescent="0.15">
      <c r="A56" s="382"/>
      <c r="B56" s="206"/>
      <c r="C56" s="372"/>
      <c r="D56" s="276"/>
      <c r="E56" s="136">
        <v>6.8311195445920303</v>
      </c>
      <c r="F56" s="137">
        <v>35.483870967741936</v>
      </c>
      <c r="G56" s="137">
        <v>51.802656546489565</v>
      </c>
      <c r="H56" s="137">
        <v>3.0360531309297913</v>
      </c>
      <c r="I56" s="137">
        <v>0.94876660341555974</v>
      </c>
      <c r="J56" s="138">
        <v>1.8975332068311195</v>
      </c>
      <c r="K56" s="300"/>
      <c r="L56" s="164">
        <f t="shared" ref="L56" si="123">L55/$D55*100</f>
        <v>42.314990512333964</v>
      </c>
      <c r="M56" s="138">
        <f t="shared" ref="M56" si="124">M55/$D55*100</f>
        <v>3.9848197343453511</v>
      </c>
      <c r="N56" s="394"/>
      <c r="O56" s="95"/>
      <c r="P56" s="95"/>
      <c r="Q56" s="95"/>
      <c r="R56" s="95"/>
    </row>
    <row r="57" spans="1:18" s="69" customFormat="1" ht="13.5" customHeight="1" x14ac:dyDescent="0.15">
      <c r="A57" s="382"/>
      <c r="B57" s="207" t="s">
        <v>62</v>
      </c>
      <c r="C57" s="376"/>
      <c r="D57" s="285">
        <v>280</v>
      </c>
      <c r="E57" s="334">
        <v>17</v>
      </c>
      <c r="F57" s="335">
        <v>106</v>
      </c>
      <c r="G57" s="335">
        <v>135</v>
      </c>
      <c r="H57" s="335">
        <v>11</v>
      </c>
      <c r="I57" s="335">
        <v>8</v>
      </c>
      <c r="J57" s="336">
        <v>3</v>
      </c>
      <c r="K57" s="299"/>
      <c r="L57" s="314">
        <f t="shared" ref="L57" si="125">SUM(E57:F57)</f>
        <v>123</v>
      </c>
      <c r="M57" s="315">
        <f t="shared" ref="M57" si="126">SUM(H57:I57)</f>
        <v>19</v>
      </c>
      <c r="N57" s="394">
        <f t="shared" ref="N57" si="127">SUMPRODUCT(E$3:I$3,E57:I57)/SUM(E57:I57)</f>
        <v>3.407942238267148</v>
      </c>
      <c r="O57" s="77"/>
      <c r="P57" s="77"/>
      <c r="Q57" s="77"/>
      <c r="R57" s="77"/>
    </row>
    <row r="58" spans="1:18" ht="13.5" customHeight="1" x14ac:dyDescent="0.15">
      <c r="A58" s="382"/>
      <c r="B58" s="206"/>
      <c r="C58" s="372"/>
      <c r="D58" s="276"/>
      <c r="E58" s="136">
        <v>6.0714285714285712</v>
      </c>
      <c r="F58" s="137">
        <v>37.857142857142854</v>
      </c>
      <c r="G58" s="137">
        <v>48.214285714285715</v>
      </c>
      <c r="H58" s="137">
        <v>3.9285714285714284</v>
      </c>
      <c r="I58" s="137">
        <v>2.8571428571428572</v>
      </c>
      <c r="J58" s="138">
        <v>1.0714285714285714</v>
      </c>
      <c r="K58" s="300"/>
      <c r="L58" s="164">
        <f t="shared" ref="L58" si="128">L57/$D57*100</f>
        <v>43.928571428571431</v>
      </c>
      <c r="M58" s="138">
        <f t="shared" ref="M58" si="129">M57/$D57*100</f>
        <v>6.7857142857142856</v>
      </c>
      <c r="N58" s="394"/>
      <c r="O58" s="95"/>
      <c r="P58" s="95"/>
      <c r="Q58" s="95"/>
      <c r="R58" s="95"/>
    </row>
    <row r="59" spans="1:18" s="69" customFormat="1" ht="13.5" customHeight="1" x14ac:dyDescent="0.15">
      <c r="A59" s="382"/>
      <c r="B59" s="207" t="s">
        <v>64</v>
      </c>
      <c r="C59" s="376"/>
      <c r="D59" s="286">
        <v>157</v>
      </c>
      <c r="E59" s="334">
        <v>11</v>
      </c>
      <c r="F59" s="335">
        <v>66</v>
      </c>
      <c r="G59" s="335">
        <v>56</v>
      </c>
      <c r="H59" s="335">
        <v>3</v>
      </c>
      <c r="I59" s="335">
        <v>4</v>
      </c>
      <c r="J59" s="336">
        <v>17</v>
      </c>
      <c r="K59" s="299"/>
      <c r="L59" s="314">
        <f t="shared" ref="L59" si="130">SUM(E59:F59)</f>
        <v>77</v>
      </c>
      <c r="M59" s="315">
        <f t="shared" ref="M59" si="131">SUM(H59:I59)</f>
        <v>7</v>
      </c>
      <c r="N59" s="394">
        <f t="shared" ref="N59" si="132">SUMPRODUCT(E$3:I$3,E59:I59)/SUM(E59:I59)</f>
        <v>3.55</v>
      </c>
      <c r="O59" s="77"/>
      <c r="P59" s="77"/>
      <c r="Q59" s="77"/>
      <c r="R59" s="77"/>
    </row>
    <row r="60" spans="1:18" ht="13.5" customHeight="1" x14ac:dyDescent="0.15">
      <c r="A60" s="382"/>
      <c r="B60" s="206"/>
      <c r="C60" s="372"/>
      <c r="D60" s="276"/>
      <c r="E60" s="136">
        <v>7.0063694267515926</v>
      </c>
      <c r="F60" s="137">
        <v>42.038216560509554</v>
      </c>
      <c r="G60" s="137">
        <v>35.668789808917197</v>
      </c>
      <c r="H60" s="137">
        <v>1.910828025477707</v>
      </c>
      <c r="I60" s="137">
        <v>2.547770700636943</v>
      </c>
      <c r="J60" s="138">
        <v>10.828025477707007</v>
      </c>
      <c r="K60" s="300"/>
      <c r="L60" s="164">
        <f t="shared" ref="L60" si="133">L59/$D59*100</f>
        <v>49.044585987261144</v>
      </c>
      <c r="M60" s="138">
        <f t="shared" ref="M60" si="134">M59/$D59*100</f>
        <v>4.4585987261146496</v>
      </c>
      <c r="N60" s="394"/>
      <c r="O60" s="95"/>
      <c r="P60" s="95"/>
      <c r="Q60" s="95"/>
      <c r="R60" s="95"/>
    </row>
    <row r="61" spans="1:18" s="69" customFormat="1" ht="13.5" customHeight="1" x14ac:dyDescent="0.15">
      <c r="A61" s="382"/>
      <c r="B61" s="207" t="s">
        <v>66</v>
      </c>
      <c r="C61" s="376"/>
      <c r="D61" s="285">
        <v>615</v>
      </c>
      <c r="E61" s="334">
        <v>39</v>
      </c>
      <c r="F61" s="335">
        <v>267</v>
      </c>
      <c r="G61" s="335">
        <v>225</v>
      </c>
      <c r="H61" s="335">
        <v>24</v>
      </c>
      <c r="I61" s="335">
        <v>9</v>
      </c>
      <c r="J61" s="336">
        <v>51</v>
      </c>
      <c r="K61" s="299"/>
      <c r="L61" s="314">
        <f t="shared" ref="L61" si="135">SUM(E61:F61)</f>
        <v>306</v>
      </c>
      <c r="M61" s="315">
        <f t="shared" ref="M61" si="136">SUM(H61:I61)</f>
        <v>33</v>
      </c>
      <c r="N61" s="394">
        <f t="shared" ref="N61" si="137">SUMPRODUCT(E$3:I$3,E61:I61)/SUM(E61:I61)</f>
        <v>3.5372340425531914</v>
      </c>
      <c r="O61" s="77"/>
      <c r="P61" s="77"/>
      <c r="Q61" s="77"/>
      <c r="R61" s="77"/>
    </row>
    <row r="62" spans="1:18" ht="13.5" customHeight="1" x14ac:dyDescent="0.15">
      <c r="A62" s="382"/>
      <c r="B62" s="206"/>
      <c r="C62" s="372"/>
      <c r="D62" s="276"/>
      <c r="E62" s="136">
        <v>6.3414634146341466</v>
      </c>
      <c r="F62" s="137">
        <v>43.414634146341463</v>
      </c>
      <c r="G62" s="137">
        <v>36.585365853658537</v>
      </c>
      <c r="H62" s="137">
        <v>3.9024390243902438</v>
      </c>
      <c r="I62" s="137">
        <v>1.4634146341463417</v>
      </c>
      <c r="J62" s="138">
        <v>8.2926829268292686</v>
      </c>
      <c r="K62" s="300"/>
      <c r="L62" s="164">
        <f t="shared" ref="L62" si="138">L61/$D61*100</f>
        <v>49.756097560975611</v>
      </c>
      <c r="M62" s="138">
        <f t="shared" ref="M62" si="139">M61/$D61*100</f>
        <v>5.3658536585365857</v>
      </c>
      <c r="N62" s="394"/>
      <c r="O62" s="95"/>
      <c r="P62" s="95"/>
      <c r="Q62" s="95"/>
      <c r="R62" s="95"/>
    </row>
    <row r="63" spans="1:18" s="69" customFormat="1" ht="13.5" customHeight="1" x14ac:dyDescent="0.15">
      <c r="A63" s="382"/>
      <c r="B63" s="207" t="s">
        <v>67</v>
      </c>
      <c r="C63" s="373"/>
      <c r="D63" s="269">
        <v>822</v>
      </c>
      <c r="E63" s="140">
        <v>38</v>
      </c>
      <c r="F63" s="141">
        <v>340</v>
      </c>
      <c r="G63" s="141">
        <v>346</v>
      </c>
      <c r="H63" s="141">
        <v>33</v>
      </c>
      <c r="I63" s="141">
        <v>5</v>
      </c>
      <c r="J63" s="142">
        <v>60</v>
      </c>
      <c r="K63" s="299"/>
      <c r="L63" s="314">
        <f t="shared" ref="L63" si="140">SUM(E63:F63)</f>
        <v>378</v>
      </c>
      <c r="M63" s="315">
        <f t="shared" ref="M63" si="141">SUM(H63:I63)</f>
        <v>38</v>
      </c>
      <c r="N63" s="394">
        <f t="shared" ref="N63" si="142">SUMPRODUCT(E$3:I$3,E63:I63)/SUM(E63:I63)</f>
        <v>3.4895013123359582</v>
      </c>
      <c r="O63" s="77"/>
      <c r="P63" s="77"/>
      <c r="Q63" s="77"/>
      <c r="R63" s="77"/>
    </row>
    <row r="64" spans="1:18" ht="13.5" customHeight="1" thickBot="1" x14ac:dyDescent="0.2">
      <c r="A64" s="383"/>
      <c r="B64" s="208"/>
      <c r="C64" s="374"/>
      <c r="D64" s="271"/>
      <c r="E64" s="144">
        <v>4.6228710462287106</v>
      </c>
      <c r="F64" s="145">
        <v>41.362530413625301</v>
      </c>
      <c r="G64" s="145">
        <v>42.092457420924575</v>
      </c>
      <c r="H64" s="145">
        <v>4.0145985401459852</v>
      </c>
      <c r="I64" s="145">
        <v>0.6082725060827251</v>
      </c>
      <c r="J64" s="146">
        <v>7.2992700729926998</v>
      </c>
      <c r="K64" s="300"/>
      <c r="L64" s="166">
        <f t="shared" ref="L64" si="143">L63/$D63*100</f>
        <v>45.985401459854018</v>
      </c>
      <c r="M64" s="146">
        <f t="shared" ref="M64" si="144">M63/$D63*100</f>
        <v>4.6228710462287106</v>
      </c>
      <c r="N64" s="395"/>
      <c r="O64" s="95"/>
      <c r="P64" s="95"/>
      <c r="Q64" s="95"/>
      <c r="R64" s="95"/>
    </row>
    <row r="65" spans="1:18" s="69" customFormat="1" ht="13.5" customHeight="1" x14ac:dyDescent="0.15">
      <c r="A65" s="392" t="s">
        <v>73</v>
      </c>
      <c r="B65" s="73" t="s">
        <v>68</v>
      </c>
      <c r="C65" s="371"/>
      <c r="D65" s="272">
        <v>1764</v>
      </c>
      <c r="E65" s="140">
        <v>126</v>
      </c>
      <c r="F65" s="141">
        <v>719</v>
      </c>
      <c r="G65" s="141">
        <v>770</v>
      </c>
      <c r="H65" s="141">
        <v>57</v>
      </c>
      <c r="I65" s="141">
        <v>25</v>
      </c>
      <c r="J65" s="142">
        <v>67</v>
      </c>
      <c r="K65" s="299"/>
      <c r="L65" s="314">
        <f t="shared" ref="L65" si="145">SUM(E65:F65)</f>
        <v>845</v>
      </c>
      <c r="M65" s="315">
        <f t="shared" ref="M65" si="146">SUM(H65:I65)</f>
        <v>82</v>
      </c>
      <c r="N65" s="393">
        <f t="shared" ref="N65" si="147">SUMPRODUCT(E$3:I$3,E65:I65)/SUM(E65:I65)</f>
        <v>3.5091337654684738</v>
      </c>
      <c r="O65" s="77"/>
      <c r="P65" s="77"/>
      <c r="Q65" s="77"/>
      <c r="R65" s="77"/>
    </row>
    <row r="66" spans="1:18" ht="13.5" customHeight="1" x14ac:dyDescent="0.15">
      <c r="A66" s="382"/>
      <c r="B66" s="10" t="s">
        <v>69</v>
      </c>
      <c r="C66" s="372"/>
      <c r="D66" s="276"/>
      <c r="E66" s="136">
        <v>7.1428571428571423</v>
      </c>
      <c r="F66" s="137">
        <v>40.759637188208622</v>
      </c>
      <c r="G66" s="137">
        <v>43.650793650793652</v>
      </c>
      <c r="H66" s="137">
        <v>3.231292517006803</v>
      </c>
      <c r="I66" s="137">
        <v>1.4172335600907031</v>
      </c>
      <c r="J66" s="138">
        <v>3.798185941043084</v>
      </c>
      <c r="K66" s="300"/>
      <c r="L66" s="164">
        <f t="shared" ref="L66" si="148">L65/$D65*100</f>
        <v>47.90249433106576</v>
      </c>
      <c r="M66" s="138">
        <f t="shared" ref="M66" si="149">M65/$D65*100</f>
        <v>4.6485260770975056</v>
      </c>
      <c r="N66" s="394"/>
      <c r="O66" s="95"/>
      <c r="P66" s="95"/>
      <c r="Q66" s="95"/>
      <c r="R66" s="95"/>
    </row>
    <row r="67" spans="1:18" s="69" customFormat="1" ht="13.5" customHeight="1" x14ac:dyDescent="0.15">
      <c r="A67" s="382"/>
      <c r="B67" s="68" t="s">
        <v>70</v>
      </c>
      <c r="C67" s="373"/>
      <c r="D67" s="285">
        <v>1406</v>
      </c>
      <c r="E67" s="140">
        <v>86</v>
      </c>
      <c r="F67" s="141">
        <v>576</v>
      </c>
      <c r="G67" s="141">
        <v>616</v>
      </c>
      <c r="H67" s="141">
        <v>50</v>
      </c>
      <c r="I67" s="141">
        <v>20</v>
      </c>
      <c r="J67" s="142">
        <v>58</v>
      </c>
      <c r="K67" s="299"/>
      <c r="L67" s="314">
        <f t="shared" ref="L67" si="150">SUM(E67:F67)</f>
        <v>662</v>
      </c>
      <c r="M67" s="315">
        <f t="shared" ref="M67" si="151">SUM(H67:I67)</f>
        <v>70</v>
      </c>
      <c r="N67" s="394">
        <f t="shared" ref="N67" si="152">SUMPRODUCT(E$3:I$3,E67:I67)/SUM(E67:I67)</f>
        <v>3.4881305637982196</v>
      </c>
      <c r="O67" s="77"/>
      <c r="P67" s="77"/>
      <c r="Q67" s="77"/>
      <c r="R67" s="77"/>
    </row>
    <row r="68" spans="1:18" ht="13.5" customHeight="1" x14ac:dyDescent="0.15">
      <c r="A68" s="382"/>
      <c r="B68" s="10" t="s">
        <v>71</v>
      </c>
      <c r="C68" s="372"/>
      <c r="D68" s="276"/>
      <c r="E68" s="136">
        <v>6.1166429587482218</v>
      </c>
      <c r="F68" s="137">
        <v>40.96728307254623</v>
      </c>
      <c r="G68" s="137">
        <v>43.812233285917493</v>
      </c>
      <c r="H68" s="137">
        <v>3.5561877667140829</v>
      </c>
      <c r="I68" s="137">
        <v>1.4224751066856329</v>
      </c>
      <c r="J68" s="138">
        <v>4.1251778093883358</v>
      </c>
      <c r="K68" s="300"/>
      <c r="L68" s="164">
        <f t="shared" ref="L68" si="153">L67/$D67*100</f>
        <v>47.083926031294453</v>
      </c>
      <c r="M68" s="138">
        <f t="shared" ref="M68" si="154">M67/$D67*100</f>
        <v>4.9786628733997151</v>
      </c>
      <c r="N68" s="394"/>
      <c r="O68" s="95"/>
      <c r="P68" s="95"/>
      <c r="Q68" s="95"/>
      <c r="R68" s="95"/>
    </row>
    <row r="69" spans="1:18" s="69" customFormat="1" ht="13.5" customHeight="1" x14ac:dyDescent="0.15">
      <c r="A69" s="382"/>
      <c r="B69" s="207" t="s">
        <v>766</v>
      </c>
      <c r="C69" s="373"/>
      <c r="D69" s="269">
        <v>161</v>
      </c>
      <c r="E69" s="140">
        <v>8</v>
      </c>
      <c r="F69" s="141">
        <v>61</v>
      </c>
      <c r="G69" s="141">
        <v>55</v>
      </c>
      <c r="H69" s="141">
        <v>6</v>
      </c>
      <c r="I69" s="141">
        <v>1</v>
      </c>
      <c r="J69" s="142">
        <v>30</v>
      </c>
      <c r="K69" s="299"/>
      <c r="L69" s="314">
        <f t="shared" ref="L69" si="155">SUM(E69:F69)</f>
        <v>69</v>
      </c>
      <c r="M69" s="315">
        <f t="shared" ref="M69" si="156">SUM(H69:I69)</f>
        <v>7</v>
      </c>
      <c r="N69" s="394">
        <f t="shared" ref="N69" si="157">SUMPRODUCT(E$3:I$3,E69:I69)/SUM(E69:I69)</f>
        <v>3.5267175572519083</v>
      </c>
      <c r="O69" s="77"/>
      <c r="P69" s="77"/>
      <c r="Q69" s="77"/>
      <c r="R69" s="77"/>
    </row>
    <row r="70" spans="1:18" ht="13.5" customHeight="1" thickBot="1" x14ac:dyDescent="0.2">
      <c r="A70" s="383"/>
      <c r="B70" s="208"/>
      <c r="C70" s="374"/>
      <c r="D70" s="271"/>
      <c r="E70" s="144">
        <v>4.9689440993788816</v>
      </c>
      <c r="F70" s="145">
        <v>37.888198757763973</v>
      </c>
      <c r="G70" s="145">
        <v>34.161490683229815</v>
      </c>
      <c r="H70" s="145">
        <v>3.7267080745341614</v>
      </c>
      <c r="I70" s="145">
        <v>0.6211180124223602</v>
      </c>
      <c r="J70" s="146">
        <v>18.633540372670808</v>
      </c>
      <c r="K70" s="300"/>
      <c r="L70" s="166">
        <f t="shared" ref="L70" si="158">L69/$D69*100</f>
        <v>42.857142857142854</v>
      </c>
      <c r="M70" s="146">
        <f t="shared" ref="M70" si="159">M69/$D69*100</f>
        <v>4.3478260869565215</v>
      </c>
      <c r="N70" s="395"/>
      <c r="O70" s="95"/>
      <c r="P70" s="95"/>
      <c r="Q70" s="95"/>
      <c r="R70" s="95"/>
    </row>
    <row r="71" spans="1:18" s="69" customFormat="1" ht="13.5" customHeight="1" x14ac:dyDescent="0.15">
      <c r="A71" s="380" t="s">
        <v>414</v>
      </c>
      <c r="B71" s="68" t="s">
        <v>762</v>
      </c>
      <c r="C71" s="75"/>
      <c r="D71" s="272">
        <v>1504</v>
      </c>
      <c r="E71" s="140">
        <v>102</v>
      </c>
      <c r="F71" s="141">
        <v>607</v>
      </c>
      <c r="G71" s="141">
        <v>683</v>
      </c>
      <c r="H71" s="141">
        <v>53</v>
      </c>
      <c r="I71" s="141">
        <v>21</v>
      </c>
      <c r="J71" s="142">
        <v>38</v>
      </c>
      <c r="K71" s="299"/>
      <c r="L71" s="314">
        <f t="shared" ref="L71" si="160">SUM(E71:F71)</f>
        <v>709</v>
      </c>
      <c r="M71" s="315">
        <f t="shared" ref="M71" si="161">SUM(H71:I71)</f>
        <v>74</v>
      </c>
      <c r="N71" s="396">
        <f t="shared" ref="N71" si="162">SUMPRODUCT(E$3:I$3,E71:I71)/SUM(E71:I71)</f>
        <v>3.4884038199181444</v>
      </c>
      <c r="O71" s="77"/>
      <c r="P71" s="77"/>
      <c r="Q71" s="77"/>
      <c r="R71" s="77"/>
    </row>
    <row r="72" spans="1:18" ht="13.5" customHeight="1" x14ac:dyDescent="0.15">
      <c r="A72" s="380"/>
      <c r="B72" s="10" t="s">
        <v>763</v>
      </c>
      <c r="C72" s="24"/>
      <c r="D72" s="276"/>
      <c r="E72" s="136">
        <v>6.7819148936170208</v>
      </c>
      <c r="F72" s="137">
        <v>40.359042553191486</v>
      </c>
      <c r="G72" s="137">
        <v>45.412234042553187</v>
      </c>
      <c r="H72" s="137">
        <v>3.5239361702127656</v>
      </c>
      <c r="I72" s="137">
        <v>1.3962765957446808</v>
      </c>
      <c r="J72" s="138">
        <v>2.5265957446808507</v>
      </c>
      <c r="K72" s="300"/>
      <c r="L72" s="164">
        <f t="shared" ref="L72" si="163">L71/$D71*100</f>
        <v>47.140957446808514</v>
      </c>
      <c r="M72" s="138">
        <f t="shared" ref="M72" si="164">M71/$D71*100</f>
        <v>4.9202127659574471</v>
      </c>
      <c r="N72" s="394"/>
      <c r="O72" s="95"/>
      <c r="P72" s="95"/>
      <c r="Q72" s="95"/>
      <c r="R72" s="95"/>
    </row>
    <row r="73" spans="1:18" s="69" customFormat="1" ht="13.5" customHeight="1" x14ac:dyDescent="0.15">
      <c r="A73" s="380"/>
      <c r="B73" s="68" t="s">
        <v>415</v>
      </c>
      <c r="C73" s="75"/>
      <c r="D73" s="285">
        <v>452</v>
      </c>
      <c r="E73" s="140">
        <v>25</v>
      </c>
      <c r="F73" s="141">
        <v>174</v>
      </c>
      <c r="G73" s="141">
        <v>221</v>
      </c>
      <c r="H73" s="141">
        <v>18</v>
      </c>
      <c r="I73" s="141">
        <v>10</v>
      </c>
      <c r="J73" s="142">
        <v>4</v>
      </c>
      <c r="K73" s="299"/>
      <c r="L73" s="314">
        <f t="shared" ref="L73" si="165">SUM(E73:F73)</f>
        <v>199</v>
      </c>
      <c r="M73" s="315">
        <f t="shared" ref="M73" si="166">SUM(H73:I73)</f>
        <v>28</v>
      </c>
      <c r="N73" s="394">
        <f t="shared" ref="N73" si="167">SUMPRODUCT(E$3:I$3,E73:I73)/SUM(E73:I73)</f>
        <v>3.4151785714285716</v>
      </c>
      <c r="O73" s="77"/>
      <c r="P73" s="77"/>
      <c r="Q73" s="77"/>
      <c r="R73" s="77"/>
    </row>
    <row r="74" spans="1:18" ht="13.5" customHeight="1" x14ac:dyDescent="0.15">
      <c r="A74" s="380"/>
      <c r="B74" s="10" t="s">
        <v>763</v>
      </c>
      <c r="C74" s="24"/>
      <c r="D74" s="276"/>
      <c r="E74" s="136">
        <v>5.5309734513274336</v>
      </c>
      <c r="F74" s="137">
        <v>38.495575221238937</v>
      </c>
      <c r="G74" s="137">
        <v>48.89380530973451</v>
      </c>
      <c r="H74" s="137">
        <v>3.9823008849557522</v>
      </c>
      <c r="I74" s="137">
        <v>2.2123893805309733</v>
      </c>
      <c r="J74" s="138">
        <v>0.88495575221238942</v>
      </c>
      <c r="K74" s="300"/>
      <c r="L74" s="164">
        <f t="shared" ref="L74" si="168">L73/$D73*100</f>
        <v>44.026548672566371</v>
      </c>
      <c r="M74" s="138">
        <f t="shared" ref="M74" si="169">M73/$D73*100</f>
        <v>6.1946902654867255</v>
      </c>
      <c r="N74" s="394"/>
      <c r="O74" s="95"/>
      <c r="P74" s="95"/>
      <c r="Q74" s="95"/>
      <c r="R74" s="95"/>
    </row>
    <row r="75" spans="1:18" s="69" customFormat="1" ht="13.5" customHeight="1" x14ac:dyDescent="0.15">
      <c r="A75" s="380"/>
      <c r="B75" s="68" t="s">
        <v>416</v>
      </c>
      <c r="C75" s="75"/>
      <c r="D75" s="269">
        <v>1375</v>
      </c>
      <c r="E75" s="140">
        <v>93</v>
      </c>
      <c r="F75" s="141">
        <v>575</v>
      </c>
      <c r="G75" s="141">
        <v>537</v>
      </c>
      <c r="H75" s="141">
        <v>42</v>
      </c>
      <c r="I75" s="141">
        <v>15</v>
      </c>
      <c r="J75" s="142">
        <v>113</v>
      </c>
      <c r="K75" s="299"/>
      <c r="L75" s="314">
        <f t="shared" ref="L75" si="170">SUM(E75:F75)</f>
        <v>668</v>
      </c>
      <c r="M75" s="315">
        <f t="shared" ref="M75" si="171">SUM(H75:I75)</f>
        <v>57</v>
      </c>
      <c r="N75" s="394">
        <f t="shared" ref="N75" si="172">SUMPRODUCT(E$3:I$3,E75:I75)/SUM(E75:I75)</f>
        <v>3.5459587955625991</v>
      </c>
      <c r="O75" s="77"/>
      <c r="P75" s="77"/>
      <c r="Q75" s="77"/>
      <c r="R75" s="77"/>
    </row>
    <row r="76" spans="1:18" ht="13.5" customHeight="1" thickBot="1" x14ac:dyDescent="0.2">
      <c r="A76" s="381"/>
      <c r="B76" s="21"/>
      <c r="C76" s="26"/>
      <c r="D76" s="271"/>
      <c r="E76" s="144">
        <v>6.7636363636363637</v>
      </c>
      <c r="F76" s="145">
        <v>41.818181818181813</v>
      </c>
      <c r="G76" s="145">
        <v>39.054545454545455</v>
      </c>
      <c r="H76" s="145">
        <v>3.0545454545454547</v>
      </c>
      <c r="I76" s="145">
        <v>1.0909090909090911</v>
      </c>
      <c r="J76" s="146">
        <v>8.2181818181818169</v>
      </c>
      <c r="K76" s="300"/>
      <c r="L76" s="166">
        <f t="shared" ref="L76:M76" si="173">L75/$D75*100</f>
        <v>48.581818181818178</v>
      </c>
      <c r="M76" s="146">
        <f t="shared" si="173"/>
        <v>4.1454545454545455</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470</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212</v>
      </c>
      <c r="F5" s="125">
        <v>1279</v>
      </c>
      <c r="G5" s="125">
        <v>1471</v>
      </c>
      <c r="H5" s="125">
        <v>146</v>
      </c>
      <c r="I5" s="125">
        <v>69</v>
      </c>
      <c r="J5" s="126">
        <v>154</v>
      </c>
      <c r="K5" s="301"/>
      <c r="L5" s="310">
        <f>SUM(E5:F5)</f>
        <v>1491</v>
      </c>
      <c r="M5" s="311">
        <f>SUM(H5:I5)</f>
        <v>215</v>
      </c>
      <c r="N5" s="393">
        <f>SUMPRODUCT(E$3:I$3,E5:I5)/SUM(E5:I5)</f>
        <v>3.4466477809254012</v>
      </c>
      <c r="O5" s="93"/>
      <c r="P5" s="93"/>
      <c r="Q5" s="93"/>
      <c r="R5" s="93"/>
    </row>
    <row r="6" spans="1:19" ht="13.5" customHeight="1" thickBot="1" x14ac:dyDescent="0.2">
      <c r="A6" s="209"/>
      <c r="B6" s="9"/>
      <c r="C6" s="9"/>
      <c r="D6" s="271"/>
      <c r="E6" s="128">
        <v>6.3644551185830078</v>
      </c>
      <c r="F6" s="129">
        <v>38.39687781447013</v>
      </c>
      <c r="G6" s="129">
        <v>44.160912638847194</v>
      </c>
      <c r="H6" s="129">
        <v>4.3830681477033924</v>
      </c>
      <c r="I6" s="129">
        <v>2.0714500150105075</v>
      </c>
      <c r="J6" s="214">
        <v>4.6232362653857706</v>
      </c>
      <c r="K6" s="302"/>
      <c r="L6" s="162">
        <f>L5/$D5*100</f>
        <v>44.76133293305314</v>
      </c>
      <c r="M6" s="214">
        <f>M5/$D5*100</f>
        <v>6.4545181627139003</v>
      </c>
      <c r="N6" s="395"/>
      <c r="O6" s="94"/>
      <c r="P6" s="94"/>
      <c r="Q6" s="94"/>
      <c r="R6" s="94"/>
    </row>
    <row r="7" spans="1:19" s="69" customFormat="1" ht="13.5" customHeight="1" x14ac:dyDescent="0.15">
      <c r="A7" s="384" t="s">
        <v>31</v>
      </c>
      <c r="B7" s="73" t="s">
        <v>33</v>
      </c>
      <c r="C7" s="74"/>
      <c r="D7" s="272">
        <v>1622</v>
      </c>
      <c r="E7" s="132">
        <v>105</v>
      </c>
      <c r="F7" s="133">
        <v>622</v>
      </c>
      <c r="G7" s="133">
        <v>731</v>
      </c>
      <c r="H7" s="133">
        <v>65</v>
      </c>
      <c r="I7" s="133">
        <v>32</v>
      </c>
      <c r="J7" s="134">
        <v>67</v>
      </c>
      <c r="K7" s="301"/>
      <c r="L7" s="312">
        <f t="shared" ref="L7" si="0">SUM(E7:F7)</f>
        <v>727</v>
      </c>
      <c r="M7" s="313">
        <f t="shared" ref="M7" si="1">SUM(H7:I7)</f>
        <v>97</v>
      </c>
      <c r="N7" s="393">
        <f t="shared" ref="N7" si="2">SUMPRODUCT(E$3:I$3,E7:I7)/SUM(E7:I7)</f>
        <v>3.4520900321543406</v>
      </c>
      <c r="O7" s="77"/>
      <c r="P7" s="77"/>
      <c r="Q7" s="77"/>
      <c r="R7" s="77"/>
    </row>
    <row r="8" spans="1:19" ht="13.5" customHeight="1" x14ac:dyDescent="0.15">
      <c r="A8" s="382"/>
      <c r="B8" s="206"/>
      <c r="C8" s="24"/>
      <c r="D8" s="276"/>
      <c r="E8" s="136">
        <v>6.4734895191122082</v>
      </c>
      <c r="F8" s="137">
        <v>38.347718865598033</v>
      </c>
      <c r="G8" s="137">
        <v>45.067817509247845</v>
      </c>
      <c r="H8" s="137">
        <v>4.0073982737361282</v>
      </c>
      <c r="I8" s="137">
        <v>1.9728729963008631</v>
      </c>
      <c r="J8" s="138">
        <v>4.1307028360049323</v>
      </c>
      <c r="K8" s="302"/>
      <c r="L8" s="164">
        <f t="shared" ref="L8" si="3">L7/$D7*100</f>
        <v>44.821208384710232</v>
      </c>
      <c r="M8" s="138">
        <f t="shared" ref="M8" si="4">M7/$D7*100</f>
        <v>5.980271270036992</v>
      </c>
      <c r="N8" s="394"/>
      <c r="O8" s="95"/>
      <c r="P8" s="95"/>
      <c r="Q8" s="95"/>
      <c r="R8" s="95"/>
    </row>
    <row r="9" spans="1:19" s="69" customFormat="1" ht="13.5" customHeight="1" x14ac:dyDescent="0.15">
      <c r="A9" s="382"/>
      <c r="B9" s="68" t="s">
        <v>35</v>
      </c>
      <c r="C9" s="75"/>
      <c r="D9" s="285">
        <v>317</v>
      </c>
      <c r="E9" s="140">
        <v>10</v>
      </c>
      <c r="F9" s="141">
        <v>114</v>
      </c>
      <c r="G9" s="141">
        <v>154</v>
      </c>
      <c r="H9" s="141">
        <v>16</v>
      </c>
      <c r="I9" s="141">
        <v>8</v>
      </c>
      <c r="J9" s="142">
        <v>15</v>
      </c>
      <c r="K9" s="301"/>
      <c r="L9" s="314">
        <f t="shared" ref="L9" si="5">SUM(E9:F9)</f>
        <v>124</v>
      </c>
      <c r="M9" s="315">
        <f t="shared" ref="M9" si="6">SUM(H9:I9)</f>
        <v>24</v>
      </c>
      <c r="N9" s="394">
        <f t="shared" ref="N9" si="7">SUMPRODUCT(E$3:I$3,E9:I9)/SUM(E9:I9)</f>
        <v>3.3377483443708611</v>
      </c>
      <c r="O9" s="77"/>
      <c r="P9" s="77"/>
      <c r="Q9" s="77"/>
      <c r="R9" s="77"/>
    </row>
    <row r="10" spans="1:19" ht="13.5" customHeight="1" x14ac:dyDescent="0.15">
      <c r="A10" s="382"/>
      <c r="B10" s="206"/>
      <c r="C10" s="24"/>
      <c r="D10" s="276"/>
      <c r="E10" s="136">
        <v>3.1545741324921135</v>
      </c>
      <c r="F10" s="137">
        <v>35.962145110410091</v>
      </c>
      <c r="G10" s="137">
        <v>48.580441640378545</v>
      </c>
      <c r="H10" s="137">
        <v>5.0473186119873814</v>
      </c>
      <c r="I10" s="137">
        <v>2.5236593059936907</v>
      </c>
      <c r="J10" s="138">
        <v>4.7318611987381702</v>
      </c>
      <c r="K10" s="302"/>
      <c r="L10" s="164">
        <f t="shared" ref="L10" si="8">L9/$D9*100</f>
        <v>39.116719242902207</v>
      </c>
      <c r="M10" s="138">
        <f t="shared" ref="M10" si="9">M9/$D9*100</f>
        <v>7.5709779179810726</v>
      </c>
      <c r="N10" s="394"/>
      <c r="O10" s="95"/>
      <c r="P10" s="95"/>
      <c r="Q10" s="95"/>
      <c r="R10" s="95"/>
    </row>
    <row r="11" spans="1:19" s="69" customFormat="1" ht="13.5" customHeight="1" x14ac:dyDescent="0.15">
      <c r="A11" s="382"/>
      <c r="B11" s="68" t="s">
        <v>37</v>
      </c>
      <c r="C11" s="75"/>
      <c r="D11" s="285">
        <v>832</v>
      </c>
      <c r="E11" s="140">
        <v>55</v>
      </c>
      <c r="F11" s="141">
        <v>327</v>
      </c>
      <c r="G11" s="141">
        <v>362</v>
      </c>
      <c r="H11" s="141">
        <v>35</v>
      </c>
      <c r="I11" s="141">
        <v>16</v>
      </c>
      <c r="J11" s="142">
        <v>37</v>
      </c>
      <c r="K11" s="301"/>
      <c r="L11" s="314">
        <f t="shared" ref="L11" si="10">SUM(E11:F11)</f>
        <v>382</v>
      </c>
      <c r="M11" s="315">
        <f t="shared" ref="M11" si="11">SUM(H11:I11)</f>
        <v>51</v>
      </c>
      <c r="N11" s="394">
        <f t="shared" ref="N11" si="12">SUMPRODUCT(E$3:I$3,E11:I11)/SUM(E11:I11)</f>
        <v>3.4654088050314464</v>
      </c>
      <c r="O11" s="77"/>
      <c r="P11" s="77"/>
      <c r="Q11" s="77"/>
      <c r="R11" s="77"/>
    </row>
    <row r="12" spans="1:19" ht="13.5" customHeight="1" x14ac:dyDescent="0.15">
      <c r="A12" s="382"/>
      <c r="B12" s="206"/>
      <c r="C12" s="24"/>
      <c r="D12" s="276"/>
      <c r="E12" s="136">
        <v>6.6105769230769234</v>
      </c>
      <c r="F12" s="137">
        <v>39.302884615384613</v>
      </c>
      <c r="G12" s="137">
        <v>43.509615384615387</v>
      </c>
      <c r="H12" s="137">
        <v>4.2067307692307692</v>
      </c>
      <c r="I12" s="137">
        <v>1.9230769230769231</v>
      </c>
      <c r="J12" s="138">
        <v>4.447115384615385</v>
      </c>
      <c r="K12" s="302"/>
      <c r="L12" s="164">
        <f t="shared" ref="L12" si="13">L11/$D11*100</f>
        <v>45.913461538461533</v>
      </c>
      <c r="M12" s="138">
        <f t="shared" ref="M12" si="14">M11/$D11*100</f>
        <v>6.1298076923076916</v>
      </c>
      <c r="N12" s="394"/>
      <c r="O12" s="95"/>
      <c r="P12" s="95"/>
      <c r="Q12" s="95"/>
      <c r="R12" s="95"/>
    </row>
    <row r="13" spans="1:19" s="69" customFormat="1" ht="13.5" customHeight="1" x14ac:dyDescent="0.15">
      <c r="A13" s="382"/>
      <c r="B13" s="68" t="s">
        <v>39</v>
      </c>
      <c r="C13" s="75"/>
      <c r="D13" s="285">
        <v>238</v>
      </c>
      <c r="E13" s="140">
        <v>12</v>
      </c>
      <c r="F13" s="141">
        <v>91</v>
      </c>
      <c r="G13" s="141">
        <v>99</v>
      </c>
      <c r="H13" s="141">
        <v>15</v>
      </c>
      <c r="I13" s="141">
        <v>7</v>
      </c>
      <c r="J13" s="142">
        <v>14</v>
      </c>
      <c r="K13" s="301"/>
      <c r="L13" s="314">
        <f t="shared" ref="L13" si="15">SUM(E13:F13)</f>
        <v>103</v>
      </c>
      <c r="M13" s="315">
        <f t="shared" ref="M13" si="16">SUM(H13:I13)</f>
        <v>22</v>
      </c>
      <c r="N13" s="394">
        <f t="shared" ref="N13" si="17">SUMPRODUCT(E$3:I$3,E13:I13)/SUM(E13:I13)</f>
        <v>3.3839285714285716</v>
      </c>
      <c r="O13" s="77"/>
      <c r="P13" s="77"/>
      <c r="Q13" s="77"/>
      <c r="R13" s="77"/>
    </row>
    <row r="14" spans="1:19" ht="13.5" customHeight="1" x14ac:dyDescent="0.15">
      <c r="A14" s="382"/>
      <c r="B14" s="206"/>
      <c r="C14" s="24"/>
      <c r="D14" s="276"/>
      <c r="E14" s="136">
        <v>5.0420168067226889</v>
      </c>
      <c r="F14" s="137">
        <v>38.235294117647058</v>
      </c>
      <c r="G14" s="137">
        <v>41.596638655462186</v>
      </c>
      <c r="H14" s="137">
        <v>6.3025210084033612</v>
      </c>
      <c r="I14" s="137">
        <v>2.9411764705882351</v>
      </c>
      <c r="J14" s="138">
        <v>5.8823529411764701</v>
      </c>
      <c r="K14" s="302"/>
      <c r="L14" s="164">
        <f t="shared" ref="L14" si="18">L13/$D13*100</f>
        <v>43.27731092436975</v>
      </c>
      <c r="M14" s="138">
        <f t="shared" ref="M14" si="19">M13/$D13*100</f>
        <v>9.2436974789915975</v>
      </c>
      <c r="N14" s="394"/>
      <c r="O14" s="95"/>
      <c r="P14" s="95"/>
      <c r="Q14" s="95"/>
      <c r="R14" s="95"/>
    </row>
    <row r="15" spans="1:19" s="69" customFormat="1" ht="13.5" customHeight="1" x14ac:dyDescent="0.15">
      <c r="A15" s="382"/>
      <c r="B15" s="68" t="s">
        <v>41</v>
      </c>
      <c r="C15" s="75"/>
      <c r="D15" s="285">
        <v>202</v>
      </c>
      <c r="E15" s="140">
        <v>17</v>
      </c>
      <c r="F15" s="141">
        <v>83</v>
      </c>
      <c r="G15" s="141">
        <v>70</v>
      </c>
      <c r="H15" s="141">
        <v>11</v>
      </c>
      <c r="I15" s="141">
        <v>5</v>
      </c>
      <c r="J15" s="142">
        <v>16</v>
      </c>
      <c r="K15" s="301"/>
      <c r="L15" s="314">
        <f t="shared" ref="L15" si="20">SUM(E15:F15)</f>
        <v>100</v>
      </c>
      <c r="M15" s="315">
        <f t="shared" ref="M15" si="21">SUM(H15:I15)</f>
        <v>16</v>
      </c>
      <c r="N15" s="394">
        <f t="shared" ref="N15" si="22">SUMPRODUCT(E$3:I$3,E15:I15)/SUM(E15:I15)</f>
        <v>3.5161290322580645</v>
      </c>
      <c r="O15" s="77"/>
      <c r="P15" s="77"/>
      <c r="Q15" s="77"/>
      <c r="R15" s="77"/>
    </row>
    <row r="16" spans="1:19" ht="13.5" customHeight="1" x14ac:dyDescent="0.15">
      <c r="A16" s="382"/>
      <c r="B16" s="206"/>
      <c r="C16" s="24"/>
      <c r="D16" s="276"/>
      <c r="E16" s="136">
        <v>8.4158415841584162</v>
      </c>
      <c r="F16" s="137">
        <v>41.089108910891085</v>
      </c>
      <c r="G16" s="137">
        <v>34.653465346534652</v>
      </c>
      <c r="H16" s="137">
        <v>5.4455445544554459</v>
      </c>
      <c r="I16" s="137">
        <v>2.4752475247524752</v>
      </c>
      <c r="J16" s="138">
        <v>7.9207920792079207</v>
      </c>
      <c r="K16" s="302"/>
      <c r="L16" s="164">
        <f t="shared" ref="L16" si="23">L15/$D15*100</f>
        <v>49.504950495049506</v>
      </c>
      <c r="M16" s="138">
        <f t="shared" ref="M16" si="24">M15/$D15*100</f>
        <v>7.9207920792079207</v>
      </c>
      <c r="N16" s="394"/>
      <c r="O16" s="95"/>
      <c r="P16" s="95"/>
      <c r="Q16" s="95"/>
      <c r="R16" s="95"/>
    </row>
    <row r="17" spans="1:18" s="69" customFormat="1" ht="13.5" customHeight="1" x14ac:dyDescent="0.15">
      <c r="A17" s="382"/>
      <c r="B17" s="68" t="s">
        <v>43</v>
      </c>
      <c r="C17" s="75"/>
      <c r="D17" s="269">
        <v>120</v>
      </c>
      <c r="E17" s="140">
        <v>13</v>
      </c>
      <c r="F17" s="141">
        <v>42</v>
      </c>
      <c r="G17" s="141">
        <v>55</v>
      </c>
      <c r="H17" s="141">
        <v>4</v>
      </c>
      <c r="I17" s="141">
        <v>1</v>
      </c>
      <c r="J17" s="142">
        <v>5</v>
      </c>
      <c r="K17" s="301"/>
      <c r="L17" s="314">
        <f t="shared" ref="L17" si="25">SUM(E17:F17)</f>
        <v>55</v>
      </c>
      <c r="M17" s="315">
        <f t="shared" ref="M17" si="26">SUM(H17:I17)</f>
        <v>5</v>
      </c>
      <c r="N17" s="394">
        <f t="shared" ref="N17" si="27">SUMPRODUCT(E$3:I$3,E17:I17)/SUM(E17:I17)</f>
        <v>3.5391304347826087</v>
      </c>
      <c r="O17" s="77"/>
      <c r="P17" s="77"/>
      <c r="Q17" s="77"/>
      <c r="R17" s="77"/>
    </row>
    <row r="18" spans="1:18" ht="13.5" customHeight="1" thickBot="1" x14ac:dyDescent="0.2">
      <c r="A18" s="383"/>
      <c r="B18" s="206"/>
      <c r="C18" s="26"/>
      <c r="D18" s="271"/>
      <c r="E18" s="144">
        <v>10.833333333333334</v>
      </c>
      <c r="F18" s="145">
        <v>35</v>
      </c>
      <c r="G18" s="145">
        <v>45.833333333333329</v>
      </c>
      <c r="H18" s="145">
        <v>3.3333333333333335</v>
      </c>
      <c r="I18" s="145">
        <v>0.83333333333333337</v>
      </c>
      <c r="J18" s="146">
        <v>4.1666666666666661</v>
      </c>
      <c r="K18" s="302"/>
      <c r="L18" s="166">
        <f t="shared" ref="L18" si="28">L17/$D17*100</f>
        <v>45.833333333333329</v>
      </c>
      <c r="M18" s="146">
        <f t="shared" ref="M18" si="29">M17/$D17*100</f>
        <v>4.1666666666666661</v>
      </c>
      <c r="N18" s="395"/>
      <c r="O18" s="95"/>
      <c r="P18" s="95"/>
      <c r="Q18" s="95"/>
      <c r="R18" s="95"/>
    </row>
    <row r="19" spans="1:18" s="70" customFormat="1" ht="13.5" customHeight="1" x14ac:dyDescent="0.15">
      <c r="A19" s="385" t="s">
        <v>0</v>
      </c>
      <c r="B19" s="66" t="s">
        <v>1</v>
      </c>
      <c r="C19" s="320"/>
      <c r="D19" s="272">
        <v>1322</v>
      </c>
      <c r="E19" s="132">
        <v>85</v>
      </c>
      <c r="F19" s="133">
        <v>482</v>
      </c>
      <c r="G19" s="133">
        <v>591</v>
      </c>
      <c r="H19" s="133">
        <v>79</v>
      </c>
      <c r="I19" s="133">
        <v>42</v>
      </c>
      <c r="J19" s="134">
        <v>43</v>
      </c>
      <c r="K19" s="303"/>
      <c r="L19" s="312">
        <f t="shared" ref="L19" si="30">SUM(E19:F19)</f>
        <v>567</v>
      </c>
      <c r="M19" s="313">
        <f t="shared" ref="M19" si="31">SUM(H19:I19)</f>
        <v>121</v>
      </c>
      <c r="N19" s="393">
        <f t="shared" ref="N19" si="32">SUMPRODUCT(E$3:I$3,E19:I19)/SUM(E19:I19)</f>
        <v>3.382329945269742</v>
      </c>
      <c r="O19" s="77"/>
      <c r="P19" s="77"/>
      <c r="Q19" s="77"/>
      <c r="R19" s="77"/>
    </row>
    <row r="20" spans="1:18" s="22" customFormat="1" ht="13.5" customHeight="1" x14ac:dyDescent="0.15">
      <c r="A20" s="386"/>
      <c r="B20" s="68"/>
      <c r="C20" s="321"/>
      <c r="D20" s="270"/>
      <c r="E20" s="322">
        <v>6.4296520423600612</v>
      </c>
      <c r="F20" s="323">
        <v>36.459909228441759</v>
      </c>
      <c r="G20" s="323">
        <v>44.704992435703481</v>
      </c>
      <c r="H20" s="323">
        <v>5.9757942511346442</v>
      </c>
      <c r="I20" s="323">
        <v>3.1770045385779122</v>
      </c>
      <c r="J20" s="324">
        <v>3.2526475037821481</v>
      </c>
      <c r="K20" s="304"/>
      <c r="L20" s="164">
        <f t="shared" ref="L20" si="33">L19/$D19*100</f>
        <v>42.889561270801821</v>
      </c>
      <c r="M20" s="138">
        <f t="shared" ref="M20" si="34">M19/$D19*100</f>
        <v>9.1527987897125573</v>
      </c>
      <c r="N20" s="394"/>
      <c r="O20" s="95"/>
      <c r="P20" s="95"/>
      <c r="Q20" s="95"/>
      <c r="R20" s="95"/>
    </row>
    <row r="21" spans="1:18" s="70" customFormat="1" ht="13.5" customHeight="1" x14ac:dyDescent="0.15">
      <c r="A21" s="386"/>
      <c r="B21" s="332" t="s">
        <v>2</v>
      </c>
      <c r="C21" s="333"/>
      <c r="D21" s="285">
        <v>1879</v>
      </c>
      <c r="E21" s="334">
        <v>118</v>
      </c>
      <c r="F21" s="335">
        <v>763</v>
      </c>
      <c r="G21" s="335">
        <v>821</v>
      </c>
      <c r="H21" s="335">
        <v>58</v>
      </c>
      <c r="I21" s="335">
        <v>27</v>
      </c>
      <c r="J21" s="336">
        <v>92</v>
      </c>
      <c r="K21" s="303"/>
      <c r="L21" s="314">
        <f t="shared" ref="L21" si="35">SUM(E21:F21)</f>
        <v>881</v>
      </c>
      <c r="M21" s="315">
        <f t="shared" ref="M21" si="36">SUM(H21:I21)</f>
        <v>85</v>
      </c>
      <c r="N21" s="394">
        <f t="shared" ref="N21" si="37">SUMPRODUCT(E$3:I$3,E21:I21)/SUM(E21:I21)</f>
        <v>3.4963626189143815</v>
      </c>
      <c r="O21" s="77"/>
      <c r="P21" s="77"/>
      <c r="Q21" s="77"/>
      <c r="R21" s="77"/>
    </row>
    <row r="22" spans="1:18" s="22" customFormat="1" ht="13.5" customHeight="1" x14ac:dyDescent="0.15">
      <c r="A22" s="386"/>
      <c r="B22" s="206"/>
      <c r="C22" s="25"/>
      <c r="D22" s="276"/>
      <c r="E22" s="136">
        <v>6.2799361362426822</v>
      </c>
      <c r="F22" s="137">
        <v>40.606705694518361</v>
      </c>
      <c r="G22" s="137">
        <v>43.693453964874934</v>
      </c>
      <c r="H22" s="137">
        <v>3.0867482703565727</v>
      </c>
      <c r="I22" s="137">
        <v>1.4369345396487492</v>
      </c>
      <c r="J22" s="138">
        <v>4.896221394358701</v>
      </c>
      <c r="K22" s="297"/>
      <c r="L22" s="164">
        <f t="shared" ref="L22" si="38">L21/$D21*100</f>
        <v>46.886641830761043</v>
      </c>
      <c r="M22" s="138">
        <f t="shared" ref="M22" si="39">M21/$D21*100</f>
        <v>4.5236828100053224</v>
      </c>
      <c r="N22" s="394"/>
      <c r="O22" s="95"/>
      <c r="P22" s="95"/>
      <c r="Q22" s="95"/>
      <c r="R22" s="95"/>
    </row>
    <row r="23" spans="1:18" s="70" customFormat="1" ht="13.5" customHeight="1" x14ac:dyDescent="0.15">
      <c r="A23" s="386"/>
      <c r="B23" s="67" t="s">
        <v>46</v>
      </c>
      <c r="C23" s="77"/>
      <c r="D23" s="269">
        <v>130</v>
      </c>
      <c r="E23" s="140">
        <v>9</v>
      </c>
      <c r="F23" s="141">
        <v>34</v>
      </c>
      <c r="G23" s="141">
        <v>59</v>
      </c>
      <c r="H23" s="141">
        <v>9</v>
      </c>
      <c r="I23" s="141">
        <v>0</v>
      </c>
      <c r="J23" s="142">
        <v>19</v>
      </c>
      <c r="K23" s="298"/>
      <c r="L23" s="314">
        <f t="shared" ref="L23" si="40">SUM(E23:F23)</f>
        <v>43</v>
      </c>
      <c r="M23" s="315">
        <f t="shared" ref="M23" si="41">SUM(H23:I23)</f>
        <v>9</v>
      </c>
      <c r="N23" s="394">
        <f t="shared" ref="N23" si="42">SUMPRODUCT(E$3:I$3,E23:I23)/SUM(E23:I23)</f>
        <v>3.3873873873873874</v>
      </c>
      <c r="O23" s="77"/>
      <c r="P23" s="77"/>
      <c r="Q23" s="77"/>
      <c r="R23" s="77"/>
    </row>
    <row r="24" spans="1:18" s="22" customFormat="1" ht="13.5" customHeight="1" thickBot="1" x14ac:dyDescent="0.2">
      <c r="A24" s="387"/>
      <c r="B24" s="206"/>
      <c r="C24" s="57"/>
      <c r="D24" s="271"/>
      <c r="E24" s="144">
        <v>6.9230769230769234</v>
      </c>
      <c r="F24" s="145">
        <v>26.153846153846157</v>
      </c>
      <c r="G24" s="145">
        <v>45.384615384615387</v>
      </c>
      <c r="H24" s="145">
        <v>6.9230769230769234</v>
      </c>
      <c r="I24" s="145">
        <v>0</v>
      </c>
      <c r="J24" s="146">
        <v>14.615384615384617</v>
      </c>
      <c r="K24" s="297"/>
      <c r="L24" s="166">
        <f t="shared" ref="L24" si="43">L23/$D23*100</f>
        <v>33.076923076923073</v>
      </c>
      <c r="M24" s="146">
        <f t="shared" ref="M24" si="44">M23/$D23*100</f>
        <v>6.9230769230769234</v>
      </c>
      <c r="N24" s="395"/>
      <c r="O24" s="95"/>
      <c r="P24" s="95"/>
      <c r="Q24" s="95"/>
      <c r="R24" s="95"/>
    </row>
    <row r="25" spans="1:18" s="69" customFormat="1" ht="13.5" customHeight="1" x14ac:dyDescent="0.15">
      <c r="A25" s="384" t="s">
        <v>44</v>
      </c>
      <c r="B25" s="73" t="s">
        <v>3</v>
      </c>
      <c r="C25" s="74"/>
      <c r="D25" s="272">
        <v>160</v>
      </c>
      <c r="E25" s="148">
        <v>24</v>
      </c>
      <c r="F25" s="149">
        <v>62</v>
      </c>
      <c r="G25" s="149">
        <v>64</v>
      </c>
      <c r="H25" s="149">
        <v>3</v>
      </c>
      <c r="I25" s="149">
        <v>5</v>
      </c>
      <c r="J25" s="150">
        <v>2</v>
      </c>
      <c r="K25" s="299"/>
      <c r="L25" s="316">
        <f t="shared" ref="L25" si="45">SUM(E25:F25)</f>
        <v>86</v>
      </c>
      <c r="M25" s="317">
        <f t="shared" ref="M25" si="46">SUM(H25:I25)</f>
        <v>8</v>
      </c>
      <c r="N25" s="393">
        <f t="shared" ref="N25" si="47">SUMPRODUCT(E$3:I$3,E25:I25)/SUM(E25:I25)</f>
        <v>3.6139240506329116</v>
      </c>
      <c r="O25" s="75"/>
      <c r="P25" s="75"/>
      <c r="Q25" s="75"/>
      <c r="R25" s="75"/>
    </row>
    <row r="26" spans="1:18" ht="13.5" customHeight="1" x14ac:dyDescent="0.15">
      <c r="A26" s="382"/>
      <c r="B26" s="68"/>
      <c r="C26" s="345"/>
      <c r="D26" s="270"/>
      <c r="E26" s="346">
        <v>15</v>
      </c>
      <c r="F26" s="347">
        <v>38.75</v>
      </c>
      <c r="G26" s="347">
        <v>40</v>
      </c>
      <c r="H26" s="347">
        <v>1.875</v>
      </c>
      <c r="I26" s="347">
        <v>3.125</v>
      </c>
      <c r="J26" s="348">
        <v>1.25</v>
      </c>
      <c r="K26" s="300"/>
      <c r="L26" s="168">
        <f t="shared" ref="L26" si="48">L25/$D25*100</f>
        <v>53.75</v>
      </c>
      <c r="M26" s="154">
        <f t="shared" ref="M26" si="49">M25/$D25*100</f>
        <v>5</v>
      </c>
      <c r="N26" s="394"/>
      <c r="O26" s="96"/>
      <c r="P26" s="96"/>
      <c r="Q26" s="96"/>
      <c r="R26" s="96"/>
    </row>
    <row r="27" spans="1:18" s="69" customFormat="1" ht="13.5" customHeight="1" x14ac:dyDescent="0.15">
      <c r="A27" s="382"/>
      <c r="B27" s="207" t="s">
        <v>4</v>
      </c>
      <c r="C27" s="353"/>
      <c r="D27" s="285">
        <v>317</v>
      </c>
      <c r="E27" s="354">
        <v>24</v>
      </c>
      <c r="F27" s="355">
        <v>109</v>
      </c>
      <c r="G27" s="355">
        <v>158</v>
      </c>
      <c r="H27" s="355">
        <v>13</v>
      </c>
      <c r="I27" s="355">
        <v>8</v>
      </c>
      <c r="J27" s="356">
        <v>5</v>
      </c>
      <c r="K27" s="299"/>
      <c r="L27" s="318">
        <f t="shared" ref="L27" si="50">SUM(E27:F27)</f>
        <v>133</v>
      </c>
      <c r="M27" s="319">
        <f t="shared" ref="M27" si="51">SUM(H27:I27)</f>
        <v>21</v>
      </c>
      <c r="N27" s="394">
        <f t="shared" ref="N27" si="52">SUMPRODUCT(E$3:I$3,E27:I27)/SUM(E27:I27)</f>
        <v>3.4102564102564101</v>
      </c>
      <c r="O27" s="75"/>
      <c r="P27" s="75"/>
      <c r="Q27" s="75"/>
      <c r="R27" s="75"/>
    </row>
    <row r="28" spans="1:18" ht="13.5" customHeight="1" x14ac:dyDescent="0.15">
      <c r="A28" s="382"/>
      <c r="B28" s="68"/>
      <c r="C28" s="345"/>
      <c r="D28" s="270"/>
      <c r="E28" s="346">
        <v>7.5709779179810726</v>
      </c>
      <c r="F28" s="347">
        <v>34.384858044164041</v>
      </c>
      <c r="G28" s="347">
        <v>49.842271293375397</v>
      </c>
      <c r="H28" s="347">
        <v>4.1009463722397479</v>
      </c>
      <c r="I28" s="347">
        <v>2.5236593059936907</v>
      </c>
      <c r="J28" s="348">
        <v>1.5772870662460567</v>
      </c>
      <c r="K28" s="300"/>
      <c r="L28" s="168">
        <f t="shared" ref="L28" si="53">L27/$D27*100</f>
        <v>41.955835962145109</v>
      </c>
      <c r="M28" s="154">
        <f t="shared" ref="M28" si="54">M27/$D27*100</f>
        <v>6.624605678233439</v>
      </c>
      <c r="N28" s="394"/>
      <c r="O28" s="96"/>
      <c r="P28" s="96"/>
      <c r="Q28" s="96"/>
      <c r="R28" s="96"/>
    </row>
    <row r="29" spans="1:18" s="69" customFormat="1" ht="13.5" customHeight="1" x14ac:dyDescent="0.15">
      <c r="A29" s="382"/>
      <c r="B29" s="207" t="s">
        <v>5</v>
      </c>
      <c r="C29" s="353"/>
      <c r="D29" s="285">
        <v>491</v>
      </c>
      <c r="E29" s="354">
        <v>36</v>
      </c>
      <c r="F29" s="355">
        <v>184</v>
      </c>
      <c r="G29" s="355">
        <v>244</v>
      </c>
      <c r="H29" s="355">
        <v>10</v>
      </c>
      <c r="I29" s="355">
        <v>14</v>
      </c>
      <c r="J29" s="356">
        <v>3</v>
      </c>
      <c r="K29" s="299"/>
      <c r="L29" s="318">
        <f t="shared" ref="L29" si="55">SUM(E29:F29)</f>
        <v>220</v>
      </c>
      <c r="M29" s="319">
        <f t="shared" ref="M29" si="56">SUM(H29:I29)</f>
        <v>24</v>
      </c>
      <c r="N29" s="394">
        <f t="shared" ref="N29" si="57">SUMPRODUCT(E$3:I$3,E29:I29)/SUM(E29:I29)</f>
        <v>3.4467213114754101</v>
      </c>
      <c r="O29" s="75"/>
      <c r="P29" s="75"/>
      <c r="Q29" s="75"/>
      <c r="R29" s="75"/>
    </row>
    <row r="30" spans="1:18" ht="13.5" customHeight="1" x14ac:dyDescent="0.15">
      <c r="A30" s="382"/>
      <c r="B30" s="206"/>
      <c r="C30" s="24"/>
      <c r="D30" s="276"/>
      <c r="E30" s="152">
        <v>7.3319755600814664</v>
      </c>
      <c r="F30" s="153">
        <v>37.474541751527497</v>
      </c>
      <c r="G30" s="153">
        <v>49.694501018329937</v>
      </c>
      <c r="H30" s="153">
        <v>2.0366598778004072</v>
      </c>
      <c r="I30" s="153">
        <v>2.8513238289205702</v>
      </c>
      <c r="J30" s="154">
        <v>0.61099796334012213</v>
      </c>
      <c r="K30" s="300"/>
      <c r="L30" s="168">
        <f t="shared" ref="L30" si="58">L29/$D29*100</f>
        <v>44.806517311608964</v>
      </c>
      <c r="M30" s="154">
        <f t="shared" ref="M30" si="59">M29/$D29*100</f>
        <v>4.887983706720977</v>
      </c>
      <c r="N30" s="394"/>
      <c r="O30" s="96"/>
      <c r="P30" s="96"/>
      <c r="Q30" s="96"/>
      <c r="R30" s="96"/>
    </row>
    <row r="31" spans="1:18" s="69" customFormat="1" ht="13.5" customHeight="1" x14ac:dyDescent="0.15">
      <c r="A31" s="382"/>
      <c r="B31" s="207" t="s">
        <v>6</v>
      </c>
      <c r="C31" s="353"/>
      <c r="D31" s="285">
        <v>666</v>
      </c>
      <c r="E31" s="354">
        <v>34</v>
      </c>
      <c r="F31" s="355">
        <v>271</v>
      </c>
      <c r="G31" s="355">
        <v>293</v>
      </c>
      <c r="H31" s="355">
        <v>37</v>
      </c>
      <c r="I31" s="355">
        <v>20</v>
      </c>
      <c r="J31" s="356">
        <v>11</v>
      </c>
      <c r="K31" s="299"/>
      <c r="L31" s="318">
        <f t="shared" ref="L31" si="60">SUM(E31:F31)</f>
        <v>305</v>
      </c>
      <c r="M31" s="319">
        <f t="shared" ref="M31" si="61">SUM(H31:I31)</f>
        <v>57</v>
      </c>
      <c r="N31" s="394">
        <f t="shared" ref="N31" si="62">SUMPRODUCT(E$3:I$3,E31:I31)/SUM(E31:I31)</f>
        <v>3.4</v>
      </c>
      <c r="O31" s="75"/>
      <c r="P31" s="75"/>
      <c r="Q31" s="75"/>
      <c r="R31" s="75"/>
    </row>
    <row r="32" spans="1:18" ht="13.5" customHeight="1" x14ac:dyDescent="0.15">
      <c r="A32" s="382"/>
      <c r="B32" s="206"/>
      <c r="C32" s="24"/>
      <c r="D32" s="276"/>
      <c r="E32" s="152">
        <v>5.1051051051051051</v>
      </c>
      <c r="F32" s="153">
        <v>40.690690690690687</v>
      </c>
      <c r="G32" s="153">
        <v>43.993993993993996</v>
      </c>
      <c r="H32" s="153">
        <v>5.5555555555555554</v>
      </c>
      <c r="I32" s="153">
        <v>3.0030030030030028</v>
      </c>
      <c r="J32" s="154">
        <v>1.6516516516516515</v>
      </c>
      <c r="K32" s="300"/>
      <c r="L32" s="168">
        <f t="shared" ref="L32" si="63">L31/$D31*100</f>
        <v>45.795795795795797</v>
      </c>
      <c r="M32" s="154">
        <f t="shared" ref="M32" si="64">M31/$D31*100</f>
        <v>8.5585585585585591</v>
      </c>
      <c r="N32" s="394"/>
      <c r="O32" s="96"/>
      <c r="P32" s="96"/>
      <c r="Q32" s="96"/>
      <c r="R32" s="96"/>
    </row>
    <row r="33" spans="1:18" s="69" customFormat="1" ht="13.5" customHeight="1" x14ac:dyDescent="0.15">
      <c r="A33" s="382"/>
      <c r="B33" s="207" t="s">
        <v>7</v>
      </c>
      <c r="C33" s="353"/>
      <c r="D33" s="285">
        <v>772</v>
      </c>
      <c r="E33" s="354">
        <v>36</v>
      </c>
      <c r="F33" s="355">
        <v>301</v>
      </c>
      <c r="G33" s="355">
        <v>355</v>
      </c>
      <c r="H33" s="355">
        <v>48</v>
      </c>
      <c r="I33" s="355">
        <v>12</v>
      </c>
      <c r="J33" s="356">
        <v>20</v>
      </c>
      <c r="K33" s="299"/>
      <c r="L33" s="318">
        <f t="shared" ref="L33" si="65">SUM(E33:F33)</f>
        <v>337</v>
      </c>
      <c r="M33" s="319">
        <f t="shared" ref="M33" si="66">SUM(H33:I33)</f>
        <v>60</v>
      </c>
      <c r="N33" s="394">
        <f t="shared" ref="N33" si="67">SUMPRODUCT(E$3:I$3,E33:I33)/SUM(E33:I33)</f>
        <v>3.4002659574468086</v>
      </c>
      <c r="O33" s="75"/>
      <c r="P33" s="75"/>
      <c r="Q33" s="75"/>
      <c r="R33" s="75"/>
    </row>
    <row r="34" spans="1:18" ht="13.5" customHeight="1" x14ac:dyDescent="0.15">
      <c r="A34" s="382"/>
      <c r="B34" s="206"/>
      <c r="C34" s="24"/>
      <c r="D34" s="276"/>
      <c r="E34" s="152">
        <v>4.6632124352331603</v>
      </c>
      <c r="F34" s="153">
        <v>38.989637305699482</v>
      </c>
      <c r="G34" s="153">
        <v>45.984455958549226</v>
      </c>
      <c r="H34" s="153">
        <v>6.2176165803108807</v>
      </c>
      <c r="I34" s="153">
        <v>1.5544041450777202</v>
      </c>
      <c r="J34" s="154">
        <v>2.5906735751295336</v>
      </c>
      <c r="K34" s="300"/>
      <c r="L34" s="168">
        <f t="shared" ref="L34" si="68">L33/$D33*100</f>
        <v>43.652849740932645</v>
      </c>
      <c r="M34" s="154">
        <f t="shared" ref="M34" si="69">M33/$D33*100</f>
        <v>7.7720207253886011</v>
      </c>
      <c r="N34" s="394"/>
      <c r="O34" s="96"/>
      <c r="P34" s="96"/>
      <c r="Q34" s="96"/>
      <c r="R34" s="96"/>
    </row>
    <row r="35" spans="1:18" s="69" customFormat="1" ht="13.5" customHeight="1" x14ac:dyDescent="0.15">
      <c r="A35" s="382"/>
      <c r="B35" s="207" t="s">
        <v>45</v>
      </c>
      <c r="C35" s="353"/>
      <c r="D35" s="286">
        <v>797</v>
      </c>
      <c r="E35" s="354">
        <v>49</v>
      </c>
      <c r="F35" s="355">
        <v>319</v>
      </c>
      <c r="G35" s="355">
        <v>299</v>
      </c>
      <c r="H35" s="355">
        <v>27</v>
      </c>
      <c r="I35" s="355">
        <v>10</v>
      </c>
      <c r="J35" s="356">
        <v>93</v>
      </c>
      <c r="K35" s="299"/>
      <c r="L35" s="318">
        <f t="shared" ref="L35" si="70">SUM(E35:F35)</f>
        <v>368</v>
      </c>
      <c r="M35" s="319">
        <f t="shared" ref="M35" si="71">SUM(H35:I35)</f>
        <v>37</v>
      </c>
      <c r="N35" s="394">
        <f t="shared" ref="N35" si="72">SUMPRODUCT(E$3:I$3,E35:I35)/SUM(E35:I35)</f>
        <v>3.5255681818181817</v>
      </c>
      <c r="O35" s="75"/>
      <c r="P35" s="75"/>
      <c r="Q35" s="75"/>
      <c r="R35" s="75"/>
    </row>
    <row r="36" spans="1:18" ht="13.5" customHeight="1" x14ac:dyDescent="0.15">
      <c r="A36" s="382"/>
      <c r="B36" s="206"/>
      <c r="C36" s="24"/>
      <c r="D36" s="276"/>
      <c r="E36" s="152">
        <v>6.1480552070263492</v>
      </c>
      <c r="F36" s="153">
        <v>40.025094102885824</v>
      </c>
      <c r="G36" s="153">
        <v>37.515683814303642</v>
      </c>
      <c r="H36" s="153">
        <v>3.3877038895859477</v>
      </c>
      <c r="I36" s="153">
        <v>1.2547051442910917</v>
      </c>
      <c r="J36" s="154">
        <v>11.668757841907151</v>
      </c>
      <c r="K36" s="300"/>
      <c r="L36" s="168">
        <f t="shared" ref="L36" si="73">L35/$D35*100</f>
        <v>46.173149309912169</v>
      </c>
      <c r="M36" s="154">
        <f t="shared" ref="M36" si="74">M35/$D35*100</f>
        <v>4.6424090338770387</v>
      </c>
      <c r="N36" s="394"/>
      <c r="O36" s="96"/>
      <c r="P36" s="96"/>
      <c r="Q36" s="96"/>
      <c r="R36" s="96"/>
    </row>
    <row r="37" spans="1:18" s="69" customFormat="1" ht="13.5" customHeight="1" x14ac:dyDescent="0.15">
      <c r="A37" s="382"/>
      <c r="B37" s="207" t="s">
        <v>46</v>
      </c>
      <c r="C37" s="75"/>
      <c r="D37" s="286">
        <v>128</v>
      </c>
      <c r="E37" s="155">
        <v>9</v>
      </c>
      <c r="F37" s="156">
        <v>33</v>
      </c>
      <c r="G37" s="156">
        <v>58</v>
      </c>
      <c r="H37" s="156">
        <v>8</v>
      </c>
      <c r="I37" s="156">
        <v>0</v>
      </c>
      <c r="J37" s="157">
        <v>20</v>
      </c>
      <c r="K37" s="299"/>
      <c r="L37" s="318">
        <f t="shared" ref="L37" si="75">SUM(E37:F37)</f>
        <v>42</v>
      </c>
      <c r="M37" s="319">
        <f t="shared" ref="M37" si="76">SUM(H37:I37)</f>
        <v>8</v>
      </c>
      <c r="N37" s="394">
        <f t="shared" ref="N37" si="77">SUMPRODUCT(E$3:I$3,E37:I37)/SUM(E37:I37)</f>
        <v>3.3981481481481484</v>
      </c>
      <c r="O37" s="75"/>
      <c r="P37" s="75"/>
      <c r="Q37" s="75"/>
      <c r="R37" s="75"/>
    </row>
    <row r="38" spans="1:18" ht="13.5" customHeight="1" thickBot="1" x14ac:dyDescent="0.2">
      <c r="A38" s="382"/>
      <c r="B38" s="68"/>
      <c r="C38" s="345"/>
      <c r="D38" s="271"/>
      <c r="E38" s="158">
        <v>7.03125</v>
      </c>
      <c r="F38" s="159">
        <v>25.78125</v>
      </c>
      <c r="G38" s="159">
        <v>45.3125</v>
      </c>
      <c r="H38" s="159">
        <v>6.25</v>
      </c>
      <c r="I38" s="159">
        <v>0</v>
      </c>
      <c r="J38" s="160">
        <v>15.625</v>
      </c>
      <c r="K38" s="300"/>
      <c r="L38" s="170">
        <f t="shared" ref="L38" si="78">L37/$D37*100</f>
        <v>32.8125</v>
      </c>
      <c r="M38" s="160">
        <f t="shared" ref="M38" si="79">M37/$D37*100</f>
        <v>6.25</v>
      </c>
      <c r="N38" s="395"/>
      <c r="O38" s="96"/>
      <c r="P38" s="96"/>
      <c r="Q38" s="96"/>
      <c r="R38" s="96"/>
    </row>
    <row r="39" spans="1:18" s="69" customFormat="1" ht="13.5" customHeight="1" x14ac:dyDescent="0.15">
      <c r="A39" s="384" t="s">
        <v>47</v>
      </c>
      <c r="B39" s="73" t="s">
        <v>49</v>
      </c>
      <c r="C39" s="371"/>
      <c r="D39" s="272">
        <v>524</v>
      </c>
      <c r="E39" s="140">
        <v>52</v>
      </c>
      <c r="F39" s="141">
        <v>218</v>
      </c>
      <c r="G39" s="141">
        <v>215</v>
      </c>
      <c r="H39" s="141">
        <v>14</v>
      </c>
      <c r="I39" s="141">
        <v>12</v>
      </c>
      <c r="J39" s="142">
        <v>13</v>
      </c>
      <c r="K39" s="299"/>
      <c r="L39" s="314">
        <f t="shared" ref="L39" si="80">SUM(E39:F39)</f>
        <v>270</v>
      </c>
      <c r="M39" s="315">
        <f t="shared" ref="M39" si="81">SUM(H39:I39)</f>
        <v>26</v>
      </c>
      <c r="N39" s="393">
        <f t="shared" ref="N39" si="82">SUMPRODUCT(E$3:I$3,E39:I39)/SUM(E39:I39)</f>
        <v>3.5557729941291587</v>
      </c>
      <c r="O39" s="77"/>
      <c r="P39" s="77"/>
      <c r="Q39" s="77"/>
      <c r="R39" s="77"/>
    </row>
    <row r="40" spans="1:18" ht="13.5" customHeight="1" x14ac:dyDescent="0.15">
      <c r="A40" s="382"/>
      <c r="B40" s="68"/>
      <c r="C40" s="375"/>
      <c r="D40" s="270"/>
      <c r="E40" s="322">
        <v>9.9236641221374047</v>
      </c>
      <c r="F40" s="323">
        <v>41.603053435114504</v>
      </c>
      <c r="G40" s="323">
        <v>41.030534351145036</v>
      </c>
      <c r="H40" s="323">
        <v>2.6717557251908395</v>
      </c>
      <c r="I40" s="323">
        <v>2.2900763358778624</v>
      </c>
      <c r="J40" s="324">
        <v>2.4809160305343512</v>
      </c>
      <c r="K40" s="300"/>
      <c r="L40" s="164">
        <f t="shared" ref="L40" si="83">L39/$D39*100</f>
        <v>51.526717557251914</v>
      </c>
      <c r="M40" s="138">
        <f t="shared" ref="M40" si="84">M39/$D39*100</f>
        <v>4.9618320610687023</v>
      </c>
      <c r="N40" s="394"/>
      <c r="O40" s="95"/>
      <c r="P40" s="95"/>
      <c r="Q40" s="95"/>
      <c r="R40" s="95"/>
    </row>
    <row r="41" spans="1:18" s="69" customFormat="1" ht="13.5" customHeight="1" x14ac:dyDescent="0.15">
      <c r="A41" s="382"/>
      <c r="B41" s="207" t="s">
        <v>51</v>
      </c>
      <c r="C41" s="376"/>
      <c r="D41" s="285">
        <v>2332</v>
      </c>
      <c r="E41" s="334">
        <v>129</v>
      </c>
      <c r="F41" s="335">
        <v>900</v>
      </c>
      <c r="G41" s="335">
        <v>1062</v>
      </c>
      <c r="H41" s="335">
        <v>107</v>
      </c>
      <c r="I41" s="335">
        <v>47</v>
      </c>
      <c r="J41" s="336">
        <v>87</v>
      </c>
      <c r="K41" s="299"/>
      <c r="L41" s="314">
        <f t="shared" ref="L41" si="85">SUM(E41:F41)</f>
        <v>1029</v>
      </c>
      <c r="M41" s="315">
        <f t="shared" ref="M41" si="86">SUM(H41:I41)</f>
        <v>154</v>
      </c>
      <c r="N41" s="394">
        <f t="shared" ref="N41" si="87">SUMPRODUCT(E$3:I$3,E41:I41)/SUM(E41:I41)</f>
        <v>3.4262806236080179</v>
      </c>
      <c r="O41" s="77"/>
      <c r="P41" s="77"/>
      <c r="Q41" s="77"/>
      <c r="R41" s="77"/>
    </row>
    <row r="42" spans="1:18" ht="13.5" customHeight="1" x14ac:dyDescent="0.15">
      <c r="A42" s="382"/>
      <c r="B42" s="206"/>
      <c r="C42" s="372"/>
      <c r="D42" s="276"/>
      <c r="E42" s="136">
        <v>5.5317324185248715</v>
      </c>
      <c r="F42" s="137">
        <v>38.593481989708408</v>
      </c>
      <c r="G42" s="137">
        <v>45.540308747855917</v>
      </c>
      <c r="H42" s="137">
        <v>4.5883361921097769</v>
      </c>
      <c r="I42" s="137">
        <v>2.0154373927958833</v>
      </c>
      <c r="J42" s="138">
        <v>3.7307032590051454</v>
      </c>
      <c r="K42" s="300"/>
      <c r="L42" s="164">
        <f t="shared" ref="L42" si="88">L41/$D41*100</f>
        <v>44.125214408233276</v>
      </c>
      <c r="M42" s="138">
        <f t="shared" ref="M42" si="89">M41/$D41*100</f>
        <v>6.6037735849056602</v>
      </c>
      <c r="N42" s="394"/>
      <c r="O42" s="95"/>
      <c r="P42" s="95"/>
      <c r="Q42" s="95"/>
      <c r="R42" s="95"/>
    </row>
    <row r="43" spans="1:18" s="69" customFormat="1" ht="13.5" customHeight="1" x14ac:dyDescent="0.15">
      <c r="A43" s="382"/>
      <c r="B43" s="207" t="s">
        <v>52</v>
      </c>
      <c r="C43" s="376"/>
      <c r="D43" s="285">
        <v>343</v>
      </c>
      <c r="E43" s="334">
        <v>22</v>
      </c>
      <c r="F43" s="335">
        <v>127</v>
      </c>
      <c r="G43" s="335">
        <v>136</v>
      </c>
      <c r="H43" s="335">
        <v>17</v>
      </c>
      <c r="I43" s="335">
        <v>9</v>
      </c>
      <c r="J43" s="336">
        <v>32</v>
      </c>
      <c r="K43" s="299"/>
      <c r="L43" s="314">
        <f t="shared" ref="L43" si="90">SUM(E43:F43)</f>
        <v>149</v>
      </c>
      <c r="M43" s="315">
        <f t="shared" ref="M43" si="91">SUM(H43:I43)</f>
        <v>26</v>
      </c>
      <c r="N43" s="394">
        <f t="shared" ref="N43" si="92">SUMPRODUCT(E$3:I$3,E43:I43)/SUM(E43:I43)</f>
        <v>3.437299035369775</v>
      </c>
      <c r="O43" s="77"/>
      <c r="P43" s="77"/>
      <c r="Q43" s="77"/>
      <c r="R43" s="77"/>
    </row>
    <row r="44" spans="1:18" ht="13.5" customHeight="1" x14ac:dyDescent="0.15">
      <c r="A44" s="382"/>
      <c r="B44" s="206"/>
      <c r="C44" s="372"/>
      <c r="D44" s="276"/>
      <c r="E44" s="136">
        <v>6.4139941690962097</v>
      </c>
      <c r="F44" s="137">
        <v>37.026239067055393</v>
      </c>
      <c r="G44" s="137">
        <v>39.650145772594755</v>
      </c>
      <c r="H44" s="137">
        <v>4.9562682215743443</v>
      </c>
      <c r="I44" s="137">
        <v>2.6239067055393588</v>
      </c>
      <c r="J44" s="138">
        <v>9.3294460641399422</v>
      </c>
      <c r="K44" s="300"/>
      <c r="L44" s="164">
        <f t="shared" ref="L44" si="93">L43/$D43*100</f>
        <v>43.440233236151606</v>
      </c>
      <c r="M44" s="138">
        <f t="shared" ref="M44" si="94">M43/$D43*100</f>
        <v>7.5801749271137027</v>
      </c>
      <c r="N44" s="394"/>
      <c r="O44" s="95"/>
      <c r="P44" s="95"/>
      <c r="Q44" s="95"/>
      <c r="R44" s="95"/>
    </row>
    <row r="45" spans="1:18" s="69" customFormat="1" ht="13.5" customHeight="1" x14ac:dyDescent="0.15">
      <c r="A45" s="382"/>
      <c r="B45" s="207" t="s">
        <v>72</v>
      </c>
      <c r="C45" s="373"/>
      <c r="D45" s="269">
        <v>132</v>
      </c>
      <c r="E45" s="140">
        <v>9</v>
      </c>
      <c r="F45" s="141">
        <v>34</v>
      </c>
      <c r="G45" s="141">
        <v>58</v>
      </c>
      <c r="H45" s="141">
        <v>8</v>
      </c>
      <c r="I45" s="141">
        <v>1</v>
      </c>
      <c r="J45" s="142">
        <v>22</v>
      </c>
      <c r="K45" s="299"/>
      <c r="L45" s="314">
        <f t="shared" ref="L45" si="95">SUM(E45:F45)</f>
        <v>43</v>
      </c>
      <c r="M45" s="315">
        <f t="shared" ref="M45" si="96">SUM(H45:I45)</f>
        <v>9</v>
      </c>
      <c r="N45" s="394">
        <f t="shared" ref="N45" si="97">SUMPRODUCT(E$3:I$3,E45:I45)/SUM(E45:I45)</f>
        <v>3.3818181818181818</v>
      </c>
      <c r="O45" s="77"/>
      <c r="P45" s="77"/>
      <c r="Q45" s="77"/>
      <c r="R45" s="77"/>
    </row>
    <row r="46" spans="1:18" ht="13.5" customHeight="1" thickBot="1" x14ac:dyDescent="0.2">
      <c r="A46" s="383"/>
      <c r="B46" s="208"/>
      <c r="C46" s="374"/>
      <c r="D46" s="271"/>
      <c r="E46" s="144">
        <v>6.8181818181818175</v>
      </c>
      <c r="F46" s="145">
        <v>25.757575757575758</v>
      </c>
      <c r="G46" s="145">
        <v>43.939393939393938</v>
      </c>
      <c r="H46" s="145">
        <v>6.0606060606060606</v>
      </c>
      <c r="I46" s="145">
        <v>0.75757575757575757</v>
      </c>
      <c r="J46" s="146">
        <v>16.666666666666664</v>
      </c>
      <c r="K46" s="300"/>
      <c r="L46" s="166">
        <f t="shared" ref="L46" si="98">L45/$D45*100</f>
        <v>32.575757575757578</v>
      </c>
      <c r="M46" s="146">
        <f t="shared" ref="M46" si="99">M45/$D45*100</f>
        <v>6.8181818181818175</v>
      </c>
      <c r="N46" s="395"/>
      <c r="O46" s="95"/>
      <c r="P46" s="95"/>
      <c r="Q46" s="95"/>
      <c r="R46" s="95"/>
    </row>
    <row r="47" spans="1:18" s="69" customFormat="1" ht="13.5" customHeight="1" x14ac:dyDescent="0.15">
      <c r="A47" s="384" t="s">
        <v>225</v>
      </c>
      <c r="B47" s="73" t="s">
        <v>54</v>
      </c>
      <c r="C47" s="371"/>
      <c r="D47" s="272">
        <v>132</v>
      </c>
      <c r="E47" s="140">
        <v>18</v>
      </c>
      <c r="F47" s="141">
        <v>56</v>
      </c>
      <c r="G47" s="141">
        <v>50</v>
      </c>
      <c r="H47" s="141">
        <v>3</v>
      </c>
      <c r="I47" s="141">
        <v>4</v>
      </c>
      <c r="J47" s="142">
        <v>1</v>
      </c>
      <c r="K47" s="299"/>
      <c r="L47" s="314">
        <f t="shared" ref="L47" si="100">SUM(E47:F47)</f>
        <v>74</v>
      </c>
      <c r="M47" s="315">
        <f t="shared" ref="M47" si="101">SUM(H47:I47)</f>
        <v>7</v>
      </c>
      <c r="N47" s="393">
        <f t="shared" ref="N47" si="102">SUMPRODUCT(E$3:I$3,E47:I47)/SUM(E47:I47)</f>
        <v>3.6183206106870229</v>
      </c>
      <c r="O47" s="77"/>
      <c r="P47" s="77"/>
      <c r="Q47" s="77"/>
      <c r="R47" s="77"/>
    </row>
    <row r="48" spans="1:18" ht="13.5" customHeight="1" x14ac:dyDescent="0.15">
      <c r="A48" s="382"/>
      <c r="B48" s="68"/>
      <c r="C48" s="375"/>
      <c r="D48" s="270"/>
      <c r="E48" s="322">
        <v>13.636363636363635</v>
      </c>
      <c r="F48" s="323">
        <v>42.424242424242422</v>
      </c>
      <c r="G48" s="323">
        <v>37.878787878787875</v>
      </c>
      <c r="H48" s="323">
        <v>2.2727272727272729</v>
      </c>
      <c r="I48" s="323">
        <v>3.0303030303030303</v>
      </c>
      <c r="J48" s="324">
        <v>0.75757575757575757</v>
      </c>
      <c r="K48" s="300"/>
      <c r="L48" s="164">
        <f t="shared" ref="L48" si="103">L47/$D47*100</f>
        <v>56.060606060606055</v>
      </c>
      <c r="M48" s="138">
        <f t="shared" ref="M48" si="104">M47/$D47*100</f>
        <v>5.3030303030303028</v>
      </c>
      <c r="N48" s="394"/>
      <c r="O48" s="95"/>
      <c r="P48" s="95"/>
      <c r="Q48" s="95"/>
      <c r="R48" s="95"/>
    </row>
    <row r="49" spans="1:18" s="69" customFormat="1" ht="13.5" customHeight="1" x14ac:dyDescent="0.15">
      <c r="A49" s="382"/>
      <c r="B49" s="207" t="s">
        <v>401</v>
      </c>
      <c r="C49" s="376"/>
      <c r="D49" s="285">
        <v>448</v>
      </c>
      <c r="E49" s="334">
        <v>34</v>
      </c>
      <c r="F49" s="335">
        <v>174</v>
      </c>
      <c r="G49" s="335">
        <v>202</v>
      </c>
      <c r="H49" s="335">
        <v>15</v>
      </c>
      <c r="I49" s="335">
        <v>11</v>
      </c>
      <c r="J49" s="336">
        <v>12</v>
      </c>
      <c r="K49" s="299"/>
      <c r="L49" s="314">
        <f t="shared" ref="L49" si="105">SUM(E49:F49)</f>
        <v>208</v>
      </c>
      <c r="M49" s="315">
        <f t="shared" ref="M49" si="106">SUM(H49:I49)</f>
        <v>26</v>
      </c>
      <c r="N49" s="394">
        <f t="shared" ref="N49" si="107">SUMPRODUCT(E$3:I$3,E49:I49)/SUM(E49:I49)</f>
        <v>3.4701834862385321</v>
      </c>
      <c r="O49" s="77"/>
      <c r="P49" s="77"/>
      <c r="Q49" s="77"/>
      <c r="R49" s="77"/>
    </row>
    <row r="50" spans="1:18" ht="13.5" customHeight="1" x14ac:dyDescent="0.15">
      <c r="A50" s="382"/>
      <c r="B50" s="206"/>
      <c r="C50" s="372"/>
      <c r="D50" s="276"/>
      <c r="E50" s="136">
        <v>7.5892857142857135</v>
      </c>
      <c r="F50" s="137">
        <v>38.839285714285715</v>
      </c>
      <c r="G50" s="137">
        <v>45.089285714285715</v>
      </c>
      <c r="H50" s="137">
        <v>3.3482142857142856</v>
      </c>
      <c r="I50" s="137">
        <v>2.4553571428571428</v>
      </c>
      <c r="J50" s="138">
        <v>2.6785714285714284</v>
      </c>
      <c r="K50" s="300"/>
      <c r="L50" s="164">
        <f t="shared" ref="L50" si="108">L49/$D49*100</f>
        <v>46.428571428571431</v>
      </c>
      <c r="M50" s="138">
        <f t="shared" ref="M50" si="109">M49/$D49*100</f>
        <v>5.8035714285714288</v>
      </c>
      <c r="N50" s="394"/>
      <c r="O50" s="95"/>
      <c r="P50" s="95"/>
      <c r="Q50" s="95"/>
      <c r="R50" s="95"/>
    </row>
    <row r="51" spans="1:18" s="69" customFormat="1" ht="13.5" customHeight="1" x14ac:dyDescent="0.15">
      <c r="A51" s="382"/>
      <c r="B51" s="207" t="s">
        <v>56</v>
      </c>
      <c r="C51" s="376"/>
      <c r="D51" s="285">
        <v>326</v>
      </c>
      <c r="E51" s="334">
        <v>11</v>
      </c>
      <c r="F51" s="335">
        <v>137</v>
      </c>
      <c r="G51" s="335">
        <v>147</v>
      </c>
      <c r="H51" s="335">
        <v>17</v>
      </c>
      <c r="I51" s="335">
        <v>12</v>
      </c>
      <c r="J51" s="336">
        <v>2</v>
      </c>
      <c r="K51" s="299"/>
      <c r="L51" s="314">
        <f t="shared" ref="L51" si="110">SUM(E51:F51)</f>
        <v>148</v>
      </c>
      <c r="M51" s="315">
        <f t="shared" ref="M51" si="111">SUM(H51:I51)</f>
        <v>29</v>
      </c>
      <c r="N51" s="394">
        <f t="shared" ref="N51" si="112">SUMPRODUCT(E$3:I$3,E51:I51)/SUM(E51:I51)</f>
        <v>3.3641975308641974</v>
      </c>
      <c r="O51" s="77"/>
      <c r="P51" s="77"/>
      <c r="Q51" s="77"/>
      <c r="R51" s="77"/>
    </row>
    <row r="52" spans="1:18" ht="13.5" customHeight="1" x14ac:dyDescent="0.15">
      <c r="A52" s="382"/>
      <c r="B52" s="206"/>
      <c r="C52" s="372"/>
      <c r="D52" s="276"/>
      <c r="E52" s="136">
        <v>3.3742331288343559</v>
      </c>
      <c r="F52" s="137">
        <v>42.024539877300612</v>
      </c>
      <c r="G52" s="137">
        <v>45.092024539877301</v>
      </c>
      <c r="H52" s="137">
        <v>5.2147239263803682</v>
      </c>
      <c r="I52" s="137">
        <v>3.6809815950920246</v>
      </c>
      <c r="J52" s="138">
        <v>0.61349693251533743</v>
      </c>
      <c r="K52" s="300"/>
      <c r="L52" s="164">
        <f t="shared" ref="L52" si="113">L51/$D51*100</f>
        <v>45.398773006134967</v>
      </c>
      <c r="M52" s="138">
        <f t="shared" ref="M52" si="114">M51/$D51*100</f>
        <v>8.8957055214723919</v>
      </c>
      <c r="N52" s="394"/>
      <c r="O52" s="95"/>
      <c r="P52" s="95"/>
      <c r="Q52" s="95"/>
      <c r="R52" s="95"/>
    </row>
    <row r="53" spans="1:18" s="69" customFormat="1" ht="13.5" customHeight="1" x14ac:dyDescent="0.15">
      <c r="A53" s="382"/>
      <c r="B53" s="207" t="s">
        <v>58</v>
      </c>
      <c r="C53" s="376"/>
      <c r="D53" s="285">
        <v>251</v>
      </c>
      <c r="E53" s="334">
        <v>23</v>
      </c>
      <c r="F53" s="335">
        <v>90</v>
      </c>
      <c r="G53" s="335">
        <v>120</v>
      </c>
      <c r="H53" s="335">
        <v>9</v>
      </c>
      <c r="I53" s="335">
        <v>2</v>
      </c>
      <c r="J53" s="336">
        <v>7</v>
      </c>
      <c r="K53" s="299"/>
      <c r="L53" s="314">
        <f t="shared" ref="L53" si="115">SUM(E53:F53)</f>
        <v>113</v>
      </c>
      <c r="M53" s="315">
        <f t="shared" ref="M53" si="116">SUM(H53:I53)</f>
        <v>11</v>
      </c>
      <c r="N53" s="394">
        <f t="shared" ref="N53" si="117">SUMPRODUCT(E$3:I$3,E53:I53)/SUM(E53:I53)</f>
        <v>3.5040983606557377</v>
      </c>
      <c r="O53" s="77"/>
      <c r="P53" s="77"/>
      <c r="Q53" s="77"/>
      <c r="R53" s="77"/>
    </row>
    <row r="54" spans="1:18" ht="13.5" customHeight="1" x14ac:dyDescent="0.15">
      <c r="A54" s="382"/>
      <c r="B54" s="206"/>
      <c r="C54" s="372"/>
      <c r="D54" s="276"/>
      <c r="E54" s="136">
        <v>9.1633466135458175</v>
      </c>
      <c r="F54" s="137">
        <v>35.856573705179287</v>
      </c>
      <c r="G54" s="137">
        <v>47.808764940239044</v>
      </c>
      <c r="H54" s="137">
        <v>3.5856573705179287</v>
      </c>
      <c r="I54" s="137">
        <v>0.79681274900398402</v>
      </c>
      <c r="J54" s="138">
        <v>2.788844621513944</v>
      </c>
      <c r="K54" s="300"/>
      <c r="L54" s="164">
        <f t="shared" ref="L54" si="118">L53/$D53*100</f>
        <v>45.019920318725099</v>
      </c>
      <c r="M54" s="138">
        <f t="shared" ref="M54" si="119">M53/$D53*100</f>
        <v>4.3824701195219129</v>
      </c>
      <c r="N54" s="394"/>
      <c r="O54" s="95"/>
      <c r="P54" s="95"/>
      <c r="Q54" s="95"/>
      <c r="R54" s="95"/>
    </row>
    <row r="55" spans="1:18" s="69" customFormat="1" ht="13.5" customHeight="1" x14ac:dyDescent="0.15">
      <c r="A55" s="382"/>
      <c r="B55" s="207" t="s">
        <v>60</v>
      </c>
      <c r="C55" s="376"/>
      <c r="D55" s="285">
        <v>527</v>
      </c>
      <c r="E55" s="334">
        <v>38</v>
      </c>
      <c r="F55" s="335">
        <v>183</v>
      </c>
      <c r="G55" s="335">
        <v>261</v>
      </c>
      <c r="H55" s="335">
        <v>23</v>
      </c>
      <c r="I55" s="335">
        <v>13</v>
      </c>
      <c r="J55" s="336">
        <v>9</v>
      </c>
      <c r="K55" s="299"/>
      <c r="L55" s="314">
        <f t="shared" ref="L55" si="120">SUM(E55:F55)</f>
        <v>221</v>
      </c>
      <c r="M55" s="315">
        <f t="shared" ref="M55" si="121">SUM(H55:I55)</f>
        <v>36</v>
      </c>
      <c r="N55" s="394">
        <f t="shared" ref="N55" si="122">SUMPRODUCT(E$3:I$3,E55:I55)/SUM(E55:I55)</f>
        <v>3.4054054054054053</v>
      </c>
      <c r="O55" s="77"/>
      <c r="P55" s="77"/>
      <c r="Q55" s="77"/>
      <c r="R55" s="77"/>
    </row>
    <row r="56" spans="1:18" ht="13.5" customHeight="1" x14ac:dyDescent="0.15">
      <c r="A56" s="382"/>
      <c r="B56" s="206"/>
      <c r="C56" s="372"/>
      <c r="D56" s="276"/>
      <c r="E56" s="136">
        <v>7.2106261859582546</v>
      </c>
      <c r="F56" s="137">
        <v>34.724857685009489</v>
      </c>
      <c r="G56" s="137">
        <v>49.525616698292218</v>
      </c>
      <c r="H56" s="137">
        <v>4.3643263757115749</v>
      </c>
      <c r="I56" s="137">
        <v>2.4667931688804554</v>
      </c>
      <c r="J56" s="138">
        <v>1.7077798861480076</v>
      </c>
      <c r="K56" s="300"/>
      <c r="L56" s="164">
        <f t="shared" ref="L56" si="123">L55/$D55*100</f>
        <v>41.935483870967744</v>
      </c>
      <c r="M56" s="138">
        <f t="shared" ref="M56" si="124">M55/$D55*100</f>
        <v>6.8311195445920303</v>
      </c>
      <c r="N56" s="394"/>
      <c r="O56" s="95"/>
      <c r="P56" s="95"/>
      <c r="Q56" s="95"/>
      <c r="R56" s="95"/>
    </row>
    <row r="57" spans="1:18" s="69" customFormat="1" ht="13.5" customHeight="1" x14ac:dyDescent="0.15">
      <c r="A57" s="382"/>
      <c r="B57" s="207" t="s">
        <v>62</v>
      </c>
      <c r="C57" s="376"/>
      <c r="D57" s="285">
        <v>280</v>
      </c>
      <c r="E57" s="334">
        <v>22</v>
      </c>
      <c r="F57" s="335">
        <v>101</v>
      </c>
      <c r="G57" s="335">
        <v>128</v>
      </c>
      <c r="H57" s="335">
        <v>14</v>
      </c>
      <c r="I57" s="335">
        <v>11</v>
      </c>
      <c r="J57" s="336">
        <v>4</v>
      </c>
      <c r="K57" s="299"/>
      <c r="L57" s="314">
        <f t="shared" ref="L57" si="125">SUM(E57:F57)</f>
        <v>123</v>
      </c>
      <c r="M57" s="315">
        <f t="shared" ref="M57" si="126">SUM(H57:I57)</f>
        <v>25</v>
      </c>
      <c r="N57" s="394">
        <f t="shared" ref="N57" si="127">SUMPRODUCT(E$3:I$3,E57:I57)/SUM(E57:I57)</f>
        <v>3.3949275362318843</v>
      </c>
      <c r="O57" s="77"/>
      <c r="P57" s="77"/>
      <c r="Q57" s="77"/>
      <c r="R57" s="77"/>
    </row>
    <row r="58" spans="1:18" ht="13.5" customHeight="1" x14ac:dyDescent="0.15">
      <c r="A58" s="382"/>
      <c r="B58" s="206"/>
      <c r="C58" s="372"/>
      <c r="D58" s="276"/>
      <c r="E58" s="136">
        <v>7.8571428571428568</v>
      </c>
      <c r="F58" s="137">
        <v>36.071428571428569</v>
      </c>
      <c r="G58" s="137">
        <v>45.714285714285715</v>
      </c>
      <c r="H58" s="137">
        <v>5</v>
      </c>
      <c r="I58" s="137">
        <v>3.9285714285714284</v>
      </c>
      <c r="J58" s="138">
        <v>1.4285714285714286</v>
      </c>
      <c r="K58" s="300"/>
      <c r="L58" s="164">
        <f t="shared" ref="L58" si="128">L57/$D57*100</f>
        <v>43.928571428571431</v>
      </c>
      <c r="M58" s="138">
        <f t="shared" ref="M58" si="129">M57/$D57*100</f>
        <v>8.9285714285714288</v>
      </c>
      <c r="N58" s="394"/>
      <c r="O58" s="95"/>
      <c r="P58" s="95"/>
      <c r="Q58" s="95"/>
      <c r="R58" s="95"/>
    </row>
    <row r="59" spans="1:18" s="69" customFormat="1" ht="13.5" customHeight="1" x14ac:dyDescent="0.15">
      <c r="A59" s="382"/>
      <c r="B59" s="207" t="s">
        <v>64</v>
      </c>
      <c r="C59" s="376"/>
      <c r="D59" s="286">
        <v>157</v>
      </c>
      <c r="E59" s="334">
        <v>13</v>
      </c>
      <c r="F59" s="335">
        <v>67</v>
      </c>
      <c r="G59" s="335">
        <v>50</v>
      </c>
      <c r="H59" s="335">
        <v>6</v>
      </c>
      <c r="I59" s="335">
        <v>3</v>
      </c>
      <c r="J59" s="336">
        <v>18</v>
      </c>
      <c r="K59" s="299"/>
      <c r="L59" s="314">
        <f t="shared" ref="L59" si="130">SUM(E59:F59)</f>
        <v>80</v>
      </c>
      <c r="M59" s="315">
        <f t="shared" ref="M59" si="131">SUM(H59:I59)</f>
        <v>9</v>
      </c>
      <c r="N59" s="394">
        <f t="shared" ref="N59" si="132">SUMPRODUCT(E$3:I$3,E59:I59)/SUM(E59:I59)</f>
        <v>3.5827338129496402</v>
      </c>
      <c r="O59" s="77"/>
      <c r="P59" s="77"/>
      <c r="Q59" s="77"/>
      <c r="R59" s="77"/>
    </row>
    <row r="60" spans="1:18" ht="13.5" customHeight="1" x14ac:dyDescent="0.15">
      <c r="A60" s="382"/>
      <c r="B60" s="206"/>
      <c r="C60" s="372"/>
      <c r="D60" s="276"/>
      <c r="E60" s="136">
        <v>8.2802547770700627</v>
      </c>
      <c r="F60" s="137">
        <v>42.675159235668794</v>
      </c>
      <c r="G60" s="137">
        <v>31.847133757961782</v>
      </c>
      <c r="H60" s="137">
        <v>3.8216560509554141</v>
      </c>
      <c r="I60" s="137">
        <v>1.910828025477707</v>
      </c>
      <c r="J60" s="138">
        <v>11.464968152866243</v>
      </c>
      <c r="K60" s="300"/>
      <c r="L60" s="164">
        <f t="shared" ref="L60" si="133">L59/$D59*100</f>
        <v>50.955414012738856</v>
      </c>
      <c r="M60" s="138">
        <f t="shared" ref="M60" si="134">M59/$D59*100</f>
        <v>5.7324840764331215</v>
      </c>
      <c r="N60" s="394"/>
      <c r="O60" s="95"/>
      <c r="P60" s="95"/>
      <c r="Q60" s="95"/>
      <c r="R60" s="95"/>
    </row>
    <row r="61" spans="1:18" s="69" customFormat="1" ht="13.5" customHeight="1" x14ac:dyDescent="0.15">
      <c r="A61" s="382"/>
      <c r="B61" s="207" t="s">
        <v>66</v>
      </c>
      <c r="C61" s="376"/>
      <c r="D61" s="285">
        <v>615</v>
      </c>
      <c r="E61" s="334">
        <v>38</v>
      </c>
      <c r="F61" s="335">
        <v>234</v>
      </c>
      <c r="G61" s="335">
        <v>250</v>
      </c>
      <c r="H61" s="335">
        <v>31</v>
      </c>
      <c r="I61" s="335">
        <v>9</v>
      </c>
      <c r="J61" s="336">
        <v>53</v>
      </c>
      <c r="K61" s="299"/>
      <c r="L61" s="314">
        <f t="shared" ref="L61" si="135">SUM(E61:F61)</f>
        <v>272</v>
      </c>
      <c r="M61" s="315">
        <f t="shared" ref="M61" si="136">SUM(H61:I61)</f>
        <v>40</v>
      </c>
      <c r="N61" s="394">
        <f t="shared" ref="N61" si="137">SUMPRODUCT(E$3:I$3,E61:I61)/SUM(E61:I61)</f>
        <v>3.4644128113879002</v>
      </c>
      <c r="O61" s="77"/>
      <c r="P61" s="77"/>
      <c r="Q61" s="77"/>
      <c r="R61" s="77"/>
    </row>
    <row r="62" spans="1:18" ht="13.5" customHeight="1" x14ac:dyDescent="0.15">
      <c r="A62" s="382"/>
      <c r="B62" s="206"/>
      <c r="C62" s="372"/>
      <c r="D62" s="276"/>
      <c r="E62" s="136">
        <v>6.178861788617886</v>
      </c>
      <c r="F62" s="137">
        <v>38.048780487804876</v>
      </c>
      <c r="G62" s="137">
        <v>40.650406504065039</v>
      </c>
      <c r="H62" s="137">
        <v>5.0406504065040654</v>
      </c>
      <c r="I62" s="137">
        <v>1.4634146341463417</v>
      </c>
      <c r="J62" s="138">
        <v>8.617886178861788</v>
      </c>
      <c r="K62" s="300"/>
      <c r="L62" s="164">
        <f t="shared" ref="L62" si="138">L61/$D61*100</f>
        <v>44.227642276422763</v>
      </c>
      <c r="M62" s="138">
        <f t="shared" ref="M62" si="139">M61/$D61*100</f>
        <v>6.5040650406504072</v>
      </c>
      <c r="N62" s="394"/>
      <c r="O62" s="95"/>
      <c r="P62" s="95"/>
      <c r="Q62" s="95"/>
      <c r="R62" s="95"/>
    </row>
    <row r="63" spans="1:18" s="69" customFormat="1" ht="13.5" customHeight="1" x14ac:dyDescent="0.15">
      <c r="A63" s="382"/>
      <c r="B63" s="207" t="s">
        <v>67</v>
      </c>
      <c r="C63" s="373"/>
      <c r="D63" s="269">
        <v>822</v>
      </c>
      <c r="E63" s="140">
        <v>32</v>
      </c>
      <c r="F63" s="141">
        <v>319</v>
      </c>
      <c r="G63" s="141">
        <v>369</v>
      </c>
      <c r="H63" s="141">
        <v>37</v>
      </c>
      <c r="I63" s="141">
        <v>8</v>
      </c>
      <c r="J63" s="142">
        <v>57</v>
      </c>
      <c r="K63" s="299"/>
      <c r="L63" s="314">
        <f t="shared" ref="L63" si="140">SUM(E63:F63)</f>
        <v>351</v>
      </c>
      <c r="M63" s="315">
        <f t="shared" ref="M63" si="141">SUM(H63:I63)</f>
        <v>45</v>
      </c>
      <c r="N63" s="394">
        <f t="shared" ref="N63" si="142">SUMPRODUCT(E$3:I$3,E63:I63)/SUM(E63:I63)</f>
        <v>3.4313725490196076</v>
      </c>
      <c r="O63" s="77"/>
      <c r="P63" s="77"/>
      <c r="Q63" s="77"/>
      <c r="R63" s="77"/>
    </row>
    <row r="64" spans="1:18" ht="13.5" customHeight="1" thickBot="1" x14ac:dyDescent="0.2">
      <c r="A64" s="383"/>
      <c r="B64" s="208"/>
      <c r="C64" s="374"/>
      <c r="D64" s="271"/>
      <c r="E64" s="144">
        <v>3.8929440389294405</v>
      </c>
      <c r="F64" s="145">
        <v>38.807785888077859</v>
      </c>
      <c r="G64" s="145">
        <v>44.89051094890511</v>
      </c>
      <c r="H64" s="145">
        <v>4.5012165450121655</v>
      </c>
      <c r="I64" s="145">
        <v>0.97323600973236013</v>
      </c>
      <c r="J64" s="146">
        <v>6.9343065693430654</v>
      </c>
      <c r="K64" s="300"/>
      <c r="L64" s="166">
        <f t="shared" ref="L64" si="143">L63/$D63*100</f>
        <v>42.700729927007295</v>
      </c>
      <c r="M64" s="146">
        <f t="shared" ref="M64" si="144">M63/$D63*100</f>
        <v>5.4744525547445262</v>
      </c>
      <c r="N64" s="395"/>
      <c r="O64" s="95"/>
      <c r="P64" s="95"/>
      <c r="Q64" s="95"/>
      <c r="R64" s="95"/>
    </row>
    <row r="65" spans="1:18" s="69" customFormat="1" ht="13.5" customHeight="1" x14ac:dyDescent="0.15">
      <c r="A65" s="392" t="s">
        <v>73</v>
      </c>
      <c r="B65" s="73" t="s">
        <v>68</v>
      </c>
      <c r="C65" s="371"/>
      <c r="D65" s="272">
        <v>1764</v>
      </c>
      <c r="E65" s="140">
        <v>115</v>
      </c>
      <c r="F65" s="141">
        <v>675</v>
      </c>
      <c r="G65" s="141">
        <v>787</v>
      </c>
      <c r="H65" s="141">
        <v>85</v>
      </c>
      <c r="I65" s="141">
        <v>36</v>
      </c>
      <c r="J65" s="142">
        <v>66</v>
      </c>
      <c r="K65" s="299"/>
      <c r="L65" s="314">
        <f t="shared" ref="L65" si="145">SUM(E65:F65)</f>
        <v>790</v>
      </c>
      <c r="M65" s="315">
        <f t="shared" ref="M65" si="146">SUM(H65:I65)</f>
        <v>121</v>
      </c>
      <c r="N65" s="393">
        <f t="shared" ref="N65" si="147">SUMPRODUCT(E$3:I$3,E65:I65)/SUM(E65:I65)</f>
        <v>3.4405182567726738</v>
      </c>
      <c r="O65" s="77"/>
      <c r="P65" s="77"/>
      <c r="Q65" s="77"/>
      <c r="R65" s="77"/>
    </row>
    <row r="66" spans="1:18" ht="13.5" customHeight="1" x14ac:dyDescent="0.15">
      <c r="A66" s="382"/>
      <c r="B66" s="10" t="s">
        <v>69</v>
      </c>
      <c r="C66" s="372"/>
      <c r="D66" s="276"/>
      <c r="E66" s="136">
        <v>6.5192743764172336</v>
      </c>
      <c r="F66" s="137">
        <v>38.265306122448976</v>
      </c>
      <c r="G66" s="137">
        <v>44.614512471655324</v>
      </c>
      <c r="H66" s="137">
        <v>4.8185941043083904</v>
      </c>
      <c r="I66" s="137">
        <v>2.0408163265306123</v>
      </c>
      <c r="J66" s="138">
        <v>3.7414965986394559</v>
      </c>
      <c r="K66" s="300"/>
      <c r="L66" s="164">
        <f t="shared" ref="L66" si="148">L65/$D65*100</f>
        <v>44.784580498866212</v>
      </c>
      <c r="M66" s="138">
        <f t="shared" ref="M66" si="149">M65/$D65*100</f>
        <v>6.8594104308390023</v>
      </c>
      <c r="N66" s="394"/>
      <c r="O66" s="95"/>
      <c r="P66" s="95"/>
      <c r="Q66" s="95"/>
      <c r="R66" s="95"/>
    </row>
    <row r="67" spans="1:18" s="69" customFormat="1" ht="13.5" customHeight="1" x14ac:dyDescent="0.15">
      <c r="A67" s="382"/>
      <c r="B67" s="68" t="s">
        <v>70</v>
      </c>
      <c r="C67" s="373"/>
      <c r="D67" s="285">
        <v>1406</v>
      </c>
      <c r="E67" s="140">
        <v>88</v>
      </c>
      <c r="F67" s="141">
        <v>557</v>
      </c>
      <c r="G67" s="141">
        <v>620</v>
      </c>
      <c r="H67" s="141">
        <v>52</v>
      </c>
      <c r="I67" s="141">
        <v>31</v>
      </c>
      <c r="J67" s="142">
        <v>58</v>
      </c>
      <c r="K67" s="299"/>
      <c r="L67" s="314">
        <f t="shared" ref="L67" si="150">SUM(E67:F67)</f>
        <v>645</v>
      </c>
      <c r="M67" s="315">
        <f t="shared" ref="M67" si="151">SUM(H67:I67)</f>
        <v>83</v>
      </c>
      <c r="N67" s="394">
        <f t="shared" ref="N67" si="152">SUMPRODUCT(E$3:I$3,E67:I67)/SUM(E67:I67)</f>
        <v>3.4591988130563798</v>
      </c>
      <c r="O67" s="77"/>
      <c r="P67" s="77"/>
      <c r="Q67" s="77"/>
      <c r="R67" s="77"/>
    </row>
    <row r="68" spans="1:18" ht="13.5" customHeight="1" x14ac:dyDescent="0.15">
      <c r="A68" s="382"/>
      <c r="B68" s="10" t="s">
        <v>71</v>
      </c>
      <c r="C68" s="372"/>
      <c r="D68" s="276"/>
      <c r="E68" s="136">
        <v>6.2588904694167846</v>
      </c>
      <c r="F68" s="137">
        <v>39.615931721194883</v>
      </c>
      <c r="G68" s="137">
        <v>44.096728307254622</v>
      </c>
      <c r="H68" s="137">
        <v>3.6984352773826461</v>
      </c>
      <c r="I68" s="137">
        <v>2.2048364153627311</v>
      </c>
      <c r="J68" s="138">
        <v>4.1251778093883358</v>
      </c>
      <c r="K68" s="300"/>
      <c r="L68" s="164">
        <f t="shared" ref="L68" si="153">L67/$D67*100</f>
        <v>45.874822190611667</v>
      </c>
      <c r="M68" s="138">
        <f t="shared" ref="M68" si="154">M67/$D67*100</f>
        <v>5.9032716927453777</v>
      </c>
      <c r="N68" s="394"/>
      <c r="O68" s="95"/>
      <c r="P68" s="95"/>
      <c r="Q68" s="95"/>
      <c r="R68" s="95"/>
    </row>
    <row r="69" spans="1:18" s="69" customFormat="1" ht="13.5" customHeight="1" x14ac:dyDescent="0.15">
      <c r="A69" s="382"/>
      <c r="B69" s="207" t="s">
        <v>774</v>
      </c>
      <c r="C69" s="373"/>
      <c r="D69" s="269">
        <v>161</v>
      </c>
      <c r="E69" s="140">
        <v>9</v>
      </c>
      <c r="F69" s="141">
        <v>47</v>
      </c>
      <c r="G69" s="141">
        <v>64</v>
      </c>
      <c r="H69" s="141">
        <v>9</v>
      </c>
      <c r="I69" s="141">
        <v>2</v>
      </c>
      <c r="J69" s="142">
        <v>30</v>
      </c>
      <c r="K69" s="299"/>
      <c r="L69" s="314">
        <f t="shared" ref="L69" si="155">SUM(E69:F69)</f>
        <v>56</v>
      </c>
      <c r="M69" s="315">
        <f t="shared" ref="M69" si="156">SUM(H69:I69)</f>
        <v>11</v>
      </c>
      <c r="N69" s="394">
        <f t="shared" ref="N69" si="157">SUMPRODUCT(E$3:I$3,E69:I69)/SUM(E69:I69)</f>
        <v>3.3969465648854964</v>
      </c>
      <c r="O69" s="77"/>
      <c r="P69" s="77"/>
      <c r="Q69" s="77"/>
      <c r="R69" s="77"/>
    </row>
    <row r="70" spans="1:18" ht="13.5" customHeight="1" thickBot="1" x14ac:dyDescent="0.2">
      <c r="A70" s="383"/>
      <c r="B70" s="208"/>
      <c r="C70" s="374"/>
      <c r="D70" s="271"/>
      <c r="E70" s="144">
        <v>5.5900621118012426</v>
      </c>
      <c r="F70" s="145">
        <v>29.19254658385093</v>
      </c>
      <c r="G70" s="145">
        <v>39.751552795031053</v>
      </c>
      <c r="H70" s="145">
        <v>5.5900621118012426</v>
      </c>
      <c r="I70" s="145">
        <v>1.2422360248447204</v>
      </c>
      <c r="J70" s="146">
        <v>18.633540372670808</v>
      </c>
      <c r="K70" s="300"/>
      <c r="L70" s="166">
        <f t="shared" ref="L70" si="158">L69/$D69*100</f>
        <v>34.782608695652172</v>
      </c>
      <c r="M70" s="146">
        <f t="shared" ref="M70" si="159">M69/$D69*100</f>
        <v>6.8322981366459627</v>
      </c>
      <c r="N70" s="395"/>
      <c r="O70" s="95"/>
      <c r="P70" s="95"/>
      <c r="Q70" s="95"/>
      <c r="R70" s="95"/>
    </row>
    <row r="71" spans="1:18" s="69" customFormat="1" ht="13.5" customHeight="1" x14ac:dyDescent="0.15">
      <c r="A71" s="380" t="s">
        <v>414</v>
      </c>
      <c r="B71" s="68" t="s">
        <v>762</v>
      </c>
      <c r="C71" s="75"/>
      <c r="D71" s="272">
        <v>1504</v>
      </c>
      <c r="E71" s="140">
        <v>99</v>
      </c>
      <c r="F71" s="141">
        <v>567</v>
      </c>
      <c r="G71" s="141">
        <v>693</v>
      </c>
      <c r="H71" s="141">
        <v>66</v>
      </c>
      <c r="I71" s="141">
        <v>42</v>
      </c>
      <c r="J71" s="142">
        <v>37</v>
      </c>
      <c r="K71" s="299"/>
      <c r="L71" s="314">
        <f t="shared" ref="L71" si="160">SUM(E71:F71)</f>
        <v>666</v>
      </c>
      <c r="M71" s="315">
        <f t="shared" ref="M71" si="161">SUM(H71:I71)</f>
        <v>108</v>
      </c>
      <c r="N71" s="396">
        <f t="shared" ref="N71" si="162">SUMPRODUCT(E$3:I$3,E71:I71)/SUM(E71:I71)</f>
        <v>3.4192229038854807</v>
      </c>
      <c r="O71" s="77"/>
      <c r="P71" s="77"/>
      <c r="Q71" s="77"/>
      <c r="R71" s="77"/>
    </row>
    <row r="72" spans="1:18" ht="13.5" customHeight="1" x14ac:dyDescent="0.15">
      <c r="A72" s="380"/>
      <c r="B72" s="10" t="s">
        <v>763</v>
      </c>
      <c r="C72" s="24"/>
      <c r="D72" s="276"/>
      <c r="E72" s="136">
        <v>6.582446808510638</v>
      </c>
      <c r="F72" s="137">
        <v>37.699468085106389</v>
      </c>
      <c r="G72" s="137">
        <v>46.077127659574465</v>
      </c>
      <c r="H72" s="137">
        <v>4.3882978723404253</v>
      </c>
      <c r="I72" s="137">
        <v>2.7925531914893615</v>
      </c>
      <c r="J72" s="138">
        <v>2.4601063829787235</v>
      </c>
      <c r="K72" s="300"/>
      <c r="L72" s="164">
        <f t="shared" ref="L72" si="163">L71/$D71*100</f>
        <v>44.281914893617021</v>
      </c>
      <c r="M72" s="138">
        <f t="shared" ref="M72" si="164">M71/$D71*100</f>
        <v>7.1808510638297882</v>
      </c>
      <c r="N72" s="394"/>
      <c r="O72" s="95"/>
      <c r="P72" s="95"/>
      <c r="Q72" s="95"/>
      <c r="R72" s="95"/>
    </row>
    <row r="73" spans="1:18" s="69" customFormat="1" ht="13.5" customHeight="1" x14ac:dyDescent="0.15">
      <c r="A73" s="380"/>
      <c r="B73" s="68" t="s">
        <v>415</v>
      </c>
      <c r="C73" s="75"/>
      <c r="D73" s="285">
        <v>452</v>
      </c>
      <c r="E73" s="140">
        <v>22</v>
      </c>
      <c r="F73" s="141">
        <v>177</v>
      </c>
      <c r="G73" s="141">
        <v>215</v>
      </c>
      <c r="H73" s="141">
        <v>21</v>
      </c>
      <c r="I73" s="141">
        <v>12</v>
      </c>
      <c r="J73" s="142">
        <v>5</v>
      </c>
      <c r="K73" s="299"/>
      <c r="L73" s="314">
        <f t="shared" ref="L73" si="165">SUM(E73:F73)</f>
        <v>199</v>
      </c>
      <c r="M73" s="315">
        <f t="shared" ref="M73" si="166">SUM(H73:I73)</f>
        <v>33</v>
      </c>
      <c r="N73" s="394">
        <f t="shared" ref="N73" si="167">SUMPRODUCT(E$3:I$3,E73:I73)/SUM(E73:I73)</f>
        <v>3.3937360178970919</v>
      </c>
      <c r="O73" s="77"/>
      <c r="P73" s="77"/>
      <c r="Q73" s="77"/>
      <c r="R73" s="77"/>
    </row>
    <row r="74" spans="1:18" ht="13.5" customHeight="1" x14ac:dyDescent="0.15">
      <c r="A74" s="380"/>
      <c r="B74" s="10" t="s">
        <v>763</v>
      </c>
      <c r="C74" s="24"/>
      <c r="D74" s="276"/>
      <c r="E74" s="136">
        <v>4.8672566371681416</v>
      </c>
      <c r="F74" s="137">
        <v>39.159292035398231</v>
      </c>
      <c r="G74" s="137">
        <v>47.56637168141593</v>
      </c>
      <c r="H74" s="137">
        <v>4.6460176991150446</v>
      </c>
      <c r="I74" s="137">
        <v>2.6548672566371683</v>
      </c>
      <c r="J74" s="138">
        <v>1.1061946902654867</v>
      </c>
      <c r="K74" s="300"/>
      <c r="L74" s="164">
        <f t="shared" ref="L74" si="168">L73/$D73*100</f>
        <v>44.026548672566371</v>
      </c>
      <c r="M74" s="138">
        <f t="shared" ref="M74" si="169">M73/$D73*100</f>
        <v>7.3008849557522124</v>
      </c>
      <c r="N74" s="394"/>
      <c r="O74" s="95"/>
      <c r="P74" s="95"/>
      <c r="Q74" s="95"/>
      <c r="R74" s="95"/>
    </row>
    <row r="75" spans="1:18" s="69" customFormat="1" ht="13.5" customHeight="1" x14ac:dyDescent="0.15">
      <c r="A75" s="380"/>
      <c r="B75" s="68" t="s">
        <v>416</v>
      </c>
      <c r="C75" s="75"/>
      <c r="D75" s="269">
        <v>1375</v>
      </c>
      <c r="E75" s="140">
        <v>91</v>
      </c>
      <c r="F75" s="141">
        <v>535</v>
      </c>
      <c r="G75" s="141">
        <v>563</v>
      </c>
      <c r="H75" s="141">
        <v>59</v>
      </c>
      <c r="I75" s="141">
        <v>15</v>
      </c>
      <c r="J75" s="142">
        <v>112</v>
      </c>
      <c r="K75" s="299"/>
      <c r="L75" s="314">
        <f t="shared" ref="L75" si="170">SUM(E75:F75)</f>
        <v>626</v>
      </c>
      <c r="M75" s="315">
        <f t="shared" ref="M75" si="171">SUM(H75:I75)</f>
        <v>74</v>
      </c>
      <c r="N75" s="394">
        <f t="shared" ref="N75" si="172">SUMPRODUCT(E$3:I$3,E75:I75)/SUM(E75:I75)</f>
        <v>3.4972288202692003</v>
      </c>
      <c r="O75" s="77"/>
      <c r="P75" s="77"/>
      <c r="Q75" s="77"/>
      <c r="R75" s="77"/>
    </row>
    <row r="76" spans="1:18" ht="13.5" customHeight="1" thickBot="1" x14ac:dyDescent="0.2">
      <c r="A76" s="381"/>
      <c r="B76" s="21"/>
      <c r="C76" s="26"/>
      <c r="D76" s="271"/>
      <c r="E76" s="144">
        <v>6.6181818181818173</v>
      </c>
      <c r="F76" s="145">
        <v>38.909090909090907</v>
      </c>
      <c r="G76" s="145">
        <v>40.945454545454545</v>
      </c>
      <c r="H76" s="145">
        <v>4.290909090909091</v>
      </c>
      <c r="I76" s="145">
        <v>1.0909090909090911</v>
      </c>
      <c r="J76" s="146">
        <v>8.1454545454545464</v>
      </c>
      <c r="K76" s="300"/>
      <c r="L76" s="166">
        <f t="shared" ref="L76:M76" si="173">L75/$D75*100</f>
        <v>45.527272727272731</v>
      </c>
      <c r="M76" s="146">
        <f t="shared" si="173"/>
        <v>5.3818181818181818</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471</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172</v>
      </c>
      <c r="F5" s="125">
        <v>1177</v>
      </c>
      <c r="G5" s="125">
        <v>1571</v>
      </c>
      <c r="H5" s="125">
        <v>170</v>
      </c>
      <c r="I5" s="125">
        <v>80</v>
      </c>
      <c r="J5" s="126">
        <v>161</v>
      </c>
      <c r="K5" s="301"/>
      <c r="L5" s="310">
        <f>SUM(E5:F5)</f>
        <v>1349</v>
      </c>
      <c r="M5" s="311">
        <f>SUM(H5:I5)</f>
        <v>250</v>
      </c>
      <c r="N5" s="393">
        <f>SUMPRODUCT(E$3:I$3,E5:I5)/SUM(E5:I5)</f>
        <v>3.3757097791798105</v>
      </c>
      <c r="O5" s="93"/>
      <c r="P5" s="93"/>
      <c r="Q5" s="93"/>
      <c r="R5" s="93"/>
    </row>
    <row r="6" spans="1:19" ht="13.5" customHeight="1" thickBot="1" x14ac:dyDescent="0.2">
      <c r="A6" s="209"/>
      <c r="B6" s="9"/>
      <c r="C6" s="9"/>
      <c r="D6" s="271"/>
      <c r="E6" s="128">
        <v>5.1636145301711203</v>
      </c>
      <c r="F6" s="129">
        <v>35.334734314019812</v>
      </c>
      <c r="G6" s="129">
        <v>47.163014109876919</v>
      </c>
      <c r="H6" s="129">
        <v>5.1035725007505253</v>
      </c>
      <c r="I6" s="129">
        <v>2.4016811768237769</v>
      </c>
      <c r="J6" s="214">
        <v>4.8333833683578504</v>
      </c>
      <c r="K6" s="302"/>
      <c r="L6" s="162">
        <f>L5/$D5*100</f>
        <v>40.498348844190936</v>
      </c>
      <c r="M6" s="214">
        <f>M5/$D5*100</f>
        <v>7.5052536775743013</v>
      </c>
      <c r="N6" s="395"/>
      <c r="O6" s="94"/>
      <c r="P6" s="94"/>
      <c r="Q6" s="94"/>
      <c r="R6" s="94"/>
    </row>
    <row r="7" spans="1:19" s="69" customFormat="1" ht="13.5" customHeight="1" x14ac:dyDescent="0.15">
      <c r="A7" s="384" t="s">
        <v>31</v>
      </c>
      <c r="B7" s="73" t="s">
        <v>33</v>
      </c>
      <c r="C7" s="74"/>
      <c r="D7" s="272">
        <v>1622</v>
      </c>
      <c r="E7" s="132">
        <v>91</v>
      </c>
      <c r="F7" s="133">
        <v>583</v>
      </c>
      <c r="G7" s="133">
        <v>759</v>
      </c>
      <c r="H7" s="133">
        <v>81</v>
      </c>
      <c r="I7" s="133">
        <v>37</v>
      </c>
      <c r="J7" s="134">
        <v>71</v>
      </c>
      <c r="K7" s="301"/>
      <c r="L7" s="312">
        <f t="shared" ref="L7" si="0">SUM(E7:F7)</f>
        <v>674</v>
      </c>
      <c r="M7" s="313">
        <f t="shared" ref="M7" si="1">SUM(H7:I7)</f>
        <v>118</v>
      </c>
      <c r="N7" s="393">
        <f t="shared" ref="N7" si="2">SUMPRODUCT(E$3:I$3,E7:I7)/SUM(E7:I7)</f>
        <v>3.3932946486137974</v>
      </c>
      <c r="O7" s="77"/>
      <c r="P7" s="77"/>
      <c r="Q7" s="77"/>
      <c r="R7" s="77"/>
    </row>
    <row r="8" spans="1:19" ht="13.5" customHeight="1" x14ac:dyDescent="0.15">
      <c r="A8" s="382"/>
      <c r="B8" s="206"/>
      <c r="C8" s="24"/>
      <c r="D8" s="276"/>
      <c r="E8" s="136">
        <v>5.6103575832305799</v>
      </c>
      <c r="F8" s="137">
        <v>35.943279901356348</v>
      </c>
      <c r="G8" s="137">
        <v>46.794081381011097</v>
      </c>
      <c r="H8" s="137">
        <v>4.9938347718865597</v>
      </c>
      <c r="I8" s="137">
        <v>2.281134401972873</v>
      </c>
      <c r="J8" s="138">
        <v>4.3773119605425403</v>
      </c>
      <c r="K8" s="302"/>
      <c r="L8" s="164">
        <f t="shared" ref="L8" si="3">L7/$D7*100</f>
        <v>41.553637484586929</v>
      </c>
      <c r="M8" s="138">
        <f t="shared" ref="M8" si="4">M7/$D7*100</f>
        <v>7.2749691738594331</v>
      </c>
      <c r="N8" s="394"/>
      <c r="O8" s="95"/>
      <c r="P8" s="95"/>
      <c r="Q8" s="95"/>
      <c r="R8" s="95"/>
    </row>
    <row r="9" spans="1:19" s="69" customFormat="1" ht="13.5" customHeight="1" x14ac:dyDescent="0.15">
      <c r="A9" s="382"/>
      <c r="B9" s="68" t="s">
        <v>35</v>
      </c>
      <c r="C9" s="75"/>
      <c r="D9" s="285">
        <v>317</v>
      </c>
      <c r="E9" s="140">
        <v>8</v>
      </c>
      <c r="F9" s="141">
        <v>108</v>
      </c>
      <c r="G9" s="141">
        <v>162</v>
      </c>
      <c r="H9" s="141">
        <v>15</v>
      </c>
      <c r="I9" s="141">
        <v>8</v>
      </c>
      <c r="J9" s="142">
        <v>16</v>
      </c>
      <c r="K9" s="301"/>
      <c r="L9" s="314">
        <f t="shared" ref="L9" si="5">SUM(E9:F9)</f>
        <v>116</v>
      </c>
      <c r="M9" s="315">
        <f t="shared" ref="M9" si="6">SUM(H9:I9)</f>
        <v>23</v>
      </c>
      <c r="N9" s="394">
        <f t="shared" ref="N9" si="7">SUMPRODUCT(E$3:I$3,E9:I9)/SUM(E9:I9)</f>
        <v>3.308970099667774</v>
      </c>
      <c r="O9" s="77"/>
      <c r="P9" s="77"/>
      <c r="Q9" s="77"/>
      <c r="R9" s="77"/>
    </row>
    <row r="10" spans="1:19" ht="13.5" customHeight="1" x14ac:dyDescent="0.15">
      <c r="A10" s="382"/>
      <c r="B10" s="206"/>
      <c r="C10" s="24"/>
      <c r="D10" s="276"/>
      <c r="E10" s="136">
        <v>2.5236593059936907</v>
      </c>
      <c r="F10" s="137">
        <v>34.069400630914828</v>
      </c>
      <c r="G10" s="137">
        <v>51.104100946372242</v>
      </c>
      <c r="H10" s="137">
        <v>4.7318611987381702</v>
      </c>
      <c r="I10" s="137">
        <v>2.5236593059936907</v>
      </c>
      <c r="J10" s="138">
        <v>5.0473186119873814</v>
      </c>
      <c r="K10" s="302"/>
      <c r="L10" s="164">
        <f t="shared" ref="L10" si="8">L9/$D9*100</f>
        <v>36.593059936908517</v>
      </c>
      <c r="M10" s="138">
        <f t="shared" ref="M10" si="9">M9/$D9*100</f>
        <v>7.2555205047318623</v>
      </c>
      <c r="N10" s="394"/>
      <c r="O10" s="95"/>
      <c r="P10" s="95"/>
      <c r="Q10" s="95"/>
      <c r="R10" s="95"/>
    </row>
    <row r="11" spans="1:19" s="69" customFormat="1" ht="13.5" customHeight="1" x14ac:dyDescent="0.15">
      <c r="A11" s="382"/>
      <c r="B11" s="68" t="s">
        <v>37</v>
      </c>
      <c r="C11" s="75"/>
      <c r="D11" s="285">
        <v>832</v>
      </c>
      <c r="E11" s="140">
        <v>39</v>
      </c>
      <c r="F11" s="141">
        <v>297</v>
      </c>
      <c r="G11" s="141">
        <v>394</v>
      </c>
      <c r="H11" s="141">
        <v>42</v>
      </c>
      <c r="I11" s="141">
        <v>21</v>
      </c>
      <c r="J11" s="142">
        <v>39</v>
      </c>
      <c r="K11" s="301"/>
      <c r="L11" s="314">
        <f t="shared" ref="L11" si="10">SUM(E11:F11)</f>
        <v>336</v>
      </c>
      <c r="M11" s="315">
        <f t="shared" ref="M11" si="11">SUM(H11:I11)</f>
        <v>63</v>
      </c>
      <c r="N11" s="394">
        <f t="shared" ref="N11" si="12">SUMPRODUCT(E$3:I$3,E11:I11)/SUM(E11:I11)</f>
        <v>3.3669609079445144</v>
      </c>
      <c r="O11" s="77"/>
      <c r="P11" s="77"/>
      <c r="Q11" s="77"/>
      <c r="R11" s="77"/>
    </row>
    <row r="12" spans="1:19" ht="13.5" customHeight="1" x14ac:dyDescent="0.15">
      <c r="A12" s="382"/>
      <c r="B12" s="206"/>
      <c r="C12" s="24"/>
      <c r="D12" s="276"/>
      <c r="E12" s="136">
        <v>4.6875</v>
      </c>
      <c r="F12" s="137">
        <v>35.697115384615387</v>
      </c>
      <c r="G12" s="137">
        <v>47.355769230769226</v>
      </c>
      <c r="H12" s="137">
        <v>5.0480769230769234</v>
      </c>
      <c r="I12" s="137">
        <v>2.5240384615384617</v>
      </c>
      <c r="J12" s="138">
        <v>4.6875</v>
      </c>
      <c r="K12" s="302"/>
      <c r="L12" s="164">
        <f t="shared" ref="L12" si="13">L11/$D11*100</f>
        <v>40.384615384615387</v>
      </c>
      <c r="M12" s="138">
        <f t="shared" ref="M12" si="14">M11/$D11*100</f>
        <v>7.5721153846153841</v>
      </c>
      <c r="N12" s="394"/>
      <c r="O12" s="95"/>
      <c r="P12" s="95"/>
      <c r="Q12" s="95"/>
      <c r="R12" s="95"/>
    </row>
    <row r="13" spans="1:19" s="69" customFormat="1" ht="13.5" customHeight="1" x14ac:dyDescent="0.15">
      <c r="A13" s="382"/>
      <c r="B13" s="68" t="s">
        <v>39</v>
      </c>
      <c r="C13" s="75"/>
      <c r="D13" s="285">
        <v>238</v>
      </c>
      <c r="E13" s="140">
        <v>10</v>
      </c>
      <c r="F13" s="141">
        <v>85</v>
      </c>
      <c r="G13" s="141">
        <v>106</v>
      </c>
      <c r="H13" s="141">
        <v>17</v>
      </c>
      <c r="I13" s="141">
        <v>7</v>
      </c>
      <c r="J13" s="142">
        <v>13</v>
      </c>
      <c r="K13" s="301"/>
      <c r="L13" s="314">
        <f t="shared" ref="L13" si="15">SUM(E13:F13)</f>
        <v>95</v>
      </c>
      <c r="M13" s="315">
        <f t="shared" ref="M13" si="16">SUM(H13:I13)</f>
        <v>24</v>
      </c>
      <c r="N13" s="394">
        <f t="shared" ref="N13" si="17">SUMPRODUCT(E$3:I$3,E13:I13)/SUM(E13:I13)</f>
        <v>3.3288888888888888</v>
      </c>
      <c r="O13" s="77"/>
      <c r="P13" s="77"/>
      <c r="Q13" s="77"/>
      <c r="R13" s="77"/>
    </row>
    <row r="14" spans="1:19" ht="13.5" customHeight="1" x14ac:dyDescent="0.15">
      <c r="A14" s="382"/>
      <c r="B14" s="206"/>
      <c r="C14" s="24"/>
      <c r="D14" s="276"/>
      <c r="E14" s="136">
        <v>4.2016806722689077</v>
      </c>
      <c r="F14" s="137">
        <v>35.714285714285715</v>
      </c>
      <c r="G14" s="137">
        <v>44.537815126050425</v>
      </c>
      <c r="H14" s="137">
        <v>7.1428571428571423</v>
      </c>
      <c r="I14" s="137">
        <v>2.9411764705882351</v>
      </c>
      <c r="J14" s="138">
        <v>5.46218487394958</v>
      </c>
      <c r="K14" s="302"/>
      <c r="L14" s="164">
        <f t="shared" ref="L14" si="18">L13/$D13*100</f>
        <v>39.915966386554622</v>
      </c>
      <c r="M14" s="138">
        <f t="shared" ref="M14" si="19">M13/$D13*100</f>
        <v>10.084033613445378</v>
      </c>
      <c r="N14" s="394"/>
      <c r="O14" s="95"/>
      <c r="P14" s="95"/>
      <c r="Q14" s="95"/>
      <c r="R14" s="95"/>
    </row>
    <row r="15" spans="1:19" s="69" customFormat="1" ht="13.5" customHeight="1" x14ac:dyDescent="0.15">
      <c r="A15" s="382"/>
      <c r="B15" s="68" t="s">
        <v>41</v>
      </c>
      <c r="C15" s="75"/>
      <c r="D15" s="285">
        <v>202</v>
      </c>
      <c r="E15" s="140">
        <v>12</v>
      </c>
      <c r="F15" s="141">
        <v>67</v>
      </c>
      <c r="G15" s="141">
        <v>92</v>
      </c>
      <c r="H15" s="141">
        <v>9</v>
      </c>
      <c r="I15" s="141">
        <v>5</v>
      </c>
      <c r="J15" s="142">
        <v>17</v>
      </c>
      <c r="K15" s="301"/>
      <c r="L15" s="314">
        <f t="shared" ref="L15" si="20">SUM(E15:F15)</f>
        <v>79</v>
      </c>
      <c r="M15" s="315">
        <f t="shared" ref="M15" si="21">SUM(H15:I15)</f>
        <v>14</v>
      </c>
      <c r="N15" s="394">
        <f t="shared" ref="N15" si="22">SUMPRODUCT(E$3:I$3,E15:I15)/SUM(E15:I15)</f>
        <v>3.3891891891891892</v>
      </c>
      <c r="O15" s="77"/>
      <c r="P15" s="77"/>
      <c r="Q15" s="77"/>
      <c r="R15" s="77"/>
    </row>
    <row r="16" spans="1:19" ht="13.5" customHeight="1" x14ac:dyDescent="0.15">
      <c r="A16" s="382"/>
      <c r="B16" s="206"/>
      <c r="C16" s="24"/>
      <c r="D16" s="276"/>
      <c r="E16" s="136">
        <v>5.9405940594059405</v>
      </c>
      <c r="F16" s="137">
        <v>33.168316831683171</v>
      </c>
      <c r="G16" s="137">
        <v>45.544554455445549</v>
      </c>
      <c r="H16" s="137">
        <v>4.455445544554455</v>
      </c>
      <c r="I16" s="137">
        <v>2.4752475247524752</v>
      </c>
      <c r="J16" s="138">
        <v>8.4158415841584162</v>
      </c>
      <c r="K16" s="302"/>
      <c r="L16" s="164">
        <f t="shared" ref="L16" si="23">L15/$D15*100</f>
        <v>39.10891089108911</v>
      </c>
      <c r="M16" s="138">
        <f t="shared" ref="M16" si="24">M15/$D15*100</f>
        <v>6.9306930693069315</v>
      </c>
      <c r="N16" s="394"/>
      <c r="O16" s="95"/>
      <c r="P16" s="95"/>
      <c r="Q16" s="95"/>
      <c r="R16" s="95"/>
    </row>
    <row r="17" spans="1:18" s="69" customFormat="1" ht="13.5" customHeight="1" x14ac:dyDescent="0.15">
      <c r="A17" s="382"/>
      <c r="B17" s="68" t="s">
        <v>43</v>
      </c>
      <c r="C17" s="75"/>
      <c r="D17" s="269">
        <v>120</v>
      </c>
      <c r="E17" s="140">
        <v>12</v>
      </c>
      <c r="F17" s="141">
        <v>37</v>
      </c>
      <c r="G17" s="141">
        <v>58</v>
      </c>
      <c r="H17" s="141">
        <v>6</v>
      </c>
      <c r="I17" s="141">
        <v>2</v>
      </c>
      <c r="J17" s="142">
        <v>5</v>
      </c>
      <c r="K17" s="301"/>
      <c r="L17" s="314">
        <f t="shared" ref="L17" si="25">SUM(E17:F17)</f>
        <v>49</v>
      </c>
      <c r="M17" s="315">
        <f t="shared" ref="M17" si="26">SUM(H17:I17)</f>
        <v>8</v>
      </c>
      <c r="N17" s="394">
        <f t="shared" ref="N17" si="27">SUMPRODUCT(E$3:I$3,E17:I17)/SUM(E17:I17)</f>
        <v>3.4434782608695653</v>
      </c>
      <c r="O17" s="77"/>
      <c r="P17" s="77"/>
      <c r="Q17" s="77"/>
      <c r="R17" s="77"/>
    </row>
    <row r="18" spans="1:18" ht="13.5" customHeight="1" thickBot="1" x14ac:dyDescent="0.2">
      <c r="A18" s="383"/>
      <c r="B18" s="206"/>
      <c r="C18" s="26"/>
      <c r="D18" s="271"/>
      <c r="E18" s="144">
        <v>10</v>
      </c>
      <c r="F18" s="145">
        <v>30.833333333333336</v>
      </c>
      <c r="G18" s="145">
        <v>48.333333333333336</v>
      </c>
      <c r="H18" s="145">
        <v>5</v>
      </c>
      <c r="I18" s="145">
        <v>1.6666666666666667</v>
      </c>
      <c r="J18" s="146">
        <v>4.1666666666666661</v>
      </c>
      <c r="K18" s="302"/>
      <c r="L18" s="166">
        <f t="shared" ref="L18" si="28">L17/$D17*100</f>
        <v>40.833333333333336</v>
      </c>
      <c r="M18" s="146">
        <f t="shared" ref="M18" si="29">M17/$D17*100</f>
        <v>6.666666666666667</v>
      </c>
      <c r="N18" s="395"/>
      <c r="O18" s="95"/>
      <c r="P18" s="95"/>
      <c r="Q18" s="95"/>
      <c r="R18" s="95"/>
    </row>
    <row r="19" spans="1:18" s="70" customFormat="1" ht="13.5" customHeight="1" x14ac:dyDescent="0.15">
      <c r="A19" s="385" t="s">
        <v>0</v>
      </c>
      <c r="B19" s="66" t="s">
        <v>1</v>
      </c>
      <c r="C19" s="320"/>
      <c r="D19" s="272">
        <v>1322</v>
      </c>
      <c r="E19" s="132">
        <v>72</v>
      </c>
      <c r="F19" s="133">
        <v>429</v>
      </c>
      <c r="G19" s="133">
        <v>639</v>
      </c>
      <c r="H19" s="133">
        <v>95</v>
      </c>
      <c r="I19" s="133">
        <v>45</v>
      </c>
      <c r="J19" s="134">
        <v>42</v>
      </c>
      <c r="K19" s="303"/>
      <c r="L19" s="312">
        <f t="shared" ref="L19" si="30">SUM(E19:F19)</f>
        <v>501</v>
      </c>
      <c r="M19" s="313">
        <f t="shared" ref="M19" si="31">SUM(H19:I19)</f>
        <v>140</v>
      </c>
      <c r="N19" s="393">
        <f t="shared" ref="N19" si="32">SUMPRODUCT(E$3:I$3,E19:I19)/SUM(E19:I19)</f>
        <v>3.3031250000000001</v>
      </c>
      <c r="O19" s="77"/>
      <c r="P19" s="77"/>
      <c r="Q19" s="77"/>
      <c r="R19" s="77"/>
    </row>
    <row r="20" spans="1:18" s="22" customFormat="1" ht="13.5" customHeight="1" x14ac:dyDescent="0.15">
      <c r="A20" s="386"/>
      <c r="B20" s="68"/>
      <c r="C20" s="321"/>
      <c r="D20" s="270"/>
      <c r="E20" s="322">
        <v>5.4462934947049924</v>
      </c>
      <c r="F20" s="323">
        <v>32.450832072617246</v>
      </c>
      <c r="G20" s="323">
        <v>48.335854765506809</v>
      </c>
      <c r="H20" s="323">
        <v>7.1860816944024197</v>
      </c>
      <c r="I20" s="323">
        <v>3.4039334341906202</v>
      </c>
      <c r="J20" s="324">
        <v>3.1770045385779122</v>
      </c>
      <c r="K20" s="304"/>
      <c r="L20" s="164">
        <f t="shared" ref="L20" si="33">L19/$D19*100</f>
        <v>37.897125567322234</v>
      </c>
      <c r="M20" s="138">
        <f t="shared" ref="M20" si="34">M19/$D19*100</f>
        <v>10.59001512859304</v>
      </c>
      <c r="N20" s="394"/>
      <c r="O20" s="95"/>
      <c r="P20" s="95"/>
      <c r="Q20" s="95"/>
      <c r="R20" s="95"/>
    </row>
    <row r="21" spans="1:18" s="70" customFormat="1" ht="13.5" customHeight="1" x14ac:dyDescent="0.15">
      <c r="A21" s="386"/>
      <c r="B21" s="332" t="s">
        <v>2</v>
      </c>
      <c r="C21" s="333"/>
      <c r="D21" s="285">
        <v>1879</v>
      </c>
      <c r="E21" s="334">
        <v>93</v>
      </c>
      <c r="F21" s="335">
        <v>712</v>
      </c>
      <c r="G21" s="335">
        <v>874</v>
      </c>
      <c r="H21" s="335">
        <v>70</v>
      </c>
      <c r="I21" s="335">
        <v>31</v>
      </c>
      <c r="J21" s="336">
        <v>99</v>
      </c>
      <c r="K21" s="303"/>
      <c r="L21" s="314">
        <f t="shared" ref="L21" si="35">SUM(E21:F21)</f>
        <v>805</v>
      </c>
      <c r="M21" s="315">
        <f t="shared" ref="M21" si="36">SUM(H21:I21)</f>
        <v>101</v>
      </c>
      <c r="N21" s="394">
        <f t="shared" ref="N21" si="37">SUMPRODUCT(E$3:I$3,E21:I21)/SUM(E21:I21)</f>
        <v>3.4303370786516854</v>
      </c>
      <c r="O21" s="77"/>
      <c r="P21" s="77"/>
      <c r="Q21" s="77"/>
      <c r="R21" s="77"/>
    </row>
    <row r="22" spans="1:18" s="22" customFormat="1" ht="13.5" customHeight="1" x14ac:dyDescent="0.15">
      <c r="A22" s="386"/>
      <c r="B22" s="206"/>
      <c r="C22" s="25"/>
      <c r="D22" s="276"/>
      <c r="E22" s="136">
        <v>4.9494411921234702</v>
      </c>
      <c r="F22" s="137">
        <v>37.892496008515167</v>
      </c>
      <c r="G22" s="137">
        <v>46.514103246407664</v>
      </c>
      <c r="H22" s="137">
        <v>3.7253858435337945</v>
      </c>
      <c r="I22" s="137">
        <v>1.6498137307078233</v>
      </c>
      <c r="J22" s="138">
        <v>5.2687599787120805</v>
      </c>
      <c r="K22" s="297"/>
      <c r="L22" s="164">
        <f t="shared" ref="L22" si="38">L21/$D21*100</f>
        <v>42.841937200638633</v>
      </c>
      <c r="M22" s="138">
        <f t="shared" ref="M22" si="39">M21/$D21*100</f>
        <v>5.3751995742416181</v>
      </c>
      <c r="N22" s="394"/>
      <c r="O22" s="95"/>
      <c r="P22" s="95"/>
      <c r="Q22" s="95"/>
      <c r="R22" s="95"/>
    </row>
    <row r="23" spans="1:18" s="70" customFormat="1" ht="13.5" customHeight="1" x14ac:dyDescent="0.15">
      <c r="A23" s="386"/>
      <c r="B23" s="67" t="s">
        <v>46</v>
      </c>
      <c r="C23" s="77"/>
      <c r="D23" s="269">
        <v>130</v>
      </c>
      <c r="E23" s="140">
        <v>7</v>
      </c>
      <c r="F23" s="141">
        <v>36</v>
      </c>
      <c r="G23" s="141">
        <v>58</v>
      </c>
      <c r="H23" s="141">
        <v>5</v>
      </c>
      <c r="I23" s="141">
        <v>4</v>
      </c>
      <c r="J23" s="142">
        <v>20</v>
      </c>
      <c r="K23" s="298"/>
      <c r="L23" s="314">
        <f t="shared" ref="L23" si="40">SUM(E23:F23)</f>
        <v>43</v>
      </c>
      <c r="M23" s="315">
        <f t="shared" ref="M23" si="41">SUM(H23:I23)</f>
        <v>9</v>
      </c>
      <c r="N23" s="394">
        <f t="shared" ref="N23" si="42">SUMPRODUCT(E$3:I$3,E23:I23)/SUM(E23:I23)</f>
        <v>3.3363636363636364</v>
      </c>
      <c r="O23" s="77"/>
      <c r="P23" s="77"/>
      <c r="Q23" s="77"/>
      <c r="R23" s="77"/>
    </row>
    <row r="24" spans="1:18" s="22" customFormat="1" ht="13.5" customHeight="1" thickBot="1" x14ac:dyDescent="0.2">
      <c r="A24" s="387"/>
      <c r="B24" s="206"/>
      <c r="C24" s="57"/>
      <c r="D24" s="271"/>
      <c r="E24" s="144">
        <v>5.384615384615385</v>
      </c>
      <c r="F24" s="145">
        <v>27.692307692307693</v>
      </c>
      <c r="G24" s="145">
        <v>44.61538461538462</v>
      </c>
      <c r="H24" s="145">
        <v>3.8461538461538463</v>
      </c>
      <c r="I24" s="145">
        <v>3.0769230769230771</v>
      </c>
      <c r="J24" s="146">
        <v>15.384615384615385</v>
      </c>
      <c r="K24" s="297"/>
      <c r="L24" s="166">
        <f t="shared" ref="L24" si="43">L23/$D23*100</f>
        <v>33.076923076923073</v>
      </c>
      <c r="M24" s="146">
        <f t="shared" ref="M24" si="44">M23/$D23*100</f>
        <v>6.9230769230769234</v>
      </c>
      <c r="N24" s="395"/>
      <c r="O24" s="95"/>
      <c r="P24" s="95"/>
      <c r="Q24" s="95"/>
      <c r="R24" s="95"/>
    </row>
    <row r="25" spans="1:18" s="69" customFormat="1" ht="13.5" customHeight="1" x14ac:dyDescent="0.15">
      <c r="A25" s="384" t="s">
        <v>44</v>
      </c>
      <c r="B25" s="73" t="s">
        <v>3</v>
      </c>
      <c r="C25" s="74"/>
      <c r="D25" s="272">
        <v>160</v>
      </c>
      <c r="E25" s="148">
        <v>27</v>
      </c>
      <c r="F25" s="149">
        <v>61</v>
      </c>
      <c r="G25" s="149">
        <v>60</v>
      </c>
      <c r="H25" s="149">
        <v>4</v>
      </c>
      <c r="I25" s="149">
        <v>6</v>
      </c>
      <c r="J25" s="150">
        <v>2</v>
      </c>
      <c r="K25" s="299"/>
      <c r="L25" s="316">
        <f t="shared" ref="L25" si="45">SUM(E25:F25)</f>
        <v>88</v>
      </c>
      <c r="M25" s="317">
        <f t="shared" ref="M25" si="46">SUM(H25:I25)</f>
        <v>10</v>
      </c>
      <c r="N25" s="393">
        <f t="shared" ref="N25" si="47">SUMPRODUCT(E$3:I$3,E25:I25)/SUM(E25:I25)</f>
        <v>3.6265822784810124</v>
      </c>
      <c r="O25" s="75"/>
      <c r="P25" s="75"/>
      <c r="Q25" s="75"/>
      <c r="R25" s="75"/>
    </row>
    <row r="26" spans="1:18" ht="13.5" customHeight="1" x14ac:dyDescent="0.15">
      <c r="A26" s="382"/>
      <c r="B26" s="68"/>
      <c r="C26" s="345"/>
      <c r="D26" s="270"/>
      <c r="E26" s="346">
        <v>16.875</v>
      </c>
      <c r="F26" s="347">
        <v>38.125</v>
      </c>
      <c r="G26" s="347">
        <v>37.5</v>
      </c>
      <c r="H26" s="347">
        <v>2.5</v>
      </c>
      <c r="I26" s="347">
        <v>3.75</v>
      </c>
      <c r="J26" s="348">
        <v>1.25</v>
      </c>
      <c r="K26" s="300"/>
      <c r="L26" s="168">
        <f t="shared" ref="L26" si="48">L25/$D25*100</f>
        <v>55.000000000000007</v>
      </c>
      <c r="M26" s="154">
        <f t="shared" ref="M26" si="49">M25/$D25*100</f>
        <v>6.25</v>
      </c>
      <c r="N26" s="394"/>
      <c r="O26" s="96"/>
      <c r="P26" s="96"/>
      <c r="Q26" s="96"/>
      <c r="R26" s="96"/>
    </row>
    <row r="27" spans="1:18" s="69" customFormat="1" ht="13.5" customHeight="1" x14ac:dyDescent="0.15">
      <c r="A27" s="382"/>
      <c r="B27" s="207" t="s">
        <v>4</v>
      </c>
      <c r="C27" s="353"/>
      <c r="D27" s="285">
        <v>317</v>
      </c>
      <c r="E27" s="354">
        <v>20</v>
      </c>
      <c r="F27" s="355">
        <v>118</v>
      </c>
      <c r="G27" s="355">
        <v>155</v>
      </c>
      <c r="H27" s="355">
        <v>12</v>
      </c>
      <c r="I27" s="355">
        <v>7</v>
      </c>
      <c r="J27" s="356">
        <v>5</v>
      </c>
      <c r="K27" s="299"/>
      <c r="L27" s="318">
        <f t="shared" ref="L27" si="50">SUM(E27:F27)</f>
        <v>138</v>
      </c>
      <c r="M27" s="319">
        <f t="shared" ref="M27" si="51">SUM(H27:I27)</f>
        <v>19</v>
      </c>
      <c r="N27" s="394">
        <f t="shared" ref="N27" si="52">SUMPRODUCT(E$3:I$3,E27:I27)/SUM(E27:I27)</f>
        <v>3.4230769230769229</v>
      </c>
      <c r="O27" s="75"/>
      <c r="P27" s="75"/>
      <c r="Q27" s="75"/>
      <c r="R27" s="75"/>
    </row>
    <row r="28" spans="1:18" ht="13.5" customHeight="1" x14ac:dyDescent="0.15">
      <c r="A28" s="382"/>
      <c r="B28" s="68"/>
      <c r="C28" s="345"/>
      <c r="D28" s="270"/>
      <c r="E28" s="346">
        <v>6.309148264984227</v>
      </c>
      <c r="F28" s="347">
        <v>37.223974763406943</v>
      </c>
      <c r="G28" s="347">
        <v>48.895899053627758</v>
      </c>
      <c r="H28" s="347">
        <v>3.7854889589905363</v>
      </c>
      <c r="I28" s="347">
        <v>2.2082018927444795</v>
      </c>
      <c r="J28" s="348">
        <v>1.5772870662460567</v>
      </c>
      <c r="K28" s="300"/>
      <c r="L28" s="168">
        <f t="shared" ref="L28" si="53">L27/$D27*100</f>
        <v>43.533123028391167</v>
      </c>
      <c r="M28" s="154">
        <f t="shared" ref="M28" si="54">M27/$D27*100</f>
        <v>5.9936908517350158</v>
      </c>
      <c r="N28" s="394"/>
      <c r="O28" s="96"/>
      <c r="P28" s="96"/>
      <c r="Q28" s="96"/>
      <c r="R28" s="96"/>
    </row>
    <row r="29" spans="1:18" s="69" customFormat="1" ht="13.5" customHeight="1" x14ac:dyDescent="0.15">
      <c r="A29" s="382"/>
      <c r="B29" s="207" t="s">
        <v>5</v>
      </c>
      <c r="C29" s="353"/>
      <c r="D29" s="285">
        <v>491</v>
      </c>
      <c r="E29" s="354">
        <v>28</v>
      </c>
      <c r="F29" s="355">
        <v>189</v>
      </c>
      <c r="G29" s="355">
        <v>243</v>
      </c>
      <c r="H29" s="355">
        <v>12</v>
      </c>
      <c r="I29" s="355">
        <v>14</v>
      </c>
      <c r="J29" s="356">
        <v>5</v>
      </c>
      <c r="K29" s="299"/>
      <c r="L29" s="318">
        <f t="shared" ref="L29" si="55">SUM(E29:F29)</f>
        <v>217</v>
      </c>
      <c r="M29" s="319">
        <f t="shared" ref="M29" si="56">SUM(H29:I29)</f>
        <v>26</v>
      </c>
      <c r="N29" s="394">
        <f t="shared" ref="N29" si="57">SUMPRODUCT(E$3:I$3,E29:I29)/SUM(E29:I29)</f>
        <v>3.4218106995884772</v>
      </c>
      <c r="O29" s="75"/>
      <c r="P29" s="75"/>
      <c r="Q29" s="75"/>
      <c r="R29" s="75"/>
    </row>
    <row r="30" spans="1:18" ht="13.5" customHeight="1" x14ac:dyDescent="0.15">
      <c r="A30" s="382"/>
      <c r="B30" s="206"/>
      <c r="C30" s="24"/>
      <c r="D30" s="276"/>
      <c r="E30" s="152">
        <v>5.7026476578411405</v>
      </c>
      <c r="F30" s="153">
        <v>38.492871690427698</v>
      </c>
      <c r="G30" s="153">
        <v>49.490835030549896</v>
      </c>
      <c r="H30" s="153">
        <v>2.4439918533604885</v>
      </c>
      <c r="I30" s="153">
        <v>2.8513238289205702</v>
      </c>
      <c r="J30" s="154">
        <v>1.0183299389002036</v>
      </c>
      <c r="K30" s="300"/>
      <c r="L30" s="168">
        <f t="shared" ref="L30" si="58">L29/$D29*100</f>
        <v>44.195519348268839</v>
      </c>
      <c r="M30" s="154">
        <f t="shared" ref="M30" si="59">M29/$D29*100</f>
        <v>5.2953156822810588</v>
      </c>
      <c r="N30" s="394"/>
      <c r="O30" s="96"/>
      <c r="P30" s="96"/>
      <c r="Q30" s="96"/>
      <c r="R30" s="96"/>
    </row>
    <row r="31" spans="1:18" s="69" customFormat="1" ht="13.5" customHeight="1" x14ac:dyDescent="0.15">
      <c r="A31" s="382"/>
      <c r="B31" s="207" t="s">
        <v>6</v>
      </c>
      <c r="C31" s="353"/>
      <c r="D31" s="285">
        <v>666</v>
      </c>
      <c r="E31" s="354">
        <v>27</v>
      </c>
      <c r="F31" s="355">
        <v>236</v>
      </c>
      <c r="G31" s="355">
        <v>332</v>
      </c>
      <c r="H31" s="355">
        <v>37</v>
      </c>
      <c r="I31" s="355">
        <v>22</v>
      </c>
      <c r="J31" s="356">
        <v>12</v>
      </c>
      <c r="K31" s="299"/>
      <c r="L31" s="318">
        <f t="shared" ref="L31" si="60">SUM(E31:F31)</f>
        <v>263</v>
      </c>
      <c r="M31" s="319">
        <f t="shared" ref="M31" si="61">SUM(H31:I31)</f>
        <v>59</v>
      </c>
      <c r="N31" s="394">
        <f t="shared" ref="N31" si="62">SUMPRODUCT(E$3:I$3,E31:I31)/SUM(E31:I31)</f>
        <v>3.3195718654434252</v>
      </c>
      <c r="O31" s="75"/>
      <c r="P31" s="75"/>
      <c r="Q31" s="75"/>
      <c r="R31" s="75"/>
    </row>
    <row r="32" spans="1:18" ht="13.5" customHeight="1" x14ac:dyDescent="0.15">
      <c r="A32" s="382"/>
      <c r="B32" s="206"/>
      <c r="C32" s="24"/>
      <c r="D32" s="276"/>
      <c r="E32" s="152">
        <v>4.0540540540540544</v>
      </c>
      <c r="F32" s="153">
        <v>35.435435435435437</v>
      </c>
      <c r="G32" s="153">
        <v>49.849849849849846</v>
      </c>
      <c r="H32" s="153">
        <v>5.5555555555555554</v>
      </c>
      <c r="I32" s="153">
        <v>3.303303303303303</v>
      </c>
      <c r="J32" s="154">
        <v>1.8018018018018018</v>
      </c>
      <c r="K32" s="300"/>
      <c r="L32" s="168">
        <f t="shared" ref="L32" si="63">L31/$D31*100</f>
        <v>39.489489489489486</v>
      </c>
      <c r="M32" s="154">
        <f t="shared" ref="M32" si="64">M31/$D31*100</f>
        <v>8.8588588588588593</v>
      </c>
      <c r="N32" s="394"/>
      <c r="O32" s="96"/>
      <c r="P32" s="96"/>
      <c r="Q32" s="96"/>
      <c r="R32" s="96"/>
    </row>
    <row r="33" spans="1:18" s="69" customFormat="1" ht="13.5" customHeight="1" x14ac:dyDescent="0.15">
      <c r="A33" s="382"/>
      <c r="B33" s="207" t="s">
        <v>7</v>
      </c>
      <c r="C33" s="353"/>
      <c r="D33" s="285">
        <v>772</v>
      </c>
      <c r="E33" s="354">
        <v>23</v>
      </c>
      <c r="F33" s="355">
        <v>266</v>
      </c>
      <c r="G33" s="355">
        <v>383</v>
      </c>
      <c r="H33" s="355">
        <v>63</v>
      </c>
      <c r="I33" s="355">
        <v>13</v>
      </c>
      <c r="J33" s="356">
        <v>24</v>
      </c>
      <c r="K33" s="299"/>
      <c r="L33" s="318">
        <f t="shared" ref="L33" si="65">SUM(E33:F33)</f>
        <v>289</v>
      </c>
      <c r="M33" s="319">
        <f t="shared" ref="M33" si="66">SUM(H33:I33)</f>
        <v>76</v>
      </c>
      <c r="N33" s="394">
        <f t="shared" ref="N33" si="67">SUMPRODUCT(E$3:I$3,E33:I33)/SUM(E33:I33)</f>
        <v>3.2981283422459895</v>
      </c>
      <c r="O33" s="75"/>
      <c r="P33" s="75"/>
      <c r="Q33" s="75"/>
      <c r="R33" s="75"/>
    </row>
    <row r="34" spans="1:18" ht="13.5" customHeight="1" x14ac:dyDescent="0.15">
      <c r="A34" s="382"/>
      <c r="B34" s="206"/>
      <c r="C34" s="24"/>
      <c r="D34" s="276"/>
      <c r="E34" s="152">
        <v>2.9792746113989637</v>
      </c>
      <c r="F34" s="153">
        <v>34.4559585492228</v>
      </c>
      <c r="G34" s="153">
        <v>49.611398963730565</v>
      </c>
      <c r="H34" s="153">
        <v>8.1606217616580317</v>
      </c>
      <c r="I34" s="153">
        <v>1.6839378238341969</v>
      </c>
      <c r="J34" s="154">
        <v>3.1088082901554404</v>
      </c>
      <c r="K34" s="300"/>
      <c r="L34" s="168">
        <f t="shared" ref="L34" si="68">L33/$D33*100</f>
        <v>37.435233160621763</v>
      </c>
      <c r="M34" s="154">
        <f t="shared" ref="M34" si="69">M33/$D33*100</f>
        <v>9.8445595854922274</v>
      </c>
      <c r="N34" s="394"/>
      <c r="O34" s="96"/>
      <c r="P34" s="96"/>
      <c r="Q34" s="96"/>
      <c r="R34" s="96"/>
    </row>
    <row r="35" spans="1:18" s="69" customFormat="1" ht="13.5" customHeight="1" x14ac:dyDescent="0.15">
      <c r="A35" s="382"/>
      <c r="B35" s="207" t="s">
        <v>45</v>
      </c>
      <c r="C35" s="353"/>
      <c r="D35" s="286">
        <v>797</v>
      </c>
      <c r="E35" s="354">
        <v>40</v>
      </c>
      <c r="F35" s="355">
        <v>272</v>
      </c>
      <c r="G35" s="355">
        <v>341</v>
      </c>
      <c r="H35" s="355">
        <v>38</v>
      </c>
      <c r="I35" s="355">
        <v>14</v>
      </c>
      <c r="J35" s="356">
        <v>92</v>
      </c>
      <c r="K35" s="299"/>
      <c r="L35" s="318">
        <f t="shared" ref="L35" si="70">SUM(E35:F35)</f>
        <v>312</v>
      </c>
      <c r="M35" s="319">
        <f t="shared" ref="M35" si="71">SUM(H35:I35)</f>
        <v>52</v>
      </c>
      <c r="N35" s="394">
        <f t="shared" ref="N35" si="72">SUMPRODUCT(E$3:I$3,E35:I35)/SUM(E35:I35)</f>
        <v>3.4056737588652481</v>
      </c>
      <c r="O35" s="75"/>
      <c r="P35" s="75"/>
      <c r="Q35" s="75"/>
      <c r="R35" s="75"/>
    </row>
    <row r="36" spans="1:18" ht="13.5" customHeight="1" x14ac:dyDescent="0.15">
      <c r="A36" s="382"/>
      <c r="B36" s="206"/>
      <c r="C36" s="24"/>
      <c r="D36" s="276"/>
      <c r="E36" s="152">
        <v>5.0188205771643668</v>
      </c>
      <c r="F36" s="153">
        <v>34.127979924717692</v>
      </c>
      <c r="G36" s="153">
        <v>42.785445420326226</v>
      </c>
      <c r="H36" s="153">
        <v>4.7678795483061487</v>
      </c>
      <c r="I36" s="153">
        <v>1.7565872020075282</v>
      </c>
      <c r="J36" s="154">
        <v>11.543287327478042</v>
      </c>
      <c r="K36" s="300"/>
      <c r="L36" s="168">
        <f t="shared" ref="L36" si="73">L35/$D35*100</f>
        <v>39.146800501882055</v>
      </c>
      <c r="M36" s="154">
        <f t="shared" ref="M36" si="74">M35/$D35*100</f>
        <v>6.5244667503136764</v>
      </c>
      <c r="N36" s="394"/>
      <c r="O36" s="96"/>
      <c r="P36" s="96"/>
      <c r="Q36" s="96"/>
      <c r="R36" s="96"/>
    </row>
    <row r="37" spans="1:18" s="69" customFormat="1" ht="13.5" customHeight="1" x14ac:dyDescent="0.15">
      <c r="A37" s="382"/>
      <c r="B37" s="207" t="s">
        <v>46</v>
      </c>
      <c r="C37" s="75"/>
      <c r="D37" s="286">
        <v>128</v>
      </c>
      <c r="E37" s="155">
        <v>7</v>
      </c>
      <c r="F37" s="156">
        <v>35</v>
      </c>
      <c r="G37" s="156">
        <v>57</v>
      </c>
      <c r="H37" s="156">
        <v>4</v>
      </c>
      <c r="I37" s="156">
        <v>4</v>
      </c>
      <c r="J37" s="157">
        <v>21</v>
      </c>
      <c r="K37" s="299"/>
      <c r="L37" s="318">
        <f t="shared" ref="L37" si="75">SUM(E37:F37)</f>
        <v>42</v>
      </c>
      <c r="M37" s="319">
        <f t="shared" ref="M37" si="76">SUM(H37:I37)</f>
        <v>8</v>
      </c>
      <c r="N37" s="394">
        <f t="shared" ref="N37" si="77">SUMPRODUCT(E$3:I$3,E37:I37)/SUM(E37:I37)</f>
        <v>3.3457943925233646</v>
      </c>
      <c r="O37" s="75"/>
      <c r="P37" s="75"/>
      <c r="Q37" s="75"/>
      <c r="R37" s="75"/>
    </row>
    <row r="38" spans="1:18" ht="13.5" customHeight="1" thickBot="1" x14ac:dyDescent="0.2">
      <c r="A38" s="382"/>
      <c r="B38" s="68"/>
      <c r="C38" s="345"/>
      <c r="D38" s="271"/>
      <c r="E38" s="158">
        <v>5.46875</v>
      </c>
      <c r="F38" s="159">
        <v>27.34375</v>
      </c>
      <c r="G38" s="159">
        <v>44.53125</v>
      </c>
      <c r="H38" s="159">
        <v>3.125</v>
      </c>
      <c r="I38" s="159">
        <v>3.125</v>
      </c>
      <c r="J38" s="160">
        <v>16.40625</v>
      </c>
      <c r="K38" s="300"/>
      <c r="L38" s="170">
        <f t="shared" ref="L38" si="78">L37/$D37*100</f>
        <v>32.8125</v>
      </c>
      <c r="M38" s="160">
        <f t="shared" ref="M38" si="79">M37/$D37*100</f>
        <v>6.25</v>
      </c>
      <c r="N38" s="395"/>
      <c r="O38" s="96"/>
      <c r="P38" s="96"/>
      <c r="Q38" s="96"/>
      <c r="R38" s="96"/>
    </row>
    <row r="39" spans="1:18" s="69" customFormat="1" ht="13.5" customHeight="1" x14ac:dyDescent="0.15">
      <c r="A39" s="384" t="s">
        <v>47</v>
      </c>
      <c r="B39" s="73" t="s">
        <v>49</v>
      </c>
      <c r="C39" s="371"/>
      <c r="D39" s="272">
        <v>524</v>
      </c>
      <c r="E39" s="140">
        <v>42</v>
      </c>
      <c r="F39" s="141">
        <v>212</v>
      </c>
      <c r="G39" s="141">
        <v>234</v>
      </c>
      <c r="H39" s="141">
        <v>13</v>
      </c>
      <c r="I39" s="141">
        <v>10</v>
      </c>
      <c r="J39" s="142">
        <v>13</v>
      </c>
      <c r="K39" s="299"/>
      <c r="L39" s="314">
        <f t="shared" ref="L39" si="80">SUM(E39:F39)</f>
        <v>254</v>
      </c>
      <c r="M39" s="315">
        <f t="shared" ref="M39" si="81">SUM(H39:I39)</f>
        <v>23</v>
      </c>
      <c r="N39" s="393">
        <f t="shared" ref="N39" si="82">SUMPRODUCT(E$3:I$3,E39:I39)/SUM(E39:I39)</f>
        <v>3.5146771037181996</v>
      </c>
      <c r="O39" s="77"/>
      <c r="P39" s="77"/>
      <c r="Q39" s="77"/>
      <c r="R39" s="77"/>
    </row>
    <row r="40" spans="1:18" ht="13.5" customHeight="1" x14ac:dyDescent="0.15">
      <c r="A40" s="382"/>
      <c r="B40" s="68"/>
      <c r="C40" s="375"/>
      <c r="D40" s="270"/>
      <c r="E40" s="322">
        <v>8.015267175572518</v>
      </c>
      <c r="F40" s="323">
        <v>40.458015267175576</v>
      </c>
      <c r="G40" s="323">
        <v>44.656488549618324</v>
      </c>
      <c r="H40" s="323">
        <v>2.4809160305343512</v>
      </c>
      <c r="I40" s="323">
        <v>1.9083969465648856</v>
      </c>
      <c r="J40" s="324">
        <v>2.4809160305343512</v>
      </c>
      <c r="K40" s="300"/>
      <c r="L40" s="164">
        <f t="shared" ref="L40" si="83">L39/$D39*100</f>
        <v>48.473282442748086</v>
      </c>
      <c r="M40" s="138">
        <f t="shared" ref="M40" si="84">M39/$D39*100</f>
        <v>4.3893129770992365</v>
      </c>
      <c r="N40" s="394"/>
      <c r="O40" s="95"/>
      <c r="P40" s="95"/>
      <c r="Q40" s="95"/>
      <c r="R40" s="95"/>
    </row>
    <row r="41" spans="1:18" s="69" customFormat="1" ht="13.5" customHeight="1" x14ac:dyDescent="0.15">
      <c r="A41" s="382"/>
      <c r="B41" s="207" t="s">
        <v>51</v>
      </c>
      <c r="C41" s="376"/>
      <c r="D41" s="285">
        <v>2332</v>
      </c>
      <c r="E41" s="334">
        <v>108</v>
      </c>
      <c r="F41" s="335">
        <v>810</v>
      </c>
      <c r="G41" s="335">
        <v>1132</v>
      </c>
      <c r="H41" s="335">
        <v>131</v>
      </c>
      <c r="I41" s="335">
        <v>57</v>
      </c>
      <c r="J41" s="336">
        <v>94</v>
      </c>
      <c r="K41" s="299"/>
      <c r="L41" s="314">
        <f t="shared" ref="L41" si="85">SUM(E41:F41)</f>
        <v>918</v>
      </c>
      <c r="M41" s="315">
        <f t="shared" ref="M41" si="86">SUM(H41:I41)</f>
        <v>188</v>
      </c>
      <c r="N41" s="394">
        <f t="shared" ref="N41" si="87">SUMPRODUCT(E$3:I$3,E41:I41)/SUM(E41:I41)</f>
        <v>3.3489722966934763</v>
      </c>
      <c r="O41" s="77"/>
      <c r="P41" s="77"/>
      <c r="Q41" s="77"/>
      <c r="R41" s="77"/>
    </row>
    <row r="42" spans="1:18" ht="13.5" customHeight="1" x14ac:dyDescent="0.15">
      <c r="A42" s="382"/>
      <c r="B42" s="206"/>
      <c r="C42" s="372"/>
      <c r="D42" s="276"/>
      <c r="E42" s="136">
        <v>4.6312178387650089</v>
      </c>
      <c r="F42" s="137">
        <v>34.734133790737566</v>
      </c>
      <c r="G42" s="137">
        <v>48.542024013722127</v>
      </c>
      <c r="H42" s="137">
        <v>5.6174957118353346</v>
      </c>
      <c r="I42" s="137">
        <v>2.4442538593481991</v>
      </c>
      <c r="J42" s="138">
        <v>4.0308747855917666</v>
      </c>
      <c r="K42" s="300"/>
      <c r="L42" s="164">
        <f t="shared" ref="L42" si="88">L41/$D41*100</f>
        <v>39.36535162950257</v>
      </c>
      <c r="M42" s="138">
        <f t="shared" ref="M42" si="89">M41/$D41*100</f>
        <v>8.0617495711835332</v>
      </c>
      <c r="N42" s="394"/>
      <c r="O42" s="95"/>
      <c r="P42" s="95"/>
      <c r="Q42" s="95"/>
      <c r="R42" s="95"/>
    </row>
    <row r="43" spans="1:18" s="69" customFormat="1" ht="13.5" customHeight="1" x14ac:dyDescent="0.15">
      <c r="A43" s="382"/>
      <c r="B43" s="207" t="s">
        <v>52</v>
      </c>
      <c r="C43" s="376"/>
      <c r="D43" s="285">
        <v>343</v>
      </c>
      <c r="E43" s="334">
        <v>15</v>
      </c>
      <c r="F43" s="335">
        <v>119</v>
      </c>
      <c r="G43" s="335">
        <v>147</v>
      </c>
      <c r="H43" s="335">
        <v>22</v>
      </c>
      <c r="I43" s="335">
        <v>8</v>
      </c>
      <c r="J43" s="336">
        <v>32</v>
      </c>
      <c r="K43" s="299"/>
      <c r="L43" s="314">
        <f t="shared" ref="L43" si="90">SUM(E43:F43)</f>
        <v>134</v>
      </c>
      <c r="M43" s="315">
        <f t="shared" ref="M43" si="91">SUM(H43:I43)</f>
        <v>30</v>
      </c>
      <c r="N43" s="394">
        <f t="shared" ref="N43" si="92">SUMPRODUCT(E$3:I$3,E43:I43)/SUM(E43:I43)</f>
        <v>3.356913183279743</v>
      </c>
      <c r="O43" s="77"/>
      <c r="P43" s="77"/>
      <c r="Q43" s="77"/>
      <c r="R43" s="77"/>
    </row>
    <row r="44" spans="1:18" ht="13.5" customHeight="1" x14ac:dyDescent="0.15">
      <c r="A44" s="382"/>
      <c r="B44" s="206"/>
      <c r="C44" s="372"/>
      <c r="D44" s="276"/>
      <c r="E44" s="136">
        <v>4.3731778425655978</v>
      </c>
      <c r="F44" s="137">
        <v>34.693877551020407</v>
      </c>
      <c r="G44" s="137">
        <v>42.857142857142854</v>
      </c>
      <c r="H44" s="137">
        <v>6.4139941690962097</v>
      </c>
      <c r="I44" s="137">
        <v>2.3323615160349855</v>
      </c>
      <c r="J44" s="138">
        <v>9.3294460641399422</v>
      </c>
      <c r="K44" s="300"/>
      <c r="L44" s="164">
        <f t="shared" ref="L44" si="93">L43/$D43*100</f>
        <v>39.067055393586003</v>
      </c>
      <c r="M44" s="138">
        <f t="shared" ref="M44" si="94">M43/$D43*100</f>
        <v>8.7463556851311957</v>
      </c>
      <c r="N44" s="394"/>
      <c r="O44" s="95"/>
      <c r="P44" s="95"/>
      <c r="Q44" s="95"/>
      <c r="R44" s="95"/>
    </row>
    <row r="45" spans="1:18" s="69" customFormat="1" ht="13.5" customHeight="1" x14ac:dyDescent="0.15">
      <c r="A45" s="382"/>
      <c r="B45" s="207" t="s">
        <v>72</v>
      </c>
      <c r="C45" s="373"/>
      <c r="D45" s="269">
        <v>132</v>
      </c>
      <c r="E45" s="140">
        <v>7</v>
      </c>
      <c r="F45" s="141">
        <v>36</v>
      </c>
      <c r="G45" s="141">
        <v>58</v>
      </c>
      <c r="H45" s="141">
        <v>4</v>
      </c>
      <c r="I45" s="141">
        <v>5</v>
      </c>
      <c r="J45" s="142">
        <v>22</v>
      </c>
      <c r="K45" s="299"/>
      <c r="L45" s="314">
        <f t="shared" ref="L45" si="95">SUM(E45:F45)</f>
        <v>43</v>
      </c>
      <c r="M45" s="315">
        <f t="shared" ref="M45" si="96">SUM(H45:I45)</f>
        <v>9</v>
      </c>
      <c r="N45" s="394">
        <f t="shared" ref="N45" si="97">SUMPRODUCT(E$3:I$3,E45:I45)/SUM(E45:I45)</f>
        <v>3.3272727272727272</v>
      </c>
      <c r="O45" s="77"/>
      <c r="P45" s="77"/>
      <c r="Q45" s="77"/>
      <c r="R45" s="77"/>
    </row>
    <row r="46" spans="1:18" ht="13.5" customHeight="1" thickBot="1" x14ac:dyDescent="0.2">
      <c r="A46" s="383"/>
      <c r="B46" s="208"/>
      <c r="C46" s="374"/>
      <c r="D46" s="271"/>
      <c r="E46" s="144">
        <v>5.3030303030303028</v>
      </c>
      <c r="F46" s="145">
        <v>27.27272727272727</v>
      </c>
      <c r="G46" s="145">
        <v>43.939393939393938</v>
      </c>
      <c r="H46" s="145">
        <v>3.0303030303030303</v>
      </c>
      <c r="I46" s="145">
        <v>3.7878787878787881</v>
      </c>
      <c r="J46" s="146">
        <v>16.666666666666664</v>
      </c>
      <c r="K46" s="300"/>
      <c r="L46" s="166">
        <f t="shared" ref="L46" si="98">L45/$D45*100</f>
        <v>32.575757575757578</v>
      </c>
      <c r="M46" s="146">
        <f t="shared" ref="M46" si="99">M45/$D45*100</f>
        <v>6.8181818181818175</v>
      </c>
      <c r="N46" s="395"/>
      <c r="O46" s="95"/>
      <c r="P46" s="95"/>
      <c r="Q46" s="95"/>
      <c r="R46" s="95"/>
    </row>
    <row r="47" spans="1:18" s="69" customFormat="1" ht="13.5" customHeight="1" x14ac:dyDescent="0.15">
      <c r="A47" s="384" t="s">
        <v>225</v>
      </c>
      <c r="B47" s="73" t="s">
        <v>54</v>
      </c>
      <c r="C47" s="371"/>
      <c r="D47" s="272">
        <v>132</v>
      </c>
      <c r="E47" s="140">
        <v>22</v>
      </c>
      <c r="F47" s="141">
        <v>54</v>
      </c>
      <c r="G47" s="141">
        <v>47</v>
      </c>
      <c r="H47" s="141">
        <v>4</v>
      </c>
      <c r="I47" s="141">
        <v>4</v>
      </c>
      <c r="J47" s="142">
        <v>1</v>
      </c>
      <c r="K47" s="299"/>
      <c r="L47" s="314">
        <f t="shared" ref="L47" si="100">SUM(E47:F47)</f>
        <v>76</v>
      </c>
      <c r="M47" s="315">
        <f t="shared" ref="M47" si="101">SUM(H47:I47)</f>
        <v>8</v>
      </c>
      <c r="N47" s="393">
        <f t="shared" ref="N47" si="102">SUMPRODUCT(E$3:I$3,E47:I47)/SUM(E47:I47)</f>
        <v>3.6564885496183206</v>
      </c>
      <c r="O47" s="77"/>
      <c r="P47" s="77"/>
      <c r="Q47" s="77"/>
      <c r="R47" s="77"/>
    </row>
    <row r="48" spans="1:18" ht="13.5" customHeight="1" x14ac:dyDescent="0.15">
      <c r="A48" s="382"/>
      <c r="B48" s="68"/>
      <c r="C48" s="375"/>
      <c r="D48" s="270"/>
      <c r="E48" s="322">
        <v>16.666666666666664</v>
      </c>
      <c r="F48" s="323">
        <v>40.909090909090914</v>
      </c>
      <c r="G48" s="323">
        <v>35.606060606060609</v>
      </c>
      <c r="H48" s="323">
        <v>3.0303030303030303</v>
      </c>
      <c r="I48" s="323">
        <v>3.0303030303030303</v>
      </c>
      <c r="J48" s="324">
        <v>0.75757575757575757</v>
      </c>
      <c r="K48" s="300"/>
      <c r="L48" s="164">
        <f t="shared" ref="L48" si="103">L47/$D47*100</f>
        <v>57.575757575757578</v>
      </c>
      <c r="M48" s="138">
        <f t="shared" ref="M48" si="104">M47/$D47*100</f>
        <v>6.0606060606060606</v>
      </c>
      <c r="N48" s="394"/>
      <c r="O48" s="95"/>
      <c r="P48" s="95"/>
      <c r="Q48" s="95"/>
      <c r="R48" s="95"/>
    </row>
    <row r="49" spans="1:18" s="69" customFormat="1" ht="13.5" customHeight="1" x14ac:dyDescent="0.15">
      <c r="A49" s="382"/>
      <c r="B49" s="207" t="s">
        <v>401</v>
      </c>
      <c r="C49" s="376"/>
      <c r="D49" s="285">
        <v>448</v>
      </c>
      <c r="E49" s="334">
        <v>21</v>
      </c>
      <c r="F49" s="335">
        <v>170</v>
      </c>
      <c r="G49" s="335">
        <v>224</v>
      </c>
      <c r="H49" s="335">
        <v>13</v>
      </c>
      <c r="I49" s="335">
        <v>8</v>
      </c>
      <c r="J49" s="336">
        <v>12</v>
      </c>
      <c r="K49" s="299"/>
      <c r="L49" s="314">
        <f t="shared" ref="L49" si="105">SUM(E49:F49)</f>
        <v>191</v>
      </c>
      <c r="M49" s="315">
        <f t="shared" ref="M49" si="106">SUM(H49:I49)</f>
        <v>21</v>
      </c>
      <c r="N49" s="394">
        <f t="shared" ref="N49" si="107">SUMPRODUCT(E$3:I$3,E49:I49)/SUM(E49:I49)</f>
        <v>3.419724770642202</v>
      </c>
      <c r="O49" s="77"/>
      <c r="P49" s="77"/>
      <c r="Q49" s="77"/>
      <c r="R49" s="77"/>
    </row>
    <row r="50" spans="1:18" ht="13.5" customHeight="1" x14ac:dyDescent="0.15">
      <c r="A50" s="382"/>
      <c r="B50" s="206"/>
      <c r="C50" s="372"/>
      <c r="D50" s="276"/>
      <c r="E50" s="136">
        <v>4.6875</v>
      </c>
      <c r="F50" s="137">
        <v>37.946428571428569</v>
      </c>
      <c r="G50" s="137">
        <v>50</v>
      </c>
      <c r="H50" s="137">
        <v>2.9017857142857144</v>
      </c>
      <c r="I50" s="137">
        <v>1.7857142857142856</v>
      </c>
      <c r="J50" s="138">
        <v>2.6785714285714284</v>
      </c>
      <c r="K50" s="300"/>
      <c r="L50" s="164">
        <f t="shared" ref="L50" si="108">L49/$D49*100</f>
        <v>42.633928571428569</v>
      </c>
      <c r="M50" s="138">
        <f t="shared" ref="M50" si="109">M49/$D49*100</f>
        <v>4.6875</v>
      </c>
      <c r="N50" s="394"/>
      <c r="O50" s="95"/>
      <c r="P50" s="95"/>
      <c r="Q50" s="95"/>
      <c r="R50" s="95"/>
    </row>
    <row r="51" spans="1:18" s="69" customFormat="1" ht="13.5" customHeight="1" x14ac:dyDescent="0.15">
      <c r="A51" s="382"/>
      <c r="B51" s="207" t="s">
        <v>56</v>
      </c>
      <c r="C51" s="376"/>
      <c r="D51" s="285">
        <v>326</v>
      </c>
      <c r="E51" s="334">
        <v>7</v>
      </c>
      <c r="F51" s="335">
        <v>125</v>
      </c>
      <c r="G51" s="335">
        <v>155</v>
      </c>
      <c r="H51" s="335">
        <v>24</v>
      </c>
      <c r="I51" s="335">
        <v>11</v>
      </c>
      <c r="J51" s="336">
        <v>4</v>
      </c>
      <c r="K51" s="299"/>
      <c r="L51" s="314">
        <f t="shared" ref="L51" si="110">SUM(E51:F51)</f>
        <v>132</v>
      </c>
      <c r="M51" s="315">
        <f t="shared" ref="M51" si="111">SUM(H51:I51)</f>
        <v>35</v>
      </c>
      <c r="N51" s="394">
        <f t="shared" ref="N51" si="112">SUMPRODUCT(E$3:I$3,E51:I51)/SUM(E51:I51)</f>
        <v>3.2888198757763973</v>
      </c>
      <c r="O51" s="77"/>
      <c r="P51" s="77"/>
      <c r="Q51" s="77"/>
      <c r="R51" s="77"/>
    </row>
    <row r="52" spans="1:18" ht="13.5" customHeight="1" x14ac:dyDescent="0.15">
      <c r="A52" s="382"/>
      <c r="B52" s="206"/>
      <c r="C52" s="372"/>
      <c r="D52" s="276"/>
      <c r="E52" s="136">
        <v>2.147239263803681</v>
      </c>
      <c r="F52" s="137">
        <v>38.343558282208591</v>
      </c>
      <c r="G52" s="137">
        <v>47.54601226993865</v>
      </c>
      <c r="H52" s="137">
        <v>7.3619631901840492</v>
      </c>
      <c r="I52" s="137">
        <v>3.3742331288343559</v>
      </c>
      <c r="J52" s="138">
        <v>1.2269938650306749</v>
      </c>
      <c r="K52" s="300"/>
      <c r="L52" s="164">
        <f t="shared" ref="L52" si="113">L51/$D51*100</f>
        <v>40.490797546012267</v>
      </c>
      <c r="M52" s="138">
        <f t="shared" ref="M52" si="114">M51/$D51*100</f>
        <v>10.736196319018406</v>
      </c>
      <c r="N52" s="394"/>
      <c r="O52" s="95"/>
      <c r="P52" s="95"/>
      <c r="Q52" s="95"/>
      <c r="R52" s="95"/>
    </row>
    <row r="53" spans="1:18" s="69" customFormat="1" ht="13.5" customHeight="1" x14ac:dyDescent="0.15">
      <c r="A53" s="382"/>
      <c r="B53" s="207" t="s">
        <v>58</v>
      </c>
      <c r="C53" s="376"/>
      <c r="D53" s="285">
        <v>251</v>
      </c>
      <c r="E53" s="334">
        <v>24</v>
      </c>
      <c r="F53" s="335">
        <v>96</v>
      </c>
      <c r="G53" s="335">
        <v>114</v>
      </c>
      <c r="H53" s="335">
        <v>7</v>
      </c>
      <c r="I53" s="335">
        <v>4</v>
      </c>
      <c r="J53" s="336">
        <v>6</v>
      </c>
      <c r="K53" s="299"/>
      <c r="L53" s="314">
        <f t="shared" ref="L53" si="115">SUM(E53:F53)</f>
        <v>120</v>
      </c>
      <c r="M53" s="315">
        <f t="shared" ref="M53" si="116">SUM(H53:I53)</f>
        <v>11</v>
      </c>
      <c r="N53" s="394">
        <f t="shared" ref="N53" si="117">SUMPRODUCT(E$3:I$3,E53:I53)/SUM(E53:I53)</f>
        <v>3.5265306122448981</v>
      </c>
      <c r="O53" s="77"/>
      <c r="P53" s="77"/>
      <c r="Q53" s="77"/>
      <c r="R53" s="77"/>
    </row>
    <row r="54" spans="1:18" ht="13.5" customHeight="1" x14ac:dyDescent="0.15">
      <c r="A54" s="382"/>
      <c r="B54" s="206"/>
      <c r="C54" s="372"/>
      <c r="D54" s="276"/>
      <c r="E54" s="136">
        <v>9.5617529880478092</v>
      </c>
      <c r="F54" s="137">
        <v>38.247011952191237</v>
      </c>
      <c r="G54" s="137">
        <v>45.418326693227087</v>
      </c>
      <c r="H54" s="137">
        <v>2.788844621513944</v>
      </c>
      <c r="I54" s="137">
        <v>1.593625498007968</v>
      </c>
      <c r="J54" s="138">
        <v>2.3904382470119523</v>
      </c>
      <c r="K54" s="300"/>
      <c r="L54" s="164">
        <f t="shared" ref="L54" si="118">L53/$D53*100</f>
        <v>47.808764940239044</v>
      </c>
      <c r="M54" s="138">
        <f t="shared" ref="M54" si="119">M53/$D53*100</f>
        <v>4.3824701195219129</v>
      </c>
      <c r="N54" s="394"/>
      <c r="O54" s="95"/>
      <c r="P54" s="95"/>
      <c r="Q54" s="95"/>
      <c r="R54" s="95"/>
    </row>
    <row r="55" spans="1:18" s="69" customFormat="1" ht="13.5" customHeight="1" x14ac:dyDescent="0.15">
      <c r="A55" s="382"/>
      <c r="B55" s="207" t="s">
        <v>60</v>
      </c>
      <c r="C55" s="376"/>
      <c r="D55" s="285">
        <v>527</v>
      </c>
      <c r="E55" s="334">
        <v>31</v>
      </c>
      <c r="F55" s="335">
        <v>184</v>
      </c>
      <c r="G55" s="335">
        <v>265</v>
      </c>
      <c r="H55" s="335">
        <v>23</v>
      </c>
      <c r="I55" s="335">
        <v>14</v>
      </c>
      <c r="J55" s="336">
        <v>10</v>
      </c>
      <c r="K55" s="299"/>
      <c r="L55" s="314">
        <f t="shared" ref="L55" si="120">SUM(E55:F55)</f>
        <v>215</v>
      </c>
      <c r="M55" s="315">
        <f t="shared" ref="M55" si="121">SUM(H55:I55)</f>
        <v>37</v>
      </c>
      <c r="N55" s="394">
        <f t="shared" ref="N55" si="122">SUMPRODUCT(E$3:I$3,E55:I55)/SUM(E55:I55)</f>
        <v>3.3771760154738879</v>
      </c>
      <c r="O55" s="77"/>
      <c r="P55" s="77"/>
      <c r="Q55" s="77"/>
      <c r="R55" s="77"/>
    </row>
    <row r="56" spans="1:18" ht="13.5" customHeight="1" x14ac:dyDescent="0.15">
      <c r="A56" s="382"/>
      <c r="B56" s="206"/>
      <c r="C56" s="372"/>
      <c r="D56" s="276"/>
      <c r="E56" s="136">
        <v>5.8823529411764701</v>
      </c>
      <c r="F56" s="137">
        <v>34.914611005692599</v>
      </c>
      <c r="G56" s="137">
        <v>50.284629981024665</v>
      </c>
      <c r="H56" s="137">
        <v>4.3643263757115749</v>
      </c>
      <c r="I56" s="137">
        <v>2.6565464895635675</v>
      </c>
      <c r="J56" s="138">
        <v>1.8975332068311195</v>
      </c>
      <c r="K56" s="300"/>
      <c r="L56" s="164">
        <f t="shared" ref="L56" si="123">L55/$D55*100</f>
        <v>40.79696394686907</v>
      </c>
      <c r="M56" s="138">
        <f t="shared" ref="M56" si="124">M55/$D55*100</f>
        <v>7.020872865275142</v>
      </c>
      <c r="N56" s="394"/>
      <c r="O56" s="95"/>
      <c r="P56" s="95"/>
      <c r="Q56" s="95"/>
      <c r="R56" s="95"/>
    </row>
    <row r="57" spans="1:18" s="69" customFormat="1" ht="13.5" customHeight="1" x14ac:dyDescent="0.15">
      <c r="A57" s="382"/>
      <c r="B57" s="207" t="s">
        <v>62</v>
      </c>
      <c r="C57" s="376"/>
      <c r="D57" s="285">
        <v>280</v>
      </c>
      <c r="E57" s="334">
        <v>16</v>
      </c>
      <c r="F57" s="335">
        <v>105</v>
      </c>
      <c r="G57" s="335">
        <v>127</v>
      </c>
      <c r="H57" s="335">
        <v>13</v>
      </c>
      <c r="I57" s="335">
        <v>15</v>
      </c>
      <c r="J57" s="336">
        <v>4</v>
      </c>
      <c r="K57" s="299"/>
      <c r="L57" s="314">
        <f t="shared" ref="L57" si="125">SUM(E57:F57)</f>
        <v>121</v>
      </c>
      <c r="M57" s="315">
        <f t="shared" ref="M57" si="126">SUM(H57:I57)</f>
        <v>28</v>
      </c>
      <c r="N57" s="394">
        <f t="shared" ref="N57" si="127">SUMPRODUCT(E$3:I$3,E57:I57)/SUM(E57:I57)</f>
        <v>3.3405797101449277</v>
      </c>
      <c r="O57" s="77"/>
      <c r="P57" s="77"/>
      <c r="Q57" s="77"/>
      <c r="R57" s="77"/>
    </row>
    <row r="58" spans="1:18" ht="13.5" customHeight="1" x14ac:dyDescent="0.15">
      <c r="A58" s="382"/>
      <c r="B58" s="206"/>
      <c r="C58" s="372"/>
      <c r="D58" s="276"/>
      <c r="E58" s="136">
        <v>5.7142857142857144</v>
      </c>
      <c r="F58" s="137">
        <v>37.5</v>
      </c>
      <c r="G58" s="137">
        <v>45.357142857142854</v>
      </c>
      <c r="H58" s="137">
        <v>4.6428571428571432</v>
      </c>
      <c r="I58" s="137">
        <v>5.3571428571428568</v>
      </c>
      <c r="J58" s="138">
        <v>1.4285714285714286</v>
      </c>
      <c r="K58" s="300"/>
      <c r="L58" s="164">
        <f t="shared" ref="L58" si="128">L57/$D57*100</f>
        <v>43.214285714285715</v>
      </c>
      <c r="M58" s="138">
        <f t="shared" ref="M58" si="129">M57/$D57*100</f>
        <v>10</v>
      </c>
      <c r="N58" s="394"/>
      <c r="O58" s="95"/>
      <c r="P58" s="95"/>
      <c r="Q58" s="95"/>
      <c r="R58" s="95"/>
    </row>
    <row r="59" spans="1:18" s="69" customFormat="1" ht="13.5" customHeight="1" x14ac:dyDescent="0.15">
      <c r="A59" s="382"/>
      <c r="B59" s="207" t="s">
        <v>64</v>
      </c>
      <c r="C59" s="376"/>
      <c r="D59" s="286">
        <v>157</v>
      </c>
      <c r="E59" s="334">
        <v>8</v>
      </c>
      <c r="F59" s="335">
        <v>62</v>
      </c>
      <c r="G59" s="335">
        <v>56</v>
      </c>
      <c r="H59" s="335">
        <v>8</v>
      </c>
      <c r="I59" s="335">
        <v>5</v>
      </c>
      <c r="J59" s="336">
        <v>18</v>
      </c>
      <c r="K59" s="299"/>
      <c r="L59" s="314">
        <f t="shared" ref="L59" si="130">SUM(E59:F59)</f>
        <v>70</v>
      </c>
      <c r="M59" s="315">
        <f t="shared" ref="M59" si="131">SUM(H59:I59)</f>
        <v>13</v>
      </c>
      <c r="N59" s="394">
        <f t="shared" ref="N59" si="132">SUMPRODUCT(E$3:I$3,E59:I59)/SUM(E59:I59)</f>
        <v>3.4316546762589928</v>
      </c>
      <c r="O59" s="77"/>
      <c r="P59" s="77"/>
      <c r="Q59" s="77"/>
      <c r="R59" s="77"/>
    </row>
    <row r="60" spans="1:18" ht="13.5" customHeight="1" x14ac:dyDescent="0.15">
      <c r="A60" s="382"/>
      <c r="B60" s="206"/>
      <c r="C60" s="372"/>
      <c r="D60" s="276"/>
      <c r="E60" s="136">
        <v>5.095541401273886</v>
      </c>
      <c r="F60" s="137">
        <v>39.490445859872615</v>
      </c>
      <c r="G60" s="137">
        <v>35.668789808917197</v>
      </c>
      <c r="H60" s="137">
        <v>5.095541401273886</v>
      </c>
      <c r="I60" s="137">
        <v>3.1847133757961785</v>
      </c>
      <c r="J60" s="138">
        <v>11.464968152866243</v>
      </c>
      <c r="K60" s="300"/>
      <c r="L60" s="164">
        <f t="shared" ref="L60" si="133">L59/$D59*100</f>
        <v>44.585987261146499</v>
      </c>
      <c r="M60" s="138">
        <f t="shared" ref="M60" si="134">M59/$D59*100</f>
        <v>8.2802547770700627</v>
      </c>
      <c r="N60" s="394"/>
      <c r="O60" s="95"/>
      <c r="P60" s="95"/>
      <c r="Q60" s="95"/>
      <c r="R60" s="95"/>
    </row>
    <row r="61" spans="1:18" s="69" customFormat="1" ht="13.5" customHeight="1" x14ac:dyDescent="0.15">
      <c r="A61" s="382"/>
      <c r="B61" s="207" t="s">
        <v>66</v>
      </c>
      <c r="C61" s="376"/>
      <c r="D61" s="285">
        <v>615</v>
      </c>
      <c r="E61" s="334">
        <v>25</v>
      </c>
      <c r="F61" s="335">
        <v>203</v>
      </c>
      <c r="G61" s="335">
        <v>283</v>
      </c>
      <c r="H61" s="335">
        <v>41</v>
      </c>
      <c r="I61" s="335">
        <v>8</v>
      </c>
      <c r="J61" s="336">
        <v>55</v>
      </c>
      <c r="K61" s="299"/>
      <c r="L61" s="314">
        <f t="shared" ref="L61" si="135">SUM(E61:F61)</f>
        <v>228</v>
      </c>
      <c r="M61" s="315">
        <f t="shared" ref="M61" si="136">SUM(H61:I61)</f>
        <v>49</v>
      </c>
      <c r="N61" s="394">
        <f t="shared" ref="N61" si="137">SUMPRODUCT(E$3:I$3,E61:I61)/SUM(E61:I61)</f>
        <v>3.35</v>
      </c>
      <c r="O61" s="77"/>
      <c r="P61" s="77"/>
      <c r="Q61" s="77"/>
      <c r="R61" s="77"/>
    </row>
    <row r="62" spans="1:18" ht="13.5" customHeight="1" x14ac:dyDescent="0.15">
      <c r="A62" s="382"/>
      <c r="B62" s="206"/>
      <c r="C62" s="372"/>
      <c r="D62" s="276"/>
      <c r="E62" s="136">
        <v>4.0650406504065035</v>
      </c>
      <c r="F62" s="137">
        <v>33.008130081300813</v>
      </c>
      <c r="G62" s="137">
        <v>46.016260162601625</v>
      </c>
      <c r="H62" s="137">
        <v>6.666666666666667</v>
      </c>
      <c r="I62" s="137">
        <v>1.3008130081300813</v>
      </c>
      <c r="J62" s="138">
        <v>8.9430894308943092</v>
      </c>
      <c r="K62" s="300"/>
      <c r="L62" s="164">
        <f t="shared" ref="L62" si="138">L61/$D61*100</f>
        <v>37.073170731707314</v>
      </c>
      <c r="M62" s="138">
        <f t="shared" ref="M62" si="139">M61/$D61*100</f>
        <v>7.9674796747967482</v>
      </c>
      <c r="N62" s="394"/>
      <c r="O62" s="95"/>
      <c r="P62" s="95"/>
      <c r="Q62" s="95"/>
      <c r="R62" s="95"/>
    </row>
    <row r="63" spans="1:18" s="69" customFormat="1" ht="13.5" customHeight="1" x14ac:dyDescent="0.15">
      <c r="A63" s="382"/>
      <c r="B63" s="207" t="s">
        <v>67</v>
      </c>
      <c r="C63" s="373"/>
      <c r="D63" s="269">
        <v>822</v>
      </c>
      <c r="E63" s="140">
        <v>30</v>
      </c>
      <c r="F63" s="141">
        <v>269</v>
      </c>
      <c r="G63" s="141">
        <v>400</v>
      </c>
      <c r="H63" s="141">
        <v>45</v>
      </c>
      <c r="I63" s="141">
        <v>18</v>
      </c>
      <c r="J63" s="142">
        <v>60</v>
      </c>
      <c r="K63" s="299"/>
      <c r="L63" s="314">
        <f t="shared" ref="L63" si="140">SUM(E63:F63)</f>
        <v>299</v>
      </c>
      <c r="M63" s="315">
        <f t="shared" ref="M63" si="141">SUM(H63:I63)</f>
        <v>63</v>
      </c>
      <c r="N63" s="394">
        <f t="shared" ref="N63" si="142">SUMPRODUCT(E$3:I$3,E63:I63)/SUM(E63:I63)</f>
        <v>3.325459317585302</v>
      </c>
      <c r="O63" s="77"/>
      <c r="P63" s="77"/>
      <c r="Q63" s="77"/>
      <c r="R63" s="77"/>
    </row>
    <row r="64" spans="1:18" ht="13.5" customHeight="1" thickBot="1" x14ac:dyDescent="0.2">
      <c r="A64" s="383"/>
      <c r="B64" s="208"/>
      <c r="C64" s="374"/>
      <c r="D64" s="271"/>
      <c r="E64" s="144">
        <v>3.6496350364963499</v>
      </c>
      <c r="F64" s="145">
        <v>32.725060827250608</v>
      </c>
      <c r="G64" s="145">
        <v>48.661800486618006</v>
      </c>
      <c r="H64" s="145">
        <v>5.4744525547445262</v>
      </c>
      <c r="I64" s="145">
        <v>2.1897810218978102</v>
      </c>
      <c r="J64" s="146">
        <v>7.2992700729926998</v>
      </c>
      <c r="K64" s="300"/>
      <c r="L64" s="166">
        <f t="shared" ref="L64" si="143">L63/$D63*100</f>
        <v>36.374695863746958</v>
      </c>
      <c r="M64" s="146">
        <f t="shared" ref="M64" si="144">M63/$D63*100</f>
        <v>7.664233576642336</v>
      </c>
      <c r="N64" s="395"/>
      <c r="O64" s="95"/>
      <c r="P64" s="95"/>
      <c r="Q64" s="95"/>
      <c r="R64" s="95"/>
    </row>
    <row r="65" spans="1:18" s="69" customFormat="1" ht="13.5" customHeight="1" x14ac:dyDescent="0.15">
      <c r="A65" s="392" t="s">
        <v>73</v>
      </c>
      <c r="B65" s="73" t="s">
        <v>68</v>
      </c>
      <c r="C65" s="371"/>
      <c r="D65" s="272">
        <v>1764</v>
      </c>
      <c r="E65" s="140">
        <v>98</v>
      </c>
      <c r="F65" s="141">
        <v>608</v>
      </c>
      <c r="G65" s="141">
        <v>847</v>
      </c>
      <c r="H65" s="141">
        <v>102</v>
      </c>
      <c r="I65" s="141">
        <v>42</v>
      </c>
      <c r="J65" s="142">
        <v>67</v>
      </c>
      <c r="K65" s="299"/>
      <c r="L65" s="314">
        <f t="shared" ref="L65" si="145">SUM(E65:F65)</f>
        <v>706</v>
      </c>
      <c r="M65" s="315">
        <f t="shared" ref="M65" si="146">SUM(H65:I65)</f>
        <v>144</v>
      </c>
      <c r="N65" s="393">
        <f t="shared" ref="N65" si="147">SUMPRODUCT(E$3:I$3,E65:I65)/SUM(E65:I65)</f>
        <v>3.3641720683559222</v>
      </c>
      <c r="O65" s="77"/>
      <c r="P65" s="77"/>
      <c r="Q65" s="77"/>
      <c r="R65" s="77"/>
    </row>
    <row r="66" spans="1:18" ht="13.5" customHeight="1" x14ac:dyDescent="0.15">
      <c r="A66" s="382"/>
      <c r="B66" s="10" t="s">
        <v>69</v>
      </c>
      <c r="C66" s="372"/>
      <c r="D66" s="276"/>
      <c r="E66" s="136">
        <v>5.5555555555555554</v>
      </c>
      <c r="F66" s="137">
        <v>34.467120181405896</v>
      </c>
      <c r="G66" s="137">
        <v>48.015873015873019</v>
      </c>
      <c r="H66" s="137">
        <v>5.7823129251700678</v>
      </c>
      <c r="I66" s="137">
        <v>2.3809523809523809</v>
      </c>
      <c r="J66" s="138">
        <v>3.798185941043084</v>
      </c>
      <c r="K66" s="300"/>
      <c r="L66" s="164">
        <f t="shared" ref="L66" si="148">L65/$D65*100</f>
        <v>40.022675736961446</v>
      </c>
      <c r="M66" s="138">
        <f t="shared" ref="M66" si="149">M65/$D65*100</f>
        <v>8.1632653061224492</v>
      </c>
      <c r="N66" s="394"/>
      <c r="O66" s="95"/>
      <c r="P66" s="95"/>
      <c r="Q66" s="95"/>
      <c r="R66" s="95"/>
    </row>
    <row r="67" spans="1:18" s="69" customFormat="1" ht="13.5" customHeight="1" x14ac:dyDescent="0.15">
      <c r="A67" s="382"/>
      <c r="B67" s="68" t="s">
        <v>70</v>
      </c>
      <c r="C67" s="373"/>
      <c r="D67" s="285">
        <v>1406</v>
      </c>
      <c r="E67" s="140">
        <v>66</v>
      </c>
      <c r="F67" s="141">
        <v>523</v>
      </c>
      <c r="G67" s="141">
        <v>659</v>
      </c>
      <c r="H67" s="141">
        <v>63</v>
      </c>
      <c r="I67" s="141">
        <v>32</v>
      </c>
      <c r="J67" s="142">
        <v>63</v>
      </c>
      <c r="K67" s="299"/>
      <c r="L67" s="314">
        <f t="shared" ref="L67" si="150">SUM(E67:F67)</f>
        <v>589</v>
      </c>
      <c r="M67" s="315">
        <f t="shared" ref="M67" si="151">SUM(H67:I67)</f>
        <v>95</v>
      </c>
      <c r="N67" s="394">
        <f t="shared" ref="N67" si="152">SUMPRODUCT(E$3:I$3,E67:I67)/SUM(E67:I67)</f>
        <v>3.393149664929263</v>
      </c>
      <c r="O67" s="77"/>
      <c r="P67" s="77"/>
      <c r="Q67" s="77"/>
      <c r="R67" s="77"/>
    </row>
    <row r="68" spans="1:18" ht="13.5" customHeight="1" x14ac:dyDescent="0.15">
      <c r="A68" s="382"/>
      <c r="B68" s="10" t="s">
        <v>71</v>
      </c>
      <c r="C68" s="372"/>
      <c r="D68" s="276"/>
      <c r="E68" s="136">
        <v>4.6941678520625887</v>
      </c>
      <c r="F68" s="137">
        <v>37.197724039829303</v>
      </c>
      <c r="G68" s="137">
        <v>46.870554765291608</v>
      </c>
      <c r="H68" s="137">
        <v>4.4807965860597436</v>
      </c>
      <c r="I68" s="137">
        <v>2.275960170697013</v>
      </c>
      <c r="J68" s="138">
        <v>4.4807965860597436</v>
      </c>
      <c r="K68" s="300"/>
      <c r="L68" s="164">
        <f t="shared" ref="L68" si="153">L67/$D67*100</f>
        <v>41.891891891891895</v>
      </c>
      <c r="M68" s="138">
        <f t="shared" ref="M68" si="154">M67/$D67*100</f>
        <v>6.756756756756757</v>
      </c>
      <c r="N68" s="394"/>
      <c r="O68" s="95"/>
      <c r="P68" s="95"/>
      <c r="Q68" s="95"/>
      <c r="R68" s="95"/>
    </row>
    <row r="69" spans="1:18" s="69" customFormat="1" ht="13.5" customHeight="1" x14ac:dyDescent="0.15">
      <c r="A69" s="382"/>
      <c r="B69" s="207" t="s">
        <v>72</v>
      </c>
      <c r="C69" s="373"/>
      <c r="D69" s="269">
        <v>161</v>
      </c>
      <c r="E69" s="140">
        <v>8</v>
      </c>
      <c r="F69" s="141">
        <v>46</v>
      </c>
      <c r="G69" s="141">
        <v>65</v>
      </c>
      <c r="H69" s="141">
        <v>5</v>
      </c>
      <c r="I69" s="141">
        <v>6</v>
      </c>
      <c r="J69" s="142">
        <v>31</v>
      </c>
      <c r="K69" s="299"/>
      <c r="L69" s="314">
        <f t="shared" ref="L69" si="155">SUM(E69:F69)</f>
        <v>54</v>
      </c>
      <c r="M69" s="315">
        <f t="shared" ref="M69" si="156">SUM(H69:I69)</f>
        <v>11</v>
      </c>
      <c r="N69" s="394">
        <f t="shared" ref="N69" si="157">SUMPRODUCT(E$3:I$3,E69:I69)/SUM(E69:I69)</f>
        <v>3.3461538461538463</v>
      </c>
      <c r="O69" s="77"/>
      <c r="P69" s="77"/>
      <c r="Q69" s="77"/>
      <c r="R69" s="77"/>
    </row>
    <row r="70" spans="1:18" ht="13.5" customHeight="1" thickBot="1" x14ac:dyDescent="0.2">
      <c r="A70" s="383"/>
      <c r="B70" s="208"/>
      <c r="C70" s="374"/>
      <c r="D70" s="271"/>
      <c r="E70" s="144">
        <v>4.9689440993788816</v>
      </c>
      <c r="F70" s="145">
        <v>28.571428571428569</v>
      </c>
      <c r="G70" s="145">
        <v>40.372670807453417</v>
      </c>
      <c r="H70" s="145">
        <v>3.1055900621118013</v>
      </c>
      <c r="I70" s="145">
        <v>3.7267080745341614</v>
      </c>
      <c r="J70" s="146">
        <v>19.254658385093169</v>
      </c>
      <c r="K70" s="300"/>
      <c r="L70" s="166">
        <f t="shared" ref="L70" si="158">L69/$D69*100</f>
        <v>33.540372670807457</v>
      </c>
      <c r="M70" s="146">
        <f t="shared" ref="M70" si="159">M69/$D69*100</f>
        <v>6.8322981366459627</v>
      </c>
      <c r="N70" s="395"/>
      <c r="O70" s="95"/>
      <c r="P70" s="95"/>
      <c r="Q70" s="95"/>
      <c r="R70" s="95"/>
    </row>
    <row r="71" spans="1:18" s="69" customFormat="1" ht="13.5" customHeight="1" x14ac:dyDescent="0.15">
      <c r="A71" s="380" t="s">
        <v>414</v>
      </c>
      <c r="B71" s="68" t="s">
        <v>762</v>
      </c>
      <c r="C71" s="75"/>
      <c r="D71" s="272">
        <v>1504</v>
      </c>
      <c r="E71" s="140">
        <v>82</v>
      </c>
      <c r="F71" s="141">
        <v>526</v>
      </c>
      <c r="G71" s="141">
        <v>739</v>
      </c>
      <c r="H71" s="141">
        <v>73</v>
      </c>
      <c r="I71" s="141">
        <v>47</v>
      </c>
      <c r="J71" s="142">
        <v>37</v>
      </c>
      <c r="K71" s="299"/>
      <c r="L71" s="314">
        <f t="shared" ref="L71" si="160">SUM(E71:F71)</f>
        <v>608</v>
      </c>
      <c r="M71" s="315">
        <f t="shared" ref="M71" si="161">SUM(H71:I71)</f>
        <v>120</v>
      </c>
      <c r="N71" s="396">
        <f t="shared" ref="N71" si="162">SUMPRODUCT(E$3:I$3,E71:I71)/SUM(E71:I71)</f>
        <v>3.356509884117246</v>
      </c>
      <c r="O71" s="77"/>
      <c r="P71" s="77"/>
      <c r="Q71" s="77"/>
      <c r="R71" s="77"/>
    </row>
    <row r="72" spans="1:18" ht="13.5" customHeight="1" x14ac:dyDescent="0.15">
      <c r="A72" s="380"/>
      <c r="B72" s="10" t="s">
        <v>763</v>
      </c>
      <c r="C72" s="24"/>
      <c r="D72" s="276"/>
      <c r="E72" s="136">
        <v>5.4521276595744688</v>
      </c>
      <c r="F72" s="137">
        <v>34.973404255319153</v>
      </c>
      <c r="G72" s="137">
        <v>49.13563829787234</v>
      </c>
      <c r="H72" s="137">
        <v>4.8537234042553186</v>
      </c>
      <c r="I72" s="137">
        <v>3.125</v>
      </c>
      <c r="J72" s="138">
        <v>2.4601063829787235</v>
      </c>
      <c r="K72" s="300"/>
      <c r="L72" s="164">
        <f t="shared" ref="L72" si="163">L71/$D71*100</f>
        <v>40.425531914893611</v>
      </c>
      <c r="M72" s="138">
        <f t="shared" ref="M72" si="164">M71/$D71*100</f>
        <v>7.9787234042553195</v>
      </c>
      <c r="N72" s="394"/>
      <c r="O72" s="95"/>
      <c r="P72" s="95"/>
      <c r="Q72" s="95"/>
      <c r="R72" s="95"/>
    </row>
    <row r="73" spans="1:18" s="69" customFormat="1" ht="13.5" customHeight="1" x14ac:dyDescent="0.15">
      <c r="A73" s="380"/>
      <c r="B73" s="68" t="s">
        <v>415</v>
      </c>
      <c r="C73" s="75"/>
      <c r="D73" s="285">
        <v>452</v>
      </c>
      <c r="E73" s="140">
        <v>17</v>
      </c>
      <c r="F73" s="141">
        <v>175</v>
      </c>
      <c r="G73" s="141">
        <v>214</v>
      </c>
      <c r="H73" s="141">
        <v>28</v>
      </c>
      <c r="I73" s="141">
        <v>10</v>
      </c>
      <c r="J73" s="142">
        <v>8</v>
      </c>
      <c r="K73" s="299"/>
      <c r="L73" s="314">
        <f t="shared" ref="L73" si="165">SUM(E73:F73)</f>
        <v>192</v>
      </c>
      <c r="M73" s="315">
        <f t="shared" ref="M73" si="166">SUM(H73:I73)</f>
        <v>38</v>
      </c>
      <c r="N73" s="394">
        <f t="shared" ref="N73" si="167">SUMPRODUCT(E$3:I$3,E73:I73)/SUM(E73:I73)</f>
        <v>3.3626126126126126</v>
      </c>
      <c r="O73" s="77"/>
      <c r="P73" s="77"/>
      <c r="Q73" s="77"/>
      <c r="R73" s="77"/>
    </row>
    <row r="74" spans="1:18" ht="13.5" customHeight="1" x14ac:dyDescent="0.15">
      <c r="A74" s="380"/>
      <c r="B74" s="10" t="s">
        <v>763</v>
      </c>
      <c r="C74" s="24"/>
      <c r="D74" s="276"/>
      <c r="E74" s="136">
        <v>3.7610619469026552</v>
      </c>
      <c r="F74" s="137">
        <v>38.716814159292035</v>
      </c>
      <c r="G74" s="137">
        <v>47.345132743362832</v>
      </c>
      <c r="H74" s="137">
        <v>6.1946902654867255</v>
      </c>
      <c r="I74" s="137">
        <v>2.2123893805309733</v>
      </c>
      <c r="J74" s="138">
        <v>1.7699115044247788</v>
      </c>
      <c r="K74" s="300"/>
      <c r="L74" s="164">
        <f t="shared" ref="L74" si="168">L73/$D73*100</f>
        <v>42.477876106194692</v>
      </c>
      <c r="M74" s="138">
        <f t="shared" ref="M74" si="169">M73/$D73*100</f>
        <v>8.4070796460176993</v>
      </c>
      <c r="N74" s="394"/>
      <c r="O74" s="95"/>
      <c r="P74" s="95"/>
      <c r="Q74" s="95"/>
      <c r="R74" s="95"/>
    </row>
    <row r="75" spans="1:18" s="69" customFormat="1" ht="13.5" customHeight="1" x14ac:dyDescent="0.15">
      <c r="A75" s="380"/>
      <c r="B75" s="68" t="s">
        <v>416</v>
      </c>
      <c r="C75" s="75"/>
      <c r="D75" s="269">
        <v>1375</v>
      </c>
      <c r="E75" s="140">
        <v>73</v>
      </c>
      <c r="F75" s="141">
        <v>476</v>
      </c>
      <c r="G75" s="141">
        <v>618</v>
      </c>
      <c r="H75" s="141">
        <v>69</v>
      </c>
      <c r="I75" s="141">
        <v>23</v>
      </c>
      <c r="J75" s="142">
        <v>116</v>
      </c>
      <c r="K75" s="299"/>
      <c r="L75" s="314">
        <f t="shared" ref="L75" si="170">SUM(E75:F75)</f>
        <v>549</v>
      </c>
      <c r="M75" s="315">
        <f t="shared" ref="M75" si="171">SUM(H75:I75)</f>
        <v>92</v>
      </c>
      <c r="N75" s="394">
        <f t="shared" ref="N75" si="172">SUMPRODUCT(E$3:I$3,E75:I75)/SUM(E75:I75)</f>
        <v>3.4027005559968231</v>
      </c>
      <c r="O75" s="77"/>
      <c r="P75" s="77"/>
      <c r="Q75" s="77"/>
      <c r="R75" s="77"/>
    </row>
    <row r="76" spans="1:18" ht="13.5" customHeight="1" thickBot="1" x14ac:dyDescent="0.2">
      <c r="A76" s="381"/>
      <c r="B76" s="21"/>
      <c r="C76" s="26"/>
      <c r="D76" s="271"/>
      <c r="E76" s="144">
        <v>5.3090909090909095</v>
      </c>
      <c r="F76" s="145">
        <v>34.618181818181817</v>
      </c>
      <c r="G76" s="145">
        <v>44.945454545454545</v>
      </c>
      <c r="H76" s="145">
        <v>5.0181818181818185</v>
      </c>
      <c r="I76" s="145">
        <v>1.6727272727272726</v>
      </c>
      <c r="J76" s="146">
        <v>8.4363636363636356</v>
      </c>
      <c r="K76" s="300"/>
      <c r="L76" s="166">
        <f t="shared" ref="L76:M76" si="173">L75/$D75*100</f>
        <v>39.927272727272729</v>
      </c>
      <c r="M76" s="146">
        <f t="shared" si="173"/>
        <v>6.6909090909090905</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5" width="7.7109375" style="2" customWidth="1"/>
    <col min="16" max="16384" width="8.28515625" style="2"/>
  </cols>
  <sheetData>
    <row r="1" spans="1:19" ht="30" customHeight="1" x14ac:dyDescent="0.15">
      <c r="A1" s="6" t="s">
        <v>461</v>
      </c>
      <c r="J1" s="5"/>
      <c r="S1" s="59" t="s">
        <v>460</v>
      </c>
    </row>
    <row r="2" spans="1:19" ht="36" customHeight="1" thickBot="1" x14ac:dyDescent="0.2">
      <c r="A2" s="391" t="s">
        <v>472</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305"/>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308"/>
      <c r="P4" s="27"/>
      <c r="Q4" s="27"/>
      <c r="R4" s="27"/>
      <c r="S4" s="40"/>
    </row>
    <row r="5" spans="1:19" s="69" customFormat="1" ht="13.5" customHeight="1" x14ac:dyDescent="0.15">
      <c r="A5" s="71" t="s">
        <v>30</v>
      </c>
      <c r="B5" s="72"/>
      <c r="C5" s="72"/>
      <c r="D5" s="270">
        <v>3331</v>
      </c>
      <c r="E5" s="124">
        <v>247</v>
      </c>
      <c r="F5" s="125">
        <v>1203</v>
      </c>
      <c r="G5" s="125">
        <v>1413</v>
      </c>
      <c r="H5" s="125">
        <v>218</v>
      </c>
      <c r="I5" s="125">
        <v>103</v>
      </c>
      <c r="J5" s="126">
        <v>147</v>
      </c>
      <c r="K5" s="301"/>
      <c r="L5" s="310">
        <f>SUM(E5:F5)</f>
        <v>1450</v>
      </c>
      <c r="M5" s="311">
        <f>SUM(H5:I5)</f>
        <v>321</v>
      </c>
      <c r="N5" s="393">
        <f>SUMPRODUCT(E$3:I$3,E5:I5)/SUM(E5:I5)</f>
        <v>3.3998115577889445</v>
      </c>
      <c r="O5" s="306"/>
      <c r="P5" s="93"/>
      <c r="Q5" s="93"/>
      <c r="R5" s="93"/>
    </row>
    <row r="6" spans="1:19" ht="13.5" customHeight="1" thickBot="1" x14ac:dyDescent="0.2">
      <c r="A6" s="209"/>
      <c r="B6" s="9"/>
      <c r="C6" s="9"/>
      <c r="D6" s="271"/>
      <c r="E6" s="128">
        <v>7.4151906334434106</v>
      </c>
      <c r="F6" s="129">
        <v>36.115280696487538</v>
      </c>
      <c r="G6" s="129">
        <v>42.419693785649955</v>
      </c>
      <c r="H6" s="129">
        <v>6.5445812068447919</v>
      </c>
      <c r="I6" s="129">
        <v>3.0921645151606123</v>
      </c>
      <c r="J6" s="214">
        <v>4.413089162413689</v>
      </c>
      <c r="K6" s="302"/>
      <c r="L6" s="162">
        <f>L5/$D5*100</f>
        <v>43.530471329930954</v>
      </c>
      <c r="M6" s="214">
        <f>M5/$D5*100</f>
        <v>9.6367457220054042</v>
      </c>
      <c r="N6" s="395"/>
      <c r="O6" s="306"/>
      <c r="P6" s="94"/>
      <c r="Q6" s="94"/>
      <c r="R6" s="94"/>
    </row>
    <row r="7" spans="1:19" s="69" customFormat="1" ht="13.5" customHeight="1" x14ac:dyDescent="0.15">
      <c r="A7" s="384" t="s">
        <v>31</v>
      </c>
      <c r="B7" s="73" t="s">
        <v>33</v>
      </c>
      <c r="C7" s="74"/>
      <c r="D7" s="272">
        <v>1622</v>
      </c>
      <c r="E7" s="132">
        <v>123</v>
      </c>
      <c r="F7" s="133">
        <v>579</v>
      </c>
      <c r="G7" s="133">
        <v>707</v>
      </c>
      <c r="H7" s="133">
        <v>98</v>
      </c>
      <c r="I7" s="133">
        <v>48</v>
      </c>
      <c r="J7" s="134">
        <v>67</v>
      </c>
      <c r="K7" s="301"/>
      <c r="L7" s="312">
        <f t="shared" ref="L7" si="0">SUM(E7:F7)</f>
        <v>702</v>
      </c>
      <c r="M7" s="313">
        <f t="shared" ref="M7" si="1">SUM(H7:I7)</f>
        <v>146</v>
      </c>
      <c r="N7" s="393">
        <f t="shared" ref="N7" si="2">SUMPRODUCT(E$3:I$3,E7:I7)/SUM(E7:I7)</f>
        <v>3.4057877813504822</v>
      </c>
      <c r="O7" s="306"/>
      <c r="P7" s="77"/>
      <c r="Q7" s="77"/>
      <c r="R7" s="77"/>
    </row>
    <row r="8" spans="1:19" ht="13.5" customHeight="1" x14ac:dyDescent="0.15">
      <c r="A8" s="382"/>
      <c r="B8" s="206"/>
      <c r="C8" s="24"/>
      <c r="D8" s="276"/>
      <c r="E8" s="136">
        <v>7.5832305795314427</v>
      </c>
      <c r="F8" s="137">
        <v>35.696670776818742</v>
      </c>
      <c r="G8" s="137">
        <v>43.588162762022193</v>
      </c>
      <c r="H8" s="137">
        <v>6.0419235511713936</v>
      </c>
      <c r="I8" s="137">
        <v>2.9593094944512948</v>
      </c>
      <c r="J8" s="138">
        <v>4.1307028360049323</v>
      </c>
      <c r="K8" s="302"/>
      <c r="L8" s="164">
        <f t="shared" ref="L8" si="3">L7/$D7*100</f>
        <v>43.279901356350187</v>
      </c>
      <c r="M8" s="138">
        <f t="shared" ref="M8" si="4">M7/$D7*100</f>
        <v>9.001233045622687</v>
      </c>
      <c r="N8" s="394"/>
      <c r="O8" s="306"/>
      <c r="P8" s="95"/>
      <c r="Q8" s="95"/>
      <c r="R8" s="95"/>
    </row>
    <row r="9" spans="1:19" s="69" customFormat="1" ht="13.5" customHeight="1" x14ac:dyDescent="0.15">
      <c r="A9" s="382"/>
      <c r="B9" s="68" t="s">
        <v>35</v>
      </c>
      <c r="C9" s="75"/>
      <c r="D9" s="285">
        <v>317</v>
      </c>
      <c r="E9" s="140">
        <v>12</v>
      </c>
      <c r="F9" s="141">
        <v>109</v>
      </c>
      <c r="G9" s="141">
        <v>145</v>
      </c>
      <c r="H9" s="141">
        <v>25</v>
      </c>
      <c r="I9" s="141">
        <v>11</v>
      </c>
      <c r="J9" s="142">
        <v>15</v>
      </c>
      <c r="K9" s="301"/>
      <c r="L9" s="314">
        <f t="shared" ref="L9" si="5">SUM(E9:F9)</f>
        <v>121</v>
      </c>
      <c r="M9" s="315">
        <f t="shared" ref="M9" si="6">SUM(H9:I9)</f>
        <v>36</v>
      </c>
      <c r="N9" s="394">
        <f t="shared" ref="N9" si="7">SUMPRODUCT(E$3:I$3,E9:I9)/SUM(E9:I9)</f>
        <v>3.2847682119205297</v>
      </c>
      <c r="O9" s="306"/>
      <c r="P9" s="77"/>
      <c r="Q9" s="77"/>
      <c r="R9" s="77"/>
    </row>
    <row r="10" spans="1:19" ht="13.5" customHeight="1" x14ac:dyDescent="0.15">
      <c r="A10" s="382"/>
      <c r="B10" s="206"/>
      <c r="C10" s="24"/>
      <c r="D10" s="276"/>
      <c r="E10" s="136">
        <v>3.7854889589905363</v>
      </c>
      <c r="F10" s="137">
        <v>34.384858044164041</v>
      </c>
      <c r="G10" s="137">
        <v>45.741324921135643</v>
      </c>
      <c r="H10" s="137">
        <v>7.8864353312302837</v>
      </c>
      <c r="I10" s="137">
        <v>3.4700315457413247</v>
      </c>
      <c r="J10" s="138">
        <v>4.7318611987381702</v>
      </c>
      <c r="K10" s="302"/>
      <c r="L10" s="164">
        <f t="shared" ref="L10" si="8">L9/$D9*100</f>
        <v>38.170347003154575</v>
      </c>
      <c r="M10" s="138">
        <f t="shared" ref="M10" si="9">M9/$D9*100</f>
        <v>11.356466876971609</v>
      </c>
      <c r="N10" s="394"/>
      <c r="O10" s="306"/>
      <c r="P10" s="95"/>
      <c r="Q10" s="95"/>
      <c r="R10" s="95"/>
    </row>
    <row r="11" spans="1:19" s="69" customFormat="1" ht="13.5" customHeight="1" x14ac:dyDescent="0.15">
      <c r="A11" s="382"/>
      <c r="B11" s="68" t="s">
        <v>37</v>
      </c>
      <c r="C11" s="75"/>
      <c r="D11" s="285">
        <v>832</v>
      </c>
      <c r="E11" s="140">
        <v>64</v>
      </c>
      <c r="F11" s="141">
        <v>314</v>
      </c>
      <c r="G11" s="141">
        <v>341</v>
      </c>
      <c r="H11" s="141">
        <v>56</v>
      </c>
      <c r="I11" s="141">
        <v>24</v>
      </c>
      <c r="J11" s="142">
        <v>33</v>
      </c>
      <c r="K11" s="301"/>
      <c r="L11" s="314">
        <f t="shared" ref="L11" si="10">SUM(E11:F11)</f>
        <v>378</v>
      </c>
      <c r="M11" s="315">
        <f t="shared" ref="M11" si="11">SUM(H11:I11)</f>
        <v>80</v>
      </c>
      <c r="N11" s="394">
        <f t="shared" ref="N11" si="12">SUMPRODUCT(E$3:I$3,E11:I11)/SUM(E11:I11)</f>
        <v>3.4230287859824782</v>
      </c>
      <c r="O11" s="306"/>
      <c r="P11" s="77"/>
      <c r="Q11" s="77"/>
      <c r="R11" s="77"/>
    </row>
    <row r="12" spans="1:19" ht="13.5" customHeight="1" x14ac:dyDescent="0.15">
      <c r="A12" s="382"/>
      <c r="B12" s="206"/>
      <c r="C12" s="24"/>
      <c r="D12" s="276"/>
      <c r="E12" s="136">
        <v>7.6923076923076925</v>
      </c>
      <c r="F12" s="137">
        <v>37.740384615384613</v>
      </c>
      <c r="G12" s="137">
        <v>40.98557692307692</v>
      </c>
      <c r="H12" s="137">
        <v>6.7307692307692308</v>
      </c>
      <c r="I12" s="137">
        <v>2.8846153846153846</v>
      </c>
      <c r="J12" s="138">
        <v>3.9663461538461537</v>
      </c>
      <c r="K12" s="302"/>
      <c r="L12" s="164">
        <f t="shared" ref="L12" si="13">L11/$D11*100</f>
        <v>45.432692307692307</v>
      </c>
      <c r="M12" s="138">
        <f t="shared" ref="M12" si="14">M11/$D11*100</f>
        <v>9.6153846153846168</v>
      </c>
      <c r="N12" s="394"/>
      <c r="O12" s="306"/>
      <c r="P12" s="95"/>
      <c r="Q12" s="95"/>
      <c r="R12" s="95"/>
    </row>
    <row r="13" spans="1:19" s="69" customFormat="1" ht="13.5" customHeight="1" x14ac:dyDescent="0.15">
      <c r="A13" s="382"/>
      <c r="B13" s="68" t="s">
        <v>39</v>
      </c>
      <c r="C13" s="75"/>
      <c r="D13" s="285">
        <v>238</v>
      </c>
      <c r="E13" s="140">
        <v>18</v>
      </c>
      <c r="F13" s="141">
        <v>90</v>
      </c>
      <c r="G13" s="141">
        <v>89</v>
      </c>
      <c r="H13" s="141">
        <v>20</v>
      </c>
      <c r="I13" s="141">
        <v>10</v>
      </c>
      <c r="J13" s="142">
        <v>11</v>
      </c>
      <c r="K13" s="301"/>
      <c r="L13" s="314">
        <f t="shared" ref="L13" si="15">SUM(E13:F13)</f>
        <v>108</v>
      </c>
      <c r="M13" s="315">
        <f t="shared" ref="M13" si="16">SUM(H13:I13)</f>
        <v>30</v>
      </c>
      <c r="N13" s="394">
        <f t="shared" ref="N13" si="17">SUMPRODUCT(E$3:I$3,E13:I13)/SUM(E13:I13)</f>
        <v>3.3788546255506606</v>
      </c>
      <c r="O13" s="306"/>
      <c r="P13" s="77"/>
      <c r="Q13" s="77"/>
      <c r="R13" s="77"/>
    </row>
    <row r="14" spans="1:19" ht="13.5" customHeight="1" x14ac:dyDescent="0.15">
      <c r="A14" s="382"/>
      <c r="B14" s="206"/>
      <c r="C14" s="24"/>
      <c r="D14" s="276"/>
      <c r="E14" s="136">
        <v>7.5630252100840334</v>
      </c>
      <c r="F14" s="137">
        <v>37.815126050420169</v>
      </c>
      <c r="G14" s="137">
        <v>37.394957983193279</v>
      </c>
      <c r="H14" s="137">
        <v>8.4033613445378155</v>
      </c>
      <c r="I14" s="137">
        <v>4.2016806722689077</v>
      </c>
      <c r="J14" s="138">
        <v>4.6218487394957988</v>
      </c>
      <c r="K14" s="302"/>
      <c r="L14" s="164">
        <f t="shared" ref="L14" si="18">L13/$D13*100</f>
        <v>45.378151260504204</v>
      </c>
      <c r="M14" s="138">
        <f t="shared" ref="M14" si="19">M13/$D13*100</f>
        <v>12.605042016806722</v>
      </c>
      <c r="N14" s="394"/>
      <c r="O14" s="306"/>
      <c r="P14" s="95"/>
      <c r="Q14" s="95"/>
      <c r="R14" s="95"/>
    </row>
    <row r="15" spans="1:19" s="69" customFormat="1" ht="13.5" customHeight="1" x14ac:dyDescent="0.15">
      <c r="A15" s="382"/>
      <c r="B15" s="68" t="s">
        <v>41</v>
      </c>
      <c r="C15" s="75"/>
      <c r="D15" s="285">
        <v>202</v>
      </c>
      <c r="E15" s="140">
        <v>16</v>
      </c>
      <c r="F15" s="141">
        <v>69</v>
      </c>
      <c r="G15" s="141">
        <v>80</v>
      </c>
      <c r="H15" s="141">
        <v>15</v>
      </c>
      <c r="I15" s="141">
        <v>6</v>
      </c>
      <c r="J15" s="142">
        <v>16</v>
      </c>
      <c r="K15" s="301"/>
      <c r="L15" s="314">
        <f t="shared" ref="L15" si="20">SUM(E15:F15)</f>
        <v>85</v>
      </c>
      <c r="M15" s="315">
        <f t="shared" ref="M15" si="21">SUM(H15:I15)</f>
        <v>21</v>
      </c>
      <c r="N15" s="394">
        <f t="shared" ref="N15" si="22">SUMPRODUCT(E$3:I$3,E15:I15)/SUM(E15:I15)</f>
        <v>3.3978494623655915</v>
      </c>
      <c r="O15" s="306"/>
      <c r="P15" s="77"/>
      <c r="Q15" s="77"/>
      <c r="R15" s="77"/>
    </row>
    <row r="16" spans="1:19" ht="13.5" customHeight="1" x14ac:dyDescent="0.15">
      <c r="A16" s="382"/>
      <c r="B16" s="206"/>
      <c r="C16" s="24"/>
      <c r="D16" s="276"/>
      <c r="E16" s="136">
        <v>7.9207920792079207</v>
      </c>
      <c r="F16" s="137">
        <v>34.158415841584159</v>
      </c>
      <c r="G16" s="137">
        <v>39.603960396039604</v>
      </c>
      <c r="H16" s="137">
        <v>7.4257425742574252</v>
      </c>
      <c r="I16" s="137">
        <v>2.9702970297029703</v>
      </c>
      <c r="J16" s="138">
        <v>7.9207920792079207</v>
      </c>
      <c r="K16" s="302"/>
      <c r="L16" s="164">
        <f t="shared" ref="L16" si="23">L15/$D15*100</f>
        <v>42.079207920792079</v>
      </c>
      <c r="M16" s="138">
        <f t="shared" ref="M16" si="24">M15/$D15*100</f>
        <v>10.396039603960396</v>
      </c>
      <c r="N16" s="394"/>
      <c r="O16" s="306"/>
      <c r="P16" s="95"/>
      <c r="Q16" s="95"/>
      <c r="R16" s="95"/>
    </row>
    <row r="17" spans="1:18" s="69" customFormat="1" ht="13.5" customHeight="1" x14ac:dyDescent="0.15">
      <c r="A17" s="382"/>
      <c r="B17" s="68" t="s">
        <v>43</v>
      </c>
      <c r="C17" s="75"/>
      <c r="D17" s="269">
        <v>120</v>
      </c>
      <c r="E17" s="140">
        <v>14</v>
      </c>
      <c r="F17" s="141">
        <v>42</v>
      </c>
      <c r="G17" s="141">
        <v>51</v>
      </c>
      <c r="H17" s="141">
        <v>4</v>
      </c>
      <c r="I17" s="141">
        <v>4</v>
      </c>
      <c r="J17" s="142">
        <v>5</v>
      </c>
      <c r="K17" s="301"/>
      <c r="L17" s="314">
        <f t="shared" ref="L17" si="25">SUM(E17:F17)</f>
        <v>56</v>
      </c>
      <c r="M17" s="315">
        <f t="shared" ref="M17" si="26">SUM(H17:I17)</f>
        <v>8</v>
      </c>
      <c r="N17" s="394">
        <f t="shared" ref="N17" si="27">SUMPRODUCT(E$3:I$3,E17:I17)/SUM(E17:I17)</f>
        <v>3.5043478260869567</v>
      </c>
      <c r="O17" s="306"/>
      <c r="P17" s="77"/>
      <c r="Q17" s="77"/>
      <c r="R17" s="77"/>
    </row>
    <row r="18" spans="1:18" ht="13.5" customHeight="1" thickBot="1" x14ac:dyDescent="0.2">
      <c r="A18" s="383"/>
      <c r="B18" s="206"/>
      <c r="C18" s="26"/>
      <c r="D18" s="271"/>
      <c r="E18" s="144">
        <v>11.666666666666666</v>
      </c>
      <c r="F18" s="145">
        <v>35</v>
      </c>
      <c r="G18" s="145">
        <v>42.5</v>
      </c>
      <c r="H18" s="145">
        <v>3.3333333333333335</v>
      </c>
      <c r="I18" s="145">
        <v>3.3333333333333335</v>
      </c>
      <c r="J18" s="146">
        <v>4.1666666666666661</v>
      </c>
      <c r="K18" s="302"/>
      <c r="L18" s="166">
        <f t="shared" ref="L18" si="28">L17/$D17*100</f>
        <v>46.666666666666664</v>
      </c>
      <c r="M18" s="146">
        <f t="shared" ref="M18" si="29">M17/$D17*100</f>
        <v>6.666666666666667</v>
      </c>
      <c r="N18" s="395"/>
      <c r="O18" s="306"/>
      <c r="P18" s="95"/>
      <c r="Q18" s="95"/>
      <c r="R18" s="95"/>
    </row>
    <row r="19" spans="1:18" s="70" customFormat="1" ht="13.5" customHeight="1" x14ac:dyDescent="0.15">
      <c r="A19" s="385" t="s">
        <v>0</v>
      </c>
      <c r="B19" s="66" t="s">
        <v>1</v>
      </c>
      <c r="C19" s="320"/>
      <c r="D19" s="272">
        <v>1322</v>
      </c>
      <c r="E19" s="132">
        <v>88</v>
      </c>
      <c r="F19" s="133">
        <v>427</v>
      </c>
      <c r="G19" s="133">
        <v>593</v>
      </c>
      <c r="H19" s="133">
        <v>111</v>
      </c>
      <c r="I19" s="133">
        <v>63</v>
      </c>
      <c r="J19" s="134">
        <v>40</v>
      </c>
      <c r="K19" s="303"/>
      <c r="L19" s="312">
        <f t="shared" ref="L19" si="30">SUM(E19:F19)</f>
        <v>515</v>
      </c>
      <c r="M19" s="313">
        <f t="shared" ref="M19" si="31">SUM(H19:I19)</f>
        <v>174</v>
      </c>
      <c r="N19" s="393">
        <f t="shared" ref="N19" si="32">SUMPRODUCT(E$3:I$3,E19:I19)/SUM(E19:I19)</f>
        <v>3.2854914196567861</v>
      </c>
      <c r="O19" s="306"/>
      <c r="P19" s="77"/>
      <c r="Q19" s="77"/>
      <c r="R19" s="77"/>
    </row>
    <row r="20" spans="1:18" s="22" customFormat="1" ht="13.5" customHeight="1" x14ac:dyDescent="0.15">
      <c r="A20" s="386"/>
      <c r="B20" s="68"/>
      <c r="C20" s="321"/>
      <c r="D20" s="270"/>
      <c r="E20" s="322">
        <v>6.6565809379727687</v>
      </c>
      <c r="F20" s="323">
        <v>32.299546142208776</v>
      </c>
      <c r="G20" s="323">
        <v>44.856278366111951</v>
      </c>
      <c r="H20" s="323">
        <v>8.396369137670197</v>
      </c>
      <c r="I20" s="323">
        <v>4.7655068078668688</v>
      </c>
      <c r="J20" s="324">
        <v>3.0257186081694405</v>
      </c>
      <c r="K20" s="304"/>
      <c r="L20" s="164">
        <f t="shared" ref="L20" si="33">L19/$D19*100</f>
        <v>38.956127080181538</v>
      </c>
      <c r="M20" s="138">
        <f t="shared" ref="M20" si="34">M19/$D19*100</f>
        <v>13.161875945537066</v>
      </c>
      <c r="N20" s="394"/>
      <c r="O20" s="306"/>
      <c r="P20" s="95"/>
      <c r="Q20" s="95"/>
      <c r="R20" s="95"/>
    </row>
    <row r="21" spans="1:18" s="70" customFormat="1" ht="13.5" customHeight="1" x14ac:dyDescent="0.15">
      <c r="A21" s="386"/>
      <c r="B21" s="332" t="s">
        <v>2</v>
      </c>
      <c r="C21" s="333"/>
      <c r="D21" s="285">
        <v>1879</v>
      </c>
      <c r="E21" s="334">
        <v>147</v>
      </c>
      <c r="F21" s="335">
        <v>745</v>
      </c>
      <c r="G21" s="335">
        <v>762</v>
      </c>
      <c r="H21" s="335">
        <v>98</v>
      </c>
      <c r="I21" s="335">
        <v>38</v>
      </c>
      <c r="J21" s="336">
        <v>89</v>
      </c>
      <c r="K21" s="303"/>
      <c r="L21" s="314">
        <f t="shared" ref="L21" si="35">SUM(E21:F21)</f>
        <v>892</v>
      </c>
      <c r="M21" s="315">
        <f t="shared" ref="M21" si="36">SUM(H21:I21)</f>
        <v>136</v>
      </c>
      <c r="N21" s="394">
        <f t="shared" ref="N21" si="37">SUMPRODUCT(E$3:I$3,E21:I21)/SUM(E21:I21)</f>
        <v>3.483240223463687</v>
      </c>
      <c r="O21" s="306"/>
      <c r="P21" s="77"/>
      <c r="Q21" s="77"/>
      <c r="R21" s="77"/>
    </row>
    <row r="22" spans="1:18" s="22" customFormat="1" ht="13.5" customHeight="1" x14ac:dyDescent="0.15">
      <c r="A22" s="386"/>
      <c r="B22" s="206"/>
      <c r="C22" s="25"/>
      <c r="D22" s="276"/>
      <c r="E22" s="136">
        <v>7.8233102714209686</v>
      </c>
      <c r="F22" s="137">
        <v>39.648749334752523</v>
      </c>
      <c r="G22" s="137">
        <v>40.553485896753592</v>
      </c>
      <c r="H22" s="137">
        <v>5.2155401809473121</v>
      </c>
      <c r="I22" s="137">
        <v>2.0223523150612026</v>
      </c>
      <c r="J22" s="138">
        <v>4.7365620010643958</v>
      </c>
      <c r="K22" s="297"/>
      <c r="L22" s="164">
        <f t="shared" ref="L22" si="38">L21/$D21*100</f>
        <v>47.472059606173495</v>
      </c>
      <c r="M22" s="138">
        <f t="shared" ref="M22" si="39">M21/$D21*100</f>
        <v>7.2378924960085147</v>
      </c>
      <c r="N22" s="394"/>
      <c r="O22" s="306"/>
      <c r="P22" s="95"/>
      <c r="Q22" s="95"/>
      <c r="R22" s="95"/>
    </row>
    <row r="23" spans="1:18" s="70" customFormat="1" ht="13.5" customHeight="1" x14ac:dyDescent="0.15">
      <c r="A23" s="386"/>
      <c r="B23" s="67" t="s">
        <v>46</v>
      </c>
      <c r="C23" s="77"/>
      <c r="D23" s="269">
        <v>130</v>
      </c>
      <c r="E23" s="140">
        <v>12</v>
      </c>
      <c r="F23" s="141">
        <v>31</v>
      </c>
      <c r="G23" s="141">
        <v>58</v>
      </c>
      <c r="H23" s="141">
        <v>9</v>
      </c>
      <c r="I23" s="141">
        <v>2</v>
      </c>
      <c r="J23" s="142">
        <v>18</v>
      </c>
      <c r="K23" s="298"/>
      <c r="L23" s="314">
        <f t="shared" ref="L23" si="40">SUM(E23:F23)</f>
        <v>43</v>
      </c>
      <c r="M23" s="315">
        <f t="shared" ref="M23" si="41">SUM(H23:I23)</f>
        <v>11</v>
      </c>
      <c r="N23" s="394">
        <f t="shared" ref="N23" si="42">SUMPRODUCT(E$3:I$3,E23:I23)/SUM(E23:I23)</f>
        <v>3.375</v>
      </c>
      <c r="O23" s="306"/>
      <c r="P23" s="77"/>
      <c r="Q23" s="77"/>
      <c r="R23" s="77"/>
    </row>
    <row r="24" spans="1:18" s="22" customFormat="1" ht="13.5" customHeight="1" thickBot="1" x14ac:dyDescent="0.2">
      <c r="A24" s="387"/>
      <c r="B24" s="206"/>
      <c r="C24" s="57"/>
      <c r="D24" s="271"/>
      <c r="E24" s="144">
        <v>9.2307692307692317</v>
      </c>
      <c r="F24" s="145">
        <v>23.846153846153847</v>
      </c>
      <c r="G24" s="145">
        <v>44.61538461538462</v>
      </c>
      <c r="H24" s="145">
        <v>6.9230769230769234</v>
      </c>
      <c r="I24" s="145">
        <v>1.5384615384615385</v>
      </c>
      <c r="J24" s="146">
        <v>13.846153846153847</v>
      </c>
      <c r="K24" s="297"/>
      <c r="L24" s="166">
        <f t="shared" ref="L24" si="43">L23/$D23*100</f>
        <v>33.076923076923073</v>
      </c>
      <c r="M24" s="146">
        <f t="shared" ref="M24" si="44">M23/$D23*100</f>
        <v>8.4615384615384617</v>
      </c>
      <c r="N24" s="395"/>
      <c r="O24" s="306"/>
      <c r="P24" s="95"/>
      <c r="Q24" s="95"/>
      <c r="R24" s="95"/>
    </row>
    <row r="25" spans="1:18" s="69" customFormat="1" ht="13.5" customHeight="1" x14ac:dyDescent="0.15">
      <c r="A25" s="384" t="s">
        <v>44</v>
      </c>
      <c r="B25" s="73" t="s">
        <v>3</v>
      </c>
      <c r="C25" s="74"/>
      <c r="D25" s="272">
        <v>160</v>
      </c>
      <c r="E25" s="148">
        <v>28</v>
      </c>
      <c r="F25" s="149">
        <v>57</v>
      </c>
      <c r="G25" s="149">
        <v>61</v>
      </c>
      <c r="H25" s="149">
        <v>6</v>
      </c>
      <c r="I25" s="149">
        <v>7</v>
      </c>
      <c r="J25" s="150">
        <v>1</v>
      </c>
      <c r="K25" s="299"/>
      <c r="L25" s="316">
        <f t="shared" ref="L25" si="45">SUM(E25:F25)</f>
        <v>85</v>
      </c>
      <c r="M25" s="317">
        <f t="shared" ref="M25" si="46">SUM(H25:I25)</f>
        <v>13</v>
      </c>
      <c r="N25" s="393">
        <f t="shared" ref="N25" si="47">SUMPRODUCT(E$3:I$3,E25:I25)/SUM(E25:I25)</f>
        <v>3.5849056603773586</v>
      </c>
      <c r="O25" s="306"/>
      <c r="P25" s="75"/>
      <c r="Q25" s="75"/>
      <c r="R25" s="75"/>
    </row>
    <row r="26" spans="1:18" ht="13.5" customHeight="1" x14ac:dyDescent="0.15">
      <c r="A26" s="382"/>
      <c r="B26" s="68"/>
      <c r="C26" s="345"/>
      <c r="D26" s="270"/>
      <c r="E26" s="346">
        <v>17.5</v>
      </c>
      <c r="F26" s="347">
        <v>35.625</v>
      </c>
      <c r="G26" s="347">
        <v>38.125</v>
      </c>
      <c r="H26" s="347">
        <v>3.75</v>
      </c>
      <c r="I26" s="347">
        <v>4.375</v>
      </c>
      <c r="J26" s="348">
        <v>0.625</v>
      </c>
      <c r="K26" s="300"/>
      <c r="L26" s="168">
        <f t="shared" ref="L26" si="48">L25/$D25*100</f>
        <v>53.125</v>
      </c>
      <c r="M26" s="154">
        <f t="shared" ref="M26" si="49">M25/$D25*100</f>
        <v>8.125</v>
      </c>
      <c r="N26" s="394"/>
      <c r="O26" s="306"/>
      <c r="P26" s="96"/>
      <c r="Q26" s="96"/>
      <c r="R26" s="96"/>
    </row>
    <row r="27" spans="1:18" s="69" customFormat="1" ht="13.5" customHeight="1" x14ac:dyDescent="0.15">
      <c r="A27" s="382"/>
      <c r="B27" s="207" t="s">
        <v>4</v>
      </c>
      <c r="C27" s="353"/>
      <c r="D27" s="285">
        <v>317</v>
      </c>
      <c r="E27" s="354">
        <v>29</v>
      </c>
      <c r="F27" s="355">
        <v>122</v>
      </c>
      <c r="G27" s="355">
        <v>142</v>
      </c>
      <c r="H27" s="355">
        <v>13</v>
      </c>
      <c r="I27" s="355">
        <v>6</v>
      </c>
      <c r="J27" s="356">
        <v>5</v>
      </c>
      <c r="K27" s="299"/>
      <c r="L27" s="318">
        <f t="shared" ref="L27" si="50">SUM(E27:F27)</f>
        <v>151</v>
      </c>
      <c r="M27" s="319">
        <f t="shared" ref="M27" si="51">SUM(H27:I27)</f>
        <v>19</v>
      </c>
      <c r="N27" s="394">
        <f t="shared" ref="N27" si="52">SUMPRODUCT(E$3:I$3,E27:I27)/SUM(E27:I27)</f>
        <v>3.4967948717948718</v>
      </c>
      <c r="O27" s="306"/>
      <c r="P27" s="75"/>
      <c r="Q27" s="75"/>
      <c r="R27" s="75"/>
    </row>
    <row r="28" spans="1:18" ht="13.5" customHeight="1" x14ac:dyDescent="0.15">
      <c r="A28" s="382"/>
      <c r="B28" s="68"/>
      <c r="C28" s="345"/>
      <c r="D28" s="270"/>
      <c r="E28" s="346">
        <v>9.1482649842271293</v>
      </c>
      <c r="F28" s="347">
        <v>38.485804416403788</v>
      </c>
      <c r="G28" s="347">
        <v>44.794952681388011</v>
      </c>
      <c r="H28" s="347">
        <v>4.1009463722397479</v>
      </c>
      <c r="I28" s="347">
        <v>1.8927444794952681</v>
      </c>
      <c r="J28" s="348">
        <v>1.5772870662460567</v>
      </c>
      <c r="K28" s="300"/>
      <c r="L28" s="168">
        <f t="shared" ref="L28" si="53">L27/$D27*100</f>
        <v>47.634069400630914</v>
      </c>
      <c r="M28" s="154">
        <f t="shared" ref="M28" si="54">M27/$D27*100</f>
        <v>5.9936908517350158</v>
      </c>
      <c r="N28" s="394"/>
      <c r="O28" s="306"/>
      <c r="P28" s="96"/>
      <c r="Q28" s="96"/>
      <c r="R28" s="96"/>
    </row>
    <row r="29" spans="1:18" s="69" customFormat="1" ht="13.5" customHeight="1" x14ac:dyDescent="0.15">
      <c r="A29" s="382"/>
      <c r="B29" s="207" t="s">
        <v>5</v>
      </c>
      <c r="C29" s="353"/>
      <c r="D29" s="285">
        <v>491</v>
      </c>
      <c r="E29" s="354">
        <v>48</v>
      </c>
      <c r="F29" s="355">
        <v>183</v>
      </c>
      <c r="G29" s="355">
        <v>221</v>
      </c>
      <c r="H29" s="355">
        <v>22</v>
      </c>
      <c r="I29" s="355">
        <v>14</v>
      </c>
      <c r="J29" s="356">
        <v>3</v>
      </c>
      <c r="K29" s="299"/>
      <c r="L29" s="318">
        <f t="shared" ref="L29" si="55">SUM(E29:F29)</f>
        <v>231</v>
      </c>
      <c r="M29" s="319">
        <f t="shared" ref="M29" si="56">SUM(H29:I29)</f>
        <v>36</v>
      </c>
      <c r="N29" s="394">
        <f t="shared" ref="N29" si="57">SUMPRODUCT(E$3:I$3,E29:I29)/SUM(E29:I29)</f>
        <v>3.4692622950819674</v>
      </c>
      <c r="O29" s="306"/>
      <c r="P29" s="75"/>
      <c r="Q29" s="75"/>
      <c r="R29" s="75"/>
    </row>
    <row r="30" spans="1:18" ht="13.5" customHeight="1" x14ac:dyDescent="0.15">
      <c r="A30" s="382"/>
      <c r="B30" s="206"/>
      <c r="C30" s="24"/>
      <c r="D30" s="276"/>
      <c r="E30" s="152">
        <v>9.7759674134419541</v>
      </c>
      <c r="F30" s="153">
        <v>37.270875763747455</v>
      </c>
      <c r="G30" s="153">
        <v>45.010183299388999</v>
      </c>
      <c r="H30" s="153">
        <v>4.4806517311608962</v>
      </c>
      <c r="I30" s="153">
        <v>2.8513238289205702</v>
      </c>
      <c r="J30" s="154">
        <v>0.61099796334012213</v>
      </c>
      <c r="K30" s="300"/>
      <c r="L30" s="168">
        <f t="shared" ref="L30" si="58">L29/$D29*100</f>
        <v>47.046843177189409</v>
      </c>
      <c r="M30" s="154">
        <f t="shared" ref="M30" si="59">M29/$D29*100</f>
        <v>7.3319755600814664</v>
      </c>
      <c r="N30" s="394"/>
      <c r="O30" s="306"/>
      <c r="P30" s="96"/>
      <c r="Q30" s="96"/>
      <c r="R30" s="96"/>
    </row>
    <row r="31" spans="1:18" s="69" customFormat="1" ht="13.5" customHeight="1" x14ac:dyDescent="0.15">
      <c r="A31" s="382"/>
      <c r="B31" s="207" t="s">
        <v>6</v>
      </c>
      <c r="C31" s="353"/>
      <c r="D31" s="285">
        <v>666</v>
      </c>
      <c r="E31" s="354">
        <v>40</v>
      </c>
      <c r="F31" s="355">
        <v>244</v>
      </c>
      <c r="G31" s="355">
        <v>286</v>
      </c>
      <c r="H31" s="355">
        <v>56</v>
      </c>
      <c r="I31" s="355">
        <v>29</v>
      </c>
      <c r="J31" s="356">
        <v>11</v>
      </c>
      <c r="K31" s="299"/>
      <c r="L31" s="318">
        <f t="shared" ref="L31" si="60">SUM(E31:F31)</f>
        <v>284</v>
      </c>
      <c r="M31" s="319">
        <f t="shared" ref="M31" si="61">SUM(H31:I31)</f>
        <v>85</v>
      </c>
      <c r="N31" s="394">
        <f t="shared" ref="N31" si="62">SUMPRODUCT(E$3:I$3,E31:I31)/SUM(E31:I31)</f>
        <v>3.3206106870229006</v>
      </c>
      <c r="O31" s="306"/>
      <c r="P31" s="75"/>
      <c r="Q31" s="75"/>
      <c r="R31" s="75"/>
    </row>
    <row r="32" spans="1:18" ht="13.5" customHeight="1" x14ac:dyDescent="0.15">
      <c r="A32" s="382"/>
      <c r="B32" s="206"/>
      <c r="C32" s="24"/>
      <c r="D32" s="276"/>
      <c r="E32" s="152">
        <v>6.0060060060060056</v>
      </c>
      <c r="F32" s="153">
        <v>36.636636636636638</v>
      </c>
      <c r="G32" s="153">
        <v>42.942942942942942</v>
      </c>
      <c r="H32" s="153">
        <v>8.408408408408409</v>
      </c>
      <c r="I32" s="153">
        <v>4.3543543543543537</v>
      </c>
      <c r="J32" s="154">
        <v>1.6516516516516515</v>
      </c>
      <c r="K32" s="300"/>
      <c r="L32" s="168">
        <f t="shared" ref="L32" si="63">L31/$D31*100</f>
        <v>42.642642642642642</v>
      </c>
      <c r="M32" s="154">
        <f t="shared" ref="M32" si="64">M31/$D31*100</f>
        <v>12.762762762762764</v>
      </c>
      <c r="N32" s="394"/>
      <c r="O32" s="306"/>
      <c r="P32" s="96"/>
      <c r="Q32" s="96"/>
      <c r="R32" s="96"/>
    </row>
    <row r="33" spans="1:18" s="69" customFormat="1" ht="13.5" customHeight="1" x14ac:dyDescent="0.15">
      <c r="A33" s="382"/>
      <c r="B33" s="207" t="s">
        <v>7</v>
      </c>
      <c r="C33" s="353"/>
      <c r="D33" s="285">
        <v>772</v>
      </c>
      <c r="E33" s="354">
        <v>46</v>
      </c>
      <c r="F33" s="355">
        <v>263</v>
      </c>
      <c r="G33" s="355">
        <v>350</v>
      </c>
      <c r="H33" s="355">
        <v>66</v>
      </c>
      <c r="I33" s="355">
        <v>27</v>
      </c>
      <c r="J33" s="356">
        <v>20</v>
      </c>
      <c r="K33" s="299"/>
      <c r="L33" s="318">
        <f t="shared" ref="L33" si="65">SUM(E33:F33)</f>
        <v>309</v>
      </c>
      <c r="M33" s="319">
        <f t="shared" ref="M33" si="66">SUM(H33:I33)</f>
        <v>93</v>
      </c>
      <c r="N33" s="394">
        <f t="shared" ref="N33" si="67">SUMPRODUCT(E$3:I$3,E33:I33)/SUM(E33:I33)</f>
        <v>3.3125</v>
      </c>
      <c r="O33" s="306"/>
      <c r="P33" s="75"/>
      <c r="Q33" s="75"/>
      <c r="R33" s="75"/>
    </row>
    <row r="34" spans="1:18" ht="13.5" customHeight="1" x14ac:dyDescent="0.15">
      <c r="A34" s="382"/>
      <c r="B34" s="206"/>
      <c r="C34" s="24"/>
      <c r="D34" s="276"/>
      <c r="E34" s="152">
        <v>5.9585492227979273</v>
      </c>
      <c r="F34" s="153">
        <v>34.067357512953365</v>
      </c>
      <c r="G34" s="153">
        <v>45.336787564766837</v>
      </c>
      <c r="H34" s="153">
        <v>8.5492227979274613</v>
      </c>
      <c r="I34" s="153">
        <v>3.4974093264248705</v>
      </c>
      <c r="J34" s="154">
        <v>2.5906735751295336</v>
      </c>
      <c r="K34" s="300"/>
      <c r="L34" s="168">
        <f t="shared" ref="L34" si="68">L33/$D33*100</f>
        <v>40.025906735751292</v>
      </c>
      <c r="M34" s="154">
        <f t="shared" ref="M34" si="69">M33/$D33*100</f>
        <v>12.046632124352332</v>
      </c>
      <c r="N34" s="394"/>
      <c r="O34" s="306"/>
      <c r="P34" s="96"/>
      <c r="Q34" s="96"/>
      <c r="R34" s="96"/>
    </row>
    <row r="35" spans="1:18" s="69" customFormat="1" ht="13.5" customHeight="1" x14ac:dyDescent="0.15">
      <c r="A35" s="382"/>
      <c r="B35" s="207" t="s">
        <v>45</v>
      </c>
      <c r="C35" s="353"/>
      <c r="D35" s="286">
        <v>797</v>
      </c>
      <c r="E35" s="354">
        <v>45</v>
      </c>
      <c r="F35" s="355">
        <v>303</v>
      </c>
      <c r="G35" s="355">
        <v>296</v>
      </c>
      <c r="H35" s="355">
        <v>47</v>
      </c>
      <c r="I35" s="355">
        <v>18</v>
      </c>
      <c r="J35" s="356">
        <v>88</v>
      </c>
      <c r="K35" s="299"/>
      <c r="L35" s="318">
        <f t="shared" ref="L35" si="70">SUM(E35:F35)</f>
        <v>348</v>
      </c>
      <c r="M35" s="319">
        <f t="shared" ref="M35" si="71">SUM(H35:I35)</f>
        <v>65</v>
      </c>
      <c r="N35" s="394">
        <f t="shared" ref="N35" si="72">SUMPRODUCT(E$3:I$3,E35:I35)/SUM(E35:I35)</f>
        <v>3.4372355430183359</v>
      </c>
      <c r="O35" s="306"/>
      <c r="P35" s="75"/>
      <c r="Q35" s="75"/>
      <c r="R35" s="75"/>
    </row>
    <row r="36" spans="1:18" ht="13.5" customHeight="1" x14ac:dyDescent="0.15">
      <c r="A36" s="382"/>
      <c r="B36" s="206"/>
      <c r="C36" s="24"/>
      <c r="D36" s="276"/>
      <c r="E36" s="152">
        <v>5.6461731493099121</v>
      </c>
      <c r="F36" s="153">
        <v>38.017565872020079</v>
      </c>
      <c r="G36" s="153">
        <v>37.13927227101631</v>
      </c>
      <c r="H36" s="153">
        <v>5.8971141781681311</v>
      </c>
      <c r="I36" s="153">
        <v>2.2584692597239648</v>
      </c>
      <c r="J36" s="154">
        <v>11.041405269761606</v>
      </c>
      <c r="K36" s="300"/>
      <c r="L36" s="168">
        <f t="shared" ref="L36" si="73">L35/$D35*100</f>
        <v>43.663739021329988</v>
      </c>
      <c r="M36" s="154">
        <f t="shared" ref="M36" si="74">M35/$D35*100</f>
        <v>8.1555834378920959</v>
      </c>
      <c r="N36" s="394"/>
      <c r="O36" s="306"/>
      <c r="P36" s="96"/>
      <c r="Q36" s="96"/>
      <c r="R36" s="96"/>
    </row>
    <row r="37" spans="1:18" s="69" customFormat="1" ht="13.5" customHeight="1" x14ac:dyDescent="0.15">
      <c r="A37" s="382"/>
      <c r="B37" s="207" t="s">
        <v>46</v>
      </c>
      <c r="C37" s="75"/>
      <c r="D37" s="286">
        <v>128</v>
      </c>
      <c r="E37" s="155">
        <v>11</v>
      </c>
      <c r="F37" s="156">
        <v>31</v>
      </c>
      <c r="G37" s="156">
        <v>57</v>
      </c>
      <c r="H37" s="156">
        <v>8</v>
      </c>
      <c r="I37" s="156">
        <v>2</v>
      </c>
      <c r="J37" s="157">
        <v>19</v>
      </c>
      <c r="K37" s="299"/>
      <c r="L37" s="318">
        <f t="shared" ref="L37" si="75">SUM(E37:F37)</f>
        <v>42</v>
      </c>
      <c r="M37" s="319">
        <f t="shared" ref="M37" si="76">SUM(H37:I37)</f>
        <v>10</v>
      </c>
      <c r="N37" s="394">
        <f t="shared" ref="N37" si="77">SUMPRODUCT(E$3:I$3,E37:I37)/SUM(E37:I37)</f>
        <v>3.3761467889908259</v>
      </c>
      <c r="O37" s="306"/>
      <c r="P37" s="75"/>
      <c r="Q37" s="75"/>
      <c r="R37" s="75"/>
    </row>
    <row r="38" spans="1:18" ht="13.5" customHeight="1" thickBot="1" x14ac:dyDescent="0.2">
      <c r="A38" s="382"/>
      <c r="B38" s="68"/>
      <c r="C38" s="345"/>
      <c r="D38" s="271"/>
      <c r="E38" s="158">
        <v>8.59375</v>
      </c>
      <c r="F38" s="159">
        <v>24.21875</v>
      </c>
      <c r="G38" s="159">
        <v>44.53125</v>
      </c>
      <c r="H38" s="159">
        <v>6.25</v>
      </c>
      <c r="I38" s="159">
        <v>1.5625</v>
      </c>
      <c r="J38" s="160">
        <v>14.84375</v>
      </c>
      <c r="K38" s="300"/>
      <c r="L38" s="170">
        <f t="shared" ref="L38" si="78">L37/$D37*100</f>
        <v>32.8125</v>
      </c>
      <c r="M38" s="160">
        <f t="shared" ref="M38" si="79">M37/$D37*100</f>
        <v>7.8125</v>
      </c>
      <c r="N38" s="395"/>
      <c r="O38" s="306"/>
      <c r="P38" s="96"/>
      <c r="Q38" s="96"/>
      <c r="R38" s="96"/>
    </row>
    <row r="39" spans="1:18" s="69" customFormat="1" ht="13.5" customHeight="1" x14ac:dyDescent="0.15">
      <c r="A39" s="384" t="s">
        <v>47</v>
      </c>
      <c r="B39" s="73" t="s">
        <v>49</v>
      </c>
      <c r="C39" s="371"/>
      <c r="D39" s="272">
        <v>524</v>
      </c>
      <c r="E39" s="140">
        <v>55</v>
      </c>
      <c r="F39" s="141">
        <v>199</v>
      </c>
      <c r="G39" s="141">
        <v>223</v>
      </c>
      <c r="H39" s="141">
        <v>22</v>
      </c>
      <c r="I39" s="141">
        <v>13</v>
      </c>
      <c r="J39" s="142">
        <v>12</v>
      </c>
      <c r="K39" s="299"/>
      <c r="L39" s="314">
        <f t="shared" ref="L39" si="80">SUM(E39:F39)</f>
        <v>254</v>
      </c>
      <c r="M39" s="315">
        <f t="shared" ref="M39" si="81">SUM(H39:I39)</f>
        <v>35</v>
      </c>
      <c r="N39" s="393">
        <f t="shared" ref="N39" si="82">SUMPRODUCT(E$3:I$3,E39:I39)/SUM(E39:I39)</f>
        <v>3.509765625</v>
      </c>
      <c r="O39" s="306"/>
      <c r="P39" s="77"/>
      <c r="Q39" s="77"/>
      <c r="R39" s="77"/>
    </row>
    <row r="40" spans="1:18" ht="13.5" customHeight="1" x14ac:dyDescent="0.15">
      <c r="A40" s="382"/>
      <c r="B40" s="68"/>
      <c r="C40" s="375"/>
      <c r="D40" s="270"/>
      <c r="E40" s="322">
        <v>10.496183206106871</v>
      </c>
      <c r="F40" s="323">
        <v>37.977099236641223</v>
      </c>
      <c r="G40" s="323">
        <v>42.55725190839695</v>
      </c>
      <c r="H40" s="323">
        <v>4.1984732824427482</v>
      </c>
      <c r="I40" s="323">
        <v>2.4809160305343512</v>
      </c>
      <c r="J40" s="324">
        <v>2.2900763358778624</v>
      </c>
      <c r="K40" s="300"/>
      <c r="L40" s="164">
        <f t="shared" ref="L40" si="83">L39/$D39*100</f>
        <v>48.473282442748086</v>
      </c>
      <c r="M40" s="138">
        <f t="shared" ref="M40" si="84">M39/$D39*100</f>
        <v>6.6793893129770989</v>
      </c>
      <c r="N40" s="394"/>
      <c r="O40" s="306"/>
      <c r="P40" s="95"/>
      <c r="Q40" s="95"/>
      <c r="R40" s="95"/>
    </row>
    <row r="41" spans="1:18" s="69" customFormat="1" ht="13.5" customHeight="1" x14ac:dyDescent="0.15">
      <c r="A41" s="382"/>
      <c r="B41" s="207" t="s">
        <v>51</v>
      </c>
      <c r="C41" s="376"/>
      <c r="D41" s="285">
        <v>2332</v>
      </c>
      <c r="E41" s="334">
        <v>164</v>
      </c>
      <c r="F41" s="335">
        <v>834</v>
      </c>
      <c r="G41" s="335">
        <v>1011</v>
      </c>
      <c r="H41" s="335">
        <v>166</v>
      </c>
      <c r="I41" s="335">
        <v>77</v>
      </c>
      <c r="J41" s="336">
        <v>80</v>
      </c>
      <c r="K41" s="299"/>
      <c r="L41" s="314">
        <f t="shared" ref="L41" si="85">SUM(E41:F41)</f>
        <v>998</v>
      </c>
      <c r="M41" s="315">
        <f t="shared" ref="M41" si="86">SUM(H41:I41)</f>
        <v>243</v>
      </c>
      <c r="N41" s="394">
        <f t="shared" ref="N41" si="87">SUMPRODUCT(E$3:I$3,E41:I41)/SUM(E41:I41)</f>
        <v>3.3738898756660745</v>
      </c>
      <c r="O41" s="306"/>
      <c r="P41" s="77"/>
      <c r="Q41" s="77"/>
      <c r="R41" s="77"/>
    </row>
    <row r="42" spans="1:18" ht="13.5" customHeight="1" x14ac:dyDescent="0.15">
      <c r="A42" s="382"/>
      <c r="B42" s="206"/>
      <c r="C42" s="372"/>
      <c r="D42" s="276"/>
      <c r="E42" s="136">
        <v>7.0325900514579764</v>
      </c>
      <c r="F42" s="137">
        <v>35.763293310463126</v>
      </c>
      <c r="G42" s="137">
        <v>43.353344768439108</v>
      </c>
      <c r="H42" s="137">
        <v>7.1183533447684395</v>
      </c>
      <c r="I42" s="137">
        <v>3.3018867924528301</v>
      </c>
      <c r="J42" s="138">
        <v>3.4305317324185252</v>
      </c>
      <c r="K42" s="300"/>
      <c r="L42" s="164">
        <f t="shared" ref="L42" si="88">L41/$D41*100</f>
        <v>42.795883361921099</v>
      </c>
      <c r="M42" s="138">
        <f t="shared" ref="M42" si="89">M41/$D41*100</f>
        <v>10.420240137221269</v>
      </c>
      <c r="N42" s="394"/>
      <c r="O42" s="306"/>
      <c r="P42" s="95"/>
      <c r="Q42" s="95"/>
      <c r="R42" s="95"/>
    </row>
    <row r="43" spans="1:18" s="69" customFormat="1" ht="13.5" customHeight="1" x14ac:dyDescent="0.15">
      <c r="A43" s="382"/>
      <c r="B43" s="207" t="s">
        <v>52</v>
      </c>
      <c r="C43" s="376"/>
      <c r="D43" s="285">
        <v>343</v>
      </c>
      <c r="E43" s="334">
        <v>17</v>
      </c>
      <c r="F43" s="335">
        <v>136</v>
      </c>
      <c r="G43" s="335">
        <v>122</v>
      </c>
      <c r="H43" s="335">
        <v>22</v>
      </c>
      <c r="I43" s="335">
        <v>11</v>
      </c>
      <c r="J43" s="336">
        <v>35</v>
      </c>
      <c r="K43" s="299"/>
      <c r="L43" s="314">
        <f t="shared" ref="L43" si="90">SUM(E43:F43)</f>
        <v>153</v>
      </c>
      <c r="M43" s="315">
        <f t="shared" ref="M43" si="91">SUM(H43:I43)</f>
        <v>33</v>
      </c>
      <c r="N43" s="394">
        <f t="shared" ref="N43" si="92">SUMPRODUCT(E$3:I$3,E43:I43)/SUM(E43:I43)</f>
        <v>3.4090909090909092</v>
      </c>
      <c r="O43" s="306"/>
      <c r="P43" s="77"/>
      <c r="Q43" s="77"/>
      <c r="R43" s="77"/>
    </row>
    <row r="44" spans="1:18" ht="13.5" customHeight="1" x14ac:dyDescent="0.15">
      <c r="A44" s="382"/>
      <c r="B44" s="206"/>
      <c r="C44" s="372"/>
      <c r="D44" s="276"/>
      <c r="E44" s="136">
        <v>4.9562682215743443</v>
      </c>
      <c r="F44" s="137">
        <v>39.650145772594755</v>
      </c>
      <c r="G44" s="137">
        <v>35.568513119533527</v>
      </c>
      <c r="H44" s="137">
        <v>6.4139941690962097</v>
      </c>
      <c r="I44" s="137">
        <v>3.2069970845481048</v>
      </c>
      <c r="J44" s="138">
        <v>10.204081632653061</v>
      </c>
      <c r="K44" s="300"/>
      <c r="L44" s="164">
        <f t="shared" ref="L44" si="93">L43/$D43*100</f>
        <v>44.606413994169095</v>
      </c>
      <c r="M44" s="138">
        <f t="shared" ref="M44" si="94">M43/$D43*100</f>
        <v>9.6209912536443145</v>
      </c>
      <c r="N44" s="394"/>
      <c r="O44" s="306"/>
      <c r="P44" s="95"/>
      <c r="Q44" s="95"/>
      <c r="R44" s="95"/>
    </row>
    <row r="45" spans="1:18" s="69" customFormat="1" ht="13.5" customHeight="1" x14ac:dyDescent="0.15">
      <c r="A45" s="382"/>
      <c r="B45" s="207" t="s">
        <v>72</v>
      </c>
      <c r="C45" s="373"/>
      <c r="D45" s="269">
        <v>132</v>
      </c>
      <c r="E45" s="140">
        <v>11</v>
      </c>
      <c r="F45" s="141">
        <v>34</v>
      </c>
      <c r="G45" s="141">
        <v>57</v>
      </c>
      <c r="H45" s="141">
        <v>8</v>
      </c>
      <c r="I45" s="141">
        <v>2</v>
      </c>
      <c r="J45" s="142">
        <v>20</v>
      </c>
      <c r="K45" s="299"/>
      <c r="L45" s="314">
        <f t="shared" ref="L45" si="95">SUM(E45:F45)</f>
        <v>45</v>
      </c>
      <c r="M45" s="315">
        <f t="shared" ref="M45" si="96">SUM(H45:I45)</f>
        <v>10</v>
      </c>
      <c r="N45" s="394">
        <f t="shared" ref="N45" si="97">SUMPRODUCT(E$3:I$3,E45:I45)/SUM(E45:I45)</f>
        <v>3.3928571428571428</v>
      </c>
      <c r="O45" s="306"/>
      <c r="P45" s="77"/>
      <c r="Q45" s="77"/>
      <c r="R45" s="77"/>
    </row>
    <row r="46" spans="1:18" ht="13.5" customHeight="1" thickBot="1" x14ac:dyDescent="0.2">
      <c r="A46" s="383"/>
      <c r="B46" s="208"/>
      <c r="C46" s="374"/>
      <c r="D46" s="271"/>
      <c r="E46" s="144">
        <v>8.3333333333333321</v>
      </c>
      <c r="F46" s="145">
        <v>25.757575757575758</v>
      </c>
      <c r="G46" s="145">
        <v>43.18181818181818</v>
      </c>
      <c r="H46" s="145">
        <v>6.0606060606060606</v>
      </c>
      <c r="I46" s="145">
        <v>1.5151515151515151</v>
      </c>
      <c r="J46" s="146">
        <v>15.151515151515152</v>
      </c>
      <c r="K46" s="300"/>
      <c r="L46" s="166">
        <f t="shared" ref="L46" si="98">L45/$D45*100</f>
        <v>34.090909090909086</v>
      </c>
      <c r="M46" s="146">
        <f t="shared" ref="M46" si="99">M45/$D45*100</f>
        <v>7.5757575757575761</v>
      </c>
      <c r="N46" s="395"/>
      <c r="O46" s="306"/>
      <c r="P46" s="95"/>
      <c r="Q46" s="95"/>
      <c r="R46" s="95"/>
    </row>
    <row r="47" spans="1:18" s="69" customFormat="1" ht="13.5" customHeight="1" x14ac:dyDescent="0.15">
      <c r="A47" s="384" t="s">
        <v>225</v>
      </c>
      <c r="B47" s="73" t="s">
        <v>54</v>
      </c>
      <c r="C47" s="371"/>
      <c r="D47" s="272">
        <v>132</v>
      </c>
      <c r="E47" s="140">
        <v>22</v>
      </c>
      <c r="F47" s="141">
        <v>51</v>
      </c>
      <c r="G47" s="141">
        <v>47</v>
      </c>
      <c r="H47" s="141">
        <v>6</v>
      </c>
      <c r="I47" s="141">
        <v>6</v>
      </c>
      <c r="J47" s="142">
        <v>0</v>
      </c>
      <c r="K47" s="299"/>
      <c r="L47" s="314">
        <f t="shared" ref="L47" si="100">SUM(E47:F47)</f>
        <v>73</v>
      </c>
      <c r="M47" s="315">
        <f t="shared" ref="M47" si="101">SUM(H47:I47)</f>
        <v>12</v>
      </c>
      <c r="N47" s="393">
        <f t="shared" ref="N47" si="102">SUMPRODUCT(E$3:I$3,E47:I47)/SUM(E47:I47)</f>
        <v>3.5833333333333335</v>
      </c>
      <c r="O47" s="306"/>
      <c r="P47" s="77"/>
      <c r="Q47" s="77"/>
      <c r="R47" s="77"/>
    </row>
    <row r="48" spans="1:18" ht="13.5" customHeight="1" x14ac:dyDescent="0.15">
      <c r="A48" s="382"/>
      <c r="B48" s="68"/>
      <c r="C48" s="375"/>
      <c r="D48" s="270"/>
      <c r="E48" s="322">
        <v>16.666666666666664</v>
      </c>
      <c r="F48" s="323">
        <v>38.636363636363633</v>
      </c>
      <c r="G48" s="323">
        <v>35.606060606060609</v>
      </c>
      <c r="H48" s="323">
        <v>4.5454545454545459</v>
      </c>
      <c r="I48" s="323">
        <v>4.5454545454545459</v>
      </c>
      <c r="J48" s="324">
        <v>0</v>
      </c>
      <c r="K48" s="300"/>
      <c r="L48" s="164">
        <f t="shared" ref="L48" si="103">L47/$D47*100</f>
        <v>55.303030303030297</v>
      </c>
      <c r="M48" s="138">
        <f t="shared" ref="M48" si="104">M47/$D47*100</f>
        <v>9.0909090909090917</v>
      </c>
      <c r="N48" s="394"/>
      <c r="O48" s="306"/>
      <c r="P48" s="95"/>
      <c r="Q48" s="95"/>
      <c r="R48" s="95"/>
    </row>
    <row r="49" spans="1:18" s="69" customFormat="1" ht="13.5" customHeight="1" x14ac:dyDescent="0.15">
      <c r="A49" s="382"/>
      <c r="B49" s="207" t="s">
        <v>401</v>
      </c>
      <c r="C49" s="376"/>
      <c r="D49" s="285">
        <v>448</v>
      </c>
      <c r="E49" s="334">
        <v>33</v>
      </c>
      <c r="F49" s="335">
        <v>172</v>
      </c>
      <c r="G49" s="335">
        <v>203</v>
      </c>
      <c r="H49" s="335">
        <v>18</v>
      </c>
      <c r="I49" s="335">
        <v>9</v>
      </c>
      <c r="J49" s="336">
        <v>13</v>
      </c>
      <c r="K49" s="299"/>
      <c r="L49" s="314">
        <f t="shared" ref="L49" si="105">SUM(E49:F49)</f>
        <v>205</v>
      </c>
      <c r="M49" s="315">
        <f t="shared" ref="M49" si="106">SUM(H49:I49)</f>
        <v>27</v>
      </c>
      <c r="N49" s="394">
        <f t="shared" ref="N49" si="107">SUMPRODUCT(E$3:I$3,E49:I49)/SUM(E49:I49)</f>
        <v>3.4643678160919542</v>
      </c>
      <c r="O49" s="306"/>
      <c r="P49" s="77"/>
      <c r="Q49" s="77"/>
      <c r="R49" s="77"/>
    </row>
    <row r="50" spans="1:18" ht="13.5" customHeight="1" x14ac:dyDescent="0.15">
      <c r="A50" s="382"/>
      <c r="B50" s="206"/>
      <c r="C50" s="372"/>
      <c r="D50" s="276"/>
      <c r="E50" s="136">
        <v>7.3660714285714288</v>
      </c>
      <c r="F50" s="137">
        <v>38.392857142857146</v>
      </c>
      <c r="G50" s="137">
        <v>45.3125</v>
      </c>
      <c r="H50" s="137">
        <v>4.0178571428571432</v>
      </c>
      <c r="I50" s="137">
        <v>2.0089285714285716</v>
      </c>
      <c r="J50" s="138">
        <v>2.9017857142857144</v>
      </c>
      <c r="K50" s="300"/>
      <c r="L50" s="164">
        <f t="shared" ref="L50" si="108">L49/$D49*100</f>
        <v>45.758928571428569</v>
      </c>
      <c r="M50" s="138">
        <f t="shared" ref="M50" si="109">M49/$D49*100</f>
        <v>6.0267857142857144</v>
      </c>
      <c r="N50" s="394"/>
      <c r="O50" s="306"/>
      <c r="P50" s="95"/>
      <c r="Q50" s="95"/>
      <c r="R50" s="95"/>
    </row>
    <row r="51" spans="1:18" s="69" customFormat="1" ht="13.5" customHeight="1" x14ac:dyDescent="0.15">
      <c r="A51" s="382"/>
      <c r="B51" s="207" t="s">
        <v>56</v>
      </c>
      <c r="C51" s="376"/>
      <c r="D51" s="285">
        <v>326</v>
      </c>
      <c r="E51" s="334">
        <v>25</v>
      </c>
      <c r="F51" s="335">
        <v>114</v>
      </c>
      <c r="G51" s="335">
        <v>143</v>
      </c>
      <c r="H51" s="335">
        <v>31</v>
      </c>
      <c r="I51" s="335">
        <v>11</v>
      </c>
      <c r="J51" s="336">
        <v>2</v>
      </c>
      <c r="K51" s="299"/>
      <c r="L51" s="314">
        <f t="shared" ref="L51" si="110">SUM(E51:F51)</f>
        <v>139</v>
      </c>
      <c r="M51" s="315">
        <f t="shared" ref="M51" si="111">SUM(H51:I51)</f>
        <v>42</v>
      </c>
      <c r="N51" s="394">
        <f t="shared" ref="N51" si="112">SUMPRODUCT(E$3:I$3,E51:I51)/SUM(E51:I51)</f>
        <v>3.3425925925925926</v>
      </c>
      <c r="O51" s="306"/>
      <c r="P51" s="77"/>
      <c r="Q51" s="77"/>
      <c r="R51" s="77"/>
    </row>
    <row r="52" spans="1:18" ht="13.5" customHeight="1" x14ac:dyDescent="0.15">
      <c r="A52" s="382"/>
      <c r="B52" s="206"/>
      <c r="C52" s="372"/>
      <c r="D52" s="276"/>
      <c r="E52" s="136">
        <v>7.6687116564417179</v>
      </c>
      <c r="F52" s="137">
        <v>34.969325153374228</v>
      </c>
      <c r="G52" s="137">
        <v>43.865030674846629</v>
      </c>
      <c r="H52" s="137">
        <v>9.5092024539877311</v>
      </c>
      <c r="I52" s="137">
        <v>3.3742331288343559</v>
      </c>
      <c r="J52" s="138">
        <v>0.61349693251533743</v>
      </c>
      <c r="K52" s="300"/>
      <c r="L52" s="164">
        <f t="shared" ref="L52" si="113">L51/$D51*100</f>
        <v>42.638036809815951</v>
      </c>
      <c r="M52" s="138">
        <f t="shared" ref="M52" si="114">M51/$D51*100</f>
        <v>12.883435582822086</v>
      </c>
      <c r="N52" s="394"/>
      <c r="O52" s="306"/>
      <c r="P52" s="95"/>
      <c r="Q52" s="95"/>
      <c r="R52" s="95"/>
    </row>
    <row r="53" spans="1:18" s="69" customFormat="1" ht="13.5" customHeight="1" x14ac:dyDescent="0.15">
      <c r="A53" s="382"/>
      <c r="B53" s="207" t="s">
        <v>58</v>
      </c>
      <c r="C53" s="376"/>
      <c r="D53" s="285">
        <v>251</v>
      </c>
      <c r="E53" s="334">
        <v>27</v>
      </c>
      <c r="F53" s="335">
        <v>87</v>
      </c>
      <c r="G53" s="335">
        <v>115</v>
      </c>
      <c r="H53" s="335">
        <v>10</v>
      </c>
      <c r="I53" s="335">
        <v>6</v>
      </c>
      <c r="J53" s="336">
        <v>6</v>
      </c>
      <c r="K53" s="299"/>
      <c r="L53" s="314">
        <f t="shared" ref="L53" si="115">SUM(E53:F53)</f>
        <v>114</v>
      </c>
      <c r="M53" s="315">
        <f t="shared" ref="M53" si="116">SUM(H53:I53)</f>
        <v>16</v>
      </c>
      <c r="N53" s="394">
        <f t="shared" ref="N53" si="117">SUMPRODUCT(E$3:I$3,E53:I53)/SUM(E53:I53)</f>
        <v>3.4857142857142858</v>
      </c>
      <c r="O53" s="306"/>
      <c r="P53" s="77"/>
      <c r="Q53" s="77"/>
      <c r="R53" s="77"/>
    </row>
    <row r="54" spans="1:18" ht="13.5" customHeight="1" x14ac:dyDescent="0.15">
      <c r="A54" s="382"/>
      <c r="B54" s="206"/>
      <c r="C54" s="372"/>
      <c r="D54" s="276"/>
      <c r="E54" s="136">
        <v>10.756972111553784</v>
      </c>
      <c r="F54" s="137">
        <v>34.661354581673308</v>
      </c>
      <c r="G54" s="137">
        <v>45.816733067729082</v>
      </c>
      <c r="H54" s="137">
        <v>3.9840637450199203</v>
      </c>
      <c r="I54" s="137">
        <v>2.3904382470119523</v>
      </c>
      <c r="J54" s="138">
        <v>2.3904382470119523</v>
      </c>
      <c r="K54" s="300"/>
      <c r="L54" s="164">
        <f t="shared" ref="L54" si="118">L53/$D53*100</f>
        <v>45.418326693227087</v>
      </c>
      <c r="M54" s="138">
        <f t="shared" ref="M54" si="119">M53/$D53*100</f>
        <v>6.3745019920318722</v>
      </c>
      <c r="N54" s="394"/>
      <c r="O54" s="306"/>
      <c r="P54" s="95"/>
      <c r="Q54" s="95"/>
      <c r="R54" s="95"/>
    </row>
    <row r="55" spans="1:18" s="69" customFormat="1" ht="13.5" customHeight="1" x14ac:dyDescent="0.15">
      <c r="A55" s="382"/>
      <c r="B55" s="207" t="s">
        <v>60</v>
      </c>
      <c r="C55" s="376"/>
      <c r="D55" s="285">
        <v>527</v>
      </c>
      <c r="E55" s="334">
        <v>38</v>
      </c>
      <c r="F55" s="335">
        <v>198</v>
      </c>
      <c r="G55" s="335">
        <v>229</v>
      </c>
      <c r="H55" s="335">
        <v>36</v>
      </c>
      <c r="I55" s="335">
        <v>17</v>
      </c>
      <c r="J55" s="336">
        <v>9</v>
      </c>
      <c r="K55" s="299"/>
      <c r="L55" s="314">
        <f t="shared" ref="L55" si="120">SUM(E55:F55)</f>
        <v>236</v>
      </c>
      <c r="M55" s="315">
        <f t="shared" ref="M55" si="121">SUM(H55:I55)</f>
        <v>53</v>
      </c>
      <c r="N55" s="394">
        <f t="shared" ref="N55" si="122">SUMPRODUCT(E$3:I$3,E55:I55)/SUM(E55:I55)</f>
        <v>3.3938223938223939</v>
      </c>
      <c r="O55" s="306"/>
      <c r="P55" s="77"/>
      <c r="Q55" s="77"/>
      <c r="R55" s="77"/>
    </row>
    <row r="56" spans="1:18" ht="13.5" customHeight="1" x14ac:dyDescent="0.15">
      <c r="A56" s="382"/>
      <c r="B56" s="206"/>
      <c r="C56" s="372"/>
      <c r="D56" s="276"/>
      <c r="E56" s="136">
        <v>7.2106261859582546</v>
      </c>
      <c r="F56" s="137">
        <v>37.571157495256166</v>
      </c>
      <c r="G56" s="137">
        <v>43.453510436432637</v>
      </c>
      <c r="H56" s="137">
        <v>6.8311195445920303</v>
      </c>
      <c r="I56" s="137">
        <v>3.225806451612903</v>
      </c>
      <c r="J56" s="138">
        <v>1.7077798861480076</v>
      </c>
      <c r="K56" s="300"/>
      <c r="L56" s="164">
        <f t="shared" ref="L56" si="123">L55/$D55*100</f>
        <v>44.781783681214421</v>
      </c>
      <c r="M56" s="138">
        <f t="shared" ref="M56" si="124">M55/$D55*100</f>
        <v>10.056925996204933</v>
      </c>
      <c r="N56" s="394"/>
      <c r="O56" s="306"/>
      <c r="P56" s="95"/>
      <c r="Q56" s="95"/>
      <c r="R56" s="95"/>
    </row>
    <row r="57" spans="1:18" s="69" customFormat="1" ht="13.5" customHeight="1" x14ac:dyDescent="0.15">
      <c r="A57" s="382"/>
      <c r="B57" s="207" t="s">
        <v>62</v>
      </c>
      <c r="C57" s="376"/>
      <c r="D57" s="285">
        <v>280</v>
      </c>
      <c r="E57" s="334">
        <v>26</v>
      </c>
      <c r="F57" s="335">
        <v>104</v>
      </c>
      <c r="G57" s="335">
        <v>104</v>
      </c>
      <c r="H57" s="335">
        <v>26</v>
      </c>
      <c r="I57" s="335">
        <v>17</v>
      </c>
      <c r="J57" s="336">
        <v>3</v>
      </c>
      <c r="K57" s="299"/>
      <c r="L57" s="314">
        <f t="shared" ref="L57" si="125">SUM(E57:F57)</f>
        <v>130</v>
      </c>
      <c r="M57" s="315">
        <f t="shared" ref="M57" si="126">SUM(H57:I57)</f>
        <v>43</v>
      </c>
      <c r="N57" s="394">
        <f t="shared" ref="N57" si="127">SUMPRODUCT(E$3:I$3,E57:I57)/SUM(E57:I57)</f>
        <v>3.3465703971119134</v>
      </c>
      <c r="O57" s="306"/>
      <c r="P57" s="77"/>
      <c r="Q57" s="77"/>
      <c r="R57" s="77"/>
    </row>
    <row r="58" spans="1:18" ht="13.5" customHeight="1" x14ac:dyDescent="0.15">
      <c r="A58" s="382"/>
      <c r="B58" s="206"/>
      <c r="C58" s="372"/>
      <c r="D58" s="276"/>
      <c r="E58" s="136">
        <v>9.2857142857142865</v>
      </c>
      <c r="F58" s="137">
        <v>37.142857142857146</v>
      </c>
      <c r="G58" s="137">
        <v>37.142857142857146</v>
      </c>
      <c r="H58" s="137">
        <v>9.2857142857142865</v>
      </c>
      <c r="I58" s="137">
        <v>6.0714285714285712</v>
      </c>
      <c r="J58" s="138">
        <v>1.0714285714285714</v>
      </c>
      <c r="K58" s="300"/>
      <c r="L58" s="164">
        <f t="shared" ref="L58" si="128">L57/$D57*100</f>
        <v>46.428571428571431</v>
      </c>
      <c r="M58" s="138">
        <f t="shared" ref="M58" si="129">M57/$D57*100</f>
        <v>15.357142857142858</v>
      </c>
      <c r="N58" s="394"/>
      <c r="O58" s="306"/>
      <c r="P58" s="95"/>
      <c r="Q58" s="95"/>
      <c r="R58" s="95"/>
    </row>
    <row r="59" spans="1:18" s="69" customFormat="1" ht="13.5" customHeight="1" x14ac:dyDescent="0.15">
      <c r="A59" s="382"/>
      <c r="B59" s="207" t="s">
        <v>64</v>
      </c>
      <c r="C59" s="376"/>
      <c r="D59" s="286">
        <v>157</v>
      </c>
      <c r="E59" s="334">
        <v>10</v>
      </c>
      <c r="F59" s="335">
        <v>64</v>
      </c>
      <c r="G59" s="335">
        <v>46</v>
      </c>
      <c r="H59" s="335">
        <v>14</v>
      </c>
      <c r="I59" s="335">
        <v>4</v>
      </c>
      <c r="J59" s="336">
        <v>19</v>
      </c>
      <c r="K59" s="299"/>
      <c r="L59" s="314">
        <f t="shared" ref="L59" si="130">SUM(E59:F59)</f>
        <v>74</v>
      </c>
      <c r="M59" s="315">
        <f t="shared" ref="M59" si="131">SUM(H59:I59)</f>
        <v>18</v>
      </c>
      <c r="N59" s="394">
        <f t="shared" ref="N59" si="132">SUMPRODUCT(E$3:I$3,E59:I59)/SUM(E59:I59)</f>
        <v>3.4492753623188408</v>
      </c>
      <c r="O59" s="306"/>
      <c r="P59" s="77"/>
      <c r="Q59" s="77"/>
      <c r="R59" s="77"/>
    </row>
    <row r="60" spans="1:18" ht="13.5" customHeight="1" x14ac:dyDescent="0.15">
      <c r="A60" s="382"/>
      <c r="B60" s="206"/>
      <c r="C60" s="372"/>
      <c r="D60" s="276"/>
      <c r="E60" s="136">
        <v>6.369426751592357</v>
      </c>
      <c r="F60" s="137">
        <v>40.764331210191088</v>
      </c>
      <c r="G60" s="137">
        <v>29.29936305732484</v>
      </c>
      <c r="H60" s="137">
        <v>8.9171974522292992</v>
      </c>
      <c r="I60" s="137">
        <v>2.547770700636943</v>
      </c>
      <c r="J60" s="138">
        <v>12.101910828025478</v>
      </c>
      <c r="K60" s="300"/>
      <c r="L60" s="164">
        <f t="shared" ref="L60" si="133">L59/$D59*100</f>
        <v>47.133757961783438</v>
      </c>
      <c r="M60" s="138">
        <f t="shared" ref="M60" si="134">M59/$D59*100</f>
        <v>11.464968152866243</v>
      </c>
      <c r="N60" s="394"/>
      <c r="O60" s="306"/>
      <c r="P60" s="95"/>
      <c r="Q60" s="95"/>
      <c r="R60" s="95"/>
    </row>
    <row r="61" spans="1:18" s="69" customFormat="1" ht="13.5" customHeight="1" x14ac:dyDescent="0.15">
      <c r="A61" s="382"/>
      <c r="B61" s="207" t="s">
        <v>66</v>
      </c>
      <c r="C61" s="376"/>
      <c r="D61" s="285">
        <v>615</v>
      </c>
      <c r="E61" s="334">
        <v>34</v>
      </c>
      <c r="F61" s="335">
        <v>246</v>
      </c>
      <c r="G61" s="335">
        <v>227</v>
      </c>
      <c r="H61" s="335">
        <v>45</v>
      </c>
      <c r="I61" s="335">
        <v>16</v>
      </c>
      <c r="J61" s="336">
        <v>47</v>
      </c>
      <c r="K61" s="299"/>
      <c r="L61" s="314">
        <f t="shared" ref="L61" si="135">SUM(E61:F61)</f>
        <v>280</v>
      </c>
      <c r="M61" s="315">
        <f t="shared" ref="M61" si="136">SUM(H61:I61)</f>
        <v>61</v>
      </c>
      <c r="N61" s="394">
        <f t="shared" ref="N61" si="137">SUMPRODUCT(E$3:I$3,E61:I61)/SUM(E61:I61)</f>
        <v>3.4172535211267605</v>
      </c>
      <c r="O61" s="306"/>
      <c r="P61" s="77"/>
      <c r="Q61" s="77"/>
      <c r="R61" s="77"/>
    </row>
    <row r="62" spans="1:18" ht="13.5" customHeight="1" x14ac:dyDescent="0.15">
      <c r="A62" s="382"/>
      <c r="B62" s="206"/>
      <c r="C62" s="372"/>
      <c r="D62" s="276"/>
      <c r="E62" s="136">
        <v>5.5284552845528454</v>
      </c>
      <c r="F62" s="137">
        <v>40</v>
      </c>
      <c r="G62" s="137">
        <v>36.910569105691053</v>
      </c>
      <c r="H62" s="137">
        <v>7.3170731707317067</v>
      </c>
      <c r="I62" s="137">
        <v>2.6016260162601625</v>
      </c>
      <c r="J62" s="138">
        <v>7.642276422764227</v>
      </c>
      <c r="K62" s="300"/>
      <c r="L62" s="164">
        <f t="shared" ref="L62" si="138">L61/$D61*100</f>
        <v>45.528455284552841</v>
      </c>
      <c r="M62" s="138">
        <f t="shared" ref="M62" si="139">M61/$D61*100</f>
        <v>9.9186991869918693</v>
      </c>
      <c r="N62" s="394"/>
      <c r="O62" s="306"/>
      <c r="P62" s="95"/>
      <c r="Q62" s="95"/>
      <c r="R62" s="95"/>
    </row>
    <row r="63" spans="1:18" s="69" customFormat="1" ht="13.5" customHeight="1" x14ac:dyDescent="0.15">
      <c r="A63" s="382"/>
      <c r="B63" s="207" t="s">
        <v>67</v>
      </c>
      <c r="C63" s="373"/>
      <c r="D63" s="269">
        <v>822</v>
      </c>
      <c r="E63" s="140">
        <v>46</v>
      </c>
      <c r="F63" s="141">
        <v>250</v>
      </c>
      <c r="G63" s="141">
        <v>391</v>
      </c>
      <c r="H63" s="141">
        <v>53</v>
      </c>
      <c r="I63" s="141">
        <v>25</v>
      </c>
      <c r="J63" s="142">
        <v>57</v>
      </c>
      <c r="K63" s="299"/>
      <c r="L63" s="314">
        <f t="shared" ref="L63" si="140">SUM(E63:F63)</f>
        <v>296</v>
      </c>
      <c r="M63" s="315">
        <f t="shared" ref="M63" si="141">SUM(H63:I63)</f>
        <v>78</v>
      </c>
      <c r="N63" s="394">
        <f t="shared" ref="N63" si="142">SUMPRODUCT(E$3:I$3,E63:I63)/SUM(E63:I63)</f>
        <v>3.3124183006535945</v>
      </c>
      <c r="O63" s="306"/>
      <c r="P63" s="77"/>
      <c r="Q63" s="77"/>
      <c r="R63" s="77"/>
    </row>
    <row r="64" spans="1:18" ht="13.5" customHeight="1" thickBot="1" x14ac:dyDescent="0.2">
      <c r="A64" s="383"/>
      <c r="B64" s="208"/>
      <c r="C64" s="374"/>
      <c r="D64" s="271"/>
      <c r="E64" s="144">
        <v>5.5961070559610704</v>
      </c>
      <c r="F64" s="145">
        <v>30.413625304136254</v>
      </c>
      <c r="G64" s="145">
        <v>47.566909975669098</v>
      </c>
      <c r="H64" s="145">
        <v>6.447688564476886</v>
      </c>
      <c r="I64" s="145">
        <v>3.0413625304136254</v>
      </c>
      <c r="J64" s="146">
        <v>6.9343065693430654</v>
      </c>
      <c r="K64" s="300"/>
      <c r="L64" s="166">
        <f t="shared" ref="L64" si="143">L63/$D63*100</f>
        <v>36.009732360097324</v>
      </c>
      <c r="M64" s="146">
        <f t="shared" ref="M64" si="144">M63/$D63*100</f>
        <v>9.4890510948905096</v>
      </c>
      <c r="N64" s="395"/>
      <c r="O64" s="306"/>
      <c r="P64" s="95"/>
      <c r="Q64" s="95"/>
      <c r="R64" s="95"/>
    </row>
    <row r="65" spans="1:18" s="69" customFormat="1" ht="13.5" customHeight="1" x14ac:dyDescent="0.15">
      <c r="A65" s="392" t="s">
        <v>73</v>
      </c>
      <c r="B65" s="73" t="s">
        <v>68</v>
      </c>
      <c r="C65" s="371"/>
      <c r="D65" s="272">
        <v>1764</v>
      </c>
      <c r="E65" s="140">
        <v>144</v>
      </c>
      <c r="F65" s="141">
        <v>629</v>
      </c>
      <c r="G65" s="141">
        <v>744</v>
      </c>
      <c r="H65" s="141">
        <v>125</v>
      </c>
      <c r="I65" s="141">
        <v>60</v>
      </c>
      <c r="J65" s="142">
        <v>62</v>
      </c>
      <c r="K65" s="299"/>
      <c r="L65" s="314">
        <f t="shared" ref="L65" si="145">SUM(E65:F65)</f>
        <v>773</v>
      </c>
      <c r="M65" s="315">
        <f t="shared" ref="M65" si="146">SUM(H65:I65)</f>
        <v>185</v>
      </c>
      <c r="N65" s="393">
        <f t="shared" ref="N65" si="147">SUMPRODUCT(E$3:I$3,E65:I65)/SUM(E65:I65)</f>
        <v>3.3948296122209167</v>
      </c>
      <c r="O65" s="306"/>
      <c r="P65" s="77"/>
      <c r="Q65" s="77"/>
      <c r="R65" s="77"/>
    </row>
    <row r="66" spans="1:18" ht="13.5" customHeight="1" x14ac:dyDescent="0.15">
      <c r="A66" s="382"/>
      <c r="B66" s="10" t="s">
        <v>69</v>
      </c>
      <c r="C66" s="372"/>
      <c r="D66" s="276"/>
      <c r="E66" s="136">
        <v>8.1632653061224492</v>
      </c>
      <c r="F66" s="137">
        <v>35.657596371882086</v>
      </c>
      <c r="G66" s="137">
        <v>42.176870748299322</v>
      </c>
      <c r="H66" s="137">
        <v>7.0861678004535147</v>
      </c>
      <c r="I66" s="137">
        <v>3.4013605442176873</v>
      </c>
      <c r="J66" s="138">
        <v>3.5147392290249435</v>
      </c>
      <c r="K66" s="300"/>
      <c r="L66" s="164">
        <f t="shared" ref="L66" si="148">L65/$D65*100</f>
        <v>43.820861678004533</v>
      </c>
      <c r="M66" s="138">
        <f t="shared" ref="M66" si="149">M65/$D65*100</f>
        <v>10.487528344671201</v>
      </c>
      <c r="N66" s="394"/>
      <c r="O66" s="306"/>
      <c r="P66" s="95"/>
      <c r="Q66" s="95"/>
      <c r="R66" s="95"/>
    </row>
    <row r="67" spans="1:18" s="69" customFormat="1" ht="13.5" customHeight="1" x14ac:dyDescent="0.15">
      <c r="A67" s="382"/>
      <c r="B67" s="68" t="s">
        <v>70</v>
      </c>
      <c r="C67" s="373"/>
      <c r="D67" s="285">
        <v>1406</v>
      </c>
      <c r="E67" s="140">
        <v>91</v>
      </c>
      <c r="F67" s="141">
        <v>534</v>
      </c>
      <c r="G67" s="141">
        <v>603</v>
      </c>
      <c r="H67" s="141">
        <v>83</v>
      </c>
      <c r="I67" s="141">
        <v>39</v>
      </c>
      <c r="J67" s="142">
        <v>56</v>
      </c>
      <c r="K67" s="299"/>
      <c r="L67" s="314">
        <f t="shared" ref="L67" si="150">SUM(E67:F67)</f>
        <v>625</v>
      </c>
      <c r="M67" s="315">
        <f t="shared" ref="M67" si="151">SUM(H67:I67)</f>
        <v>122</v>
      </c>
      <c r="N67" s="394">
        <f t="shared" ref="N67" si="152">SUMPRODUCT(E$3:I$3,E67:I67)/SUM(E67:I67)</f>
        <v>3.411111111111111</v>
      </c>
      <c r="O67" s="306"/>
      <c r="P67" s="77"/>
      <c r="Q67" s="77"/>
      <c r="R67" s="77"/>
    </row>
    <row r="68" spans="1:18" ht="13.5" customHeight="1" x14ac:dyDescent="0.15">
      <c r="A68" s="382"/>
      <c r="B68" s="10" t="s">
        <v>71</v>
      </c>
      <c r="C68" s="372"/>
      <c r="D68" s="276"/>
      <c r="E68" s="136">
        <v>6.4722617354196306</v>
      </c>
      <c r="F68" s="137">
        <v>37.980085348506407</v>
      </c>
      <c r="G68" s="137">
        <v>42.887624466571836</v>
      </c>
      <c r="H68" s="137">
        <v>5.9032716927453777</v>
      </c>
      <c r="I68" s="137">
        <v>2.7738264580369845</v>
      </c>
      <c r="J68" s="138">
        <v>3.9829302987197721</v>
      </c>
      <c r="K68" s="300"/>
      <c r="L68" s="164">
        <f t="shared" ref="L68" si="153">L67/$D67*100</f>
        <v>44.452347083926028</v>
      </c>
      <c r="M68" s="138">
        <f t="shared" ref="M68" si="154">M67/$D67*100</f>
        <v>8.6770981507823617</v>
      </c>
      <c r="N68" s="394"/>
      <c r="O68" s="306"/>
      <c r="P68" s="95"/>
      <c r="Q68" s="95"/>
      <c r="R68" s="95"/>
    </row>
    <row r="69" spans="1:18" s="69" customFormat="1" ht="13.5" customHeight="1" x14ac:dyDescent="0.15">
      <c r="A69" s="382"/>
      <c r="B69" s="207" t="s">
        <v>72</v>
      </c>
      <c r="C69" s="373"/>
      <c r="D69" s="269">
        <v>161</v>
      </c>
      <c r="E69" s="140">
        <v>12</v>
      </c>
      <c r="F69" s="141">
        <v>40</v>
      </c>
      <c r="G69" s="141">
        <v>66</v>
      </c>
      <c r="H69" s="141">
        <v>10</v>
      </c>
      <c r="I69" s="141">
        <v>4</v>
      </c>
      <c r="J69" s="142">
        <v>29</v>
      </c>
      <c r="K69" s="299"/>
      <c r="L69" s="314">
        <f t="shared" ref="L69" si="155">SUM(E69:F69)</f>
        <v>52</v>
      </c>
      <c r="M69" s="315">
        <f t="shared" ref="M69" si="156">SUM(H69:I69)</f>
        <v>14</v>
      </c>
      <c r="N69" s="394">
        <f t="shared" ref="N69" si="157">SUMPRODUCT(E$3:I$3,E69:I69)/SUM(E69:I69)</f>
        <v>3.3484848484848486</v>
      </c>
      <c r="O69" s="306"/>
      <c r="P69" s="77"/>
      <c r="Q69" s="77"/>
      <c r="R69" s="77"/>
    </row>
    <row r="70" spans="1:18" ht="13.5" customHeight="1" thickBot="1" x14ac:dyDescent="0.2">
      <c r="A70" s="383"/>
      <c r="B70" s="208"/>
      <c r="C70" s="374"/>
      <c r="D70" s="271"/>
      <c r="E70" s="144">
        <v>7.4534161490683228</v>
      </c>
      <c r="F70" s="145">
        <v>24.844720496894411</v>
      </c>
      <c r="G70" s="145">
        <v>40.993788819875775</v>
      </c>
      <c r="H70" s="145">
        <v>6.2111801242236027</v>
      </c>
      <c r="I70" s="145">
        <v>2.4844720496894408</v>
      </c>
      <c r="J70" s="146">
        <v>18.012422360248447</v>
      </c>
      <c r="K70" s="300"/>
      <c r="L70" s="166">
        <f t="shared" ref="L70" si="158">L69/$D69*100</f>
        <v>32.298136645962735</v>
      </c>
      <c r="M70" s="146">
        <f t="shared" ref="M70" si="159">M69/$D69*100</f>
        <v>8.695652173913043</v>
      </c>
      <c r="N70" s="395"/>
      <c r="O70" s="306"/>
      <c r="P70" s="95"/>
      <c r="Q70" s="95"/>
      <c r="R70" s="95"/>
    </row>
    <row r="71" spans="1:18" s="69" customFormat="1" ht="13.5" customHeight="1" x14ac:dyDescent="0.15">
      <c r="A71" s="380" t="s">
        <v>414</v>
      </c>
      <c r="B71" s="68" t="s">
        <v>762</v>
      </c>
      <c r="C71" s="75"/>
      <c r="D71" s="272">
        <v>1504</v>
      </c>
      <c r="E71" s="140">
        <v>120</v>
      </c>
      <c r="F71" s="141">
        <v>534</v>
      </c>
      <c r="G71" s="141">
        <v>674</v>
      </c>
      <c r="H71" s="141">
        <v>89</v>
      </c>
      <c r="I71" s="141">
        <v>53</v>
      </c>
      <c r="J71" s="142">
        <v>34</v>
      </c>
      <c r="K71" s="299"/>
      <c r="L71" s="314">
        <f t="shared" ref="L71" si="160">SUM(E71:F71)</f>
        <v>654</v>
      </c>
      <c r="M71" s="315">
        <f t="shared" ref="M71" si="161">SUM(H71:I71)</f>
        <v>142</v>
      </c>
      <c r="N71" s="396">
        <f t="shared" ref="N71" si="162">SUMPRODUCT(E$3:I$3,E71:I71)/SUM(E71:I71)</f>
        <v>3.3938775510204082</v>
      </c>
      <c r="O71" s="306"/>
      <c r="P71" s="77"/>
      <c r="Q71" s="77"/>
      <c r="R71" s="77"/>
    </row>
    <row r="72" spans="1:18" ht="13.5" customHeight="1" x14ac:dyDescent="0.15">
      <c r="A72" s="380"/>
      <c r="B72" s="10" t="s">
        <v>763</v>
      </c>
      <c r="C72" s="24"/>
      <c r="D72" s="276"/>
      <c r="E72" s="136">
        <v>7.9787234042553195</v>
      </c>
      <c r="F72" s="137">
        <v>35.505319148936174</v>
      </c>
      <c r="G72" s="137">
        <v>44.813829787234042</v>
      </c>
      <c r="H72" s="137">
        <v>5.917553191489362</v>
      </c>
      <c r="I72" s="137">
        <v>3.5239361702127656</v>
      </c>
      <c r="J72" s="138">
        <v>2.2606382978723407</v>
      </c>
      <c r="K72" s="300"/>
      <c r="L72" s="164">
        <f t="shared" ref="L72" si="163">L71/$D71*100</f>
        <v>43.484042553191486</v>
      </c>
      <c r="M72" s="138">
        <f t="shared" ref="M72" si="164">M71/$D71*100</f>
        <v>9.4414893617021285</v>
      </c>
      <c r="N72" s="394"/>
      <c r="O72" s="306"/>
      <c r="P72" s="95"/>
      <c r="Q72" s="95"/>
      <c r="R72" s="95"/>
    </row>
    <row r="73" spans="1:18" s="69" customFormat="1" ht="13.5" customHeight="1" x14ac:dyDescent="0.15">
      <c r="A73" s="380"/>
      <c r="B73" s="68" t="s">
        <v>415</v>
      </c>
      <c r="C73" s="75"/>
      <c r="D73" s="285">
        <v>452</v>
      </c>
      <c r="E73" s="140">
        <v>30</v>
      </c>
      <c r="F73" s="141">
        <v>165</v>
      </c>
      <c r="G73" s="141">
        <v>200</v>
      </c>
      <c r="H73" s="141">
        <v>37</v>
      </c>
      <c r="I73" s="141">
        <v>15</v>
      </c>
      <c r="J73" s="142">
        <v>5</v>
      </c>
      <c r="K73" s="299"/>
      <c r="L73" s="314">
        <f t="shared" ref="L73" si="165">SUM(E73:F73)</f>
        <v>195</v>
      </c>
      <c r="M73" s="315">
        <f t="shared" ref="M73" si="166">SUM(H73:I73)</f>
        <v>52</v>
      </c>
      <c r="N73" s="394">
        <f t="shared" ref="N73" si="167">SUMPRODUCT(E$3:I$3,E73:I73)/SUM(E73:I73)</f>
        <v>3.3534675615212528</v>
      </c>
      <c r="O73" s="306"/>
      <c r="P73" s="77"/>
      <c r="Q73" s="77"/>
      <c r="R73" s="77"/>
    </row>
    <row r="74" spans="1:18" ht="13.5" customHeight="1" x14ac:dyDescent="0.15">
      <c r="A74" s="380"/>
      <c r="B74" s="10" t="s">
        <v>763</v>
      </c>
      <c r="C74" s="24"/>
      <c r="D74" s="276"/>
      <c r="E74" s="136">
        <v>6.6371681415929213</v>
      </c>
      <c r="F74" s="137">
        <v>36.504424778761063</v>
      </c>
      <c r="G74" s="137">
        <v>44.247787610619469</v>
      </c>
      <c r="H74" s="137">
        <v>8.1858407079646014</v>
      </c>
      <c r="I74" s="137">
        <v>3.3185840707964607</v>
      </c>
      <c r="J74" s="138">
        <v>1.1061946902654867</v>
      </c>
      <c r="K74" s="300"/>
      <c r="L74" s="164">
        <f t="shared" ref="L74" si="168">L73/$D73*100</f>
        <v>43.141592920353986</v>
      </c>
      <c r="M74" s="138">
        <f t="shared" ref="M74" si="169">M73/$D73*100</f>
        <v>11.504424778761061</v>
      </c>
      <c r="N74" s="394"/>
      <c r="O74" s="306"/>
      <c r="P74" s="95"/>
      <c r="Q74" s="95"/>
      <c r="R74" s="95"/>
    </row>
    <row r="75" spans="1:18" s="69" customFormat="1" ht="13.5" customHeight="1" x14ac:dyDescent="0.15">
      <c r="A75" s="380"/>
      <c r="B75" s="68" t="s">
        <v>416</v>
      </c>
      <c r="C75" s="75"/>
      <c r="D75" s="269">
        <v>1375</v>
      </c>
      <c r="E75" s="140">
        <v>97</v>
      </c>
      <c r="F75" s="141">
        <v>504</v>
      </c>
      <c r="G75" s="141">
        <v>539</v>
      </c>
      <c r="H75" s="141">
        <v>92</v>
      </c>
      <c r="I75" s="141">
        <v>35</v>
      </c>
      <c r="J75" s="142">
        <v>108</v>
      </c>
      <c r="K75" s="299"/>
      <c r="L75" s="314">
        <f t="shared" ref="L75" si="170">SUM(E75:F75)</f>
        <v>601</v>
      </c>
      <c r="M75" s="315">
        <f t="shared" ref="M75" si="171">SUM(H75:I75)</f>
        <v>127</v>
      </c>
      <c r="N75" s="394">
        <f t="shared" ref="N75" si="172">SUMPRODUCT(E$3:I$3,E75:I75)/SUM(E75:I75)</f>
        <v>3.4230465666929755</v>
      </c>
      <c r="O75" s="306"/>
      <c r="P75" s="77"/>
      <c r="Q75" s="77"/>
      <c r="R75" s="77"/>
    </row>
    <row r="76" spans="1:18" ht="13.5" customHeight="1" thickBot="1" x14ac:dyDescent="0.2">
      <c r="A76" s="381"/>
      <c r="B76" s="21"/>
      <c r="C76" s="26"/>
      <c r="D76" s="271"/>
      <c r="E76" s="144">
        <v>7.0545454545454547</v>
      </c>
      <c r="F76" s="145">
        <v>36.654545454545456</v>
      </c>
      <c r="G76" s="145">
        <v>39.200000000000003</v>
      </c>
      <c r="H76" s="145">
        <v>6.6909090909090905</v>
      </c>
      <c r="I76" s="145">
        <v>2.5454545454545454</v>
      </c>
      <c r="J76" s="146">
        <v>7.8545454545454545</v>
      </c>
      <c r="K76" s="300"/>
      <c r="L76" s="166">
        <f t="shared" ref="L76:M76" si="173">L75/$D75*100</f>
        <v>43.709090909090911</v>
      </c>
      <c r="M76" s="146">
        <f t="shared" si="173"/>
        <v>9.2363636363636363</v>
      </c>
      <c r="N76" s="395"/>
      <c r="O76" s="306"/>
      <c r="P76" s="95"/>
      <c r="Q76" s="95"/>
      <c r="R76" s="95"/>
    </row>
    <row r="77" spans="1:18" ht="13.5" customHeight="1" x14ac:dyDescent="0.15">
      <c r="A77" s="11"/>
      <c r="B77" s="12"/>
      <c r="C77" s="13"/>
      <c r="D77" s="14"/>
      <c r="E77" s="15"/>
      <c r="F77" s="15"/>
      <c r="G77" s="15"/>
      <c r="H77" s="15"/>
      <c r="I77" s="15"/>
      <c r="J77" s="15"/>
      <c r="K77" s="15"/>
      <c r="L77" s="15"/>
      <c r="M77" s="15"/>
      <c r="N77" s="78" t="s">
        <v>755</v>
      </c>
      <c r="O77" s="78"/>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473</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127</v>
      </c>
      <c r="F5" s="125">
        <v>997</v>
      </c>
      <c r="G5" s="125">
        <v>1690</v>
      </c>
      <c r="H5" s="125">
        <v>276</v>
      </c>
      <c r="I5" s="125">
        <v>87</v>
      </c>
      <c r="J5" s="126">
        <v>154</v>
      </c>
      <c r="K5" s="301"/>
      <c r="L5" s="310">
        <f>SUM(E5:F5)</f>
        <v>1124</v>
      </c>
      <c r="M5" s="311">
        <f>SUM(H5:I5)</f>
        <v>363</v>
      </c>
      <c r="N5" s="393">
        <f>SUMPRODUCT(E$3:I$3,E5:I5)/SUM(E5:I5)</f>
        <v>3.2521246458923514</v>
      </c>
      <c r="O5" s="93"/>
      <c r="P5" s="93"/>
      <c r="Q5" s="93"/>
      <c r="R5" s="93"/>
    </row>
    <row r="6" spans="1:19" ht="13.5" customHeight="1" thickBot="1" x14ac:dyDescent="0.2">
      <c r="A6" s="209"/>
      <c r="B6" s="9"/>
      <c r="C6" s="9"/>
      <c r="D6" s="271"/>
      <c r="E6" s="128">
        <v>3.8126688682077456</v>
      </c>
      <c r="F6" s="129">
        <v>29.930951666166315</v>
      </c>
      <c r="G6" s="129">
        <v>50.73551486040229</v>
      </c>
      <c r="H6" s="129">
        <v>8.2858000600420301</v>
      </c>
      <c r="I6" s="129">
        <v>2.6118282797958572</v>
      </c>
      <c r="J6" s="214">
        <v>4.6232362653857706</v>
      </c>
      <c r="K6" s="302"/>
      <c r="L6" s="162">
        <f>L5/$D5*100</f>
        <v>33.743620534374067</v>
      </c>
      <c r="M6" s="214">
        <f>M5/$D5*100</f>
        <v>10.897628339837887</v>
      </c>
      <c r="N6" s="395"/>
      <c r="O6" s="94"/>
      <c r="P6" s="94"/>
      <c r="Q6" s="94"/>
      <c r="R6" s="94"/>
    </row>
    <row r="7" spans="1:19" s="69" customFormat="1" ht="13.5" customHeight="1" x14ac:dyDescent="0.15">
      <c r="A7" s="384" t="s">
        <v>31</v>
      </c>
      <c r="B7" s="73" t="s">
        <v>33</v>
      </c>
      <c r="C7" s="74"/>
      <c r="D7" s="272">
        <v>1622</v>
      </c>
      <c r="E7" s="132">
        <v>61</v>
      </c>
      <c r="F7" s="133">
        <v>494</v>
      </c>
      <c r="G7" s="133">
        <v>818</v>
      </c>
      <c r="H7" s="133">
        <v>138</v>
      </c>
      <c r="I7" s="133">
        <v>43</v>
      </c>
      <c r="J7" s="134">
        <v>68</v>
      </c>
      <c r="K7" s="301"/>
      <c r="L7" s="312">
        <f t="shared" ref="L7" si="0">SUM(E7:F7)</f>
        <v>555</v>
      </c>
      <c r="M7" s="313">
        <f t="shared" ref="M7" si="1">SUM(H7:I7)</f>
        <v>181</v>
      </c>
      <c r="N7" s="393">
        <f t="shared" ref="N7" si="2">SUMPRODUCT(E$3:I$3,E7:I7)/SUM(E7:I7)</f>
        <v>3.2522522522522523</v>
      </c>
      <c r="O7" s="77"/>
      <c r="P7" s="77"/>
      <c r="Q7" s="77"/>
      <c r="R7" s="77"/>
    </row>
    <row r="8" spans="1:19" ht="13.5" customHeight="1" x14ac:dyDescent="0.15">
      <c r="A8" s="382"/>
      <c r="B8" s="206"/>
      <c r="C8" s="24"/>
      <c r="D8" s="276"/>
      <c r="E8" s="136">
        <v>3.7607891491985201</v>
      </c>
      <c r="F8" s="137">
        <v>30.456226880394578</v>
      </c>
      <c r="G8" s="137">
        <v>50.43156596794082</v>
      </c>
      <c r="H8" s="137">
        <v>8.5080147965474726</v>
      </c>
      <c r="I8" s="137">
        <v>2.6510480887792851</v>
      </c>
      <c r="J8" s="138">
        <v>4.1923551171393338</v>
      </c>
      <c r="K8" s="302"/>
      <c r="L8" s="164">
        <f t="shared" ref="L8" si="3">L7/$D7*100</f>
        <v>34.217016029593097</v>
      </c>
      <c r="M8" s="138">
        <f t="shared" ref="M8" si="4">M7/$D7*100</f>
        <v>11.159062885326756</v>
      </c>
      <c r="N8" s="394"/>
      <c r="O8" s="95"/>
      <c r="P8" s="95"/>
      <c r="Q8" s="95"/>
      <c r="R8" s="95"/>
    </row>
    <row r="9" spans="1:19" s="69" customFormat="1" ht="13.5" customHeight="1" x14ac:dyDescent="0.15">
      <c r="A9" s="382"/>
      <c r="B9" s="68" t="s">
        <v>35</v>
      </c>
      <c r="C9" s="75"/>
      <c r="D9" s="285">
        <v>317</v>
      </c>
      <c r="E9" s="140">
        <v>8</v>
      </c>
      <c r="F9" s="141">
        <v>88</v>
      </c>
      <c r="G9" s="141">
        <v>170</v>
      </c>
      <c r="H9" s="141">
        <v>33</v>
      </c>
      <c r="I9" s="141">
        <v>4</v>
      </c>
      <c r="J9" s="142">
        <v>14</v>
      </c>
      <c r="K9" s="301"/>
      <c r="L9" s="314">
        <f t="shared" ref="L9" si="5">SUM(E9:F9)</f>
        <v>96</v>
      </c>
      <c r="M9" s="315">
        <f t="shared" ref="M9" si="6">SUM(H9:I9)</f>
        <v>37</v>
      </c>
      <c r="N9" s="394">
        <f t="shared" ref="N9" si="7">SUMPRODUCT(E$3:I$3,E9:I9)/SUM(E9:I9)</f>
        <v>3.2079207920792081</v>
      </c>
      <c r="O9" s="77"/>
      <c r="P9" s="77"/>
      <c r="Q9" s="77"/>
      <c r="R9" s="77"/>
    </row>
    <row r="10" spans="1:19" ht="13.5" customHeight="1" x14ac:dyDescent="0.15">
      <c r="A10" s="382"/>
      <c r="B10" s="206"/>
      <c r="C10" s="24"/>
      <c r="D10" s="276"/>
      <c r="E10" s="136">
        <v>2.5236593059936907</v>
      </c>
      <c r="F10" s="137">
        <v>27.760252365930597</v>
      </c>
      <c r="G10" s="137">
        <v>53.627760252365931</v>
      </c>
      <c r="H10" s="137">
        <v>10.410094637223976</v>
      </c>
      <c r="I10" s="137">
        <v>1.2618296529968454</v>
      </c>
      <c r="J10" s="138">
        <v>4.4164037854889591</v>
      </c>
      <c r="K10" s="302"/>
      <c r="L10" s="164">
        <f t="shared" ref="L10" si="8">L9/$D9*100</f>
        <v>30.28391167192429</v>
      </c>
      <c r="M10" s="138">
        <f t="shared" ref="M10" si="9">M9/$D9*100</f>
        <v>11.67192429022082</v>
      </c>
      <c r="N10" s="394"/>
      <c r="O10" s="95"/>
      <c r="P10" s="95"/>
      <c r="Q10" s="95"/>
      <c r="R10" s="95"/>
    </row>
    <row r="11" spans="1:19" s="69" customFormat="1" ht="13.5" customHeight="1" x14ac:dyDescent="0.15">
      <c r="A11" s="382"/>
      <c r="B11" s="68" t="s">
        <v>37</v>
      </c>
      <c r="C11" s="75"/>
      <c r="D11" s="285">
        <v>832</v>
      </c>
      <c r="E11" s="140">
        <v>32</v>
      </c>
      <c r="F11" s="141">
        <v>264</v>
      </c>
      <c r="G11" s="141">
        <v>416</v>
      </c>
      <c r="H11" s="141">
        <v>60</v>
      </c>
      <c r="I11" s="141">
        <v>20</v>
      </c>
      <c r="J11" s="142">
        <v>40</v>
      </c>
      <c r="K11" s="301"/>
      <c r="L11" s="314">
        <f t="shared" ref="L11" si="10">SUM(E11:F11)</f>
        <v>296</v>
      </c>
      <c r="M11" s="315">
        <f t="shared" ref="M11" si="11">SUM(H11:I11)</f>
        <v>80</v>
      </c>
      <c r="N11" s="394">
        <f t="shared" ref="N11" si="12">SUMPRODUCT(E$3:I$3,E11:I11)/SUM(E11:I11)</f>
        <v>3.2878787878787881</v>
      </c>
      <c r="O11" s="77"/>
      <c r="P11" s="77"/>
      <c r="Q11" s="77"/>
      <c r="R11" s="77"/>
    </row>
    <row r="12" spans="1:19" ht="13.5" customHeight="1" x14ac:dyDescent="0.15">
      <c r="A12" s="382"/>
      <c r="B12" s="206"/>
      <c r="C12" s="24"/>
      <c r="D12" s="276"/>
      <c r="E12" s="136">
        <v>3.8461538461538463</v>
      </c>
      <c r="F12" s="137">
        <v>31.73076923076923</v>
      </c>
      <c r="G12" s="137">
        <v>50</v>
      </c>
      <c r="H12" s="137">
        <v>7.2115384615384608</v>
      </c>
      <c r="I12" s="137">
        <v>2.4038461538461542</v>
      </c>
      <c r="J12" s="138">
        <v>4.8076923076923084</v>
      </c>
      <c r="K12" s="302"/>
      <c r="L12" s="164">
        <f t="shared" ref="L12" si="13">L11/$D11*100</f>
        <v>35.57692307692308</v>
      </c>
      <c r="M12" s="138">
        <f t="shared" ref="M12" si="14">M11/$D11*100</f>
        <v>9.6153846153846168</v>
      </c>
      <c r="N12" s="394"/>
      <c r="O12" s="95"/>
      <c r="P12" s="95"/>
      <c r="Q12" s="95"/>
      <c r="R12" s="95"/>
    </row>
    <row r="13" spans="1:19" s="69" customFormat="1" ht="13.5" customHeight="1" x14ac:dyDescent="0.15">
      <c r="A13" s="382"/>
      <c r="B13" s="68" t="s">
        <v>39</v>
      </c>
      <c r="C13" s="75"/>
      <c r="D13" s="285">
        <v>238</v>
      </c>
      <c r="E13" s="140">
        <v>8</v>
      </c>
      <c r="F13" s="141">
        <v>54</v>
      </c>
      <c r="G13" s="141">
        <v>135</v>
      </c>
      <c r="H13" s="141">
        <v>23</v>
      </c>
      <c r="I13" s="141">
        <v>8</v>
      </c>
      <c r="J13" s="142">
        <v>10</v>
      </c>
      <c r="K13" s="301"/>
      <c r="L13" s="314">
        <f t="shared" ref="L13" si="15">SUM(E13:F13)</f>
        <v>62</v>
      </c>
      <c r="M13" s="315">
        <f t="shared" ref="M13" si="16">SUM(H13:I13)</f>
        <v>31</v>
      </c>
      <c r="N13" s="394">
        <f t="shared" ref="N13" si="17">SUMPRODUCT(E$3:I$3,E13:I13)/SUM(E13:I13)</f>
        <v>3.1359649122807016</v>
      </c>
      <c r="O13" s="77"/>
      <c r="P13" s="77"/>
      <c r="Q13" s="77"/>
      <c r="R13" s="77"/>
    </row>
    <row r="14" spans="1:19" ht="13.5" customHeight="1" x14ac:dyDescent="0.15">
      <c r="A14" s="382"/>
      <c r="B14" s="206"/>
      <c r="C14" s="24"/>
      <c r="D14" s="276"/>
      <c r="E14" s="136">
        <v>3.3613445378151261</v>
      </c>
      <c r="F14" s="137">
        <v>22.689075630252102</v>
      </c>
      <c r="G14" s="137">
        <v>56.72268907563025</v>
      </c>
      <c r="H14" s="137">
        <v>9.6638655462184886</v>
      </c>
      <c r="I14" s="137">
        <v>3.3613445378151261</v>
      </c>
      <c r="J14" s="138">
        <v>4.2016806722689077</v>
      </c>
      <c r="K14" s="302"/>
      <c r="L14" s="164">
        <f t="shared" ref="L14" si="18">L13/$D13*100</f>
        <v>26.05042016806723</v>
      </c>
      <c r="M14" s="138">
        <f t="shared" ref="M14" si="19">M13/$D13*100</f>
        <v>13.025210084033615</v>
      </c>
      <c r="N14" s="394"/>
      <c r="O14" s="95"/>
      <c r="P14" s="95"/>
      <c r="Q14" s="95"/>
      <c r="R14" s="95"/>
    </row>
    <row r="15" spans="1:19" s="69" customFormat="1" ht="13.5" customHeight="1" x14ac:dyDescent="0.15">
      <c r="A15" s="382"/>
      <c r="B15" s="68" t="s">
        <v>41</v>
      </c>
      <c r="C15" s="75"/>
      <c r="D15" s="285">
        <v>202</v>
      </c>
      <c r="E15" s="140">
        <v>10</v>
      </c>
      <c r="F15" s="141">
        <v>63</v>
      </c>
      <c r="G15" s="141">
        <v>90</v>
      </c>
      <c r="H15" s="141">
        <v>14</v>
      </c>
      <c r="I15" s="141">
        <v>9</v>
      </c>
      <c r="J15" s="142">
        <v>16</v>
      </c>
      <c r="K15" s="301"/>
      <c r="L15" s="314">
        <f t="shared" ref="L15" si="20">SUM(E15:F15)</f>
        <v>73</v>
      </c>
      <c r="M15" s="315">
        <f t="shared" ref="M15" si="21">SUM(H15:I15)</f>
        <v>23</v>
      </c>
      <c r="N15" s="394">
        <f t="shared" ref="N15" si="22">SUMPRODUCT(E$3:I$3,E15:I15)/SUM(E15:I15)</f>
        <v>3.274193548387097</v>
      </c>
      <c r="O15" s="77"/>
      <c r="P15" s="77"/>
      <c r="Q15" s="77"/>
      <c r="R15" s="77"/>
    </row>
    <row r="16" spans="1:19" ht="13.5" customHeight="1" x14ac:dyDescent="0.15">
      <c r="A16" s="382"/>
      <c r="B16" s="206"/>
      <c r="C16" s="24"/>
      <c r="D16" s="276"/>
      <c r="E16" s="136">
        <v>4.9504950495049505</v>
      </c>
      <c r="F16" s="137">
        <v>31.188118811881189</v>
      </c>
      <c r="G16" s="137">
        <v>44.554455445544555</v>
      </c>
      <c r="H16" s="137">
        <v>6.9306930693069315</v>
      </c>
      <c r="I16" s="137">
        <v>4.455445544554455</v>
      </c>
      <c r="J16" s="138">
        <v>7.9207920792079207</v>
      </c>
      <c r="K16" s="302"/>
      <c r="L16" s="164">
        <f t="shared" ref="L16" si="23">L15/$D15*100</f>
        <v>36.138613861386141</v>
      </c>
      <c r="M16" s="138">
        <f t="shared" ref="M16" si="24">M15/$D15*100</f>
        <v>11.386138613861387</v>
      </c>
      <c r="N16" s="394"/>
      <c r="O16" s="95"/>
      <c r="P16" s="95"/>
      <c r="Q16" s="95"/>
      <c r="R16" s="95"/>
    </row>
    <row r="17" spans="1:18" s="69" customFormat="1" ht="13.5" customHeight="1" x14ac:dyDescent="0.15">
      <c r="A17" s="382"/>
      <c r="B17" s="68" t="s">
        <v>43</v>
      </c>
      <c r="C17" s="75"/>
      <c r="D17" s="269">
        <v>120</v>
      </c>
      <c r="E17" s="140">
        <v>8</v>
      </c>
      <c r="F17" s="141">
        <v>34</v>
      </c>
      <c r="G17" s="141">
        <v>61</v>
      </c>
      <c r="H17" s="141">
        <v>8</v>
      </c>
      <c r="I17" s="141">
        <v>3</v>
      </c>
      <c r="J17" s="142">
        <v>6</v>
      </c>
      <c r="K17" s="301"/>
      <c r="L17" s="314">
        <f t="shared" ref="L17" si="25">SUM(E17:F17)</f>
        <v>42</v>
      </c>
      <c r="M17" s="315">
        <f t="shared" ref="M17" si="26">SUM(H17:I17)</f>
        <v>11</v>
      </c>
      <c r="N17" s="394">
        <f t="shared" ref="N17" si="27">SUMPRODUCT(E$3:I$3,E17:I17)/SUM(E17:I17)</f>
        <v>3.3157894736842106</v>
      </c>
      <c r="O17" s="77"/>
      <c r="P17" s="77"/>
      <c r="Q17" s="77"/>
      <c r="R17" s="77"/>
    </row>
    <row r="18" spans="1:18" ht="13.5" customHeight="1" thickBot="1" x14ac:dyDescent="0.2">
      <c r="A18" s="383"/>
      <c r="B18" s="206"/>
      <c r="C18" s="26"/>
      <c r="D18" s="271"/>
      <c r="E18" s="144">
        <v>6.666666666666667</v>
      </c>
      <c r="F18" s="145">
        <v>28.333333333333332</v>
      </c>
      <c r="G18" s="145">
        <v>50.833333333333329</v>
      </c>
      <c r="H18" s="145">
        <v>6.666666666666667</v>
      </c>
      <c r="I18" s="145">
        <v>2.5</v>
      </c>
      <c r="J18" s="146">
        <v>5</v>
      </c>
      <c r="K18" s="302"/>
      <c r="L18" s="166">
        <f t="shared" ref="L18" si="28">L17/$D17*100</f>
        <v>35</v>
      </c>
      <c r="M18" s="146">
        <f t="shared" ref="M18" si="29">M17/$D17*100</f>
        <v>9.1666666666666661</v>
      </c>
      <c r="N18" s="395"/>
      <c r="O18" s="95"/>
      <c r="P18" s="95"/>
      <c r="Q18" s="95"/>
      <c r="R18" s="95"/>
    </row>
    <row r="19" spans="1:18" s="70" customFormat="1" ht="13.5" customHeight="1" x14ac:dyDescent="0.15">
      <c r="A19" s="385" t="s">
        <v>0</v>
      </c>
      <c r="B19" s="66" t="s">
        <v>1</v>
      </c>
      <c r="C19" s="320"/>
      <c r="D19" s="272">
        <v>1322</v>
      </c>
      <c r="E19" s="132">
        <v>61</v>
      </c>
      <c r="F19" s="133">
        <v>387</v>
      </c>
      <c r="G19" s="133">
        <v>651</v>
      </c>
      <c r="H19" s="133">
        <v>134</v>
      </c>
      <c r="I19" s="133">
        <v>50</v>
      </c>
      <c r="J19" s="134">
        <v>39</v>
      </c>
      <c r="K19" s="303"/>
      <c r="L19" s="312">
        <f t="shared" ref="L19" si="30">SUM(E19:F19)</f>
        <v>448</v>
      </c>
      <c r="M19" s="313">
        <f t="shared" ref="M19" si="31">SUM(H19:I19)</f>
        <v>184</v>
      </c>
      <c r="N19" s="393">
        <f t="shared" ref="N19" si="32">SUMPRODUCT(E$3:I$3,E19:I19)/SUM(E19:I19)</f>
        <v>3.2143413873733437</v>
      </c>
      <c r="O19" s="77"/>
      <c r="P19" s="77"/>
      <c r="Q19" s="77"/>
      <c r="R19" s="77"/>
    </row>
    <row r="20" spans="1:18" s="22" customFormat="1" ht="13.5" customHeight="1" x14ac:dyDescent="0.15">
      <c r="A20" s="386"/>
      <c r="B20" s="68"/>
      <c r="C20" s="321"/>
      <c r="D20" s="270"/>
      <c r="E20" s="322">
        <v>4.6142208774583962</v>
      </c>
      <c r="F20" s="323">
        <v>29.273827534039331</v>
      </c>
      <c r="G20" s="323">
        <v>49.243570347957636</v>
      </c>
      <c r="H20" s="323">
        <v>10.136157337367626</v>
      </c>
      <c r="I20" s="323">
        <v>3.7821482602118004</v>
      </c>
      <c r="J20" s="324">
        <v>2.9500756429652042</v>
      </c>
      <c r="K20" s="304"/>
      <c r="L20" s="164">
        <f t="shared" ref="L20" si="33">L19/$D19*100</f>
        <v>33.888048411497728</v>
      </c>
      <c r="M20" s="138">
        <f t="shared" ref="M20" si="34">M19/$D19*100</f>
        <v>13.918305597579424</v>
      </c>
      <c r="N20" s="394"/>
      <c r="O20" s="95"/>
      <c r="P20" s="95"/>
      <c r="Q20" s="95"/>
      <c r="R20" s="95"/>
    </row>
    <row r="21" spans="1:18" s="70" customFormat="1" ht="13.5" customHeight="1" x14ac:dyDescent="0.15">
      <c r="A21" s="386"/>
      <c r="B21" s="332" t="s">
        <v>2</v>
      </c>
      <c r="C21" s="333"/>
      <c r="D21" s="285">
        <v>1879</v>
      </c>
      <c r="E21" s="334">
        <v>61</v>
      </c>
      <c r="F21" s="335">
        <v>576</v>
      </c>
      <c r="G21" s="335">
        <v>976</v>
      </c>
      <c r="H21" s="335">
        <v>134</v>
      </c>
      <c r="I21" s="335">
        <v>35</v>
      </c>
      <c r="J21" s="336">
        <v>97</v>
      </c>
      <c r="K21" s="303"/>
      <c r="L21" s="314">
        <f t="shared" ref="L21" si="35">SUM(E21:F21)</f>
        <v>637</v>
      </c>
      <c r="M21" s="315">
        <f t="shared" ref="M21" si="36">SUM(H21:I21)</f>
        <v>169</v>
      </c>
      <c r="N21" s="394">
        <f t="shared" ref="N21" si="37">SUMPRODUCT(E$3:I$3,E21:I21)/SUM(E21:I21)</f>
        <v>3.2772166105499441</v>
      </c>
      <c r="O21" s="77"/>
      <c r="P21" s="77"/>
      <c r="Q21" s="77"/>
      <c r="R21" s="77"/>
    </row>
    <row r="22" spans="1:18" s="22" customFormat="1" ht="13.5" customHeight="1" x14ac:dyDescent="0.15">
      <c r="A22" s="386"/>
      <c r="B22" s="206"/>
      <c r="C22" s="25"/>
      <c r="D22" s="276"/>
      <c r="E22" s="136">
        <v>3.2464076636508783</v>
      </c>
      <c r="F22" s="137">
        <v>30.65460351250665</v>
      </c>
      <c r="G22" s="137">
        <v>51.942522618414053</v>
      </c>
      <c r="H22" s="137">
        <v>7.131452900478978</v>
      </c>
      <c r="I22" s="137">
        <v>1.8626929217668973</v>
      </c>
      <c r="J22" s="138">
        <v>5.1623203831825437</v>
      </c>
      <c r="K22" s="297"/>
      <c r="L22" s="164">
        <f t="shared" ref="L22" si="38">L21/$D21*100</f>
        <v>33.901011176157532</v>
      </c>
      <c r="M22" s="138">
        <f t="shared" ref="M22" si="39">M21/$D21*100</f>
        <v>8.9941458222458746</v>
      </c>
      <c r="N22" s="394"/>
      <c r="O22" s="95"/>
      <c r="P22" s="95"/>
      <c r="Q22" s="95"/>
      <c r="R22" s="95"/>
    </row>
    <row r="23" spans="1:18" s="70" customFormat="1" ht="13.5" customHeight="1" x14ac:dyDescent="0.15">
      <c r="A23" s="386"/>
      <c r="B23" s="67" t="s">
        <v>46</v>
      </c>
      <c r="C23" s="77"/>
      <c r="D23" s="269">
        <v>130</v>
      </c>
      <c r="E23" s="140">
        <v>5</v>
      </c>
      <c r="F23" s="141">
        <v>34</v>
      </c>
      <c r="G23" s="141">
        <v>63</v>
      </c>
      <c r="H23" s="141">
        <v>8</v>
      </c>
      <c r="I23" s="141">
        <v>2</v>
      </c>
      <c r="J23" s="142">
        <v>18</v>
      </c>
      <c r="K23" s="298"/>
      <c r="L23" s="314">
        <f t="shared" ref="L23" si="40">SUM(E23:F23)</f>
        <v>39</v>
      </c>
      <c r="M23" s="315">
        <f t="shared" ref="M23" si="41">SUM(H23:I23)</f>
        <v>10</v>
      </c>
      <c r="N23" s="394">
        <f t="shared" ref="N23" si="42">SUMPRODUCT(E$3:I$3,E23:I23)/SUM(E23:I23)</f>
        <v>3.2857142857142856</v>
      </c>
      <c r="O23" s="77"/>
      <c r="P23" s="77"/>
      <c r="Q23" s="77"/>
      <c r="R23" s="77"/>
    </row>
    <row r="24" spans="1:18" s="22" customFormat="1" ht="13.5" customHeight="1" thickBot="1" x14ac:dyDescent="0.2">
      <c r="A24" s="387"/>
      <c r="B24" s="206"/>
      <c r="C24" s="57"/>
      <c r="D24" s="271"/>
      <c r="E24" s="144">
        <v>3.8461538461538463</v>
      </c>
      <c r="F24" s="145">
        <v>26.153846153846157</v>
      </c>
      <c r="G24" s="145">
        <v>48.46153846153846</v>
      </c>
      <c r="H24" s="145">
        <v>6.1538461538461542</v>
      </c>
      <c r="I24" s="145">
        <v>1.5384615384615385</v>
      </c>
      <c r="J24" s="146">
        <v>13.846153846153847</v>
      </c>
      <c r="K24" s="297"/>
      <c r="L24" s="166">
        <f t="shared" ref="L24" si="43">L23/$D23*100</f>
        <v>30</v>
      </c>
      <c r="M24" s="146">
        <f t="shared" ref="M24" si="44">M23/$D23*100</f>
        <v>7.6923076923076925</v>
      </c>
      <c r="N24" s="395"/>
      <c r="O24" s="95"/>
      <c r="P24" s="95"/>
      <c r="Q24" s="95"/>
      <c r="R24" s="95"/>
    </row>
    <row r="25" spans="1:18" s="69" customFormat="1" ht="13.5" customHeight="1" x14ac:dyDescent="0.15">
      <c r="A25" s="384" t="s">
        <v>44</v>
      </c>
      <c r="B25" s="73" t="s">
        <v>3</v>
      </c>
      <c r="C25" s="74"/>
      <c r="D25" s="272">
        <v>160</v>
      </c>
      <c r="E25" s="148">
        <v>14</v>
      </c>
      <c r="F25" s="149">
        <v>47</v>
      </c>
      <c r="G25" s="149">
        <v>79</v>
      </c>
      <c r="H25" s="149">
        <v>15</v>
      </c>
      <c r="I25" s="149">
        <v>4</v>
      </c>
      <c r="J25" s="150">
        <v>1</v>
      </c>
      <c r="K25" s="299"/>
      <c r="L25" s="316">
        <f t="shared" ref="L25" si="45">SUM(E25:F25)</f>
        <v>61</v>
      </c>
      <c r="M25" s="317">
        <f t="shared" ref="M25" si="46">SUM(H25:I25)</f>
        <v>19</v>
      </c>
      <c r="N25" s="393">
        <f t="shared" ref="N25" si="47">SUMPRODUCT(E$3:I$3,E25:I25)/SUM(E25:I25)</f>
        <v>3.3270440251572326</v>
      </c>
      <c r="O25" s="75"/>
      <c r="P25" s="75"/>
      <c r="Q25" s="75"/>
      <c r="R25" s="75"/>
    </row>
    <row r="26" spans="1:18" ht="13.5" customHeight="1" x14ac:dyDescent="0.15">
      <c r="A26" s="382"/>
      <c r="B26" s="68"/>
      <c r="C26" s="345"/>
      <c r="D26" s="270"/>
      <c r="E26" s="346">
        <v>8.75</v>
      </c>
      <c r="F26" s="347">
        <v>29.375</v>
      </c>
      <c r="G26" s="347">
        <v>49.375</v>
      </c>
      <c r="H26" s="347">
        <v>9.375</v>
      </c>
      <c r="I26" s="347">
        <v>2.5</v>
      </c>
      <c r="J26" s="348">
        <v>0.625</v>
      </c>
      <c r="K26" s="300"/>
      <c r="L26" s="168">
        <f t="shared" ref="L26" si="48">L25/$D25*100</f>
        <v>38.125</v>
      </c>
      <c r="M26" s="154">
        <f t="shared" ref="M26" si="49">M25/$D25*100</f>
        <v>11.875</v>
      </c>
      <c r="N26" s="394"/>
      <c r="O26" s="96"/>
      <c r="P26" s="96"/>
      <c r="Q26" s="96"/>
      <c r="R26" s="96"/>
    </row>
    <row r="27" spans="1:18" s="69" customFormat="1" ht="13.5" customHeight="1" x14ac:dyDescent="0.15">
      <c r="A27" s="382"/>
      <c r="B27" s="207" t="s">
        <v>4</v>
      </c>
      <c r="C27" s="353"/>
      <c r="D27" s="285">
        <v>317</v>
      </c>
      <c r="E27" s="354">
        <v>18</v>
      </c>
      <c r="F27" s="355">
        <v>88</v>
      </c>
      <c r="G27" s="355">
        <v>168</v>
      </c>
      <c r="H27" s="355">
        <v>29</v>
      </c>
      <c r="I27" s="355">
        <v>10</v>
      </c>
      <c r="J27" s="356">
        <v>4</v>
      </c>
      <c r="K27" s="299"/>
      <c r="L27" s="318">
        <f t="shared" ref="L27" si="50">SUM(E27:F27)</f>
        <v>106</v>
      </c>
      <c r="M27" s="319">
        <f t="shared" ref="M27" si="51">SUM(H27:I27)</f>
        <v>39</v>
      </c>
      <c r="N27" s="394">
        <f t="shared" ref="N27" si="52">SUMPRODUCT(E$3:I$3,E27:I27)/SUM(E27:I27)</f>
        <v>3.2396166134185305</v>
      </c>
      <c r="O27" s="75"/>
      <c r="P27" s="75"/>
      <c r="Q27" s="75"/>
      <c r="R27" s="75"/>
    </row>
    <row r="28" spans="1:18" ht="13.5" customHeight="1" x14ac:dyDescent="0.15">
      <c r="A28" s="382"/>
      <c r="B28" s="68"/>
      <c r="C28" s="345"/>
      <c r="D28" s="270"/>
      <c r="E28" s="346">
        <v>5.6782334384858046</v>
      </c>
      <c r="F28" s="347">
        <v>27.760252365930597</v>
      </c>
      <c r="G28" s="347">
        <v>52.996845425867512</v>
      </c>
      <c r="H28" s="347">
        <v>9.1482649842271293</v>
      </c>
      <c r="I28" s="347">
        <v>3.1545741324921135</v>
      </c>
      <c r="J28" s="348">
        <v>1.2618296529968454</v>
      </c>
      <c r="K28" s="300"/>
      <c r="L28" s="168">
        <f t="shared" ref="L28" si="53">L27/$D27*100</f>
        <v>33.438485804416402</v>
      </c>
      <c r="M28" s="154">
        <f t="shared" ref="M28" si="54">M27/$D27*100</f>
        <v>12.302839116719243</v>
      </c>
      <c r="N28" s="394"/>
      <c r="O28" s="96"/>
      <c r="P28" s="96"/>
      <c r="Q28" s="96"/>
      <c r="R28" s="96"/>
    </row>
    <row r="29" spans="1:18" s="69" customFormat="1" ht="13.5" customHeight="1" x14ac:dyDescent="0.15">
      <c r="A29" s="382"/>
      <c r="B29" s="207" t="s">
        <v>5</v>
      </c>
      <c r="C29" s="353"/>
      <c r="D29" s="285">
        <v>491</v>
      </c>
      <c r="E29" s="354">
        <v>24</v>
      </c>
      <c r="F29" s="355">
        <v>163</v>
      </c>
      <c r="G29" s="355">
        <v>259</v>
      </c>
      <c r="H29" s="355">
        <v>29</v>
      </c>
      <c r="I29" s="355">
        <v>12</v>
      </c>
      <c r="J29" s="356">
        <v>4</v>
      </c>
      <c r="K29" s="299"/>
      <c r="L29" s="318">
        <f t="shared" ref="L29" si="55">SUM(E29:F29)</f>
        <v>187</v>
      </c>
      <c r="M29" s="319">
        <f t="shared" ref="M29" si="56">SUM(H29:I29)</f>
        <v>41</v>
      </c>
      <c r="N29" s="394">
        <f t="shared" ref="N29" si="57">SUMPRODUCT(E$3:I$3,E29:I29)/SUM(E29:I29)</f>
        <v>3.324435318275154</v>
      </c>
      <c r="O29" s="75"/>
      <c r="P29" s="75"/>
      <c r="Q29" s="75"/>
      <c r="R29" s="75"/>
    </row>
    <row r="30" spans="1:18" ht="13.5" customHeight="1" x14ac:dyDescent="0.15">
      <c r="A30" s="382"/>
      <c r="B30" s="206"/>
      <c r="C30" s="24"/>
      <c r="D30" s="276"/>
      <c r="E30" s="152">
        <v>4.887983706720977</v>
      </c>
      <c r="F30" s="153">
        <v>33.197556008146641</v>
      </c>
      <c r="G30" s="153">
        <v>52.749490835030556</v>
      </c>
      <c r="H30" s="153">
        <v>5.9063136456211813</v>
      </c>
      <c r="I30" s="153">
        <v>2.4439918533604885</v>
      </c>
      <c r="J30" s="154">
        <v>0.81466395112016288</v>
      </c>
      <c r="K30" s="300"/>
      <c r="L30" s="168">
        <f t="shared" ref="L30" si="58">L29/$D29*100</f>
        <v>38.085539714867615</v>
      </c>
      <c r="M30" s="154">
        <f t="shared" ref="M30" si="59">M29/$D29*100</f>
        <v>8.350305498981669</v>
      </c>
      <c r="N30" s="394"/>
      <c r="O30" s="96"/>
      <c r="P30" s="96"/>
      <c r="Q30" s="96"/>
      <c r="R30" s="96"/>
    </row>
    <row r="31" spans="1:18" s="69" customFormat="1" ht="13.5" customHeight="1" x14ac:dyDescent="0.15">
      <c r="A31" s="382"/>
      <c r="B31" s="207" t="s">
        <v>6</v>
      </c>
      <c r="C31" s="353"/>
      <c r="D31" s="285">
        <v>666</v>
      </c>
      <c r="E31" s="354">
        <v>27</v>
      </c>
      <c r="F31" s="355">
        <v>209</v>
      </c>
      <c r="G31" s="355">
        <v>324</v>
      </c>
      <c r="H31" s="355">
        <v>70</v>
      </c>
      <c r="I31" s="355">
        <v>25</v>
      </c>
      <c r="J31" s="356">
        <v>11</v>
      </c>
      <c r="K31" s="299"/>
      <c r="L31" s="318">
        <f t="shared" ref="L31" si="60">SUM(E31:F31)</f>
        <v>236</v>
      </c>
      <c r="M31" s="319">
        <f t="shared" ref="M31" si="61">SUM(H31:I31)</f>
        <v>95</v>
      </c>
      <c r="N31" s="394">
        <f t="shared" ref="N31" si="62">SUMPRODUCT(E$3:I$3,E31:I31)/SUM(E31:I31)</f>
        <v>3.218320610687023</v>
      </c>
      <c r="O31" s="75"/>
      <c r="P31" s="75"/>
      <c r="Q31" s="75"/>
      <c r="R31" s="75"/>
    </row>
    <row r="32" spans="1:18" ht="13.5" customHeight="1" x14ac:dyDescent="0.15">
      <c r="A32" s="382"/>
      <c r="B32" s="206"/>
      <c r="C32" s="24"/>
      <c r="D32" s="276"/>
      <c r="E32" s="152">
        <v>4.0540540540540544</v>
      </c>
      <c r="F32" s="153">
        <v>31.381381381381381</v>
      </c>
      <c r="G32" s="153">
        <v>48.648648648648653</v>
      </c>
      <c r="H32" s="153">
        <v>10.51051051051051</v>
      </c>
      <c r="I32" s="153">
        <v>3.7537537537537538</v>
      </c>
      <c r="J32" s="154">
        <v>1.6516516516516515</v>
      </c>
      <c r="K32" s="300"/>
      <c r="L32" s="168">
        <f t="shared" ref="L32" si="63">L31/$D31*100</f>
        <v>35.435435435435437</v>
      </c>
      <c r="M32" s="154">
        <f t="shared" ref="M32" si="64">M31/$D31*100</f>
        <v>14.264264264264265</v>
      </c>
      <c r="N32" s="394"/>
      <c r="O32" s="96"/>
      <c r="P32" s="96"/>
      <c r="Q32" s="96"/>
      <c r="R32" s="96"/>
    </row>
    <row r="33" spans="1:18" s="69" customFormat="1" ht="13.5" customHeight="1" x14ac:dyDescent="0.15">
      <c r="A33" s="382"/>
      <c r="B33" s="207" t="s">
        <v>7</v>
      </c>
      <c r="C33" s="353"/>
      <c r="D33" s="285">
        <v>772</v>
      </c>
      <c r="E33" s="354">
        <v>17</v>
      </c>
      <c r="F33" s="355">
        <v>219</v>
      </c>
      <c r="G33" s="355">
        <v>416</v>
      </c>
      <c r="H33" s="355">
        <v>74</v>
      </c>
      <c r="I33" s="355">
        <v>22</v>
      </c>
      <c r="J33" s="356">
        <v>24</v>
      </c>
      <c r="K33" s="299"/>
      <c r="L33" s="318">
        <f t="shared" ref="L33" si="65">SUM(E33:F33)</f>
        <v>236</v>
      </c>
      <c r="M33" s="319">
        <f t="shared" ref="M33" si="66">SUM(H33:I33)</f>
        <v>96</v>
      </c>
      <c r="N33" s="394">
        <f t="shared" ref="N33" si="67">SUMPRODUCT(E$3:I$3,E33:I33)/SUM(E33:I33)</f>
        <v>3.1804812834224601</v>
      </c>
      <c r="O33" s="75"/>
      <c r="P33" s="75"/>
      <c r="Q33" s="75"/>
      <c r="R33" s="75"/>
    </row>
    <row r="34" spans="1:18" ht="13.5" customHeight="1" x14ac:dyDescent="0.15">
      <c r="A34" s="382"/>
      <c r="B34" s="206"/>
      <c r="C34" s="24"/>
      <c r="D34" s="276"/>
      <c r="E34" s="152">
        <v>2.2020725388601035</v>
      </c>
      <c r="F34" s="153">
        <v>28.367875647668395</v>
      </c>
      <c r="G34" s="153">
        <v>53.8860103626943</v>
      </c>
      <c r="H34" s="153">
        <v>9.5854922279792731</v>
      </c>
      <c r="I34" s="153">
        <v>2.849740932642487</v>
      </c>
      <c r="J34" s="154">
        <v>3.1088082901554404</v>
      </c>
      <c r="K34" s="300"/>
      <c r="L34" s="168">
        <f t="shared" ref="L34" si="68">L33/$D33*100</f>
        <v>30.569948186528496</v>
      </c>
      <c r="M34" s="154">
        <f t="shared" ref="M34" si="69">M33/$D33*100</f>
        <v>12.435233160621761</v>
      </c>
      <c r="N34" s="394"/>
      <c r="O34" s="96"/>
      <c r="P34" s="96"/>
      <c r="Q34" s="96"/>
      <c r="R34" s="96"/>
    </row>
    <row r="35" spans="1:18" s="69" customFormat="1" ht="13.5" customHeight="1" x14ac:dyDescent="0.15">
      <c r="A35" s="382"/>
      <c r="B35" s="207" t="s">
        <v>45</v>
      </c>
      <c r="C35" s="353"/>
      <c r="D35" s="286">
        <v>797</v>
      </c>
      <c r="E35" s="354">
        <v>23</v>
      </c>
      <c r="F35" s="355">
        <v>238</v>
      </c>
      <c r="G35" s="355">
        <v>381</v>
      </c>
      <c r="H35" s="355">
        <v>52</v>
      </c>
      <c r="I35" s="355">
        <v>12</v>
      </c>
      <c r="J35" s="356">
        <v>91</v>
      </c>
      <c r="K35" s="299"/>
      <c r="L35" s="318">
        <f t="shared" ref="L35" si="70">SUM(E35:F35)</f>
        <v>261</v>
      </c>
      <c r="M35" s="319">
        <f t="shared" ref="M35" si="71">SUM(H35:I35)</f>
        <v>64</v>
      </c>
      <c r="N35" s="394">
        <f t="shared" ref="N35" si="72">SUMPRODUCT(E$3:I$3,E35:I35)/SUM(E35:I35)</f>
        <v>3.2946175637393766</v>
      </c>
      <c r="O35" s="75"/>
      <c r="P35" s="75"/>
      <c r="Q35" s="75"/>
      <c r="R35" s="75"/>
    </row>
    <row r="36" spans="1:18" ht="13.5" customHeight="1" x14ac:dyDescent="0.15">
      <c r="A36" s="382"/>
      <c r="B36" s="206"/>
      <c r="C36" s="24"/>
      <c r="D36" s="276"/>
      <c r="E36" s="152">
        <v>2.8858218318695106</v>
      </c>
      <c r="F36" s="153">
        <v>29.861982434127981</v>
      </c>
      <c r="G36" s="153">
        <v>47.804265997490589</v>
      </c>
      <c r="H36" s="153">
        <v>6.5244667503136764</v>
      </c>
      <c r="I36" s="153">
        <v>1.5056461731493098</v>
      </c>
      <c r="J36" s="154">
        <v>11.417816813048933</v>
      </c>
      <c r="K36" s="300"/>
      <c r="L36" s="168">
        <f t="shared" ref="L36" si="73">L35/$D35*100</f>
        <v>32.747804265997495</v>
      </c>
      <c r="M36" s="154">
        <f t="shared" ref="M36" si="74">M35/$D35*100</f>
        <v>8.0301129234629851</v>
      </c>
      <c r="N36" s="394"/>
      <c r="O36" s="96"/>
      <c r="P36" s="96"/>
      <c r="Q36" s="96"/>
      <c r="R36" s="96"/>
    </row>
    <row r="37" spans="1:18" s="69" customFormat="1" ht="13.5" customHeight="1" x14ac:dyDescent="0.15">
      <c r="A37" s="382"/>
      <c r="B37" s="207" t="s">
        <v>46</v>
      </c>
      <c r="C37" s="75"/>
      <c r="D37" s="286">
        <v>128</v>
      </c>
      <c r="E37" s="155">
        <v>4</v>
      </c>
      <c r="F37" s="156">
        <v>33</v>
      </c>
      <c r="G37" s="156">
        <v>63</v>
      </c>
      <c r="H37" s="156">
        <v>7</v>
      </c>
      <c r="I37" s="156">
        <v>2</v>
      </c>
      <c r="J37" s="157">
        <v>19</v>
      </c>
      <c r="K37" s="299"/>
      <c r="L37" s="318">
        <f t="shared" ref="L37" si="75">SUM(E37:F37)</f>
        <v>37</v>
      </c>
      <c r="M37" s="319">
        <f t="shared" ref="M37" si="76">SUM(H37:I37)</f>
        <v>9</v>
      </c>
      <c r="N37" s="394">
        <f t="shared" ref="N37" si="77">SUMPRODUCT(E$3:I$3,E37:I37)/SUM(E37:I37)</f>
        <v>3.2752293577981653</v>
      </c>
      <c r="O37" s="75"/>
      <c r="P37" s="75"/>
      <c r="Q37" s="75"/>
      <c r="R37" s="75"/>
    </row>
    <row r="38" spans="1:18" ht="13.5" customHeight="1" thickBot="1" x14ac:dyDescent="0.2">
      <c r="A38" s="382"/>
      <c r="B38" s="68"/>
      <c r="C38" s="345"/>
      <c r="D38" s="271"/>
      <c r="E38" s="158">
        <v>3.125</v>
      </c>
      <c r="F38" s="159">
        <v>25.78125</v>
      </c>
      <c r="G38" s="159">
        <v>49.21875</v>
      </c>
      <c r="H38" s="159">
        <v>5.46875</v>
      </c>
      <c r="I38" s="159">
        <v>1.5625</v>
      </c>
      <c r="J38" s="160">
        <v>14.84375</v>
      </c>
      <c r="K38" s="300"/>
      <c r="L38" s="170">
        <f t="shared" ref="L38" si="78">L37/$D37*100</f>
        <v>28.90625</v>
      </c>
      <c r="M38" s="160">
        <f t="shared" ref="M38" si="79">M37/$D37*100</f>
        <v>7.03125</v>
      </c>
      <c r="N38" s="395"/>
      <c r="O38" s="96"/>
      <c r="P38" s="96"/>
      <c r="Q38" s="96"/>
      <c r="R38" s="96"/>
    </row>
    <row r="39" spans="1:18" s="69" customFormat="1" ht="13.5" customHeight="1" x14ac:dyDescent="0.15">
      <c r="A39" s="384" t="s">
        <v>47</v>
      </c>
      <c r="B39" s="73" t="s">
        <v>49</v>
      </c>
      <c r="C39" s="371"/>
      <c r="D39" s="272">
        <v>524</v>
      </c>
      <c r="E39" s="140">
        <v>33</v>
      </c>
      <c r="F39" s="141">
        <v>158</v>
      </c>
      <c r="G39" s="141">
        <v>259</v>
      </c>
      <c r="H39" s="141">
        <v>50</v>
      </c>
      <c r="I39" s="141">
        <v>12</v>
      </c>
      <c r="J39" s="142">
        <v>12</v>
      </c>
      <c r="K39" s="299"/>
      <c r="L39" s="314">
        <f t="shared" ref="L39" si="80">SUM(E39:F39)</f>
        <v>191</v>
      </c>
      <c r="M39" s="315">
        <f t="shared" ref="M39" si="81">SUM(H39:I39)</f>
        <v>62</v>
      </c>
      <c r="N39" s="393">
        <f t="shared" ref="N39" si="82">SUMPRODUCT(E$3:I$3,E39:I39)/SUM(E39:I39)</f>
        <v>3.29296875</v>
      </c>
      <c r="O39" s="77"/>
      <c r="P39" s="77"/>
      <c r="Q39" s="77"/>
      <c r="R39" s="77"/>
    </row>
    <row r="40" spans="1:18" ht="13.5" customHeight="1" x14ac:dyDescent="0.15">
      <c r="A40" s="382"/>
      <c r="B40" s="68"/>
      <c r="C40" s="375"/>
      <c r="D40" s="270"/>
      <c r="E40" s="322">
        <v>6.2977099236641214</v>
      </c>
      <c r="F40" s="323">
        <v>30.152671755725191</v>
      </c>
      <c r="G40" s="323">
        <v>49.42748091603054</v>
      </c>
      <c r="H40" s="323">
        <v>9.5419847328244281</v>
      </c>
      <c r="I40" s="323">
        <v>2.2900763358778624</v>
      </c>
      <c r="J40" s="324">
        <v>2.2900763358778624</v>
      </c>
      <c r="K40" s="300"/>
      <c r="L40" s="164">
        <f t="shared" ref="L40" si="83">L39/$D39*100</f>
        <v>36.450381679389317</v>
      </c>
      <c r="M40" s="138">
        <f t="shared" ref="M40" si="84">M39/$D39*100</f>
        <v>11.83206106870229</v>
      </c>
      <c r="N40" s="394"/>
      <c r="O40" s="95"/>
      <c r="P40" s="95"/>
      <c r="Q40" s="95"/>
      <c r="R40" s="95"/>
    </row>
    <row r="41" spans="1:18" s="69" customFormat="1" ht="13.5" customHeight="1" x14ac:dyDescent="0.15">
      <c r="A41" s="382"/>
      <c r="B41" s="207" t="s">
        <v>51</v>
      </c>
      <c r="C41" s="376"/>
      <c r="D41" s="285">
        <v>2332</v>
      </c>
      <c r="E41" s="334">
        <v>74</v>
      </c>
      <c r="F41" s="335">
        <v>710</v>
      </c>
      <c r="G41" s="335">
        <v>1205</v>
      </c>
      <c r="H41" s="335">
        <v>194</v>
      </c>
      <c r="I41" s="335">
        <v>63</v>
      </c>
      <c r="J41" s="336">
        <v>86</v>
      </c>
      <c r="K41" s="299"/>
      <c r="L41" s="314">
        <f t="shared" ref="L41" si="85">SUM(E41:F41)</f>
        <v>784</v>
      </c>
      <c r="M41" s="315">
        <f t="shared" ref="M41" si="86">SUM(H41:I41)</f>
        <v>257</v>
      </c>
      <c r="N41" s="394">
        <f t="shared" ref="N41" si="87">SUMPRODUCT(E$3:I$3,E41:I41)/SUM(E41:I41)</f>
        <v>3.2395369545859305</v>
      </c>
      <c r="O41" s="77"/>
      <c r="P41" s="77"/>
      <c r="Q41" s="77"/>
      <c r="R41" s="77"/>
    </row>
    <row r="42" spans="1:18" ht="13.5" customHeight="1" x14ac:dyDescent="0.15">
      <c r="A42" s="382"/>
      <c r="B42" s="206"/>
      <c r="C42" s="372"/>
      <c r="D42" s="276"/>
      <c r="E42" s="136">
        <v>3.1732418524871351</v>
      </c>
      <c r="F42" s="137">
        <v>30.445969125214408</v>
      </c>
      <c r="G42" s="137">
        <v>51.672384219554033</v>
      </c>
      <c r="H42" s="137">
        <v>8.3190394511149233</v>
      </c>
      <c r="I42" s="137">
        <v>2.7015437392795882</v>
      </c>
      <c r="J42" s="138">
        <v>3.6878216123499139</v>
      </c>
      <c r="K42" s="300"/>
      <c r="L42" s="164">
        <f t="shared" ref="L42" si="88">L41/$D41*100</f>
        <v>33.619210977701542</v>
      </c>
      <c r="M42" s="138">
        <f t="shared" ref="M42" si="89">M41/$D41*100</f>
        <v>11.020583190394511</v>
      </c>
      <c r="N42" s="394"/>
      <c r="O42" s="95"/>
      <c r="P42" s="95"/>
      <c r="Q42" s="95"/>
      <c r="R42" s="95"/>
    </row>
    <row r="43" spans="1:18" s="69" customFormat="1" ht="13.5" customHeight="1" x14ac:dyDescent="0.15">
      <c r="A43" s="382"/>
      <c r="B43" s="207" t="s">
        <v>52</v>
      </c>
      <c r="C43" s="376"/>
      <c r="D43" s="285">
        <v>343</v>
      </c>
      <c r="E43" s="334">
        <v>15</v>
      </c>
      <c r="F43" s="335">
        <v>95</v>
      </c>
      <c r="G43" s="335">
        <v>163</v>
      </c>
      <c r="H43" s="335">
        <v>25</v>
      </c>
      <c r="I43" s="335">
        <v>9</v>
      </c>
      <c r="J43" s="336">
        <v>36</v>
      </c>
      <c r="K43" s="299"/>
      <c r="L43" s="314">
        <f t="shared" ref="L43" si="90">SUM(E43:F43)</f>
        <v>110</v>
      </c>
      <c r="M43" s="315">
        <f t="shared" ref="M43" si="91">SUM(H43:I43)</f>
        <v>34</v>
      </c>
      <c r="N43" s="394">
        <f t="shared" ref="N43" si="92">SUMPRODUCT(E$3:I$3,E43:I43)/SUM(E43:I43)</f>
        <v>3.2671009771986972</v>
      </c>
      <c r="O43" s="77"/>
      <c r="P43" s="77"/>
      <c r="Q43" s="77"/>
      <c r="R43" s="77"/>
    </row>
    <row r="44" spans="1:18" ht="13.5" customHeight="1" x14ac:dyDescent="0.15">
      <c r="A44" s="382"/>
      <c r="B44" s="206"/>
      <c r="C44" s="372"/>
      <c r="D44" s="276"/>
      <c r="E44" s="136">
        <v>4.3731778425655978</v>
      </c>
      <c r="F44" s="137">
        <v>27.696793002915456</v>
      </c>
      <c r="G44" s="137">
        <v>47.521865889212826</v>
      </c>
      <c r="H44" s="137">
        <v>7.2886297376093294</v>
      </c>
      <c r="I44" s="137">
        <v>2.6239067055393588</v>
      </c>
      <c r="J44" s="138">
        <v>10.495626822157435</v>
      </c>
      <c r="K44" s="300"/>
      <c r="L44" s="164">
        <f t="shared" ref="L44" si="93">L43/$D43*100</f>
        <v>32.069970845481052</v>
      </c>
      <c r="M44" s="138">
        <f t="shared" ref="M44" si="94">M43/$D43*100</f>
        <v>9.9125364431486886</v>
      </c>
      <c r="N44" s="394"/>
      <c r="O44" s="95"/>
      <c r="P44" s="95"/>
      <c r="Q44" s="95"/>
      <c r="R44" s="95"/>
    </row>
    <row r="45" spans="1:18" s="69" customFormat="1" ht="13.5" customHeight="1" x14ac:dyDescent="0.15">
      <c r="A45" s="382"/>
      <c r="B45" s="207" t="s">
        <v>72</v>
      </c>
      <c r="C45" s="373"/>
      <c r="D45" s="269">
        <v>132</v>
      </c>
      <c r="E45" s="140">
        <v>5</v>
      </c>
      <c r="F45" s="141">
        <v>34</v>
      </c>
      <c r="G45" s="141">
        <v>63</v>
      </c>
      <c r="H45" s="141">
        <v>7</v>
      </c>
      <c r="I45" s="141">
        <v>3</v>
      </c>
      <c r="J45" s="142">
        <v>20</v>
      </c>
      <c r="K45" s="299"/>
      <c r="L45" s="314">
        <f t="shared" ref="L45" si="95">SUM(E45:F45)</f>
        <v>39</v>
      </c>
      <c r="M45" s="315">
        <f t="shared" ref="M45" si="96">SUM(H45:I45)</f>
        <v>10</v>
      </c>
      <c r="N45" s="394">
        <f t="shared" ref="N45" si="97">SUMPRODUCT(E$3:I$3,E45:I45)/SUM(E45:I45)</f>
        <v>3.2767857142857144</v>
      </c>
      <c r="O45" s="77"/>
      <c r="P45" s="77"/>
      <c r="Q45" s="77"/>
      <c r="R45" s="77"/>
    </row>
    <row r="46" spans="1:18" ht="13.5" customHeight="1" thickBot="1" x14ac:dyDescent="0.2">
      <c r="A46" s="383"/>
      <c r="B46" s="208"/>
      <c r="C46" s="374"/>
      <c r="D46" s="271"/>
      <c r="E46" s="144">
        <v>3.7878787878787881</v>
      </c>
      <c r="F46" s="145">
        <v>25.757575757575758</v>
      </c>
      <c r="G46" s="145">
        <v>47.727272727272727</v>
      </c>
      <c r="H46" s="145">
        <v>5.3030303030303028</v>
      </c>
      <c r="I46" s="145">
        <v>2.2727272727272729</v>
      </c>
      <c r="J46" s="146">
        <v>15.151515151515152</v>
      </c>
      <c r="K46" s="300"/>
      <c r="L46" s="166">
        <f t="shared" ref="L46" si="98">L45/$D45*100</f>
        <v>29.545454545454547</v>
      </c>
      <c r="M46" s="146">
        <f t="shared" ref="M46" si="99">M45/$D45*100</f>
        <v>7.5757575757575761</v>
      </c>
      <c r="N46" s="395"/>
      <c r="O46" s="95"/>
      <c r="P46" s="95"/>
      <c r="Q46" s="95"/>
      <c r="R46" s="95"/>
    </row>
    <row r="47" spans="1:18" s="69" customFormat="1" ht="13.5" customHeight="1" x14ac:dyDescent="0.15">
      <c r="A47" s="384" t="s">
        <v>225</v>
      </c>
      <c r="B47" s="73" t="s">
        <v>54</v>
      </c>
      <c r="C47" s="371"/>
      <c r="D47" s="272">
        <v>132</v>
      </c>
      <c r="E47" s="140">
        <v>11</v>
      </c>
      <c r="F47" s="141">
        <v>40</v>
      </c>
      <c r="G47" s="141">
        <v>64</v>
      </c>
      <c r="H47" s="141">
        <v>14</v>
      </c>
      <c r="I47" s="141">
        <v>3</v>
      </c>
      <c r="J47" s="142">
        <v>0</v>
      </c>
      <c r="K47" s="299"/>
      <c r="L47" s="314">
        <f t="shared" ref="L47" si="100">SUM(E47:F47)</f>
        <v>51</v>
      </c>
      <c r="M47" s="315">
        <f t="shared" ref="M47" si="101">SUM(H47:I47)</f>
        <v>17</v>
      </c>
      <c r="N47" s="393">
        <f t="shared" ref="N47" si="102">SUMPRODUCT(E$3:I$3,E47:I47)/SUM(E47:I47)</f>
        <v>3.3181818181818183</v>
      </c>
      <c r="O47" s="77"/>
      <c r="P47" s="77"/>
      <c r="Q47" s="77"/>
      <c r="R47" s="77"/>
    </row>
    <row r="48" spans="1:18" ht="13.5" customHeight="1" x14ac:dyDescent="0.15">
      <c r="A48" s="382"/>
      <c r="B48" s="68"/>
      <c r="C48" s="375"/>
      <c r="D48" s="270"/>
      <c r="E48" s="322">
        <v>8.3333333333333321</v>
      </c>
      <c r="F48" s="323">
        <v>30.303030303030305</v>
      </c>
      <c r="G48" s="323">
        <v>48.484848484848484</v>
      </c>
      <c r="H48" s="323">
        <v>10.606060606060606</v>
      </c>
      <c r="I48" s="323">
        <v>2.2727272727272729</v>
      </c>
      <c r="J48" s="324">
        <v>0</v>
      </c>
      <c r="K48" s="300"/>
      <c r="L48" s="164">
        <f t="shared" ref="L48" si="103">L47/$D47*100</f>
        <v>38.636363636363633</v>
      </c>
      <c r="M48" s="138">
        <f t="shared" ref="M48" si="104">M47/$D47*100</f>
        <v>12.878787878787879</v>
      </c>
      <c r="N48" s="394"/>
      <c r="O48" s="95"/>
      <c r="P48" s="95"/>
      <c r="Q48" s="95"/>
      <c r="R48" s="95"/>
    </row>
    <row r="49" spans="1:18" s="69" customFormat="1" ht="13.5" customHeight="1" x14ac:dyDescent="0.15">
      <c r="A49" s="382"/>
      <c r="B49" s="207" t="s">
        <v>401</v>
      </c>
      <c r="C49" s="376"/>
      <c r="D49" s="285">
        <v>448</v>
      </c>
      <c r="E49" s="334">
        <v>27</v>
      </c>
      <c r="F49" s="335">
        <v>135</v>
      </c>
      <c r="G49" s="335">
        <v>224</v>
      </c>
      <c r="H49" s="335">
        <v>39</v>
      </c>
      <c r="I49" s="335">
        <v>11</v>
      </c>
      <c r="J49" s="336">
        <v>12</v>
      </c>
      <c r="K49" s="299"/>
      <c r="L49" s="314">
        <f t="shared" ref="L49" si="105">SUM(E49:F49)</f>
        <v>162</v>
      </c>
      <c r="M49" s="315">
        <f t="shared" ref="M49" si="106">SUM(H49:I49)</f>
        <v>50</v>
      </c>
      <c r="N49" s="394">
        <f t="shared" ref="N49" si="107">SUMPRODUCT(E$3:I$3,E49:I49)/SUM(E49:I49)</f>
        <v>3.2935779816513762</v>
      </c>
      <c r="O49" s="77"/>
      <c r="P49" s="77"/>
      <c r="Q49" s="77"/>
      <c r="R49" s="77"/>
    </row>
    <row r="50" spans="1:18" ht="13.5" customHeight="1" x14ac:dyDescent="0.15">
      <c r="A50" s="382"/>
      <c r="B50" s="206"/>
      <c r="C50" s="372"/>
      <c r="D50" s="276"/>
      <c r="E50" s="136">
        <v>6.0267857142857144</v>
      </c>
      <c r="F50" s="137">
        <v>30.133928571428569</v>
      </c>
      <c r="G50" s="137">
        <v>50</v>
      </c>
      <c r="H50" s="137">
        <v>8.7053571428571423</v>
      </c>
      <c r="I50" s="137">
        <v>2.4553571428571428</v>
      </c>
      <c r="J50" s="138">
        <v>2.6785714285714284</v>
      </c>
      <c r="K50" s="300"/>
      <c r="L50" s="164">
        <f t="shared" ref="L50" si="108">L49/$D49*100</f>
        <v>36.160714285714285</v>
      </c>
      <c r="M50" s="138">
        <f t="shared" ref="M50" si="109">M49/$D49*100</f>
        <v>11.160714285714286</v>
      </c>
      <c r="N50" s="394"/>
      <c r="O50" s="95"/>
      <c r="P50" s="95"/>
      <c r="Q50" s="95"/>
      <c r="R50" s="95"/>
    </row>
    <row r="51" spans="1:18" s="69" customFormat="1" ht="13.5" customHeight="1" x14ac:dyDescent="0.15">
      <c r="A51" s="382"/>
      <c r="B51" s="207" t="s">
        <v>56</v>
      </c>
      <c r="C51" s="376"/>
      <c r="D51" s="285">
        <v>326</v>
      </c>
      <c r="E51" s="334">
        <v>8</v>
      </c>
      <c r="F51" s="335">
        <v>102</v>
      </c>
      <c r="G51" s="335">
        <v>171</v>
      </c>
      <c r="H51" s="335">
        <v>28</v>
      </c>
      <c r="I51" s="335">
        <v>15</v>
      </c>
      <c r="J51" s="336">
        <v>2</v>
      </c>
      <c r="K51" s="299"/>
      <c r="L51" s="314">
        <f t="shared" ref="L51" si="110">SUM(E51:F51)</f>
        <v>110</v>
      </c>
      <c r="M51" s="315">
        <f t="shared" ref="M51" si="111">SUM(H51:I51)</f>
        <v>43</v>
      </c>
      <c r="N51" s="394">
        <f t="shared" ref="N51" si="112">SUMPRODUCT(E$3:I$3,E51:I51)/SUM(E51:I51)</f>
        <v>3.1851851851851851</v>
      </c>
      <c r="O51" s="77"/>
      <c r="P51" s="77"/>
      <c r="Q51" s="77"/>
      <c r="R51" s="77"/>
    </row>
    <row r="52" spans="1:18" ht="13.5" customHeight="1" x14ac:dyDescent="0.15">
      <c r="A52" s="382"/>
      <c r="B52" s="206"/>
      <c r="C52" s="372"/>
      <c r="D52" s="276"/>
      <c r="E52" s="136">
        <v>2.4539877300613497</v>
      </c>
      <c r="F52" s="137">
        <v>31.288343558282211</v>
      </c>
      <c r="G52" s="137">
        <v>52.45398773006135</v>
      </c>
      <c r="H52" s="137">
        <v>8.5889570552147241</v>
      </c>
      <c r="I52" s="137">
        <v>4.6012269938650308</v>
      </c>
      <c r="J52" s="138">
        <v>0.61349693251533743</v>
      </c>
      <c r="K52" s="300"/>
      <c r="L52" s="164">
        <f t="shared" ref="L52" si="113">L51/$D51*100</f>
        <v>33.742331288343557</v>
      </c>
      <c r="M52" s="138">
        <f t="shared" ref="M52" si="114">M51/$D51*100</f>
        <v>13.190184049079754</v>
      </c>
      <c r="N52" s="394"/>
      <c r="O52" s="95"/>
      <c r="P52" s="95"/>
      <c r="Q52" s="95"/>
      <c r="R52" s="95"/>
    </row>
    <row r="53" spans="1:18" s="69" customFormat="1" ht="13.5" customHeight="1" x14ac:dyDescent="0.15">
      <c r="A53" s="382"/>
      <c r="B53" s="207" t="s">
        <v>58</v>
      </c>
      <c r="C53" s="376"/>
      <c r="D53" s="285">
        <v>251</v>
      </c>
      <c r="E53" s="334">
        <v>13</v>
      </c>
      <c r="F53" s="335">
        <v>75</v>
      </c>
      <c r="G53" s="335">
        <v>130</v>
      </c>
      <c r="H53" s="335">
        <v>19</v>
      </c>
      <c r="I53" s="335">
        <v>9</v>
      </c>
      <c r="J53" s="336">
        <v>5</v>
      </c>
      <c r="K53" s="299"/>
      <c r="L53" s="314">
        <f t="shared" ref="L53" si="115">SUM(E53:F53)</f>
        <v>88</v>
      </c>
      <c r="M53" s="315">
        <f t="shared" ref="M53" si="116">SUM(H53:I53)</f>
        <v>28</v>
      </c>
      <c r="N53" s="394">
        <f t="shared" ref="N53" si="117">SUMPRODUCT(E$3:I$3,E53:I53)/SUM(E53:I53)</f>
        <v>3.2601626016260163</v>
      </c>
      <c r="O53" s="77"/>
      <c r="P53" s="77"/>
      <c r="Q53" s="77"/>
      <c r="R53" s="77"/>
    </row>
    <row r="54" spans="1:18" ht="13.5" customHeight="1" x14ac:dyDescent="0.15">
      <c r="A54" s="382"/>
      <c r="B54" s="206"/>
      <c r="C54" s="372"/>
      <c r="D54" s="276"/>
      <c r="E54" s="136">
        <v>5.1792828685258963</v>
      </c>
      <c r="F54" s="137">
        <v>29.880478087649404</v>
      </c>
      <c r="G54" s="137">
        <v>51.792828685258961</v>
      </c>
      <c r="H54" s="137">
        <v>7.569721115537849</v>
      </c>
      <c r="I54" s="137">
        <v>3.5856573705179287</v>
      </c>
      <c r="J54" s="138">
        <v>1.9920318725099602</v>
      </c>
      <c r="K54" s="300"/>
      <c r="L54" s="164">
        <f t="shared" ref="L54" si="118">L53/$D53*100</f>
        <v>35.059760956175303</v>
      </c>
      <c r="M54" s="138">
        <f t="shared" ref="M54" si="119">M53/$D53*100</f>
        <v>11.155378486055776</v>
      </c>
      <c r="N54" s="394"/>
      <c r="O54" s="95"/>
      <c r="P54" s="95"/>
      <c r="Q54" s="95"/>
      <c r="R54" s="95"/>
    </row>
    <row r="55" spans="1:18" s="69" customFormat="1" ht="13.5" customHeight="1" x14ac:dyDescent="0.15">
      <c r="A55" s="382"/>
      <c r="B55" s="207" t="s">
        <v>60</v>
      </c>
      <c r="C55" s="376"/>
      <c r="D55" s="285">
        <v>527</v>
      </c>
      <c r="E55" s="334">
        <v>22</v>
      </c>
      <c r="F55" s="335">
        <v>160</v>
      </c>
      <c r="G55" s="335">
        <v>278</v>
      </c>
      <c r="H55" s="335">
        <v>42</v>
      </c>
      <c r="I55" s="335">
        <v>16</v>
      </c>
      <c r="J55" s="336">
        <v>9</v>
      </c>
      <c r="K55" s="299"/>
      <c r="L55" s="314">
        <f t="shared" ref="L55" si="120">SUM(E55:F55)</f>
        <v>182</v>
      </c>
      <c r="M55" s="315">
        <f t="shared" ref="M55" si="121">SUM(H55:I55)</f>
        <v>58</v>
      </c>
      <c r="N55" s="394">
        <f t="shared" ref="N55" si="122">SUMPRODUCT(E$3:I$3,E55:I55)/SUM(E55:I55)</f>
        <v>3.2509652509652511</v>
      </c>
      <c r="O55" s="77"/>
      <c r="P55" s="77"/>
      <c r="Q55" s="77"/>
      <c r="R55" s="77"/>
    </row>
    <row r="56" spans="1:18" ht="13.5" customHeight="1" x14ac:dyDescent="0.15">
      <c r="A56" s="382"/>
      <c r="B56" s="206"/>
      <c r="C56" s="372"/>
      <c r="D56" s="276"/>
      <c r="E56" s="136">
        <v>4.1745730550284632</v>
      </c>
      <c r="F56" s="137">
        <v>30.360531309297912</v>
      </c>
      <c r="G56" s="137">
        <v>52.751423149905122</v>
      </c>
      <c r="H56" s="137">
        <v>7.9696394686907022</v>
      </c>
      <c r="I56" s="137">
        <v>3.0360531309297913</v>
      </c>
      <c r="J56" s="138">
        <v>1.7077798861480076</v>
      </c>
      <c r="K56" s="300"/>
      <c r="L56" s="164">
        <f t="shared" ref="L56" si="123">L55/$D55*100</f>
        <v>34.535104364326372</v>
      </c>
      <c r="M56" s="138">
        <f t="shared" ref="M56" si="124">M55/$D55*100</f>
        <v>11.005692599620494</v>
      </c>
      <c r="N56" s="394"/>
      <c r="O56" s="95"/>
      <c r="P56" s="95"/>
      <c r="Q56" s="95"/>
      <c r="R56" s="95"/>
    </row>
    <row r="57" spans="1:18" s="69" customFormat="1" ht="13.5" customHeight="1" x14ac:dyDescent="0.15">
      <c r="A57" s="382"/>
      <c r="B57" s="207" t="s">
        <v>62</v>
      </c>
      <c r="C57" s="376"/>
      <c r="D57" s="285">
        <v>280</v>
      </c>
      <c r="E57" s="334">
        <v>11</v>
      </c>
      <c r="F57" s="335">
        <v>89</v>
      </c>
      <c r="G57" s="335">
        <v>134</v>
      </c>
      <c r="H57" s="335">
        <v>32</v>
      </c>
      <c r="I57" s="335">
        <v>11</v>
      </c>
      <c r="J57" s="336">
        <v>3</v>
      </c>
      <c r="K57" s="299"/>
      <c r="L57" s="314">
        <f t="shared" ref="L57" si="125">SUM(E57:F57)</f>
        <v>100</v>
      </c>
      <c r="M57" s="315">
        <f t="shared" ref="M57" si="126">SUM(H57:I57)</f>
        <v>43</v>
      </c>
      <c r="N57" s="394">
        <f t="shared" ref="N57" si="127">SUMPRODUCT(E$3:I$3,E57:I57)/SUM(E57:I57)</f>
        <v>3.2057761732851984</v>
      </c>
      <c r="O57" s="77"/>
      <c r="P57" s="77"/>
      <c r="Q57" s="77"/>
      <c r="R57" s="77"/>
    </row>
    <row r="58" spans="1:18" ht="13.5" customHeight="1" x14ac:dyDescent="0.15">
      <c r="A58" s="382"/>
      <c r="B58" s="206"/>
      <c r="C58" s="372"/>
      <c r="D58" s="276"/>
      <c r="E58" s="136">
        <v>3.9285714285714284</v>
      </c>
      <c r="F58" s="137">
        <v>31.785714285714285</v>
      </c>
      <c r="G58" s="137">
        <v>47.857142857142861</v>
      </c>
      <c r="H58" s="137">
        <v>11.428571428571429</v>
      </c>
      <c r="I58" s="137">
        <v>3.9285714285714284</v>
      </c>
      <c r="J58" s="138">
        <v>1.0714285714285714</v>
      </c>
      <c r="K58" s="300"/>
      <c r="L58" s="164">
        <f t="shared" ref="L58" si="128">L57/$D57*100</f>
        <v>35.714285714285715</v>
      </c>
      <c r="M58" s="138">
        <f t="shared" ref="M58" si="129">M57/$D57*100</f>
        <v>15.357142857142858</v>
      </c>
      <c r="N58" s="394"/>
      <c r="O58" s="95"/>
      <c r="P58" s="95"/>
      <c r="Q58" s="95"/>
      <c r="R58" s="95"/>
    </row>
    <row r="59" spans="1:18" s="69" customFormat="1" ht="13.5" customHeight="1" x14ac:dyDescent="0.15">
      <c r="A59" s="382"/>
      <c r="B59" s="207" t="s">
        <v>64</v>
      </c>
      <c r="C59" s="376"/>
      <c r="D59" s="286">
        <v>157</v>
      </c>
      <c r="E59" s="334">
        <v>6</v>
      </c>
      <c r="F59" s="335">
        <v>45</v>
      </c>
      <c r="G59" s="335">
        <v>70</v>
      </c>
      <c r="H59" s="335">
        <v>12</v>
      </c>
      <c r="I59" s="335">
        <v>5</v>
      </c>
      <c r="J59" s="336">
        <v>19</v>
      </c>
      <c r="K59" s="299"/>
      <c r="L59" s="314">
        <f t="shared" ref="L59" si="130">SUM(E59:F59)</f>
        <v>51</v>
      </c>
      <c r="M59" s="315">
        <f t="shared" ref="M59" si="131">SUM(H59:I59)</f>
        <v>17</v>
      </c>
      <c r="N59" s="394">
        <f t="shared" ref="N59" si="132">SUMPRODUCT(E$3:I$3,E59:I59)/SUM(E59:I59)</f>
        <v>3.2536231884057969</v>
      </c>
      <c r="O59" s="77"/>
      <c r="P59" s="77"/>
      <c r="Q59" s="77"/>
      <c r="R59" s="77"/>
    </row>
    <row r="60" spans="1:18" ht="13.5" customHeight="1" x14ac:dyDescent="0.15">
      <c r="A60" s="382"/>
      <c r="B60" s="206"/>
      <c r="C60" s="372"/>
      <c r="D60" s="276"/>
      <c r="E60" s="136">
        <v>3.8216560509554141</v>
      </c>
      <c r="F60" s="137">
        <v>28.662420382165603</v>
      </c>
      <c r="G60" s="137">
        <v>44.585987261146499</v>
      </c>
      <c r="H60" s="137">
        <v>7.6433121019108281</v>
      </c>
      <c r="I60" s="137">
        <v>3.1847133757961785</v>
      </c>
      <c r="J60" s="138">
        <v>12.101910828025478</v>
      </c>
      <c r="K60" s="300"/>
      <c r="L60" s="164">
        <f t="shared" ref="L60" si="133">L59/$D59*100</f>
        <v>32.484076433121018</v>
      </c>
      <c r="M60" s="138">
        <f t="shared" ref="M60" si="134">M59/$D59*100</f>
        <v>10.828025477707007</v>
      </c>
      <c r="N60" s="394"/>
      <c r="O60" s="95"/>
      <c r="P60" s="95"/>
      <c r="Q60" s="95"/>
      <c r="R60" s="95"/>
    </row>
    <row r="61" spans="1:18" s="69" customFormat="1" ht="13.5" customHeight="1" x14ac:dyDescent="0.15">
      <c r="A61" s="382"/>
      <c r="B61" s="207" t="s">
        <v>66</v>
      </c>
      <c r="C61" s="376"/>
      <c r="D61" s="285">
        <v>615</v>
      </c>
      <c r="E61" s="334">
        <v>16</v>
      </c>
      <c r="F61" s="335">
        <v>188</v>
      </c>
      <c r="G61" s="335">
        <v>297</v>
      </c>
      <c r="H61" s="335">
        <v>48</v>
      </c>
      <c r="I61" s="335">
        <v>15</v>
      </c>
      <c r="J61" s="336">
        <v>51</v>
      </c>
      <c r="K61" s="299"/>
      <c r="L61" s="314">
        <f t="shared" ref="L61" si="135">SUM(E61:F61)</f>
        <v>204</v>
      </c>
      <c r="M61" s="315">
        <f t="shared" ref="M61" si="136">SUM(H61:I61)</f>
        <v>63</v>
      </c>
      <c r="N61" s="394">
        <f t="shared" ref="N61" si="137">SUMPRODUCT(E$3:I$3,E61:I61)/SUM(E61:I61)</f>
        <v>3.25177304964539</v>
      </c>
      <c r="O61" s="77"/>
      <c r="P61" s="77"/>
      <c r="Q61" s="77"/>
      <c r="R61" s="77"/>
    </row>
    <row r="62" spans="1:18" ht="13.5" customHeight="1" x14ac:dyDescent="0.15">
      <c r="A62" s="382"/>
      <c r="B62" s="206"/>
      <c r="C62" s="372"/>
      <c r="D62" s="276"/>
      <c r="E62" s="136">
        <v>2.6016260162601625</v>
      </c>
      <c r="F62" s="137">
        <v>30.569105691056908</v>
      </c>
      <c r="G62" s="137">
        <v>48.292682926829265</v>
      </c>
      <c r="H62" s="137">
        <v>7.8048780487804876</v>
      </c>
      <c r="I62" s="137">
        <v>2.4390243902439024</v>
      </c>
      <c r="J62" s="138">
        <v>8.2926829268292686</v>
      </c>
      <c r="K62" s="300"/>
      <c r="L62" s="164">
        <f t="shared" ref="L62" si="138">L61/$D61*100</f>
        <v>33.170731707317074</v>
      </c>
      <c r="M62" s="138">
        <f t="shared" ref="M62" si="139">M61/$D61*100</f>
        <v>10.24390243902439</v>
      </c>
      <c r="N62" s="394"/>
      <c r="O62" s="95"/>
      <c r="P62" s="95"/>
      <c r="Q62" s="95"/>
      <c r="R62" s="95"/>
    </row>
    <row r="63" spans="1:18" s="69" customFormat="1" ht="13.5" customHeight="1" x14ac:dyDescent="0.15">
      <c r="A63" s="382"/>
      <c r="B63" s="207" t="s">
        <v>67</v>
      </c>
      <c r="C63" s="373"/>
      <c r="D63" s="269">
        <v>822</v>
      </c>
      <c r="E63" s="140">
        <v>18</v>
      </c>
      <c r="F63" s="141">
        <v>235</v>
      </c>
      <c r="G63" s="141">
        <v>431</v>
      </c>
      <c r="H63" s="141">
        <v>66</v>
      </c>
      <c r="I63" s="141">
        <v>11</v>
      </c>
      <c r="J63" s="142">
        <v>61</v>
      </c>
      <c r="K63" s="299"/>
      <c r="L63" s="314">
        <f t="shared" ref="L63" si="140">SUM(E63:F63)</f>
        <v>253</v>
      </c>
      <c r="M63" s="315">
        <f t="shared" ref="M63" si="141">SUM(H63:I63)</f>
        <v>77</v>
      </c>
      <c r="N63" s="394">
        <f t="shared" ref="N63" si="142">SUMPRODUCT(E$3:I$3,E63:I63)/SUM(E63:I63)</f>
        <v>3.240473061760841</v>
      </c>
      <c r="O63" s="77"/>
      <c r="P63" s="77"/>
      <c r="Q63" s="77"/>
      <c r="R63" s="77"/>
    </row>
    <row r="64" spans="1:18" ht="13.5" customHeight="1" thickBot="1" x14ac:dyDescent="0.2">
      <c r="A64" s="383"/>
      <c r="B64" s="208"/>
      <c r="C64" s="374"/>
      <c r="D64" s="271"/>
      <c r="E64" s="144">
        <v>2.1897810218978102</v>
      </c>
      <c r="F64" s="145">
        <v>28.588807785888076</v>
      </c>
      <c r="G64" s="145">
        <v>52.433090024330895</v>
      </c>
      <c r="H64" s="145">
        <v>8.0291970802919703</v>
      </c>
      <c r="I64" s="145">
        <v>1.3381995133819951</v>
      </c>
      <c r="J64" s="146">
        <v>7.4209245742092467</v>
      </c>
      <c r="K64" s="300"/>
      <c r="L64" s="166">
        <f t="shared" ref="L64" si="143">L63/$D63*100</f>
        <v>30.778588807785891</v>
      </c>
      <c r="M64" s="146">
        <f t="shared" ref="M64" si="144">M63/$D63*100</f>
        <v>9.3673965936739663</v>
      </c>
      <c r="N64" s="395"/>
      <c r="O64" s="95"/>
      <c r="P64" s="95"/>
      <c r="Q64" s="95"/>
      <c r="R64" s="95"/>
    </row>
    <row r="65" spans="1:18" s="69" customFormat="1" ht="13.5" customHeight="1" x14ac:dyDescent="0.15">
      <c r="A65" s="392" t="s">
        <v>73</v>
      </c>
      <c r="B65" s="73" t="s">
        <v>68</v>
      </c>
      <c r="C65" s="371"/>
      <c r="D65" s="272">
        <v>1764</v>
      </c>
      <c r="E65" s="140">
        <v>80</v>
      </c>
      <c r="F65" s="141">
        <v>519</v>
      </c>
      <c r="G65" s="141">
        <v>908</v>
      </c>
      <c r="H65" s="141">
        <v>141</v>
      </c>
      <c r="I65" s="141">
        <v>47</v>
      </c>
      <c r="J65" s="142">
        <v>69</v>
      </c>
      <c r="K65" s="299"/>
      <c r="L65" s="314">
        <f t="shared" ref="L65" si="145">SUM(E65:F65)</f>
        <v>599</v>
      </c>
      <c r="M65" s="315">
        <f t="shared" ref="M65" si="146">SUM(H65:I65)</f>
        <v>188</v>
      </c>
      <c r="N65" s="393">
        <f t="shared" ref="N65" si="147">SUMPRODUCT(E$3:I$3,E65:I65)/SUM(E65:I65)</f>
        <v>3.2619469026548673</v>
      </c>
      <c r="O65" s="77"/>
      <c r="P65" s="77"/>
      <c r="Q65" s="77"/>
      <c r="R65" s="77"/>
    </row>
    <row r="66" spans="1:18" ht="13.5" customHeight="1" x14ac:dyDescent="0.15">
      <c r="A66" s="382"/>
      <c r="B66" s="10" t="s">
        <v>69</v>
      </c>
      <c r="C66" s="372"/>
      <c r="D66" s="276"/>
      <c r="E66" s="136">
        <v>4.5351473922902494</v>
      </c>
      <c r="F66" s="137">
        <v>29.421768707482993</v>
      </c>
      <c r="G66" s="137">
        <v>51.47392290249433</v>
      </c>
      <c r="H66" s="137">
        <v>7.9931972789115653</v>
      </c>
      <c r="I66" s="137">
        <v>2.6643990929705215</v>
      </c>
      <c r="J66" s="138">
        <v>3.9115646258503403</v>
      </c>
      <c r="K66" s="300"/>
      <c r="L66" s="164">
        <f t="shared" ref="L66" si="148">L65/$D65*100</f>
        <v>33.956916099773245</v>
      </c>
      <c r="M66" s="138">
        <f t="shared" ref="M66" si="149">M65/$D65*100</f>
        <v>10.657596371882086</v>
      </c>
      <c r="N66" s="394"/>
      <c r="O66" s="95"/>
      <c r="P66" s="95"/>
      <c r="Q66" s="95"/>
      <c r="R66" s="95"/>
    </row>
    <row r="67" spans="1:18" s="69" customFormat="1" ht="13.5" customHeight="1" x14ac:dyDescent="0.15">
      <c r="A67" s="382"/>
      <c r="B67" s="68" t="s">
        <v>70</v>
      </c>
      <c r="C67" s="373"/>
      <c r="D67" s="285">
        <v>1406</v>
      </c>
      <c r="E67" s="140">
        <v>43</v>
      </c>
      <c r="F67" s="141">
        <v>437</v>
      </c>
      <c r="G67" s="141">
        <v>709</v>
      </c>
      <c r="H67" s="141">
        <v>125</v>
      </c>
      <c r="I67" s="141">
        <v>36</v>
      </c>
      <c r="J67" s="142">
        <v>56</v>
      </c>
      <c r="K67" s="299"/>
      <c r="L67" s="314">
        <f t="shared" ref="L67" si="150">SUM(E67:F67)</f>
        <v>480</v>
      </c>
      <c r="M67" s="315">
        <f t="shared" ref="M67" si="151">SUM(H67:I67)</f>
        <v>161</v>
      </c>
      <c r="N67" s="394">
        <f t="shared" ref="N67" si="152">SUMPRODUCT(E$3:I$3,E67:I67)/SUM(E67:I67)</f>
        <v>3.2414814814814816</v>
      </c>
      <c r="O67" s="77"/>
      <c r="P67" s="77"/>
      <c r="Q67" s="77"/>
      <c r="R67" s="77"/>
    </row>
    <row r="68" spans="1:18" ht="13.5" customHeight="1" x14ac:dyDescent="0.15">
      <c r="A68" s="382"/>
      <c r="B68" s="10" t="s">
        <v>71</v>
      </c>
      <c r="C68" s="372"/>
      <c r="D68" s="276"/>
      <c r="E68" s="136">
        <v>3.0583214793741109</v>
      </c>
      <c r="F68" s="137">
        <v>31.081081081081081</v>
      </c>
      <c r="G68" s="137">
        <v>50.426742532005683</v>
      </c>
      <c r="H68" s="137">
        <v>8.890469416785205</v>
      </c>
      <c r="I68" s="137">
        <v>2.5604551920341394</v>
      </c>
      <c r="J68" s="138">
        <v>3.9829302987197721</v>
      </c>
      <c r="K68" s="300"/>
      <c r="L68" s="164">
        <f t="shared" ref="L68" si="153">L67/$D67*100</f>
        <v>34.139402560455189</v>
      </c>
      <c r="M68" s="138">
        <f t="shared" ref="M68" si="154">M67/$D67*100</f>
        <v>11.450924608819346</v>
      </c>
      <c r="N68" s="394"/>
      <c r="O68" s="95"/>
      <c r="P68" s="95"/>
      <c r="Q68" s="95"/>
      <c r="R68" s="95"/>
    </row>
    <row r="69" spans="1:18" s="69" customFormat="1" ht="13.5" customHeight="1" x14ac:dyDescent="0.15">
      <c r="A69" s="382"/>
      <c r="B69" s="207" t="s">
        <v>72</v>
      </c>
      <c r="C69" s="373"/>
      <c r="D69" s="269">
        <v>161</v>
      </c>
      <c r="E69" s="140">
        <v>4</v>
      </c>
      <c r="F69" s="141">
        <v>41</v>
      </c>
      <c r="G69" s="141">
        <v>73</v>
      </c>
      <c r="H69" s="141">
        <v>10</v>
      </c>
      <c r="I69" s="141">
        <v>4</v>
      </c>
      <c r="J69" s="142">
        <v>29</v>
      </c>
      <c r="K69" s="299"/>
      <c r="L69" s="314">
        <f t="shared" ref="L69" si="155">SUM(E69:F69)</f>
        <v>45</v>
      </c>
      <c r="M69" s="315">
        <f t="shared" ref="M69" si="156">SUM(H69:I69)</f>
        <v>14</v>
      </c>
      <c r="N69" s="394">
        <f t="shared" ref="N69" si="157">SUMPRODUCT(E$3:I$3,E69:I69)/SUM(E69:I69)</f>
        <v>3.2348484848484849</v>
      </c>
      <c r="O69" s="77"/>
      <c r="P69" s="77"/>
      <c r="Q69" s="77"/>
      <c r="R69" s="77"/>
    </row>
    <row r="70" spans="1:18" ht="13.5" customHeight="1" thickBot="1" x14ac:dyDescent="0.2">
      <c r="A70" s="383"/>
      <c r="B70" s="208"/>
      <c r="C70" s="374"/>
      <c r="D70" s="271"/>
      <c r="E70" s="144">
        <v>2.4844720496894408</v>
      </c>
      <c r="F70" s="145">
        <v>25.465838509316768</v>
      </c>
      <c r="G70" s="145">
        <v>45.341614906832298</v>
      </c>
      <c r="H70" s="145">
        <v>6.2111801242236027</v>
      </c>
      <c r="I70" s="145">
        <v>2.4844720496894408</v>
      </c>
      <c r="J70" s="146">
        <v>18.012422360248447</v>
      </c>
      <c r="K70" s="300"/>
      <c r="L70" s="166">
        <f t="shared" ref="L70" si="158">L69/$D69*100</f>
        <v>27.950310559006208</v>
      </c>
      <c r="M70" s="146">
        <f t="shared" ref="M70" si="159">M69/$D69*100</f>
        <v>8.695652173913043</v>
      </c>
      <c r="N70" s="395"/>
      <c r="O70" s="95"/>
      <c r="P70" s="95"/>
      <c r="Q70" s="95"/>
      <c r="R70" s="95"/>
    </row>
    <row r="71" spans="1:18" s="69" customFormat="1" ht="13.5" customHeight="1" x14ac:dyDescent="0.15">
      <c r="A71" s="380" t="s">
        <v>414</v>
      </c>
      <c r="B71" s="68" t="s">
        <v>762</v>
      </c>
      <c r="C71" s="75"/>
      <c r="D71" s="272">
        <v>1504</v>
      </c>
      <c r="E71" s="140">
        <v>66</v>
      </c>
      <c r="F71" s="141">
        <v>447</v>
      </c>
      <c r="G71" s="141">
        <v>772</v>
      </c>
      <c r="H71" s="141">
        <v>131</v>
      </c>
      <c r="I71" s="141">
        <v>51</v>
      </c>
      <c r="J71" s="142">
        <v>37</v>
      </c>
      <c r="K71" s="299"/>
      <c r="L71" s="314">
        <f t="shared" ref="L71" si="160">SUM(E71:F71)</f>
        <v>513</v>
      </c>
      <c r="M71" s="315">
        <f t="shared" ref="M71" si="161">SUM(H71:I71)</f>
        <v>182</v>
      </c>
      <c r="N71" s="396">
        <f t="shared" ref="N71" si="162">SUMPRODUCT(E$3:I$3,E71:I71)/SUM(E71:I71)</f>
        <v>3.2358554873892298</v>
      </c>
      <c r="O71" s="77"/>
      <c r="P71" s="77"/>
      <c r="Q71" s="77"/>
      <c r="R71" s="77"/>
    </row>
    <row r="72" spans="1:18" ht="13.5" customHeight="1" x14ac:dyDescent="0.15">
      <c r="A72" s="380"/>
      <c r="B72" s="10" t="s">
        <v>763</v>
      </c>
      <c r="C72" s="24"/>
      <c r="D72" s="276"/>
      <c r="E72" s="136">
        <v>4.3882978723404253</v>
      </c>
      <c r="F72" s="137">
        <v>29.720744680851062</v>
      </c>
      <c r="G72" s="137">
        <v>51.329787234042556</v>
      </c>
      <c r="H72" s="137">
        <v>8.710106382978724</v>
      </c>
      <c r="I72" s="137">
        <v>3.3909574468085104</v>
      </c>
      <c r="J72" s="138">
        <v>2.4601063829787235</v>
      </c>
      <c r="K72" s="300"/>
      <c r="L72" s="164">
        <f t="shared" ref="L72" si="163">L71/$D71*100</f>
        <v>34.109042553191486</v>
      </c>
      <c r="M72" s="138">
        <f t="shared" ref="M72" si="164">M71/$D71*100</f>
        <v>12.101063829787234</v>
      </c>
      <c r="N72" s="394"/>
      <c r="O72" s="95"/>
      <c r="P72" s="95"/>
      <c r="Q72" s="95"/>
      <c r="R72" s="95"/>
    </row>
    <row r="73" spans="1:18" s="69" customFormat="1" ht="13.5" customHeight="1" x14ac:dyDescent="0.15">
      <c r="A73" s="380"/>
      <c r="B73" s="68" t="s">
        <v>415</v>
      </c>
      <c r="C73" s="75"/>
      <c r="D73" s="285">
        <v>452</v>
      </c>
      <c r="E73" s="140">
        <v>14</v>
      </c>
      <c r="F73" s="141">
        <v>152</v>
      </c>
      <c r="G73" s="141">
        <v>223</v>
      </c>
      <c r="H73" s="141">
        <v>46</v>
      </c>
      <c r="I73" s="141">
        <v>13</v>
      </c>
      <c r="J73" s="142">
        <v>4</v>
      </c>
      <c r="K73" s="299"/>
      <c r="L73" s="314">
        <f t="shared" ref="L73" si="165">SUM(E73:F73)</f>
        <v>166</v>
      </c>
      <c r="M73" s="315">
        <f t="shared" ref="M73" si="166">SUM(H73:I73)</f>
        <v>59</v>
      </c>
      <c r="N73" s="394">
        <f t="shared" ref="N73" si="167">SUMPRODUCT(E$3:I$3,E73:I73)/SUM(E73:I73)</f>
        <v>3.2410714285714284</v>
      </c>
      <c r="O73" s="77"/>
      <c r="P73" s="77"/>
      <c r="Q73" s="77"/>
      <c r="R73" s="77"/>
    </row>
    <row r="74" spans="1:18" ht="13.5" customHeight="1" x14ac:dyDescent="0.15">
      <c r="A74" s="380"/>
      <c r="B74" s="10" t="s">
        <v>763</v>
      </c>
      <c r="C74" s="24"/>
      <c r="D74" s="276"/>
      <c r="E74" s="136">
        <v>3.0973451327433628</v>
      </c>
      <c r="F74" s="137">
        <v>33.628318584070797</v>
      </c>
      <c r="G74" s="137">
        <v>49.336283185840706</v>
      </c>
      <c r="H74" s="137">
        <v>10.176991150442479</v>
      </c>
      <c r="I74" s="137">
        <v>2.8761061946902653</v>
      </c>
      <c r="J74" s="138">
        <v>0.88495575221238942</v>
      </c>
      <c r="K74" s="300"/>
      <c r="L74" s="164">
        <f t="shared" ref="L74" si="168">L73/$D73*100</f>
        <v>36.725663716814161</v>
      </c>
      <c r="M74" s="138">
        <f t="shared" ref="M74" si="169">M73/$D73*100</f>
        <v>13.053097345132745</v>
      </c>
      <c r="N74" s="394"/>
      <c r="O74" s="95"/>
      <c r="P74" s="95"/>
      <c r="Q74" s="95"/>
      <c r="R74" s="95"/>
    </row>
    <row r="75" spans="1:18" s="69" customFormat="1" ht="13.5" customHeight="1" x14ac:dyDescent="0.15">
      <c r="A75" s="380"/>
      <c r="B75" s="68" t="s">
        <v>416</v>
      </c>
      <c r="C75" s="75"/>
      <c r="D75" s="269">
        <v>1375</v>
      </c>
      <c r="E75" s="140">
        <v>47</v>
      </c>
      <c r="F75" s="141">
        <v>398</v>
      </c>
      <c r="G75" s="141">
        <v>695</v>
      </c>
      <c r="H75" s="141">
        <v>99</v>
      </c>
      <c r="I75" s="141">
        <v>23</v>
      </c>
      <c r="J75" s="142">
        <v>113</v>
      </c>
      <c r="K75" s="299"/>
      <c r="L75" s="314">
        <f t="shared" ref="L75" si="170">SUM(E75:F75)</f>
        <v>445</v>
      </c>
      <c r="M75" s="315">
        <f t="shared" ref="M75" si="171">SUM(H75:I75)</f>
        <v>122</v>
      </c>
      <c r="N75" s="394">
        <f t="shared" ref="N75" si="172">SUMPRODUCT(E$3:I$3,E75:I75)/SUM(E75:I75)</f>
        <v>3.2749603803486531</v>
      </c>
      <c r="O75" s="77"/>
      <c r="P75" s="77"/>
      <c r="Q75" s="77"/>
      <c r="R75" s="77"/>
    </row>
    <row r="76" spans="1:18" ht="13.5" customHeight="1" thickBot="1" x14ac:dyDescent="0.2">
      <c r="A76" s="381"/>
      <c r="B76" s="21"/>
      <c r="C76" s="26"/>
      <c r="D76" s="271"/>
      <c r="E76" s="144">
        <v>3.418181818181818</v>
      </c>
      <c r="F76" s="145">
        <v>28.945454545454545</v>
      </c>
      <c r="G76" s="145">
        <v>50.545454545454547</v>
      </c>
      <c r="H76" s="145">
        <v>7.1999999999999993</v>
      </c>
      <c r="I76" s="145">
        <v>1.6727272727272726</v>
      </c>
      <c r="J76" s="146">
        <v>8.2181818181818169</v>
      </c>
      <c r="K76" s="300"/>
      <c r="L76" s="166">
        <f t="shared" ref="L76:M76" si="173">L75/$D75*100</f>
        <v>32.36363636363636</v>
      </c>
      <c r="M76" s="146">
        <f t="shared" si="173"/>
        <v>8.872727272727273</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474</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176</v>
      </c>
      <c r="F5" s="125">
        <v>1170</v>
      </c>
      <c r="G5" s="125">
        <v>1424</v>
      </c>
      <c r="H5" s="125">
        <v>313</v>
      </c>
      <c r="I5" s="125">
        <v>108</v>
      </c>
      <c r="J5" s="126">
        <v>140</v>
      </c>
      <c r="K5" s="301"/>
      <c r="L5" s="310">
        <f>SUM(E5:F5)</f>
        <v>1346</v>
      </c>
      <c r="M5" s="311">
        <f>SUM(H5:I5)</f>
        <v>421</v>
      </c>
      <c r="N5" s="393">
        <f>SUMPRODUCT(E$3:I$3,E5:I5)/SUM(E5:I5)</f>
        <v>3.3111877154497025</v>
      </c>
      <c r="O5" s="93"/>
      <c r="P5" s="93"/>
      <c r="Q5" s="93"/>
      <c r="R5" s="93"/>
    </row>
    <row r="6" spans="1:19" ht="13.5" customHeight="1" thickBot="1" x14ac:dyDescent="0.2">
      <c r="A6" s="209"/>
      <c r="B6" s="9"/>
      <c r="C6" s="9"/>
      <c r="D6" s="271"/>
      <c r="E6" s="128">
        <v>5.2836985890123085</v>
      </c>
      <c r="F6" s="129">
        <v>35.124587211047732</v>
      </c>
      <c r="G6" s="129">
        <v>42.749924947463228</v>
      </c>
      <c r="H6" s="129">
        <v>9.396577604323026</v>
      </c>
      <c r="I6" s="129">
        <v>3.242269588712098</v>
      </c>
      <c r="J6" s="214">
        <v>4.2029420594416091</v>
      </c>
      <c r="K6" s="302"/>
      <c r="L6" s="162">
        <f>L5/$D5*100</f>
        <v>40.408285800060042</v>
      </c>
      <c r="M6" s="214">
        <f>M5/$D5*100</f>
        <v>12.638847193035124</v>
      </c>
      <c r="N6" s="395"/>
      <c r="O6" s="94"/>
      <c r="P6" s="94"/>
      <c r="Q6" s="94"/>
      <c r="R6" s="94"/>
    </row>
    <row r="7" spans="1:19" s="69" customFormat="1" ht="13.5" customHeight="1" x14ac:dyDescent="0.15">
      <c r="A7" s="384" t="s">
        <v>31</v>
      </c>
      <c r="B7" s="73" t="s">
        <v>33</v>
      </c>
      <c r="C7" s="74"/>
      <c r="D7" s="272">
        <v>1622</v>
      </c>
      <c r="E7" s="132">
        <v>98</v>
      </c>
      <c r="F7" s="133">
        <v>597</v>
      </c>
      <c r="G7" s="133">
        <v>657</v>
      </c>
      <c r="H7" s="133">
        <v>147</v>
      </c>
      <c r="I7" s="133">
        <v>59</v>
      </c>
      <c r="J7" s="134">
        <v>64</v>
      </c>
      <c r="K7" s="301"/>
      <c r="L7" s="312">
        <f t="shared" ref="L7" si="0">SUM(E7:F7)</f>
        <v>695</v>
      </c>
      <c r="M7" s="313">
        <f t="shared" ref="M7" si="1">SUM(H7:I7)</f>
        <v>206</v>
      </c>
      <c r="N7" s="393">
        <f t="shared" ref="N7" si="2">SUMPRODUCT(E$3:I$3,E7:I7)/SUM(E7:I7)</f>
        <v>3.3388960205391527</v>
      </c>
      <c r="O7" s="77"/>
      <c r="P7" s="77"/>
      <c r="Q7" s="77"/>
      <c r="R7" s="77"/>
    </row>
    <row r="8" spans="1:19" ht="13.5" customHeight="1" x14ac:dyDescent="0.15">
      <c r="A8" s="382"/>
      <c r="B8" s="206"/>
      <c r="C8" s="24"/>
      <c r="D8" s="276"/>
      <c r="E8" s="136">
        <v>6.0419235511713936</v>
      </c>
      <c r="F8" s="137">
        <v>36.806411837237981</v>
      </c>
      <c r="G8" s="137">
        <v>40.505548705302097</v>
      </c>
      <c r="H8" s="137">
        <v>9.0628853267570904</v>
      </c>
      <c r="I8" s="137">
        <v>3.6374845869297165</v>
      </c>
      <c r="J8" s="138">
        <v>3.9457459926017262</v>
      </c>
      <c r="K8" s="302"/>
      <c r="L8" s="164">
        <f t="shared" ref="L8" si="3">L7/$D7*100</f>
        <v>42.848335388409367</v>
      </c>
      <c r="M8" s="138">
        <f t="shared" ref="M8" si="4">M7/$D7*100</f>
        <v>12.700369913686806</v>
      </c>
      <c r="N8" s="394"/>
      <c r="O8" s="95"/>
      <c r="P8" s="95"/>
      <c r="Q8" s="95"/>
      <c r="R8" s="95"/>
    </row>
    <row r="9" spans="1:19" s="69" customFormat="1" ht="13.5" customHeight="1" x14ac:dyDescent="0.15">
      <c r="A9" s="382"/>
      <c r="B9" s="68" t="s">
        <v>35</v>
      </c>
      <c r="C9" s="75"/>
      <c r="D9" s="285">
        <v>317</v>
      </c>
      <c r="E9" s="140">
        <v>15</v>
      </c>
      <c r="F9" s="141">
        <v>107</v>
      </c>
      <c r="G9" s="141">
        <v>142</v>
      </c>
      <c r="H9" s="141">
        <v>30</v>
      </c>
      <c r="I9" s="141">
        <v>10</v>
      </c>
      <c r="J9" s="142">
        <v>13</v>
      </c>
      <c r="K9" s="301"/>
      <c r="L9" s="314">
        <f t="shared" ref="L9" si="5">SUM(E9:F9)</f>
        <v>122</v>
      </c>
      <c r="M9" s="315">
        <f t="shared" ref="M9" si="6">SUM(H9:I9)</f>
        <v>40</v>
      </c>
      <c r="N9" s="394">
        <f t="shared" ref="N9" si="7">SUMPRODUCT(E$3:I$3,E9:I9)/SUM(E9:I9)</f>
        <v>3.2861842105263159</v>
      </c>
      <c r="O9" s="77"/>
      <c r="P9" s="77"/>
      <c r="Q9" s="77"/>
      <c r="R9" s="77"/>
    </row>
    <row r="10" spans="1:19" ht="13.5" customHeight="1" x14ac:dyDescent="0.15">
      <c r="A10" s="382"/>
      <c r="B10" s="206"/>
      <c r="C10" s="24"/>
      <c r="D10" s="276"/>
      <c r="E10" s="136">
        <v>4.7318611987381702</v>
      </c>
      <c r="F10" s="137">
        <v>33.753943217665615</v>
      </c>
      <c r="G10" s="137">
        <v>44.794952681388011</v>
      </c>
      <c r="H10" s="137">
        <v>9.4637223974763405</v>
      </c>
      <c r="I10" s="137">
        <v>3.1545741324921135</v>
      </c>
      <c r="J10" s="138">
        <v>4.1009463722397479</v>
      </c>
      <c r="K10" s="302"/>
      <c r="L10" s="164">
        <f t="shared" ref="L10" si="8">L9/$D9*100</f>
        <v>38.485804416403788</v>
      </c>
      <c r="M10" s="138">
        <f t="shared" ref="M10" si="9">M9/$D9*100</f>
        <v>12.618296529968454</v>
      </c>
      <c r="N10" s="394"/>
      <c r="O10" s="95"/>
      <c r="P10" s="95"/>
      <c r="Q10" s="95"/>
      <c r="R10" s="95"/>
    </row>
    <row r="11" spans="1:19" s="69" customFormat="1" ht="13.5" customHeight="1" x14ac:dyDescent="0.15">
      <c r="A11" s="382"/>
      <c r="B11" s="68" t="s">
        <v>37</v>
      </c>
      <c r="C11" s="75"/>
      <c r="D11" s="285">
        <v>832</v>
      </c>
      <c r="E11" s="140">
        <v>38</v>
      </c>
      <c r="F11" s="141">
        <v>297</v>
      </c>
      <c r="G11" s="141">
        <v>349</v>
      </c>
      <c r="H11" s="141">
        <v>92</v>
      </c>
      <c r="I11" s="141">
        <v>23</v>
      </c>
      <c r="J11" s="142">
        <v>33</v>
      </c>
      <c r="K11" s="301"/>
      <c r="L11" s="314">
        <f t="shared" ref="L11" si="10">SUM(E11:F11)</f>
        <v>335</v>
      </c>
      <c r="M11" s="315">
        <f t="shared" ref="M11" si="11">SUM(H11:I11)</f>
        <v>115</v>
      </c>
      <c r="N11" s="394">
        <f t="shared" ref="N11" si="12">SUMPRODUCT(E$3:I$3,E11:I11)/SUM(E11:I11)</f>
        <v>3.2941176470588234</v>
      </c>
      <c r="O11" s="77"/>
      <c r="P11" s="77"/>
      <c r="Q11" s="77"/>
      <c r="R11" s="77"/>
    </row>
    <row r="12" spans="1:19" ht="13.5" customHeight="1" x14ac:dyDescent="0.15">
      <c r="A12" s="382"/>
      <c r="B12" s="206"/>
      <c r="C12" s="24"/>
      <c r="D12" s="276"/>
      <c r="E12" s="136">
        <v>4.5673076923076916</v>
      </c>
      <c r="F12" s="137">
        <v>35.697115384615387</v>
      </c>
      <c r="G12" s="137">
        <v>41.947115384615387</v>
      </c>
      <c r="H12" s="137">
        <v>11.057692307692307</v>
      </c>
      <c r="I12" s="137">
        <v>2.7644230769230766</v>
      </c>
      <c r="J12" s="138">
        <v>3.9663461538461537</v>
      </c>
      <c r="K12" s="302"/>
      <c r="L12" s="164">
        <f t="shared" ref="L12" si="13">L11/$D11*100</f>
        <v>40.26442307692308</v>
      </c>
      <c r="M12" s="138">
        <f t="shared" ref="M12" si="14">M11/$D11*100</f>
        <v>13.822115384615385</v>
      </c>
      <c r="N12" s="394"/>
      <c r="O12" s="95"/>
      <c r="P12" s="95"/>
      <c r="Q12" s="95"/>
      <c r="R12" s="95"/>
    </row>
    <row r="13" spans="1:19" s="69" customFormat="1" ht="13.5" customHeight="1" x14ac:dyDescent="0.15">
      <c r="A13" s="382"/>
      <c r="B13" s="68" t="s">
        <v>39</v>
      </c>
      <c r="C13" s="75"/>
      <c r="D13" s="285">
        <v>238</v>
      </c>
      <c r="E13" s="140">
        <v>10</v>
      </c>
      <c r="F13" s="141">
        <v>68</v>
      </c>
      <c r="G13" s="141">
        <v>124</v>
      </c>
      <c r="H13" s="141">
        <v>22</v>
      </c>
      <c r="I13" s="141">
        <v>5</v>
      </c>
      <c r="J13" s="142">
        <v>9</v>
      </c>
      <c r="K13" s="301"/>
      <c r="L13" s="314">
        <f t="shared" ref="L13" si="15">SUM(E13:F13)</f>
        <v>78</v>
      </c>
      <c r="M13" s="315">
        <f t="shared" ref="M13" si="16">SUM(H13:I13)</f>
        <v>27</v>
      </c>
      <c r="N13" s="394">
        <f t="shared" ref="N13" si="17">SUMPRODUCT(E$3:I$3,E13:I13)/SUM(E13:I13)</f>
        <v>3.2445414847161573</v>
      </c>
      <c r="O13" s="77"/>
      <c r="P13" s="77"/>
      <c r="Q13" s="77"/>
      <c r="R13" s="77"/>
    </row>
    <row r="14" spans="1:19" ht="13.5" customHeight="1" x14ac:dyDescent="0.15">
      <c r="A14" s="382"/>
      <c r="B14" s="206"/>
      <c r="C14" s="24"/>
      <c r="D14" s="276"/>
      <c r="E14" s="136">
        <v>4.2016806722689077</v>
      </c>
      <c r="F14" s="137">
        <v>28.571428571428569</v>
      </c>
      <c r="G14" s="137">
        <v>52.100840336134461</v>
      </c>
      <c r="H14" s="137">
        <v>9.2436974789915975</v>
      </c>
      <c r="I14" s="137">
        <v>2.1008403361344539</v>
      </c>
      <c r="J14" s="138">
        <v>3.7815126050420167</v>
      </c>
      <c r="K14" s="302"/>
      <c r="L14" s="164">
        <f t="shared" ref="L14" si="18">L13/$D13*100</f>
        <v>32.773109243697476</v>
      </c>
      <c r="M14" s="138">
        <f t="shared" ref="M14" si="19">M13/$D13*100</f>
        <v>11.344537815126051</v>
      </c>
      <c r="N14" s="394"/>
      <c r="O14" s="95"/>
      <c r="P14" s="95"/>
      <c r="Q14" s="95"/>
      <c r="R14" s="95"/>
    </row>
    <row r="15" spans="1:19" s="69" customFormat="1" ht="13.5" customHeight="1" x14ac:dyDescent="0.15">
      <c r="A15" s="382"/>
      <c r="B15" s="68" t="s">
        <v>41</v>
      </c>
      <c r="C15" s="75"/>
      <c r="D15" s="285">
        <v>202</v>
      </c>
      <c r="E15" s="140">
        <v>10</v>
      </c>
      <c r="F15" s="141">
        <v>57</v>
      </c>
      <c r="G15" s="141">
        <v>99</v>
      </c>
      <c r="H15" s="141">
        <v>13</v>
      </c>
      <c r="I15" s="141">
        <v>7</v>
      </c>
      <c r="J15" s="142">
        <v>16</v>
      </c>
      <c r="K15" s="301"/>
      <c r="L15" s="314">
        <f t="shared" ref="L15" si="20">SUM(E15:F15)</f>
        <v>67</v>
      </c>
      <c r="M15" s="315">
        <f t="shared" ref="M15" si="21">SUM(H15:I15)</f>
        <v>20</v>
      </c>
      <c r="N15" s="394">
        <f t="shared" ref="N15" si="22">SUMPRODUCT(E$3:I$3,E15:I15)/SUM(E15:I15)</f>
        <v>3.2688172043010755</v>
      </c>
      <c r="O15" s="77"/>
      <c r="P15" s="77"/>
      <c r="Q15" s="77"/>
      <c r="R15" s="77"/>
    </row>
    <row r="16" spans="1:19" ht="13.5" customHeight="1" x14ac:dyDescent="0.15">
      <c r="A16" s="382"/>
      <c r="B16" s="206"/>
      <c r="C16" s="24"/>
      <c r="D16" s="276"/>
      <c r="E16" s="136">
        <v>4.9504950495049505</v>
      </c>
      <c r="F16" s="137">
        <v>28.217821782178216</v>
      </c>
      <c r="G16" s="137">
        <v>49.009900990099013</v>
      </c>
      <c r="H16" s="137">
        <v>6.435643564356436</v>
      </c>
      <c r="I16" s="137">
        <v>3.4653465346534658</v>
      </c>
      <c r="J16" s="138">
        <v>7.9207920792079207</v>
      </c>
      <c r="K16" s="302"/>
      <c r="L16" s="164">
        <f t="shared" ref="L16" si="23">L15/$D15*100</f>
        <v>33.168316831683171</v>
      </c>
      <c r="M16" s="138">
        <f t="shared" ref="M16" si="24">M15/$D15*100</f>
        <v>9.9009900990099009</v>
      </c>
      <c r="N16" s="394"/>
      <c r="O16" s="95"/>
      <c r="P16" s="95"/>
      <c r="Q16" s="95"/>
      <c r="R16" s="95"/>
    </row>
    <row r="17" spans="1:18" s="69" customFormat="1" ht="13.5" customHeight="1" x14ac:dyDescent="0.15">
      <c r="A17" s="382"/>
      <c r="B17" s="68" t="s">
        <v>43</v>
      </c>
      <c r="C17" s="75"/>
      <c r="D17" s="269">
        <v>120</v>
      </c>
      <c r="E17" s="140">
        <v>5</v>
      </c>
      <c r="F17" s="141">
        <v>44</v>
      </c>
      <c r="G17" s="141">
        <v>53</v>
      </c>
      <c r="H17" s="141">
        <v>9</v>
      </c>
      <c r="I17" s="141">
        <v>4</v>
      </c>
      <c r="J17" s="142">
        <v>5</v>
      </c>
      <c r="K17" s="301"/>
      <c r="L17" s="314">
        <f t="shared" ref="L17" si="25">SUM(E17:F17)</f>
        <v>49</v>
      </c>
      <c r="M17" s="315">
        <f t="shared" ref="M17" si="26">SUM(H17:I17)</f>
        <v>13</v>
      </c>
      <c r="N17" s="394">
        <f t="shared" ref="N17" si="27">SUMPRODUCT(E$3:I$3,E17:I17)/SUM(E17:I17)</f>
        <v>3.3217391304347825</v>
      </c>
      <c r="O17" s="77"/>
      <c r="P17" s="77"/>
      <c r="Q17" s="77"/>
      <c r="R17" s="77"/>
    </row>
    <row r="18" spans="1:18" ht="13.5" customHeight="1" thickBot="1" x14ac:dyDescent="0.2">
      <c r="A18" s="383"/>
      <c r="B18" s="206"/>
      <c r="C18" s="26"/>
      <c r="D18" s="271"/>
      <c r="E18" s="144">
        <v>4.1666666666666661</v>
      </c>
      <c r="F18" s="145">
        <v>36.666666666666664</v>
      </c>
      <c r="G18" s="145">
        <v>44.166666666666664</v>
      </c>
      <c r="H18" s="145">
        <v>7.5</v>
      </c>
      <c r="I18" s="145">
        <v>3.3333333333333335</v>
      </c>
      <c r="J18" s="146">
        <v>4.1666666666666661</v>
      </c>
      <c r="K18" s="302"/>
      <c r="L18" s="166">
        <f t="shared" ref="L18" si="28">L17/$D17*100</f>
        <v>40.833333333333336</v>
      </c>
      <c r="M18" s="146">
        <f t="shared" ref="M18" si="29">M17/$D17*100</f>
        <v>10.833333333333334</v>
      </c>
      <c r="N18" s="395"/>
      <c r="O18" s="95"/>
      <c r="P18" s="95"/>
      <c r="Q18" s="95"/>
      <c r="R18" s="95"/>
    </row>
    <row r="19" spans="1:18" s="70" customFormat="1" ht="13.5" customHeight="1" x14ac:dyDescent="0.15">
      <c r="A19" s="385" t="s">
        <v>0</v>
      </c>
      <c r="B19" s="66" t="s">
        <v>1</v>
      </c>
      <c r="C19" s="320"/>
      <c r="D19" s="272">
        <v>1322</v>
      </c>
      <c r="E19" s="132">
        <v>84</v>
      </c>
      <c r="F19" s="133">
        <v>459</v>
      </c>
      <c r="G19" s="133">
        <v>548</v>
      </c>
      <c r="H19" s="133">
        <v>134</v>
      </c>
      <c r="I19" s="133">
        <v>62</v>
      </c>
      <c r="J19" s="134">
        <v>35</v>
      </c>
      <c r="K19" s="303"/>
      <c r="L19" s="312">
        <f t="shared" ref="L19" si="30">SUM(E19:F19)</f>
        <v>543</v>
      </c>
      <c r="M19" s="313">
        <f t="shared" ref="M19" si="31">SUM(H19:I19)</f>
        <v>196</v>
      </c>
      <c r="N19" s="393">
        <f t="shared" ref="N19" si="32">SUMPRODUCT(E$3:I$3,E19:I19)/SUM(E19:I19)</f>
        <v>3.2867132867132867</v>
      </c>
      <c r="O19" s="77"/>
      <c r="P19" s="77"/>
      <c r="Q19" s="77"/>
      <c r="R19" s="77"/>
    </row>
    <row r="20" spans="1:18" s="22" customFormat="1" ht="13.5" customHeight="1" x14ac:dyDescent="0.15">
      <c r="A20" s="386"/>
      <c r="B20" s="68"/>
      <c r="C20" s="321"/>
      <c r="D20" s="270"/>
      <c r="E20" s="322">
        <v>6.3540090771558244</v>
      </c>
      <c r="F20" s="323">
        <v>34.72012102874433</v>
      </c>
      <c r="G20" s="323">
        <v>41.452344931921331</v>
      </c>
      <c r="H20" s="323">
        <v>10.136157337367626</v>
      </c>
      <c r="I20" s="323">
        <v>4.689863842662632</v>
      </c>
      <c r="J20" s="324">
        <v>2.6475037821482599</v>
      </c>
      <c r="K20" s="304"/>
      <c r="L20" s="164">
        <f t="shared" ref="L20" si="33">L19/$D19*100</f>
        <v>41.074130105900153</v>
      </c>
      <c r="M20" s="138">
        <f t="shared" ref="M20" si="34">M19/$D19*100</f>
        <v>14.826021180030258</v>
      </c>
      <c r="N20" s="394"/>
      <c r="O20" s="95"/>
      <c r="P20" s="95"/>
      <c r="Q20" s="95"/>
      <c r="R20" s="95"/>
    </row>
    <row r="21" spans="1:18" s="70" customFormat="1" ht="13.5" customHeight="1" x14ac:dyDescent="0.15">
      <c r="A21" s="386"/>
      <c r="B21" s="332" t="s">
        <v>2</v>
      </c>
      <c r="C21" s="333"/>
      <c r="D21" s="285">
        <v>1879</v>
      </c>
      <c r="E21" s="334">
        <v>88</v>
      </c>
      <c r="F21" s="335">
        <v>677</v>
      </c>
      <c r="G21" s="335">
        <v>819</v>
      </c>
      <c r="H21" s="335">
        <v>167</v>
      </c>
      <c r="I21" s="335">
        <v>41</v>
      </c>
      <c r="J21" s="336">
        <v>87</v>
      </c>
      <c r="K21" s="303"/>
      <c r="L21" s="314">
        <f t="shared" ref="L21" si="35">SUM(E21:F21)</f>
        <v>765</v>
      </c>
      <c r="M21" s="315">
        <f t="shared" ref="M21" si="36">SUM(H21:I21)</f>
        <v>208</v>
      </c>
      <c r="N21" s="394">
        <f t="shared" ref="N21" si="37">SUMPRODUCT(E$3:I$3,E21:I21)/SUM(E21:I21)</f>
        <v>3.3370535714285716</v>
      </c>
      <c r="O21" s="77"/>
      <c r="P21" s="77"/>
      <c r="Q21" s="77"/>
      <c r="R21" s="77"/>
    </row>
    <row r="22" spans="1:18" s="22" customFormat="1" ht="13.5" customHeight="1" x14ac:dyDescent="0.15">
      <c r="A22" s="386"/>
      <c r="B22" s="206"/>
      <c r="C22" s="25"/>
      <c r="D22" s="276"/>
      <c r="E22" s="136">
        <v>4.6833422032996275</v>
      </c>
      <c r="F22" s="137">
        <v>36.029803086748267</v>
      </c>
      <c r="G22" s="137">
        <v>43.587014369345397</v>
      </c>
      <c r="H22" s="137">
        <v>8.8877062267163378</v>
      </c>
      <c r="I22" s="137">
        <v>2.1820117083555082</v>
      </c>
      <c r="J22" s="138">
        <v>4.6301224055348591</v>
      </c>
      <c r="K22" s="297"/>
      <c r="L22" s="164">
        <f t="shared" ref="L22" si="38">L21/$D21*100</f>
        <v>40.713145290047898</v>
      </c>
      <c r="M22" s="138">
        <f t="shared" ref="M22" si="39">M21/$D21*100</f>
        <v>11.069717935071846</v>
      </c>
      <c r="N22" s="394"/>
      <c r="O22" s="95"/>
      <c r="P22" s="95"/>
      <c r="Q22" s="95"/>
      <c r="R22" s="95"/>
    </row>
    <row r="23" spans="1:18" s="70" customFormat="1" ht="13.5" customHeight="1" x14ac:dyDescent="0.15">
      <c r="A23" s="386"/>
      <c r="B23" s="67" t="s">
        <v>46</v>
      </c>
      <c r="C23" s="77"/>
      <c r="D23" s="269">
        <v>130</v>
      </c>
      <c r="E23" s="140">
        <v>4</v>
      </c>
      <c r="F23" s="141">
        <v>34</v>
      </c>
      <c r="G23" s="141">
        <v>57</v>
      </c>
      <c r="H23" s="141">
        <v>12</v>
      </c>
      <c r="I23" s="141">
        <v>5</v>
      </c>
      <c r="J23" s="142">
        <v>18</v>
      </c>
      <c r="K23" s="298"/>
      <c r="L23" s="314">
        <f t="shared" ref="L23" si="40">SUM(E23:F23)</f>
        <v>38</v>
      </c>
      <c r="M23" s="315">
        <f t="shared" ref="M23" si="41">SUM(H23:I23)</f>
        <v>17</v>
      </c>
      <c r="N23" s="394">
        <f t="shared" ref="N23" si="42">SUMPRODUCT(E$3:I$3,E23:I23)/SUM(E23:I23)</f>
        <v>3.1785714285714284</v>
      </c>
      <c r="O23" s="77"/>
      <c r="P23" s="77"/>
      <c r="Q23" s="77"/>
      <c r="R23" s="77"/>
    </row>
    <row r="24" spans="1:18" s="22" customFormat="1" ht="13.5" customHeight="1" thickBot="1" x14ac:dyDescent="0.2">
      <c r="A24" s="387"/>
      <c r="B24" s="206"/>
      <c r="C24" s="57"/>
      <c r="D24" s="271"/>
      <c r="E24" s="144">
        <v>3.0769230769230771</v>
      </c>
      <c r="F24" s="145">
        <v>26.153846153846157</v>
      </c>
      <c r="G24" s="145">
        <v>43.846153846153847</v>
      </c>
      <c r="H24" s="145">
        <v>9.2307692307692317</v>
      </c>
      <c r="I24" s="145">
        <v>3.8461538461538463</v>
      </c>
      <c r="J24" s="146">
        <v>13.846153846153847</v>
      </c>
      <c r="K24" s="297"/>
      <c r="L24" s="166">
        <f t="shared" ref="L24" si="43">L23/$D23*100</f>
        <v>29.230769230769234</v>
      </c>
      <c r="M24" s="146">
        <f t="shared" ref="M24" si="44">M23/$D23*100</f>
        <v>13.076923076923078</v>
      </c>
      <c r="N24" s="395"/>
      <c r="O24" s="95"/>
      <c r="P24" s="95"/>
      <c r="Q24" s="95"/>
      <c r="R24" s="95"/>
    </row>
    <row r="25" spans="1:18" s="69" customFormat="1" ht="13.5" customHeight="1" x14ac:dyDescent="0.15">
      <c r="A25" s="384" t="s">
        <v>44</v>
      </c>
      <c r="B25" s="73" t="s">
        <v>3</v>
      </c>
      <c r="C25" s="74"/>
      <c r="D25" s="272">
        <v>160</v>
      </c>
      <c r="E25" s="148">
        <v>29</v>
      </c>
      <c r="F25" s="149">
        <v>65</v>
      </c>
      <c r="G25" s="149">
        <v>49</v>
      </c>
      <c r="H25" s="149">
        <v>9</v>
      </c>
      <c r="I25" s="149">
        <v>7</v>
      </c>
      <c r="J25" s="150">
        <v>1</v>
      </c>
      <c r="K25" s="299"/>
      <c r="L25" s="316">
        <f t="shared" ref="L25" si="45">SUM(E25:F25)</f>
        <v>94</v>
      </c>
      <c r="M25" s="317">
        <f t="shared" ref="M25" si="46">SUM(H25:I25)</f>
        <v>16</v>
      </c>
      <c r="N25" s="393">
        <f t="shared" ref="N25" si="47">SUMPRODUCT(E$3:I$3,E25:I25)/SUM(E25:I25)</f>
        <v>3.6289308176100628</v>
      </c>
      <c r="O25" s="75"/>
      <c r="P25" s="75"/>
      <c r="Q25" s="75"/>
      <c r="R25" s="75"/>
    </row>
    <row r="26" spans="1:18" ht="13.5" customHeight="1" x14ac:dyDescent="0.15">
      <c r="A26" s="382"/>
      <c r="B26" s="68"/>
      <c r="C26" s="345"/>
      <c r="D26" s="270"/>
      <c r="E26" s="346">
        <v>18.125</v>
      </c>
      <c r="F26" s="347">
        <v>40.625</v>
      </c>
      <c r="G26" s="347">
        <v>30.625000000000004</v>
      </c>
      <c r="H26" s="347">
        <v>5.625</v>
      </c>
      <c r="I26" s="347">
        <v>4.375</v>
      </c>
      <c r="J26" s="348">
        <v>0.625</v>
      </c>
      <c r="K26" s="300"/>
      <c r="L26" s="168">
        <f t="shared" ref="L26" si="48">L25/$D25*100</f>
        <v>58.75</v>
      </c>
      <c r="M26" s="154">
        <f t="shared" ref="M26" si="49">M25/$D25*100</f>
        <v>10</v>
      </c>
      <c r="N26" s="394"/>
      <c r="O26" s="96"/>
      <c r="P26" s="96"/>
      <c r="Q26" s="96"/>
      <c r="R26" s="96"/>
    </row>
    <row r="27" spans="1:18" s="69" customFormat="1" ht="13.5" customHeight="1" x14ac:dyDescent="0.15">
      <c r="A27" s="382"/>
      <c r="B27" s="207" t="s">
        <v>4</v>
      </c>
      <c r="C27" s="353"/>
      <c r="D27" s="285">
        <v>317</v>
      </c>
      <c r="E27" s="354">
        <v>25</v>
      </c>
      <c r="F27" s="355">
        <v>122</v>
      </c>
      <c r="G27" s="355">
        <v>127</v>
      </c>
      <c r="H27" s="355">
        <v>24</v>
      </c>
      <c r="I27" s="355">
        <v>15</v>
      </c>
      <c r="J27" s="356">
        <v>4</v>
      </c>
      <c r="K27" s="299"/>
      <c r="L27" s="318">
        <f t="shared" ref="L27" si="50">SUM(E27:F27)</f>
        <v>147</v>
      </c>
      <c r="M27" s="319">
        <f t="shared" ref="M27" si="51">SUM(H27:I27)</f>
        <v>39</v>
      </c>
      <c r="N27" s="394">
        <f t="shared" ref="N27" si="52">SUMPRODUCT(E$3:I$3,E27:I27)/SUM(E27:I27)</f>
        <v>3.3769968051118209</v>
      </c>
      <c r="O27" s="75"/>
      <c r="P27" s="75"/>
      <c r="Q27" s="75"/>
      <c r="R27" s="75"/>
    </row>
    <row r="28" spans="1:18" ht="13.5" customHeight="1" x14ac:dyDescent="0.15">
      <c r="A28" s="382"/>
      <c r="B28" s="68"/>
      <c r="C28" s="345"/>
      <c r="D28" s="270"/>
      <c r="E28" s="346">
        <v>7.8864353312302837</v>
      </c>
      <c r="F28" s="347">
        <v>38.485804416403788</v>
      </c>
      <c r="G28" s="347">
        <v>40.063091482649845</v>
      </c>
      <c r="H28" s="347">
        <v>7.5709779179810726</v>
      </c>
      <c r="I28" s="347">
        <v>4.7318611987381702</v>
      </c>
      <c r="J28" s="348">
        <v>1.2618296529968454</v>
      </c>
      <c r="K28" s="300"/>
      <c r="L28" s="168">
        <f t="shared" ref="L28" si="53">L27/$D27*100</f>
        <v>46.372239747634069</v>
      </c>
      <c r="M28" s="154">
        <f t="shared" ref="M28" si="54">M27/$D27*100</f>
        <v>12.302839116719243</v>
      </c>
      <c r="N28" s="394"/>
      <c r="O28" s="96"/>
      <c r="P28" s="96"/>
      <c r="Q28" s="96"/>
      <c r="R28" s="96"/>
    </row>
    <row r="29" spans="1:18" s="69" customFormat="1" ht="13.5" customHeight="1" x14ac:dyDescent="0.15">
      <c r="A29" s="382"/>
      <c r="B29" s="207" t="s">
        <v>5</v>
      </c>
      <c r="C29" s="353"/>
      <c r="D29" s="285">
        <v>491</v>
      </c>
      <c r="E29" s="354">
        <v>36</v>
      </c>
      <c r="F29" s="355">
        <v>205</v>
      </c>
      <c r="G29" s="355">
        <v>200</v>
      </c>
      <c r="H29" s="355">
        <v>33</v>
      </c>
      <c r="I29" s="355">
        <v>14</v>
      </c>
      <c r="J29" s="356">
        <v>3</v>
      </c>
      <c r="K29" s="299"/>
      <c r="L29" s="318">
        <f t="shared" ref="L29" si="55">SUM(E29:F29)</f>
        <v>241</v>
      </c>
      <c r="M29" s="319">
        <f t="shared" ref="M29" si="56">SUM(H29:I29)</f>
        <v>47</v>
      </c>
      <c r="N29" s="394">
        <f t="shared" ref="N29" si="57">SUMPRODUCT(E$3:I$3,E29:I29)/SUM(E29:I29)</f>
        <v>3.442622950819672</v>
      </c>
      <c r="O29" s="75"/>
      <c r="P29" s="75"/>
      <c r="Q29" s="75"/>
      <c r="R29" s="75"/>
    </row>
    <row r="30" spans="1:18" ht="13.5" customHeight="1" x14ac:dyDescent="0.15">
      <c r="A30" s="382"/>
      <c r="B30" s="206"/>
      <c r="C30" s="24"/>
      <c r="D30" s="276"/>
      <c r="E30" s="152">
        <v>7.3319755600814664</v>
      </c>
      <c r="F30" s="153">
        <v>41.751527494908352</v>
      </c>
      <c r="G30" s="153">
        <v>40.73319755600815</v>
      </c>
      <c r="H30" s="153">
        <v>6.7209775967413439</v>
      </c>
      <c r="I30" s="153">
        <v>2.8513238289205702</v>
      </c>
      <c r="J30" s="154">
        <v>0.61099796334012213</v>
      </c>
      <c r="K30" s="300"/>
      <c r="L30" s="168">
        <f t="shared" ref="L30" si="58">L29/$D29*100</f>
        <v>49.083503054989819</v>
      </c>
      <c r="M30" s="154">
        <f t="shared" ref="M30" si="59">M29/$D29*100</f>
        <v>9.5723014256619141</v>
      </c>
      <c r="N30" s="394"/>
      <c r="O30" s="96"/>
      <c r="P30" s="96"/>
      <c r="Q30" s="96"/>
      <c r="R30" s="96"/>
    </row>
    <row r="31" spans="1:18" s="69" customFormat="1" ht="13.5" customHeight="1" x14ac:dyDescent="0.15">
      <c r="A31" s="382"/>
      <c r="B31" s="207" t="s">
        <v>6</v>
      </c>
      <c r="C31" s="353"/>
      <c r="D31" s="285">
        <v>666</v>
      </c>
      <c r="E31" s="354">
        <v>33</v>
      </c>
      <c r="F31" s="355">
        <v>254</v>
      </c>
      <c r="G31" s="355">
        <v>270</v>
      </c>
      <c r="H31" s="355">
        <v>74</v>
      </c>
      <c r="I31" s="355">
        <v>25</v>
      </c>
      <c r="J31" s="356">
        <v>10</v>
      </c>
      <c r="K31" s="299"/>
      <c r="L31" s="318">
        <f t="shared" ref="L31" si="60">SUM(E31:F31)</f>
        <v>287</v>
      </c>
      <c r="M31" s="319">
        <f t="shared" ref="M31" si="61">SUM(H31:I31)</f>
        <v>99</v>
      </c>
      <c r="N31" s="394">
        <f t="shared" ref="N31" si="62">SUMPRODUCT(E$3:I$3,E31:I31)/SUM(E31:I31)</f>
        <v>3.2987804878048781</v>
      </c>
      <c r="O31" s="75"/>
      <c r="P31" s="75"/>
      <c r="Q31" s="75"/>
      <c r="R31" s="75"/>
    </row>
    <row r="32" spans="1:18" ht="13.5" customHeight="1" x14ac:dyDescent="0.15">
      <c r="A32" s="382"/>
      <c r="B32" s="206"/>
      <c r="C32" s="24"/>
      <c r="D32" s="276"/>
      <c r="E32" s="152">
        <v>4.954954954954955</v>
      </c>
      <c r="F32" s="153">
        <v>38.138138138138139</v>
      </c>
      <c r="G32" s="153">
        <v>40.54054054054054</v>
      </c>
      <c r="H32" s="153">
        <v>11.111111111111111</v>
      </c>
      <c r="I32" s="153">
        <v>3.7537537537537538</v>
      </c>
      <c r="J32" s="154">
        <v>1.5015015015015014</v>
      </c>
      <c r="K32" s="300"/>
      <c r="L32" s="168">
        <f t="shared" ref="L32" si="63">L31/$D31*100</f>
        <v>43.093093093093096</v>
      </c>
      <c r="M32" s="154">
        <f t="shared" ref="M32" si="64">M31/$D31*100</f>
        <v>14.864864864864865</v>
      </c>
      <c r="N32" s="394"/>
      <c r="O32" s="96"/>
      <c r="P32" s="96"/>
      <c r="Q32" s="96"/>
      <c r="R32" s="96"/>
    </row>
    <row r="33" spans="1:18" s="69" customFormat="1" ht="13.5" customHeight="1" x14ac:dyDescent="0.15">
      <c r="A33" s="382"/>
      <c r="B33" s="207" t="s">
        <v>7</v>
      </c>
      <c r="C33" s="353"/>
      <c r="D33" s="285">
        <v>772</v>
      </c>
      <c r="E33" s="354">
        <v>28</v>
      </c>
      <c r="F33" s="355">
        <v>252</v>
      </c>
      <c r="G33" s="355">
        <v>359</v>
      </c>
      <c r="H33" s="355">
        <v>89</v>
      </c>
      <c r="I33" s="355">
        <v>24</v>
      </c>
      <c r="J33" s="356">
        <v>20</v>
      </c>
      <c r="K33" s="299"/>
      <c r="L33" s="318">
        <f t="shared" ref="L33" si="65">SUM(E33:F33)</f>
        <v>280</v>
      </c>
      <c r="M33" s="319">
        <f t="shared" ref="M33" si="66">SUM(H33:I33)</f>
        <v>113</v>
      </c>
      <c r="N33" s="394">
        <f t="shared" ref="N33" si="67">SUMPRODUCT(E$3:I$3,E33:I33)/SUM(E33:I33)</f>
        <v>3.2273936170212765</v>
      </c>
      <c r="O33" s="75"/>
      <c r="P33" s="75"/>
      <c r="Q33" s="75"/>
      <c r="R33" s="75"/>
    </row>
    <row r="34" spans="1:18" ht="13.5" customHeight="1" x14ac:dyDescent="0.15">
      <c r="A34" s="382"/>
      <c r="B34" s="206"/>
      <c r="C34" s="24"/>
      <c r="D34" s="276"/>
      <c r="E34" s="152">
        <v>3.6269430051813467</v>
      </c>
      <c r="F34" s="153">
        <v>32.642487046632127</v>
      </c>
      <c r="G34" s="153">
        <v>46.502590673575128</v>
      </c>
      <c r="H34" s="153">
        <v>11.528497409326425</v>
      </c>
      <c r="I34" s="153">
        <v>3.1088082901554404</v>
      </c>
      <c r="J34" s="154">
        <v>2.5906735751295336</v>
      </c>
      <c r="K34" s="300"/>
      <c r="L34" s="168">
        <f t="shared" ref="L34" si="68">L33/$D33*100</f>
        <v>36.269430051813472</v>
      </c>
      <c r="M34" s="154">
        <f t="shared" ref="M34" si="69">M33/$D33*100</f>
        <v>14.637305699481864</v>
      </c>
      <c r="N34" s="394"/>
      <c r="O34" s="96"/>
      <c r="P34" s="96"/>
      <c r="Q34" s="96"/>
      <c r="R34" s="96"/>
    </row>
    <row r="35" spans="1:18" s="69" customFormat="1" ht="13.5" customHeight="1" x14ac:dyDescent="0.15">
      <c r="A35" s="382"/>
      <c r="B35" s="207" t="s">
        <v>45</v>
      </c>
      <c r="C35" s="353"/>
      <c r="D35" s="286">
        <v>797</v>
      </c>
      <c r="E35" s="354">
        <v>22</v>
      </c>
      <c r="F35" s="355">
        <v>239</v>
      </c>
      <c r="G35" s="355">
        <v>362</v>
      </c>
      <c r="H35" s="355">
        <v>73</v>
      </c>
      <c r="I35" s="355">
        <v>18</v>
      </c>
      <c r="J35" s="356">
        <v>83</v>
      </c>
      <c r="K35" s="299"/>
      <c r="L35" s="318">
        <f t="shared" ref="L35" si="70">SUM(E35:F35)</f>
        <v>261</v>
      </c>
      <c r="M35" s="319">
        <f t="shared" ref="M35" si="71">SUM(H35:I35)</f>
        <v>91</v>
      </c>
      <c r="N35" s="394">
        <f t="shared" ref="N35" si="72">SUMPRODUCT(E$3:I$3,E35:I35)/SUM(E35:I35)</f>
        <v>3.2436974789915967</v>
      </c>
      <c r="O35" s="75"/>
      <c r="P35" s="75"/>
      <c r="Q35" s="75"/>
      <c r="R35" s="75"/>
    </row>
    <row r="36" spans="1:18" ht="13.5" customHeight="1" x14ac:dyDescent="0.15">
      <c r="A36" s="382"/>
      <c r="B36" s="206"/>
      <c r="C36" s="24"/>
      <c r="D36" s="276"/>
      <c r="E36" s="152">
        <v>2.7603513174404015</v>
      </c>
      <c r="F36" s="153">
        <v>29.987452948557092</v>
      </c>
      <c r="G36" s="153">
        <v>45.420326223337511</v>
      </c>
      <c r="H36" s="153">
        <v>9.1593475533249684</v>
      </c>
      <c r="I36" s="153">
        <v>2.2584692597239648</v>
      </c>
      <c r="J36" s="154">
        <v>10.414052697616061</v>
      </c>
      <c r="K36" s="300"/>
      <c r="L36" s="168">
        <f t="shared" ref="L36" si="73">L35/$D35*100</f>
        <v>32.747804265997495</v>
      </c>
      <c r="M36" s="154">
        <f t="shared" ref="M36" si="74">M35/$D35*100</f>
        <v>11.417816813048933</v>
      </c>
      <c r="N36" s="394"/>
      <c r="O36" s="96"/>
      <c r="P36" s="96"/>
      <c r="Q36" s="96"/>
      <c r="R36" s="96"/>
    </row>
    <row r="37" spans="1:18" s="69" customFormat="1" ht="13.5" customHeight="1" x14ac:dyDescent="0.15">
      <c r="A37" s="382"/>
      <c r="B37" s="207" t="s">
        <v>46</v>
      </c>
      <c r="C37" s="75"/>
      <c r="D37" s="286">
        <v>128</v>
      </c>
      <c r="E37" s="155">
        <v>3</v>
      </c>
      <c r="F37" s="156">
        <v>33</v>
      </c>
      <c r="G37" s="156">
        <v>57</v>
      </c>
      <c r="H37" s="156">
        <v>11</v>
      </c>
      <c r="I37" s="156">
        <v>5</v>
      </c>
      <c r="J37" s="157">
        <v>19</v>
      </c>
      <c r="K37" s="299"/>
      <c r="L37" s="318">
        <f t="shared" ref="L37" si="75">SUM(E37:F37)</f>
        <v>36</v>
      </c>
      <c r="M37" s="319">
        <f t="shared" ref="M37" si="76">SUM(H37:I37)</f>
        <v>16</v>
      </c>
      <c r="N37" s="394">
        <f t="shared" ref="N37" si="77">SUMPRODUCT(E$3:I$3,E37:I37)/SUM(E37:I37)</f>
        <v>3.165137614678899</v>
      </c>
      <c r="O37" s="75"/>
      <c r="P37" s="75"/>
      <c r="Q37" s="75"/>
      <c r="R37" s="75"/>
    </row>
    <row r="38" spans="1:18" ht="13.5" customHeight="1" thickBot="1" x14ac:dyDescent="0.2">
      <c r="A38" s="382"/>
      <c r="B38" s="68"/>
      <c r="C38" s="345"/>
      <c r="D38" s="271"/>
      <c r="E38" s="158">
        <v>2.34375</v>
      </c>
      <c r="F38" s="159">
        <v>25.78125</v>
      </c>
      <c r="G38" s="159">
        <v>44.53125</v>
      </c>
      <c r="H38" s="159">
        <v>8.59375</v>
      </c>
      <c r="I38" s="159">
        <v>3.90625</v>
      </c>
      <c r="J38" s="160">
        <v>14.84375</v>
      </c>
      <c r="K38" s="300"/>
      <c r="L38" s="170">
        <f t="shared" ref="L38" si="78">L37/$D37*100</f>
        <v>28.125</v>
      </c>
      <c r="M38" s="160">
        <f t="shared" ref="M38" si="79">M37/$D37*100</f>
        <v>12.5</v>
      </c>
      <c r="N38" s="395"/>
      <c r="O38" s="96"/>
      <c r="P38" s="96"/>
      <c r="Q38" s="96"/>
      <c r="R38" s="96"/>
    </row>
    <row r="39" spans="1:18" s="69" customFormat="1" ht="13.5" customHeight="1" x14ac:dyDescent="0.15">
      <c r="A39" s="384" t="s">
        <v>47</v>
      </c>
      <c r="B39" s="73" t="s">
        <v>49</v>
      </c>
      <c r="C39" s="371"/>
      <c r="D39" s="272">
        <v>524</v>
      </c>
      <c r="E39" s="140">
        <v>48</v>
      </c>
      <c r="F39" s="141">
        <v>215</v>
      </c>
      <c r="G39" s="141">
        <v>190</v>
      </c>
      <c r="H39" s="141">
        <v>42</v>
      </c>
      <c r="I39" s="141">
        <v>17</v>
      </c>
      <c r="J39" s="142">
        <v>12</v>
      </c>
      <c r="K39" s="299"/>
      <c r="L39" s="314">
        <f t="shared" ref="L39" si="80">SUM(E39:F39)</f>
        <v>263</v>
      </c>
      <c r="M39" s="315">
        <f t="shared" ref="M39" si="81">SUM(H39:I39)</f>
        <v>59</v>
      </c>
      <c r="N39" s="393">
        <f t="shared" ref="N39" si="82">SUMPRODUCT(E$3:I$3,E39:I39)/SUM(E39:I39)</f>
        <v>3.458984375</v>
      </c>
      <c r="O39" s="77"/>
      <c r="P39" s="77"/>
      <c r="Q39" s="77"/>
      <c r="R39" s="77"/>
    </row>
    <row r="40" spans="1:18" ht="13.5" customHeight="1" x14ac:dyDescent="0.15">
      <c r="A40" s="382"/>
      <c r="B40" s="68"/>
      <c r="C40" s="375"/>
      <c r="D40" s="270"/>
      <c r="E40" s="322">
        <v>9.1603053435114496</v>
      </c>
      <c r="F40" s="323">
        <v>41.030534351145036</v>
      </c>
      <c r="G40" s="323">
        <v>36.25954198473282</v>
      </c>
      <c r="H40" s="323">
        <v>8.015267175572518</v>
      </c>
      <c r="I40" s="323">
        <v>3.2442748091603053</v>
      </c>
      <c r="J40" s="324">
        <v>2.2900763358778624</v>
      </c>
      <c r="K40" s="300"/>
      <c r="L40" s="164">
        <f t="shared" ref="L40" si="83">L39/$D39*100</f>
        <v>50.190839694656489</v>
      </c>
      <c r="M40" s="138">
        <f t="shared" ref="M40" si="84">M39/$D39*100</f>
        <v>11.259541984732824</v>
      </c>
      <c r="N40" s="394"/>
      <c r="O40" s="95"/>
      <c r="P40" s="95"/>
      <c r="Q40" s="95"/>
      <c r="R40" s="95"/>
    </row>
    <row r="41" spans="1:18" s="69" customFormat="1" ht="13.5" customHeight="1" x14ac:dyDescent="0.15">
      <c r="A41" s="382"/>
      <c r="B41" s="207" t="s">
        <v>51</v>
      </c>
      <c r="C41" s="376"/>
      <c r="D41" s="285">
        <v>2332</v>
      </c>
      <c r="E41" s="334">
        <v>105</v>
      </c>
      <c r="F41" s="335">
        <v>809</v>
      </c>
      <c r="G41" s="335">
        <v>1037</v>
      </c>
      <c r="H41" s="335">
        <v>228</v>
      </c>
      <c r="I41" s="335">
        <v>77</v>
      </c>
      <c r="J41" s="336">
        <v>76</v>
      </c>
      <c r="K41" s="299"/>
      <c r="L41" s="314">
        <f t="shared" ref="L41" si="85">SUM(E41:F41)</f>
        <v>914</v>
      </c>
      <c r="M41" s="315">
        <f t="shared" ref="M41" si="86">SUM(H41:I41)</f>
        <v>305</v>
      </c>
      <c r="N41" s="394">
        <f t="shared" ref="N41" si="87">SUMPRODUCT(E$3:I$3,E41:I41)/SUM(E41:I41)</f>
        <v>3.2823581560283688</v>
      </c>
      <c r="O41" s="77"/>
      <c r="P41" s="77"/>
      <c r="Q41" s="77"/>
      <c r="R41" s="77"/>
    </row>
    <row r="42" spans="1:18" ht="13.5" customHeight="1" x14ac:dyDescent="0.15">
      <c r="A42" s="382"/>
      <c r="B42" s="206"/>
      <c r="C42" s="372"/>
      <c r="D42" s="276"/>
      <c r="E42" s="136">
        <v>4.5025728987993139</v>
      </c>
      <c r="F42" s="137">
        <v>34.691252144082334</v>
      </c>
      <c r="G42" s="137">
        <v>44.468267581475132</v>
      </c>
      <c r="H42" s="137">
        <v>9.7770154373927962</v>
      </c>
      <c r="I42" s="137">
        <v>3.3018867924528301</v>
      </c>
      <c r="J42" s="138">
        <v>3.2590051457975986</v>
      </c>
      <c r="K42" s="300"/>
      <c r="L42" s="164">
        <f t="shared" ref="L42" si="88">L41/$D41*100</f>
        <v>39.193825042881649</v>
      </c>
      <c r="M42" s="138">
        <f t="shared" ref="M42" si="89">M41/$D41*100</f>
        <v>13.078902229845626</v>
      </c>
      <c r="N42" s="394"/>
      <c r="O42" s="95"/>
      <c r="P42" s="95"/>
      <c r="Q42" s="95"/>
      <c r="R42" s="95"/>
    </row>
    <row r="43" spans="1:18" s="69" customFormat="1" ht="13.5" customHeight="1" x14ac:dyDescent="0.15">
      <c r="A43" s="382"/>
      <c r="B43" s="207" t="s">
        <v>52</v>
      </c>
      <c r="C43" s="376"/>
      <c r="D43" s="285">
        <v>343</v>
      </c>
      <c r="E43" s="334">
        <v>20</v>
      </c>
      <c r="F43" s="335">
        <v>111</v>
      </c>
      <c r="G43" s="335">
        <v>139</v>
      </c>
      <c r="H43" s="335">
        <v>33</v>
      </c>
      <c r="I43" s="335">
        <v>8</v>
      </c>
      <c r="J43" s="336">
        <v>32</v>
      </c>
      <c r="K43" s="299"/>
      <c r="L43" s="314">
        <f t="shared" ref="L43" si="90">SUM(E43:F43)</f>
        <v>131</v>
      </c>
      <c r="M43" s="315">
        <f t="shared" ref="M43" si="91">SUM(H43:I43)</f>
        <v>41</v>
      </c>
      <c r="N43" s="394">
        <f t="shared" ref="N43" si="92">SUMPRODUCT(E$3:I$3,E43:I43)/SUM(E43:I43)</f>
        <v>3.327974276527331</v>
      </c>
      <c r="O43" s="77"/>
      <c r="P43" s="77"/>
      <c r="Q43" s="77"/>
      <c r="R43" s="77"/>
    </row>
    <row r="44" spans="1:18" ht="13.5" customHeight="1" x14ac:dyDescent="0.15">
      <c r="A44" s="382"/>
      <c r="B44" s="206"/>
      <c r="C44" s="372"/>
      <c r="D44" s="276"/>
      <c r="E44" s="136">
        <v>5.8309037900874632</v>
      </c>
      <c r="F44" s="137">
        <v>32.361516034985421</v>
      </c>
      <c r="G44" s="137">
        <v>40.524781341107875</v>
      </c>
      <c r="H44" s="137">
        <v>9.6209912536443145</v>
      </c>
      <c r="I44" s="137">
        <v>2.3323615160349855</v>
      </c>
      <c r="J44" s="138">
        <v>9.3294460641399422</v>
      </c>
      <c r="K44" s="300"/>
      <c r="L44" s="164">
        <f t="shared" ref="L44" si="93">L43/$D43*100</f>
        <v>38.192419825072889</v>
      </c>
      <c r="M44" s="138">
        <f t="shared" ref="M44" si="94">M43/$D43*100</f>
        <v>11.9533527696793</v>
      </c>
      <c r="N44" s="394"/>
      <c r="O44" s="95"/>
      <c r="P44" s="95"/>
      <c r="Q44" s="95"/>
      <c r="R44" s="95"/>
    </row>
    <row r="45" spans="1:18" s="69" customFormat="1" ht="13.5" customHeight="1" x14ac:dyDescent="0.15">
      <c r="A45" s="382"/>
      <c r="B45" s="207" t="s">
        <v>72</v>
      </c>
      <c r="C45" s="373"/>
      <c r="D45" s="269">
        <v>132</v>
      </c>
      <c r="E45" s="140">
        <v>3</v>
      </c>
      <c r="F45" s="141">
        <v>35</v>
      </c>
      <c r="G45" s="141">
        <v>58</v>
      </c>
      <c r="H45" s="141">
        <v>10</v>
      </c>
      <c r="I45" s="141">
        <v>6</v>
      </c>
      <c r="J45" s="142">
        <v>20</v>
      </c>
      <c r="K45" s="299"/>
      <c r="L45" s="314">
        <f t="shared" ref="L45" si="95">SUM(E45:F45)</f>
        <v>38</v>
      </c>
      <c r="M45" s="315">
        <f t="shared" ref="M45" si="96">SUM(H45:I45)</f>
        <v>16</v>
      </c>
      <c r="N45" s="394">
        <f t="shared" ref="N45" si="97">SUMPRODUCT(E$3:I$3,E45:I45)/SUM(E45:I45)</f>
        <v>3.1696428571428572</v>
      </c>
      <c r="O45" s="77"/>
      <c r="P45" s="77"/>
      <c r="Q45" s="77"/>
      <c r="R45" s="77"/>
    </row>
    <row r="46" spans="1:18" ht="13.5" customHeight="1" thickBot="1" x14ac:dyDescent="0.2">
      <c r="A46" s="383"/>
      <c r="B46" s="208"/>
      <c r="C46" s="374"/>
      <c r="D46" s="271"/>
      <c r="E46" s="144">
        <v>2.2727272727272729</v>
      </c>
      <c r="F46" s="145">
        <v>26.515151515151516</v>
      </c>
      <c r="G46" s="145">
        <v>43.939393939393938</v>
      </c>
      <c r="H46" s="145">
        <v>7.5757575757575761</v>
      </c>
      <c r="I46" s="145">
        <v>4.5454545454545459</v>
      </c>
      <c r="J46" s="146">
        <v>15.151515151515152</v>
      </c>
      <c r="K46" s="300"/>
      <c r="L46" s="166">
        <f t="shared" ref="L46" si="98">L45/$D45*100</f>
        <v>28.787878787878789</v>
      </c>
      <c r="M46" s="146">
        <f t="shared" ref="M46" si="99">M45/$D45*100</f>
        <v>12.121212121212121</v>
      </c>
      <c r="N46" s="395"/>
      <c r="O46" s="95"/>
      <c r="P46" s="95"/>
      <c r="Q46" s="95"/>
      <c r="R46" s="95"/>
    </row>
    <row r="47" spans="1:18" s="69" customFormat="1" ht="13.5" customHeight="1" x14ac:dyDescent="0.15">
      <c r="A47" s="384" t="s">
        <v>225</v>
      </c>
      <c r="B47" s="73" t="s">
        <v>54</v>
      </c>
      <c r="C47" s="371"/>
      <c r="D47" s="272">
        <v>132</v>
      </c>
      <c r="E47" s="140">
        <v>24</v>
      </c>
      <c r="F47" s="141">
        <v>53</v>
      </c>
      <c r="G47" s="141">
        <v>42</v>
      </c>
      <c r="H47" s="141">
        <v>8</v>
      </c>
      <c r="I47" s="141">
        <v>5</v>
      </c>
      <c r="J47" s="142">
        <v>0</v>
      </c>
      <c r="K47" s="299"/>
      <c r="L47" s="314">
        <f t="shared" ref="L47" si="100">SUM(E47:F47)</f>
        <v>77</v>
      </c>
      <c r="M47" s="315">
        <f t="shared" ref="M47" si="101">SUM(H47:I47)</f>
        <v>13</v>
      </c>
      <c r="N47" s="393">
        <f t="shared" ref="N47" si="102">SUMPRODUCT(E$3:I$3,E47:I47)/SUM(E47:I47)</f>
        <v>3.6287878787878789</v>
      </c>
      <c r="O47" s="77"/>
      <c r="P47" s="77"/>
      <c r="Q47" s="77"/>
      <c r="R47" s="77"/>
    </row>
    <row r="48" spans="1:18" ht="13.5" customHeight="1" x14ac:dyDescent="0.15">
      <c r="A48" s="382"/>
      <c r="B48" s="68"/>
      <c r="C48" s="375"/>
      <c r="D48" s="270"/>
      <c r="E48" s="322">
        <v>18.181818181818183</v>
      </c>
      <c r="F48" s="323">
        <v>40.151515151515149</v>
      </c>
      <c r="G48" s="323">
        <v>31.818181818181817</v>
      </c>
      <c r="H48" s="323">
        <v>6.0606060606060606</v>
      </c>
      <c r="I48" s="323">
        <v>3.7878787878787881</v>
      </c>
      <c r="J48" s="324">
        <v>0</v>
      </c>
      <c r="K48" s="300"/>
      <c r="L48" s="164">
        <f t="shared" ref="L48" si="103">L47/$D47*100</f>
        <v>58.333333333333336</v>
      </c>
      <c r="M48" s="138">
        <f t="shared" ref="M48" si="104">M47/$D47*100</f>
        <v>9.8484848484848477</v>
      </c>
      <c r="N48" s="394"/>
      <c r="O48" s="95"/>
      <c r="P48" s="95"/>
      <c r="Q48" s="95"/>
      <c r="R48" s="95"/>
    </row>
    <row r="49" spans="1:18" s="69" customFormat="1" ht="13.5" customHeight="1" x14ac:dyDescent="0.15">
      <c r="A49" s="382"/>
      <c r="B49" s="207" t="s">
        <v>401</v>
      </c>
      <c r="C49" s="376"/>
      <c r="D49" s="285">
        <v>448</v>
      </c>
      <c r="E49" s="334">
        <v>26</v>
      </c>
      <c r="F49" s="335">
        <v>186</v>
      </c>
      <c r="G49" s="335">
        <v>173</v>
      </c>
      <c r="H49" s="335">
        <v>37</v>
      </c>
      <c r="I49" s="335">
        <v>14</v>
      </c>
      <c r="J49" s="336">
        <v>12</v>
      </c>
      <c r="K49" s="299"/>
      <c r="L49" s="314">
        <f t="shared" ref="L49" si="105">SUM(E49:F49)</f>
        <v>212</v>
      </c>
      <c r="M49" s="315">
        <f t="shared" ref="M49" si="106">SUM(H49:I49)</f>
        <v>51</v>
      </c>
      <c r="N49" s="394">
        <f t="shared" ref="N49" si="107">SUMPRODUCT(E$3:I$3,E49:I49)/SUM(E49:I49)</f>
        <v>3.3967889908256881</v>
      </c>
      <c r="O49" s="77"/>
      <c r="P49" s="77"/>
      <c r="Q49" s="77"/>
      <c r="R49" s="77"/>
    </row>
    <row r="50" spans="1:18" ht="13.5" customHeight="1" x14ac:dyDescent="0.15">
      <c r="A50" s="382"/>
      <c r="B50" s="206"/>
      <c r="C50" s="372"/>
      <c r="D50" s="276"/>
      <c r="E50" s="136">
        <v>5.8035714285714288</v>
      </c>
      <c r="F50" s="137">
        <v>41.517857142857146</v>
      </c>
      <c r="G50" s="137">
        <v>38.616071428571431</v>
      </c>
      <c r="H50" s="137">
        <v>8.2589285714285712</v>
      </c>
      <c r="I50" s="137">
        <v>3.125</v>
      </c>
      <c r="J50" s="138">
        <v>2.6785714285714284</v>
      </c>
      <c r="K50" s="300"/>
      <c r="L50" s="164">
        <f t="shared" ref="L50" si="108">L49/$D49*100</f>
        <v>47.321428571428569</v>
      </c>
      <c r="M50" s="138">
        <f t="shared" ref="M50" si="109">M49/$D49*100</f>
        <v>11.383928571428571</v>
      </c>
      <c r="N50" s="394"/>
      <c r="O50" s="95"/>
      <c r="P50" s="95"/>
      <c r="Q50" s="95"/>
      <c r="R50" s="95"/>
    </row>
    <row r="51" spans="1:18" s="69" customFormat="1" ht="13.5" customHeight="1" x14ac:dyDescent="0.15">
      <c r="A51" s="382"/>
      <c r="B51" s="207" t="s">
        <v>56</v>
      </c>
      <c r="C51" s="376"/>
      <c r="D51" s="285">
        <v>326</v>
      </c>
      <c r="E51" s="334">
        <v>19</v>
      </c>
      <c r="F51" s="335">
        <v>125</v>
      </c>
      <c r="G51" s="335">
        <v>124</v>
      </c>
      <c r="H51" s="335">
        <v>41</v>
      </c>
      <c r="I51" s="335">
        <v>15</v>
      </c>
      <c r="J51" s="336">
        <v>2</v>
      </c>
      <c r="K51" s="299"/>
      <c r="L51" s="314">
        <f t="shared" ref="L51" si="110">SUM(E51:F51)</f>
        <v>144</v>
      </c>
      <c r="M51" s="315">
        <f t="shared" ref="M51" si="111">SUM(H51:I51)</f>
        <v>56</v>
      </c>
      <c r="N51" s="394">
        <f t="shared" ref="N51" si="112">SUMPRODUCT(E$3:I$3,E51:I51)/SUM(E51:I51)</f>
        <v>3.2839506172839505</v>
      </c>
      <c r="O51" s="77"/>
      <c r="P51" s="77"/>
      <c r="Q51" s="77"/>
      <c r="R51" s="77"/>
    </row>
    <row r="52" spans="1:18" ht="13.5" customHeight="1" x14ac:dyDescent="0.15">
      <c r="A52" s="382"/>
      <c r="B52" s="206"/>
      <c r="C52" s="372"/>
      <c r="D52" s="276"/>
      <c r="E52" s="136">
        <v>5.8282208588957047</v>
      </c>
      <c r="F52" s="137">
        <v>38.343558282208591</v>
      </c>
      <c r="G52" s="137">
        <v>38.036809815950924</v>
      </c>
      <c r="H52" s="137">
        <v>12.576687116564417</v>
      </c>
      <c r="I52" s="137">
        <v>4.6012269938650308</v>
      </c>
      <c r="J52" s="138">
        <v>0.61349693251533743</v>
      </c>
      <c r="K52" s="300"/>
      <c r="L52" s="164">
        <f t="shared" ref="L52" si="113">L51/$D51*100</f>
        <v>44.171779141104295</v>
      </c>
      <c r="M52" s="138">
        <f t="shared" ref="M52" si="114">M51/$D51*100</f>
        <v>17.177914110429448</v>
      </c>
      <c r="N52" s="394"/>
      <c r="O52" s="95"/>
      <c r="P52" s="95"/>
      <c r="Q52" s="95"/>
      <c r="R52" s="95"/>
    </row>
    <row r="53" spans="1:18" s="69" customFormat="1" ht="13.5" customHeight="1" x14ac:dyDescent="0.15">
      <c r="A53" s="382"/>
      <c r="B53" s="207" t="s">
        <v>58</v>
      </c>
      <c r="C53" s="376"/>
      <c r="D53" s="285">
        <v>251</v>
      </c>
      <c r="E53" s="334">
        <v>26</v>
      </c>
      <c r="F53" s="335">
        <v>97</v>
      </c>
      <c r="G53" s="335">
        <v>92</v>
      </c>
      <c r="H53" s="335">
        <v>20</v>
      </c>
      <c r="I53" s="335">
        <v>11</v>
      </c>
      <c r="J53" s="336">
        <v>5</v>
      </c>
      <c r="K53" s="299"/>
      <c r="L53" s="314">
        <f t="shared" ref="L53" si="115">SUM(E53:F53)</f>
        <v>123</v>
      </c>
      <c r="M53" s="315">
        <f t="shared" ref="M53" si="116">SUM(H53:I53)</f>
        <v>31</v>
      </c>
      <c r="N53" s="394">
        <f t="shared" ref="N53" si="117">SUMPRODUCT(E$3:I$3,E53:I53)/SUM(E53:I53)</f>
        <v>3.434959349593496</v>
      </c>
      <c r="O53" s="77"/>
      <c r="P53" s="77"/>
      <c r="Q53" s="77"/>
      <c r="R53" s="77"/>
    </row>
    <row r="54" spans="1:18" ht="13.5" customHeight="1" x14ac:dyDescent="0.15">
      <c r="A54" s="382"/>
      <c r="B54" s="206"/>
      <c r="C54" s="372"/>
      <c r="D54" s="276"/>
      <c r="E54" s="136">
        <v>10.358565737051793</v>
      </c>
      <c r="F54" s="137">
        <v>38.645418326693225</v>
      </c>
      <c r="G54" s="137">
        <v>36.65338645418327</v>
      </c>
      <c r="H54" s="137">
        <v>7.9681274900398407</v>
      </c>
      <c r="I54" s="137">
        <v>4.3824701195219129</v>
      </c>
      <c r="J54" s="138">
        <v>1.9920318725099602</v>
      </c>
      <c r="K54" s="300"/>
      <c r="L54" s="164">
        <f t="shared" ref="L54" si="118">L53/$D53*100</f>
        <v>49.003984063745023</v>
      </c>
      <c r="M54" s="138">
        <f t="shared" ref="M54" si="119">M53/$D53*100</f>
        <v>12.350597609561753</v>
      </c>
      <c r="N54" s="394"/>
      <c r="O54" s="95"/>
      <c r="P54" s="95"/>
      <c r="Q54" s="95"/>
      <c r="R54" s="95"/>
    </row>
    <row r="55" spans="1:18" s="69" customFormat="1" ht="13.5" customHeight="1" x14ac:dyDescent="0.15">
      <c r="A55" s="382"/>
      <c r="B55" s="207" t="s">
        <v>60</v>
      </c>
      <c r="C55" s="376"/>
      <c r="D55" s="285">
        <v>527</v>
      </c>
      <c r="E55" s="334">
        <v>35</v>
      </c>
      <c r="F55" s="335">
        <v>183</v>
      </c>
      <c r="G55" s="335">
        <v>246</v>
      </c>
      <c r="H55" s="335">
        <v>33</v>
      </c>
      <c r="I55" s="335">
        <v>22</v>
      </c>
      <c r="J55" s="336">
        <v>8</v>
      </c>
      <c r="K55" s="299"/>
      <c r="L55" s="314">
        <f t="shared" ref="L55" si="120">SUM(E55:F55)</f>
        <v>218</v>
      </c>
      <c r="M55" s="315">
        <f t="shared" ref="M55" si="121">SUM(H55:I55)</f>
        <v>55</v>
      </c>
      <c r="N55" s="394">
        <f t="shared" ref="N55" si="122">SUMPRODUCT(E$3:I$3,E55:I55)/SUM(E55:I55)</f>
        <v>3.3391136801541426</v>
      </c>
      <c r="O55" s="77"/>
      <c r="P55" s="77"/>
      <c r="Q55" s="77"/>
      <c r="R55" s="77"/>
    </row>
    <row r="56" spans="1:18" ht="13.5" customHeight="1" x14ac:dyDescent="0.15">
      <c r="A56" s="382"/>
      <c r="B56" s="206"/>
      <c r="C56" s="372"/>
      <c r="D56" s="276"/>
      <c r="E56" s="136">
        <v>6.6413662239089177</v>
      </c>
      <c r="F56" s="137">
        <v>34.724857685009489</v>
      </c>
      <c r="G56" s="137">
        <v>46.679316888045541</v>
      </c>
      <c r="H56" s="137">
        <v>6.2618595825426944</v>
      </c>
      <c r="I56" s="137">
        <v>4.1745730550284632</v>
      </c>
      <c r="J56" s="138">
        <v>1.5180265654648957</v>
      </c>
      <c r="K56" s="300"/>
      <c r="L56" s="164">
        <f t="shared" ref="L56" si="123">L55/$D55*100</f>
        <v>41.366223908918407</v>
      </c>
      <c r="M56" s="138">
        <f t="shared" ref="M56" si="124">M55/$D55*100</f>
        <v>10.436432637571158</v>
      </c>
      <c r="N56" s="394"/>
      <c r="O56" s="95"/>
      <c r="P56" s="95"/>
      <c r="Q56" s="95"/>
      <c r="R56" s="95"/>
    </row>
    <row r="57" spans="1:18" s="69" customFormat="1" ht="13.5" customHeight="1" x14ac:dyDescent="0.15">
      <c r="A57" s="382"/>
      <c r="B57" s="207" t="s">
        <v>62</v>
      </c>
      <c r="C57" s="376"/>
      <c r="D57" s="285">
        <v>280</v>
      </c>
      <c r="E57" s="334">
        <v>18</v>
      </c>
      <c r="F57" s="335">
        <v>111</v>
      </c>
      <c r="G57" s="335">
        <v>107</v>
      </c>
      <c r="H57" s="335">
        <v>32</v>
      </c>
      <c r="I57" s="335">
        <v>9</v>
      </c>
      <c r="J57" s="336">
        <v>3</v>
      </c>
      <c r="K57" s="299"/>
      <c r="L57" s="314">
        <f t="shared" ref="L57" si="125">SUM(E57:F57)</f>
        <v>129</v>
      </c>
      <c r="M57" s="315">
        <f t="shared" ref="M57" si="126">SUM(H57:I57)</f>
        <v>41</v>
      </c>
      <c r="N57" s="394">
        <f t="shared" ref="N57" si="127">SUMPRODUCT(E$3:I$3,E57:I57)/SUM(E57:I57)</f>
        <v>3.3501805054151625</v>
      </c>
      <c r="O57" s="77"/>
      <c r="P57" s="77"/>
      <c r="Q57" s="77"/>
      <c r="R57" s="77"/>
    </row>
    <row r="58" spans="1:18" ht="13.5" customHeight="1" x14ac:dyDescent="0.15">
      <c r="A58" s="382"/>
      <c r="B58" s="206"/>
      <c r="C58" s="372"/>
      <c r="D58" s="276"/>
      <c r="E58" s="136">
        <v>6.4285714285714279</v>
      </c>
      <c r="F58" s="137">
        <v>39.642857142857139</v>
      </c>
      <c r="G58" s="137">
        <v>38.214285714285708</v>
      </c>
      <c r="H58" s="137">
        <v>11.428571428571429</v>
      </c>
      <c r="I58" s="137">
        <v>3.214285714285714</v>
      </c>
      <c r="J58" s="138">
        <v>1.0714285714285714</v>
      </c>
      <c r="K58" s="300"/>
      <c r="L58" s="164">
        <f t="shared" ref="L58" si="128">L57/$D57*100</f>
        <v>46.071428571428569</v>
      </c>
      <c r="M58" s="138">
        <f t="shared" ref="M58" si="129">M57/$D57*100</f>
        <v>14.642857142857144</v>
      </c>
      <c r="N58" s="394"/>
      <c r="O58" s="95"/>
      <c r="P58" s="95"/>
      <c r="Q58" s="95"/>
      <c r="R58" s="95"/>
    </row>
    <row r="59" spans="1:18" s="69" customFormat="1" ht="13.5" customHeight="1" x14ac:dyDescent="0.15">
      <c r="A59" s="382"/>
      <c r="B59" s="207" t="s">
        <v>64</v>
      </c>
      <c r="C59" s="376"/>
      <c r="D59" s="286">
        <v>157</v>
      </c>
      <c r="E59" s="334">
        <v>6</v>
      </c>
      <c r="F59" s="335">
        <v>44</v>
      </c>
      <c r="G59" s="335">
        <v>68</v>
      </c>
      <c r="H59" s="335">
        <v>17</v>
      </c>
      <c r="I59" s="335">
        <v>4</v>
      </c>
      <c r="J59" s="336">
        <v>18</v>
      </c>
      <c r="K59" s="299"/>
      <c r="L59" s="314">
        <f t="shared" ref="L59" si="130">SUM(E59:F59)</f>
        <v>50</v>
      </c>
      <c r="M59" s="315">
        <f t="shared" ref="M59" si="131">SUM(H59:I59)</f>
        <v>21</v>
      </c>
      <c r="N59" s="394">
        <f t="shared" ref="N59" si="132">SUMPRODUCT(E$3:I$3,E59:I59)/SUM(E59:I59)</f>
        <v>3.2230215827338129</v>
      </c>
      <c r="O59" s="77"/>
      <c r="P59" s="77"/>
      <c r="Q59" s="77"/>
      <c r="R59" s="77"/>
    </row>
    <row r="60" spans="1:18" ht="13.5" customHeight="1" x14ac:dyDescent="0.15">
      <c r="A60" s="382"/>
      <c r="B60" s="206"/>
      <c r="C60" s="372"/>
      <c r="D60" s="276"/>
      <c r="E60" s="136">
        <v>3.8216560509554141</v>
      </c>
      <c r="F60" s="137">
        <v>28.02547770700637</v>
      </c>
      <c r="G60" s="137">
        <v>43.312101910828027</v>
      </c>
      <c r="H60" s="137">
        <v>10.828025477707007</v>
      </c>
      <c r="I60" s="137">
        <v>2.547770700636943</v>
      </c>
      <c r="J60" s="138">
        <v>11.464968152866243</v>
      </c>
      <c r="K60" s="300"/>
      <c r="L60" s="164">
        <f t="shared" ref="L60" si="133">L59/$D59*100</f>
        <v>31.847133757961782</v>
      </c>
      <c r="M60" s="138">
        <f t="shared" ref="M60" si="134">M59/$D59*100</f>
        <v>13.375796178343949</v>
      </c>
      <c r="N60" s="394"/>
      <c r="O60" s="95"/>
      <c r="P60" s="95"/>
      <c r="Q60" s="95"/>
      <c r="R60" s="95"/>
    </row>
    <row r="61" spans="1:18" s="69" customFormat="1" ht="13.5" customHeight="1" x14ac:dyDescent="0.15">
      <c r="A61" s="382"/>
      <c r="B61" s="207" t="s">
        <v>66</v>
      </c>
      <c r="C61" s="376"/>
      <c r="D61" s="285">
        <v>615</v>
      </c>
      <c r="E61" s="334">
        <v>17</v>
      </c>
      <c r="F61" s="335">
        <v>185</v>
      </c>
      <c r="G61" s="335">
        <v>289</v>
      </c>
      <c r="H61" s="335">
        <v>60</v>
      </c>
      <c r="I61" s="335">
        <v>18</v>
      </c>
      <c r="J61" s="336">
        <v>46</v>
      </c>
      <c r="K61" s="299"/>
      <c r="L61" s="314">
        <f t="shared" ref="L61" si="135">SUM(E61:F61)</f>
        <v>202</v>
      </c>
      <c r="M61" s="315">
        <f t="shared" ref="M61" si="136">SUM(H61:I61)</f>
        <v>78</v>
      </c>
      <c r="N61" s="394">
        <f t="shared" ref="N61" si="137">SUMPRODUCT(E$3:I$3,E61:I61)/SUM(E61:I61)</f>
        <v>3.2161687170474518</v>
      </c>
      <c r="O61" s="77"/>
      <c r="P61" s="77"/>
      <c r="Q61" s="77"/>
      <c r="R61" s="77"/>
    </row>
    <row r="62" spans="1:18" ht="13.5" customHeight="1" x14ac:dyDescent="0.15">
      <c r="A62" s="382"/>
      <c r="B62" s="206"/>
      <c r="C62" s="372"/>
      <c r="D62" s="276"/>
      <c r="E62" s="136">
        <v>2.7642276422764227</v>
      </c>
      <c r="F62" s="137">
        <v>30.081300813008134</v>
      </c>
      <c r="G62" s="137">
        <v>46.991869918699187</v>
      </c>
      <c r="H62" s="137">
        <v>9.7560975609756095</v>
      </c>
      <c r="I62" s="137">
        <v>2.9268292682926833</v>
      </c>
      <c r="J62" s="138">
        <v>7.4796747967479673</v>
      </c>
      <c r="K62" s="300"/>
      <c r="L62" s="164">
        <f t="shared" ref="L62" si="138">L61/$D61*100</f>
        <v>32.845528455284551</v>
      </c>
      <c r="M62" s="138">
        <f t="shared" ref="M62" si="139">M61/$D61*100</f>
        <v>12.682926829268293</v>
      </c>
      <c r="N62" s="394"/>
      <c r="O62" s="95"/>
      <c r="P62" s="95"/>
      <c r="Q62" s="95"/>
      <c r="R62" s="95"/>
    </row>
    <row r="63" spans="1:18" s="69" customFormat="1" ht="13.5" customHeight="1" x14ac:dyDescent="0.15">
      <c r="A63" s="382"/>
      <c r="B63" s="207" t="s">
        <v>67</v>
      </c>
      <c r="C63" s="373"/>
      <c r="D63" s="269">
        <v>822</v>
      </c>
      <c r="E63" s="140">
        <v>19</v>
      </c>
      <c r="F63" s="141">
        <v>266</v>
      </c>
      <c r="G63" s="141">
        <v>380</v>
      </c>
      <c r="H63" s="141">
        <v>85</v>
      </c>
      <c r="I63" s="141">
        <v>18</v>
      </c>
      <c r="J63" s="142">
        <v>54</v>
      </c>
      <c r="K63" s="299"/>
      <c r="L63" s="314">
        <f t="shared" ref="L63" si="140">SUM(E63:F63)</f>
        <v>285</v>
      </c>
      <c r="M63" s="315">
        <f t="shared" ref="M63" si="141">SUM(H63:I63)</f>
        <v>103</v>
      </c>
      <c r="N63" s="394">
        <f t="shared" ref="N63" si="142">SUMPRODUCT(E$3:I$3,E63:I63)/SUM(E63:I63)</f>
        <v>3.23828125</v>
      </c>
      <c r="O63" s="77"/>
      <c r="P63" s="77"/>
      <c r="Q63" s="77"/>
      <c r="R63" s="77"/>
    </row>
    <row r="64" spans="1:18" ht="13.5" customHeight="1" thickBot="1" x14ac:dyDescent="0.2">
      <c r="A64" s="383"/>
      <c r="B64" s="208"/>
      <c r="C64" s="374"/>
      <c r="D64" s="271"/>
      <c r="E64" s="144">
        <v>2.3114355231143553</v>
      </c>
      <c r="F64" s="145">
        <v>32.360097323600975</v>
      </c>
      <c r="G64" s="145">
        <v>46.228710462287104</v>
      </c>
      <c r="H64" s="145">
        <v>10.340632603406325</v>
      </c>
      <c r="I64" s="145">
        <v>2.1897810218978102</v>
      </c>
      <c r="J64" s="146">
        <v>6.5693430656934311</v>
      </c>
      <c r="K64" s="300"/>
      <c r="L64" s="166">
        <f t="shared" ref="L64" si="143">L63/$D63*100</f>
        <v>34.67153284671533</v>
      </c>
      <c r="M64" s="146">
        <f t="shared" ref="M64" si="144">M63/$D63*100</f>
        <v>12.530413625304138</v>
      </c>
      <c r="N64" s="395"/>
      <c r="O64" s="95"/>
      <c r="P64" s="95"/>
      <c r="Q64" s="95"/>
      <c r="R64" s="95"/>
    </row>
    <row r="65" spans="1:18" s="69" customFormat="1" ht="13.5" customHeight="1" x14ac:dyDescent="0.15">
      <c r="A65" s="392" t="s">
        <v>73</v>
      </c>
      <c r="B65" s="73" t="s">
        <v>68</v>
      </c>
      <c r="C65" s="371"/>
      <c r="D65" s="272">
        <v>1764</v>
      </c>
      <c r="E65" s="140">
        <v>114</v>
      </c>
      <c r="F65" s="141">
        <v>626</v>
      </c>
      <c r="G65" s="141">
        <v>732</v>
      </c>
      <c r="H65" s="141">
        <v>177</v>
      </c>
      <c r="I65" s="141">
        <v>55</v>
      </c>
      <c r="J65" s="142">
        <v>60</v>
      </c>
      <c r="K65" s="299"/>
      <c r="L65" s="314">
        <f t="shared" ref="L65" si="145">SUM(E65:F65)</f>
        <v>740</v>
      </c>
      <c r="M65" s="315">
        <f t="shared" ref="M65" si="146">SUM(H65:I65)</f>
        <v>232</v>
      </c>
      <c r="N65" s="393">
        <f t="shared" ref="N65" si="147">SUMPRODUCT(E$3:I$3,E65:I65)/SUM(E65:I65)</f>
        <v>3.3327464788732395</v>
      </c>
      <c r="O65" s="77"/>
      <c r="P65" s="77"/>
      <c r="Q65" s="77"/>
      <c r="R65" s="77"/>
    </row>
    <row r="66" spans="1:18" ht="13.5" customHeight="1" x14ac:dyDescent="0.15">
      <c r="A66" s="382"/>
      <c r="B66" s="10" t="s">
        <v>69</v>
      </c>
      <c r="C66" s="372"/>
      <c r="D66" s="276"/>
      <c r="E66" s="136">
        <v>6.462585034013606</v>
      </c>
      <c r="F66" s="137">
        <v>35.487528344671205</v>
      </c>
      <c r="G66" s="137">
        <v>41.496598639455783</v>
      </c>
      <c r="H66" s="137">
        <v>10.034013605442176</v>
      </c>
      <c r="I66" s="137">
        <v>3.1179138321995463</v>
      </c>
      <c r="J66" s="138">
        <v>3.4013605442176873</v>
      </c>
      <c r="K66" s="300"/>
      <c r="L66" s="164">
        <f t="shared" ref="L66" si="148">L65/$D65*100</f>
        <v>41.950113378684804</v>
      </c>
      <c r="M66" s="138">
        <f t="shared" ref="M66" si="149">M65/$D65*100</f>
        <v>13.151927437641723</v>
      </c>
      <c r="N66" s="394"/>
      <c r="O66" s="95"/>
      <c r="P66" s="95"/>
      <c r="Q66" s="95"/>
      <c r="R66" s="95"/>
    </row>
    <row r="67" spans="1:18" s="69" customFormat="1" ht="13.5" customHeight="1" x14ac:dyDescent="0.15">
      <c r="A67" s="382"/>
      <c r="B67" s="68" t="s">
        <v>70</v>
      </c>
      <c r="C67" s="373"/>
      <c r="D67" s="285">
        <v>1406</v>
      </c>
      <c r="E67" s="140">
        <v>59</v>
      </c>
      <c r="F67" s="141">
        <v>501</v>
      </c>
      <c r="G67" s="141">
        <v>622</v>
      </c>
      <c r="H67" s="141">
        <v>124</v>
      </c>
      <c r="I67" s="141">
        <v>48</v>
      </c>
      <c r="J67" s="142">
        <v>52</v>
      </c>
      <c r="K67" s="299"/>
      <c r="L67" s="314">
        <f t="shared" ref="L67" si="150">SUM(E67:F67)</f>
        <v>560</v>
      </c>
      <c r="M67" s="315">
        <f t="shared" ref="M67" si="151">SUM(H67:I67)</f>
        <v>172</v>
      </c>
      <c r="N67" s="394">
        <f t="shared" ref="N67" si="152">SUMPRODUCT(E$3:I$3,E67:I67)/SUM(E67:I67)</f>
        <v>3.2946824224519942</v>
      </c>
      <c r="O67" s="77"/>
      <c r="P67" s="77"/>
      <c r="Q67" s="77"/>
      <c r="R67" s="77"/>
    </row>
    <row r="68" spans="1:18" ht="13.5" customHeight="1" x14ac:dyDescent="0.15">
      <c r="A68" s="382"/>
      <c r="B68" s="10" t="s">
        <v>71</v>
      </c>
      <c r="C68" s="372"/>
      <c r="D68" s="276"/>
      <c r="E68" s="136">
        <v>4.1963015647226172</v>
      </c>
      <c r="F68" s="137">
        <v>35.633001422475111</v>
      </c>
      <c r="G68" s="137">
        <v>44.23897581792319</v>
      </c>
      <c r="H68" s="137">
        <v>8.8193456614509245</v>
      </c>
      <c r="I68" s="137">
        <v>3.4139402560455197</v>
      </c>
      <c r="J68" s="138">
        <v>3.6984352773826461</v>
      </c>
      <c r="K68" s="300"/>
      <c r="L68" s="164">
        <f t="shared" ref="L68" si="153">L67/$D67*100</f>
        <v>39.829302987197721</v>
      </c>
      <c r="M68" s="138">
        <f t="shared" ref="M68" si="154">M67/$D67*100</f>
        <v>12.233285917496444</v>
      </c>
      <c r="N68" s="394"/>
      <c r="O68" s="95"/>
      <c r="P68" s="95"/>
      <c r="Q68" s="95"/>
      <c r="R68" s="95"/>
    </row>
    <row r="69" spans="1:18" s="69" customFormat="1" ht="13.5" customHeight="1" x14ac:dyDescent="0.15">
      <c r="A69" s="382"/>
      <c r="B69" s="207" t="s">
        <v>774</v>
      </c>
      <c r="C69" s="373"/>
      <c r="D69" s="269">
        <v>161</v>
      </c>
      <c r="E69" s="140">
        <v>3</v>
      </c>
      <c r="F69" s="141">
        <v>43</v>
      </c>
      <c r="G69" s="141">
        <v>70</v>
      </c>
      <c r="H69" s="141">
        <v>12</v>
      </c>
      <c r="I69" s="141">
        <v>5</v>
      </c>
      <c r="J69" s="142">
        <v>28</v>
      </c>
      <c r="K69" s="299"/>
      <c r="L69" s="314">
        <f t="shared" ref="L69" si="155">SUM(E69:F69)</f>
        <v>46</v>
      </c>
      <c r="M69" s="315">
        <f t="shared" ref="M69" si="156">SUM(H69:I69)</f>
        <v>17</v>
      </c>
      <c r="N69" s="394">
        <f t="shared" ref="N69" si="157">SUMPRODUCT(E$3:I$3,E69:I69)/SUM(E69:I69)</f>
        <v>3.2030075187969924</v>
      </c>
      <c r="O69" s="77"/>
      <c r="P69" s="77"/>
      <c r="Q69" s="77"/>
      <c r="R69" s="77"/>
    </row>
    <row r="70" spans="1:18" ht="13.5" customHeight="1" thickBot="1" x14ac:dyDescent="0.2">
      <c r="A70" s="383"/>
      <c r="B70" s="208"/>
      <c r="C70" s="374"/>
      <c r="D70" s="271"/>
      <c r="E70" s="144">
        <v>1.8633540372670807</v>
      </c>
      <c r="F70" s="145">
        <v>26.70807453416149</v>
      </c>
      <c r="G70" s="145">
        <v>43.478260869565219</v>
      </c>
      <c r="H70" s="145">
        <v>7.4534161490683228</v>
      </c>
      <c r="I70" s="145">
        <v>3.1055900621118013</v>
      </c>
      <c r="J70" s="146">
        <v>17.391304347826086</v>
      </c>
      <c r="K70" s="300"/>
      <c r="L70" s="166">
        <f t="shared" ref="L70" si="158">L69/$D69*100</f>
        <v>28.571428571428569</v>
      </c>
      <c r="M70" s="146">
        <f t="shared" ref="M70" si="159">M69/$D69*100</f>
        <v>10.559006211180124</v>
      </c>
      <c r="N70" s="395"/>
      <c r="O70" s="95"/>
      <c r="P70" s="95"/>
      <c r="Q70" s="95"/>
      <c r="R70" s="95"/>
    </row>
    <row r="71" spans="1:18" s="69" customFormat="1" ht="13.5" customHeight="1" x14ac:dyDescent="0.15">
      <c r="A71" s="380" t="s">
        <v>414</v>
      </c>
      <c r="B71" s="68" t="s">
        <v>762</v>
      </c>
      <c r="C71" s="75"/>
      <c r="D71" s="272">
        <v>1504</v>
      </c>
      <c r="E71" s="140">
        <v>88</v>
      </c>
      <c r="F71" s="141">
        <v>539</v>
      </c>
      <c r="G71" s="141">
        <v>645</v>
      </c>
      <c r="H71" s="141">
        <v>143</v>
      </c>
      <c r="I71" s="141">
        <v>55</v>
      </c>
      <c r="J71" s="142">
        <v>34</v>
      </c>
      <c r="K71" s="299"/>
      <c r="L71" s="314">
        <f t="shared" ref="L71" si="160">SUM(E71:F71)</f>
        <v>627</v>
      </c>
      <c r="M71" s="315">
        <f t="shared" ref="M71" si="161">SUM(H71:I71)</f>
        <v>198</v>
      </c>
      <c r="N71" s="396">
        <f t="shared" ref="N71" si="162">SUMPRODUCT(E$3:I$3,E71:I71)/SUM(E71:I71)</f>
        <v>3.3142857142857145</v>
      </c>
      <c r="O71" s="77"/>
      <c r="P71" s="77"/>
      <c r="Q71" s="77"/>
      <c r="R71" s="77"/>
    </row>
    <row r="72" spans="1:18" ht="13.5" customHeight="1" x14ac:dyDescent="0.15">
      <c r="A72" s="380"/>
      <c r="B72" s="10" t="s">
        <v>763</v>
      </c>
      <c r="C72" s="24"/>
      <c r="D72" s="276"/>
      <c r="E72" s="136">
        <v>5.8510638297872344</v>
      </c>
      <c r="F72" s="137">
        <v>35.837765957446813</v>
      </c>
      <c r="G72" s="137">
        <v>42.88563829787234</v>
      </c>
      <c r="H72" s="137">
        <v>9.5079787234042552</v>
      </c>
      <c r="I72" s="137">
        <v>3.6569148936170213</v>
      </c>
      <c r="J72" s="138">
        <v>2.2606382978723407</v>
      </c>
      <c r="K72" s="300"/>
      <c r="L72" s="164">
        <f t="shared" ref="L72" si="163">L71/$D71*100</f>
        <v>41.688829787234042</v>
      </c>
      <c r="M72" s="138">
        <f t="shared" ref="M72" si="164">M71/$D71*100</f>
        <v>13.164893617021276</v>
      </c>
      <c r="N72" s="394"/>
      <c r="O72" s="95"/>
      <c r="P72" s="95"/>
      <c r="Q72" s="95"/>
      <c r="R72" s="95"/>
    </row>
    <row r="73" spans="1:18" s="69" customFormat="1" ht="13.5" customHeight="1" x14ac:dyDescent="0.15">
      <c r="A73" s="380"/>
      <c r="B73" s="68" t="s">
        <v>415</v>
      </c>
      <c r="C73" s="75"/>
      <c r="D73" s="285">
        <v>452</v>
      </c>
      <c r="E73" s="140">
        <v>29</v>
      </c>
      <c r="F73" s="141">
        <v>188</v>
      </c>
      <c r="G73" s="141">
        <v>177</v>
      </c>
      <c r="H73" s="141">
        <v>40</v>
      </c>
      <c r="I73" s="141">
        <v>14</v>
      </c>
      <c r="J73" s="142">
        <v>4</v>
      </c>
      <c r="K73" s="299"/>
      <c r="L73" s="314">
        <f t="shared" ref="L73" si="165">SUM(E73:F73)</f>
        <v>217</v>
      </c>
      <c r="M73" s="315">
        <f t="shared" ref="M73" si="166">SUM(H73:I73)</f>
        <v>54</v>
      </c>
      <c r="N73" s="394">
        <f t="shared" ref="N73" si="167">SUMPRODUCT(E$3:I$3,E73:I73)/SUM(E73:I73)</f>
        <v>3.3973214285714284</v>
      </c>
      <c r="O73" s="77"/>
      <c r="P73" s="77"/>
      <c r="Q73" s="77"/>
      <c r="R73" s="77"/>
    </row>
    <row r="74" spans="1:18" ht="13.5" customHeight="1" x14ac:dyDescent="0.15">
      <c r="A74" s="380"/>
      <c r="B74" s="10" t="s">
        <v>763</v>
      </c>
      <c r="C74" s="24"/>
      <c r="D74" s="276"/>
      <c r="E74" s="136">
        <v>6.4159292035398234</v>
      </c>
      <c r="F74" s="137">
        <v>41.592920353982301</v>
      </c>
      <c r="G74" s="137">
        <v>39.159292035398231</v>
      </c>
      <c r="H74" s="137">
        <v>8.8495575221238933</v>
      </c>
      <c r="I74" s="137">
        <v>3.0973451327433628</v>
      </c>
      <c r="J74" s="138">
        <v>0.88495575221238942</v>
      </c>
      <c r="K74" s="300"/>
      <c r="L74" s="164">
        <f t="shared" ref="L74" si="168">L73/$D73*100</f>
        <v>48.008849557522126</v>
      </c>
      <c r="M74" s="138">
        <f t="shared" ref="M74" si="169">M73/$D73*100</f>
        <v>11.946902654867257</v>
      </c>
      <c r="N74" s="394"/>
      <c r="O74" s="95"/>
      <c r="P74" s="95"/>
      <c r="Q74" s="95"/>
      <c r="R74" s="95"/>
    </row>
    <row r="75" spans="1:18" s="69" customFormat="1" ht="13.5" customHeight="1" x14ac:dyDescent="0.15">
      <c r="A75" s="380"/>
      <c r="B75" s="68" t="s">
        <v>416</v>
      </c>
      <c r="C75" s="75"/>
      <c r="D75" s="269">
        <v>1375</v>
      </c>
      <c r="E75" s="140">
        <v>59</v>
      </c>
      <c r="F75" s="141">
        <v>443</v>
      </c>
      <c r="G75" s="141">
        <v>602</v>
      </c>
      <c r="H75" s="141">
        <v>130</v>
      </c>
      <c r="I75" s="141">
        <v>39</v>
      </c>
      <c r="J75" s="142">
        <v>102</v>
      </c>
      <c r="K75" s="299"/>
      <c r="L75" s="314">
        <f t="shared" ref="L75" si="170">SUM(E75:F75)</f>
        <v>502</v>
      </c>
      <c r="M75" s="315">
        <f t="shared" ref="M75" si="171">SUM(H75:I75)</f>
        <v>169</v>
      </c>
      <c r="N75" s="394">
        <f t="shared" ref="N75" si="172">SUMPRODUCT(E$3:I$3,E75:I75)/SUM(E75:I75)</f>
        <v>3.2772977219167321</v>
      </c>
      <c r="O75" s="77"/>
      <c r="P75" s="77"/>
      <c r="Q75" s="77"/>
      <c r="R75" s="77"/>
    </row>
    <row r="76" spans="1:18" ht="13.5" customHeight="1" thickBot="1" x14ac:dyDescent="0.2">
      <c r="A76" s="381"/>
      <c r="B76" s="21"/>
      <c r="C76" s="26"/>
      <c r="D76" s="271"/>
      <c r="E76" s="144">
        <v>4.290909090909091</v>
      </c>
      <c r="F76" s="145">
        <v>32.218181818181819</v>
      </c>
      <c r="G76" s="145">
        <v>43.781818181818181</v>
      </c>
      <c r="H76" s="145">
        <v>9.454545454545455</v>
      </c>
      <c r="I76" s="145">
        <v>2.8363636363636364</v>
      </c>
      <c r="J76" s="146">
        <v>7.418181818181818</v>
      </c>
      <c r="K76" s="300"/>
      <c r="L76" s="166">
        <f t="shared" ref="L76:M76" si="173">L75/$D75*100</f>
        <v>36.509090909090908</v>
      </c>
      <c r="M76" s="146">
        <f t="shared" si="173"/>
        <v>12.290909090909091</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4" width="7.7109375" style="2" customWidth="1"/>
    <col min="15" max="16384" width="8.28515625" style="2"/>
  </cols>
  <sheetData>
    <row r="1" spans="1:19" ht="30" customHeight="1" x14ac:dyDescent="0.15">
      <c r="A1" s="6" t="s">
        <v>461</v>
      </c>
      <c r="J1" s="5"/>
      <c r="S1" s="59" t="s">
        <v>460</v>
      </c>
    </row>
    <row r="2" spans="1:19" ht="36" customHeight="1" thickBot="1" x14ac:dyDescent="0.2">
      <c r="A2" s="391" t="s">
        <v>475</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27"/>
      <c r="P4" s="27"/>
      <c r="Q4" s="27"/>
      <c r="R4" s="27"/>
      <c r="S4" s="40"/>
    </row>
    <row r="5" spans="1:19" s="69" customFormat="1" ht="13.5" customHeight="1" x14ac:dyDescent="0.15">
      <c r="A5" s="71" t="s">
        <v>30</v>
      </c>
      <c r="B5" s="72"/>
      <c r="C5" s="72"/>
      <c r="D5" s="270">
        <v>3331</v>
      </c>
      <c r="E5" s="124">
        <v>126</v>
      </c>
      <c r="F5" s="125">
        <v>916</v>
      </c>
      <c r="G5" s="125">
        <v>1834</v>
      </c>
      <c r="H5" s="125">
        <v>209</v>
      </c>
      <c r="I5" s="125">
        <v>88</v>
      </c>
      <c r="J5" s="126">
        <v>158</v>
      </c>
      <c r="K5" s="301"/>
      <c r="L5" s="310">
        <f>SUM(E5:F5)</f>
        <v>1042</v>
      </c>
      <c r="M5" s="311">
        <f>SUM(H5:I5)</f>
        <v>297</v>
      </c>
      <c r="N5" s="393">
        <f>SUMPRODUCT(E$3:I$3,E5:I5)/SUM(E5:I5)</f>
        <v>3.2467696186574222</v>
      </c>
      <c r="O5" s="93"/>
      <c r="P5" s="93"/>
      <c r="Q5" s="93"/>
      <c r="R5" s="93"/>
    </row>
    <row r="6" spans="1:19" ht="13.5" customHeight="1" thickBot="1" x14ac:dyDescent="0.2">
      <c r="A6" s="209"/>
      <c r="B6" s="9"/>
      <c r="C6" s="9"/>
      <c r="D6" s="271"/>
      <c r="E6" s="128">
        <v>3.7826478534974486</v>
      </c>
      <c r="F6" s="129">
        <v>27.499249474632244</v>
      </c>
      <c r="G6" s="129">
        <v>55.05854097868508</v>
      </c>
      <c r="H6" s="129">
        <v>6.2743920744521162</v>
      </c>
      <c r="I6" s="129">
        <v>2.6418492945061542</v>
      </c>
      <c r="J6" s="214">
        <v>4.7433203242269588</v>
      </c>
      <c r="K6" s="302"/>
      <c r="L6" s="162">
        <f>L5/$D5*100</f>
        <v>31.281897328129695</v>
      </c>
      <c r="M6" s="214">
        <f>M5/$D5*100</f>
        <v>8.9162413689582714</v>
      </c>
      <c r="N6" s="395"/>
      <c r="O6" s="94"/>
      <c r="P6" s="94"/>
      <c r="Q6" s="94"/>
      <c r="R6" s="94"/>
    </row>
    <row r="7" spans="1:19" s="69" customFormat="1" ht="13.5" customHeight="1" x14ac:dyDescent="0.15">
      <c r="A7" s="384" t="s">
        <v>31</v>
      </c>
      <c r="B7" s="73" t="s">
        <v>33</v>
      </c>
      <c r="C7" s="74"/>
      <c r="D7" s="272">
        <v>1622</v>
      </c>
      <c r="E7" s="132">
        <v>60</v>
      </c>
      <c r="F7" s="133">
        <v>428</v>
      </c>
      <c r="G7" s="133">
        <v>919</v>
      </c>
      <c r="H7" s="133">
        <v>100</v>
      </c>
      <c r="I7" s="133">
        <v>47</v>
      </c>
      <c r="J7" s="134">
        <v>68</v>
      </c>
      <c r="K7" s="301"/>
      <c r="L7" s="312">
        <f t="shared" ref="L7" si="0">SUM(E7:F7)</f>
        <v>488</v>
      </c>
      <c r="M7" s="313">
        <f t="shared" ref="M7" si="1">SUM(H7:I7)</f>
        <v>147</v>
      </c>
      <c r="N7" s="393">
        <f t="shared" ref="N7" si="2">SUMPRODUCT(E$3:I$3,E7:I7)/SUM(E7:I7)</f>
        <v>3.227799227799228</v>
      </c>
      <c r="O7" s="77"/>
      <c r="P7" s="77"/>
      <c r="Q7" s="77"/>
      <c r="R7" s="77"/>
    </row>
    <row r="8" spans="1:19" ht="13.5" customHeight="1" x14ac:dyDescent="0.15">
      <c r="A8" s="382"/>
      <c r="B8" s="206"/>
      <c r="C8" s="24"/>
      <c r="D8" s="276"/>
      <c r="E8" s="136">
        <v>3.6991368680641186</v>
      </c>
      <c r="F8" s="137">
        <v>26.387176325524042</v>
      </c>
      <c r="G8" s="137">
        <v>56.658446362515413</v>
      </c>
      <c r="H8" s="137">
        <v>6.1652281134401976</v>
      </c>
      <c r="I8" s="137">
        <v>2.8976572133168927</v>
      </c>
      <c r="J8" s="138">
        <v>4.1923551171393338</v>
      </c>
      <c r="K8" s="302"/>
      <c r="L8" s="164">
        <f t="shared" ref="L8" si="3">L7/$D7*100</f>
        <v>30.086313193588161</v>
      </c>
      <c r="M8" s="138">
        <f t="shared" ref="M8" si="4">M7/$D7*100</f>
        <v>9.0628853267570904</v>
      </c>
      <c r="N8" s="394"/>
      <c r="O8" s="95"/>
      <c r="P8" s="95"/>
      <c r="Q8" s="95"/>
      <c r="R8" s="95"/>
    </row>
    <row r="9" spans="1:19" s="69" customFormat="1" ht="13.5" customHeight="1" x14ac:dyDescent="0.15">
      <c r="A9" s="382"/>
      <c r="B9" s="68" t="s">
        <v>35</v>
      </c>
      <c r="C9" s="75"/>
      <c r="D9" s="285">
        <v>317</v>
      </c>
      <c r="E9" s="140">
        <v>4</v>
      </c>
      <c r="F9" s="141">
        <v>77</v>
      </c>
      <c r="G9" s="141">
        <v>192</v>
      </c>
      <c r="H9" s="141">
        <v>19</v>
      </c>
      <c r="I9" s="141">
        <v>8</v>
      </c>
      <c r="J9" s="142">
        <v>17</v>
      </c>
      <c r="K9" s="301"/>
      <c r="L9" s="314">
        <f t="shared" ref="L9" si="5">SUM(E9:F9)</f>
        <v>81</v>
      </c>
      <c r="M9" s="315">
        <f t="shared" ref="M9" si="6">SUM(H9:I9)</f>
        <v>27</v>
      </c>
      <c r="N9" s="394">
        <f t="shared" ref="N9" si="7">SUMPRODUCT(E$3:I$3,E9:I9)/SUM(E9:I9)</f>
        <v>3.1666666666666665</v>
      </c>
      <c r="O9" s="77"/>
      <c r="P9" s="77"/>
      <c r="Q9" s="77"/>
      <c r="R9" s="77"/>
    </row>
    <row r="10" spans="1:19" ht="13.5" customHeight="1" x14ac:dyDescent="0.15">
      <c r="A10" s="382"/>
      <c r="B10" s="206"/>
      <c r="C10" s="24"/>
      <c r="D10" s="276"/>
      <c r="E10" s="136">
        <v>1.2618296529968454</v>
      </c>
      <c r="F10" s="137">
        <v>24.290220820189273</v>
      </c>
      <c r="G10" s="137">
        <v>60.56782334384858</v>
      </c>
      <c r="H10" s="137">
        <v>5.9936908517350158</v>
      </c>
      <c r="I10" s="137">
        <v>2.5236593059936907</v>
      </c>
      <c r="J10" s="138">
        <v>5.3627760252365935</v>
      </c>
      <c r="K10" s="302"/>
      <c r="L10" s="164">
        <f t="shared" ref="L10" si="8">L9/$D9*100</f>
        <v>25.552050473186121</v>
      </c>
      <c r="M10" s="138">
        <f t="shared" ref="M10" si="9">M9/$D9*100</f>
        <v>8.517350157728707</v>
      </c>
      <c r="N10" s="394"/>
      <c r="O10" s="95"/>
      <c r="P10" s="95"/>
      <c r="Q10" s="95"/>
      <c r="R10" s="95"/>
    </row>
    <row r="11" spans="1:19" s="69" customFormat="1" ht="13.5" customHeight="1" x14ac:dyDescent="0.15">
      <c r="A11" s="382"/>
      <c r="B11" s="68" t="s">
        <v>37</v>
      </c>
      <c r="C11" s="75"/>
      <c r="D11" s="285">
        <v>832</v>
      </c>
      <c r="E11" s="140">
        <v>33</v>
      </c>
      <c r="F11" s="141">
        <v>235</v>
      </c>
      <c r="G11" s="141">
        <v>453</v>
      </c>
      <c r="H11" s="141">
        <v>57</v>
      </c>
      <c r="I11" s="141">
        <v>16</v>
      </c>
      <c r="J11" s="142">
        <v>38</v>
      </c>
      <c r="K11" s="301"/>
      <c r="L11" s="314">
        <f t="shared" ref="L11" si="10">SUM(E11:F11)</f>
        <v>268</v>
      </c>
      <c r="M11" s="315">
        <f t="shared" ref="M11" si="11">SUM(H11:I11)</f>
        <v>73</v>
      </c>
      <c r="N11" s="394">
        <f t="shared" ref="N11" si="12">SUMPRODUCT(E$3:I$3,E11:I11)/SUM(E11:I11)</f>
        <v>3.2670025188916876</v>
      </c>
      <c r="O11" s="77"/>
      <c r="P11" s="77"/>
      <c r="Q11" s="77"/>
      <c r="R11" s="77"/>
    </row>
    <row r="12" spans="1:19" ht="13.5" customHeight="1" x14ac:dyDescent="0.15">
      <c r="A12" s="382"/>
      <c r="B12" s="206"/>
      <c r="C12" s="24"/>
      <c r="D12" s="276"/>
      <c r="E12" s="136">
        <v>3.9663461538461537</v>
      </c>
      <c r="F12" s="137">
        <v>28.245192307692307</v>
      </c>
      <c r="G12" s="137">
        <v>54.447115384615387</v>
      </c>
      <c r="H12" s="137">
        <v>6.8509615384615392</v>
      </c>
      <c r="I12" s="137">
        <v>1.9230769230769231</v>
      </c>
      <c r="J12" s="138">
        <v>4.5673076923076916</v>
      </c>
      <c r="K12" s="302"/>
      <c r="L12" s="164">
        <f t="shared" ref="L12" si="13">L11/$D11*100</f>
        <v>32.211538461538467</v>
      </c>
      <c r="M12" s="138">
        <f t="shared" ref="M12" si="14">M11/$D11*100</f>
        <v>8.7740384615384617</v>
      </c>
      <c r="N12" s="394"/>
      <c r="O12" s="95"/>
      <c r="P12" s="95"/>
      <c r="Q12" s="95"/>
      <c r="R12" s="95"/>
    </row>
    <row r="13" spans="1:19" s="69" customFormat="1" ht="13.5" customHeight="1" x14ac:dyDescent="0.15">
      <c r="A13" s="382"/>
      <c r="B13" s="68" t="s">
        <v>39</v>
      </c>
      <c r="C13" s="75"/>
      <c r="D13" s="285">
        <v>238</v>
      </c>
      <c r="E13" s="140">
        <v>8</v>
      </c>
      <c r="F13" s="141">
        <v>53</v>
      </c>
      <c r="G13" s="141">
        <v>142</v>
      </c>
      <c r="H13" s="141">
        <v>14</v>
      </c>
      <c r="I13" s="141">
        <v>8</v>
      </c>
      <c r="J13" s="142">
        <v>13</v>
      </c>
      <c r="K13" s="301"/>
      <c r="L13" s="314">
        <f t="shared" ref="L13" si="15">SUM(E13:F13)</f>
        <v>61</v>
      </c>
      <c r="M13" s="315">
        <f t="shared" ref="M13" si="16">SUM(H13:I13)</f>
        <v>22</v>
      </c>
      <c r="N13" s="394">
        <f t="shared" ref="N13" si="17">SUMPRODUCT(E$3:I$3,E13:I13)/SUM(E13:I13)</f>
        <v>3.1733333333333333</v>
      </c>
      <c r="O13" s="77"/>
      <c r="P13" s="77"/>
      <c r="Q13" s="77"/>
      <c r="R13" s="77"/>
    </row>
    <row r="14" spans="1:19" ht="13.5" customHeight="1" x14ac:dyDescent="0.15">
      <c r="A14" s="382"/>
      <c r="B14" s="206"/>
      <c r="C14" s="24"/>
      <c r="D14" s="276"/>
      <c r="E14" s="136">
        <v>3.3613445378151261</v>
      </c>
      <c r="F14" s="137">
        <v>22.268907563025213</v>
      </c>
      <c r="G14" s="137">
        <v>59.663865546218489</v>
      </c>
      <c r="H14" s="137">
        <v>5.8823529411764701</v>
      </c>
      <c r="I14" s="137">
        <v>3.3613445378151261</v>
      </c>
      <c r="J14" s="138">
        <v>5.46218487394958</v>
      </c>
      <c r="K14" s="302"/>
      <c r="L14" s="164">
        <f t="shared" ref="L14" si="18">L13/$D13*100</f>
        <v>25.630252100840334</v>
      </c>
      <c r="M14" s="138">
        <f t="shared" ref="M14" si="19">M13/$D13*100</f>
        <v>9.2436974789915975</v>
      </c>
      <c r="N14" s="394"/>
      <c r="O14" s="95"/>
      <c r="P14" s="95"/>
      <c r="Q14" s="95"/>
      <c r="R14" s="95"/>
    </row>
    <row r="15" spans="1:19" s="69" customFormat="1" ht="13.5" customHeight="1" x14ac:dyDescent="0.15">
      <c r="A15" s="382"/>
      <c r="B15" s="68" t="s">
        <v>41</v>
      </c>
      <c r="C15" s="75"/>
      <c r="D15" s="285">
        <v>202</v>
      </c>
      <c r="E15" s="140">
        <v>14</v>
      </c>
      <c r="F15" s="141">
        <v>76</v>
      </c>
      <c r="G15" s="141">
        <v>77</v>
      </c>
      <c r="H15" s="141">
        <v>12</v>
      </c>
      <c r="I15" s="141">
        <v>7</v>
      </c>
      <c r="J15" s="142">
        <v>16</v>
      </c>
      <c r="K15" s="301"/>
      <c r="L15" s="314">
        <f t="shared" ref="L15" si="20">SUM(E15:F15)</f>
        <v>90</v>
      </c>
      <c r="M15" s="315">
        <f t="shared" ref="M15" si="21">SUM(H15:I15)</f>
        <v>19</v>
      </c>
      <c r="N15" s="394">
        <f t="shared" ref="N15" si="22">SUMPRODUCT(E$3:I$3,E15:I15)/SUM(E15:I15)</f>
        <v>3.4193548387096775</v>
      </c>
      <c r="O15" s="77"/>
      <c r="P15" s="77"/>
      <c r="Q15" s="77"/>
      <c r="R15" s="77"/>
    </row>
    <row r="16" spans="1:19" ht="13.5" customHeight="1" x14ac:dyDescent="0.15">
      <c r="A16" s="382"/>
      <c r="B16" s="206"/>
      <c r="C16" s="24"/>
      <c r="D16" s="276"/>
      <c r="E16" s="136">
        <v>6.9306930693069315</v>
      </c>
      <c r="F16" s="137">
        <v>37.623762376237622</v>
      </c>
      <c r="G16" s="137">
        <v>38.118811881188122</v>
      </c>
      <c r="H16" s="137">
        <v>5.9405940594059405</v>
      </c>
      <c r="I16" s="137">
        <v>3.4653465346534658</v>
      </c>
      <c r="J16" s="138">
        <v>7.9207920792079207</v>
      </c>
      <c r="K16" s="302"/>
      <c r="L16" s="164">
        <f t="shared" ref="L16" si="23">L15/$D15*100</f>
        <v>44.554455445544555</v>
      </c>
      <c r="M16" s="138">
        <f t="shared" ref="M16" si="24">M15/$D15*100</f>
        <v>9.4059405940594054</v>
      </c>
      <c r="N16" s="394"/>
      <c r="O16" s="95"/>
      <c r="P16" s="95"/>
      <c r="Q16" s="95"/>
      <c r="R16" s="95"/>
    </row>
    <row r="17" spans="1:18" s="69" customFormat="1" ht="13.5" customHeight="1" x14ac:dyDescent="0.15">
      <c r="A17" s="382"/>
      <c r="B17" s="68" t="s">
        <v>43</v>
      </c>
      <c r="C17" s="75"/>
      <c r="D17" s="269">
        <v>120</v>
      </c>
      <c r="E17" s="140">
        <v>7</v>
      </c>
      <c r="F17" s="141">
        <v>47</v>
      </c>
      <c r="G17" s="141">
        <v>51</v>
      </c>
      <c r="H17" s="141">
        <v>7</v>
      </c>
      <c r="I17" s="141">
        <v>2</v>
      </c>
      <c r="J17" s="142">
        <v>6</v>
      </c>
      <c r="K17" s="301"/>
      <c r="L17" s="314">
        <f t="shared" ref="L17" si="25">SUM(E17:F17)</f>
        <v>54</v>
      </c>
      <c r="M17" s="315">
        <f t="shared" ref="M17" si="26">SUM(H17:I17)</f>
        <v>9</v>
      </c>
      <c r="N17" s="394">
        <f t="shared" ref="N17" si="27">SUMPRODUCT(E$3:I$3,E17:I17)/SUM(E17:I17)</f>
        <v>3.4385964912280702</v>
      </c>
      <c r="O17" s="77"/>
      <c r="P17" s="77"/>
      <c r="Q17" s="77"/>
      <c r="R17" s="77"/>
    </row>
    <row r="18" spans="1:18" ht="13.5" customHeight="1" thickBot="1" x14ac:dyDescent="0.2">
      <c r="A18" s="383"/>
      <c r="B18" s="206"/>
      <c r="C18" s="26"/>
      <c r="D18" s="271"/>
      <c r="E18" s="144">
        <v>5.833333333333333</v>
      </c>
      <c r="F18" s="145">
        <v>39.166666666666664</v>
      </c>
      <c r="G18" s="145">
        <v>42.5</v>
      </c>
      <c r="H18" s="145">
        <v>5.833333333333333</v>
      </c>
      <c r="I18" s="145">
        <v>1.6666666666666667</v>
      </c>
      <c r="J18" s="146">
        <v>5</v>
      </c>
      <c r="K18" s="302"/>
      <c r="L18" s="166">
        <f t="shared" ref="L18" si="28">L17/$D17*100</f>
        <v>45</v>
      </c>
      <c r="M18" s="146">
        <f t="shared" ref="M18" si="29">M17/$D17*100</f>
        <v>7.5</v>
      </c>
      <c r="N18" s="395"/>
      <c r="O18" s="95"/>
      <c r="P18" s="95"/>
      <c r="Q18" s="95"/>
      <c r="R18" s="95"/>
    </row>
    <row r="19" spans="1:18" s="70" customFormat="1" ht="13.5" customHeight="1" x14ac:dyDescent="0.15">
      <c r="A19" s="385" t="s">
        <v>0</v>
      </c>
      <c r="B19" s="66" t="s">
        <v>1</v>
      </c>
      <c r="C19" s="320"/>
      <c r="D19" s="272">
        <v>1322</v>
      </c>
      <c r="E19" s="132">
        <v>64</v>
      </c>
      <c r="F19" s="133">
        <v>353</v>
      </c>
      <c r="G19" s="133">
        <v>704</v>
      </c>
      <c r="H19" s="133">
        <v>110</v>
      </c>
      <c r="I19" s="133">
        <v>49</v>
      </c>
      <c r="J19" s="134">
        <v>42</v>
      </c>
      <c r="K19" s="303"/>
      <c r="L19" s="312">
        <f t="shared" ref="L19" si="30">SUM(E19:F19)</f>
        <v>417</v>
      </c>
      <c r="M19" s="313">
        <f t="shared" ref="M19" si="31">SUM(H19:I19)</f>
        <v>159</v>
      </c>
      <c r="N19" s="393">
        <f t="shared" ref="N19" si="32">SUMPRODUCT(E$3:I$3,E19:I19)/SUM(E19:I19)</f>
        <v>3.2132812500000001</v>
      </c>
      <c r="O19" s="77"/>
      <c r="P19" s="77"/>
      <c r="Q19" s="77"/>
      <c r="R19" s="77"/>
    </row>
    <row r="20" spans="1:18" s="22" customFormat="1" ht="13.5" customHeight="1" x14ac:dyDescent="0.15">
      <c r="A20" s="386"/>
      <c r="B20" s="68"/>
      <c r="C20" s="321"/>
      <c r="D20" s="270"/>
      <c r="E20" s="322">
        <v>4.8411497730711046</v>
      </c>
      <c r="F20" s="323">
        <v>26.70196671709531</v>
      </c>
      <c r="G20" s="323">
        <v>53.25264750378215</v>
      </c>
      <c r="H20" s="323">
        <v>8.3207261724659602</v>
      </c>
      <c r="I20" s="323">
        <v>3.7065052950075645</v>
      </c>
      <c r="J20" s="324">
        <v>3.1770045385779122</v>
      </c>
      <c r="K20" s="304"/>
      <c r="L20" s="164">
        <f t="shared" ref="L20" si="33">L19/$D19*100</f>
        <v>31.543116490166412</v>
      </c>
      <c r="M20" s="138">
        <f t="shared" ref="M20" si="34">M19/$D19*100</f>
        <v>12.027231467473525</v>
      </c>
      <c r="N20" s="394"/>
      <c r="O20" s="95"/>
      <c r="P20" s="95"/>
      <c r="Q20" s="95"/>
      <c r="R20" s="95"/>
    </row>
    <row r="21" spans="1:18" s="70" customFormat="1" ht="13.5" customHeight="1" x14ac:dyDescent="0.15">
      <c r="A21" s="386"/>
      <c r="B21" s="332" t="s">
        <v>2</v>
      </c>
      <c r="C21" s="333"/>
      <c r="D21" s="285">
        <v>1879</v>
      </c>
      <c r="E21" s="334">
        <v>59</v>
      </c>
      <c r="F21" s="335">
        <v>528</v>
      </c>
      <c r="G21" s="335">
        <v>1067</v>
      </c>
      <c r="H21" s="335">
        <v>89</v>
      </c>
      <c r="I21" s="335">
        <v>38</v>
      </c>
      <c r="J21" s="336">
        <v>98</v>
      </c>
      <c r="K21" s="303"/>
      <c r="L21" s="314">
        <f t="shared" ref="L21" si="35">SUM(E21:F21)</f>
        <v>587</v>
      </c>
      <c r="M21" s="315">
        <f t="shared" ref="M21" si="36">SUM(H21:I21)</f>
        <v>127</v>
      </c>
      <c r="N21" s="394">
        <f t="shared" ref="N21" si="37">SUMPRODUCT(E$3:I$3,E21:I21)/SUM(E21:I21)</f>
        <v>3.2700729927007299</v>
      </c>
      <c r="O21" s="77"/>
      <c r="P21" s="77"/>
      <c r="Q21" s="77"/>
      <c r="R21" s="77"/>
    </row>
    <row r="22" spans="1:18" s="22" customFormat="1" ht="13.5" customHeight="1" x14ac:dyDescent="0.15">
      <c r="A22" s="386"/>
      <c r="B22" s="206"/>
      <c r="C22" s="25"/>
      <c r="D22" s="276"/>
      <c r="E22" s="136">
        <v>3.1399680681213411</v>
      </c>
      <c r="F22" s="137">
        <v>28.100053219797765</v>
      </c>
      <c r="G22" s="137">
        <v>56.785524215007989</v>
      </c>
      <c r="H22" s="137">
        <v>4.7365620010643958</v>
      </c>
      <c r="I22" s="137">
        <v>2.0223523150612026</v>
      </c>
      <c r="J22" s="138">
        <v>5.2155401809473121</v>
      </c>
      <c r="K22" s="297"/>
      <c r="L22" s="164">
        <f t="shared" ref="L22" si="38">L21/$D21*100</f>
        <v>31.240021287919106</v>
      </c>
      <c r="M22" s="138">
        <f t="shared" ref="M22" si="39">M21/$D21*100</f>
        <v>6.7589143161255985</v>
      </c>
      <c r="N22" s="394"/>
      <c r="O22" s="95"/>
      <c r="P22" s="95"/>
      <c r="Q22" s="95"/>
      <c r="R22" s="95"/>
    </row>
    <row r="23" spans="1:18" s="70" customFormat="1" ht="13.5" customHeight="1" x14ac:dyDescent="0.15">
      <c r="A23" s="386"/>
      <c r="B23" s="67" t="s">
        <v>46</v>
      </c>
      <c r="C23" s="77"/>
      <c r="D23" s="269">
        <v>130</v>
      </c>
      <c r="E23" s="140">
        <v>3</v>
      </c>
      <c r="F23" s="141">
        <v>35</v>
      </c>
      <c r="G23" s="141">
        <v>63</v>
      </c>
      <c r="H23" s="141">
        <v>10</v>
      </c>
      <c r="I23" s="141">
        <v>1</v>
      </c>
      <c r="J23" s="142">
        <v>18</v>
      </c>
      <c r="K23" s="298"/>
      <c r="L23" s="314">
        <f t="shared" ref="L23" si="40">SUM(E23:F23)</f>
        <v>38</v>
      </c>
      <c r="M23" s="315">
        <f t="shared" ref="M23" si="41">SUM(H23:I23)</f>
        <v>11</v>
      </c>
      <c r="N23" s="394">
        <f t="shared" ref="N23" si="42">SUMPRODUCT(E$3:I$3,E23:I23)/SUM(E23:I23)</f>
        <v>3.2589285714285716</v>
      </c>
      <c r="O23" s="77"/>
      <c r="P23" s="77"/>
      <c r="Q23" s="77"/>
      <c r="R23" s="77"/>
    </row>
    <row r="24" spans="1:18" s="22" customFormat="1" ht="13.5" customHeight="1" thickBot="1" x14ac:dyDescent="0.2">
      <c r="A24" s="387"/>
      <c r="B24" s="206"/>
      <c r="C24" s="57"/>
      <c r="D24" s="271"/>
      <c r="E24" s="144">
        <v>2.3076923076923079</v>
      </c>
      <c r="F24" s="145">
        <v>26.923076923076923</v>
      </c>
      <c r="G24" s="145">
        <v>48.46153846153846</v>
      </c>
      <c r="H24" s="145">
        <v>7.6923076923076925</v>
      </c>
      <c r="I24" s="145">
        <v>0.76923076923076927</v>
      </c>
      <c r="J24" s="146">
        <v>13.846153846153847</v>
      </c>
      <c r="K24" s="297"/>
      <c r="L24" s="166">
        <f t="shared" ref="L24" si="43">L23/$D23*100</f>
        <v>29.230769230769234</v>
      </c>
      <c r="M24" s="146">
        <f t="shared" ref="M24" si="44">M23/$D23*100</f>
        <v>8.4615384615384617</v>
      </c>
      <c r="N24" s="395"/>
      <c r="O24" s="95"/>
      <c r="P24" s="95"/>
      <c r="Q24" s="95"/>
      <c r="R24" s="95"/>
    </row>
    <row r="25" spans="1:18" s="69" customFormat="1" ht="13.5" customHeight="1" x14ac:dyDescent="0.15">
      <c r="A25" s="384" t="s">
        <v>44</v>
      </c>
      <c r="B25" s="73" t="s">
        <v>3</v>
      </c>
      <c r="C25" s="74"/>
      <c r="D25" s="272">
        <v>160</v>
      </c>
      <c r="E25" s="148">
        <v>21</v>
      </c>
      <c r="F25" s="149">
        <v>52</v>
      </c>
      <c r="G25" s="149">
        <v>73</v>
      </c>
      <c r="H25" s="149">
        <v>7</v>
      </c>
      <c r="I25" s="149">
        <v>6</v>
      </c>
      <c r="J25" s="150">
        <v>1</v>
      </c>
      <c r="K25" s="299"/>
      <c r="L25" s="316">
        <f t="shared" ref="L25" si="45">SUM(E25:F25)</f>
        <v>73</v>
      </c>
      <c r="M25" s="317">
        <f t="shared" ref="M25" si="46">SUM(H25:I25)</f>
        <v>13</v>
      </c>
      <c r="N25" s="393">
        <f t="shared" ref="N25" si="47">SUMPRODUCT(E$3:I$3,E25:I25)/SUM(E25:I25)</f>
        <v>3.4716981132075473</v>
      </c>
      <c r="O25" s="75"/>
      <c r="P25" s="75"/>
      <c r="Q25" s="75"/>
      <c r="R25" s="75"/>
    </row>
    <row r="26" spans="1:18" ht="13.5" customHeight="1" x14ac:dyDescent="0.15">
      <c r="A26" s="382"/>
      <c r="B26" s="68"/>
      <c r="C26" s="345"/>
      <c r="D26" s="270"/>
      <c r="E26" s="346">
        <v>13.125</v>
      </c>
      <c r="F26" s="347">
        <v>32.5</v>
      </c>
      <c r="G26" s="347">
        <v>45.625</v>
      </c>
      <c r="H26" s="347">
        <v>4.375</v>
      </c>
      <c r="I26" s="347">
        <v>3.75</v>
      </c>
      <c r="J26" s="348">
        <v>0.625</v>
      </c>
      <c r="K26" s="300"/>
      <c r="L26" s="168">
        <f t="shared" ref="L26" si="48">L25/$D25*100</f>
        <v>45.625</v>
      </c>
      <c r="M26" s="154">
        <f t="shared" ref="M26" si="49">M25/$D25*100</f>
        <v>8.125</v>
      </c>
      <c r="N26" s="394"/>
      <c r="O26" s="96"/>
      <c r="P26" s="96"/>
      <c r="Q26" s="96"/>
      <c r="R26" s="96"/>
    </row>
    <row r="27" spans="1:18" s="69" customFormat="1" ht="13.5" customHeight="1" x14ac:dyDescent="0.15">
      <c r="A27" s="382"/>
      <c r="B27" s="207" t="s">
        <v>4</v>
      </c>
      <c r="C27" s="353"/>
      <c r="D27" s="285">
        <v>317</v>
      </c>
      <c r="E27" s="354">
        <v>20</v>
      </c>
      <c r="F27" s="355">
        <v>90</v>
      </c>
      <c r="G27" s="355">
        <v>176</v>
      </c>
      <c r="H27" s="355">
        <v>14</v>
      </c>
      <c r="I27" s="355">
        <v>11</v>
      </c>
      <c r="J27" s="356">
        <v>6</v>
      </c>
      <c r="K27" s="299"/>
      <c r="L27" s="318">
        <f t="shared" ref="L27" si="50">SUM(E27:F27)</f>
        <v>110</v>
      </c>
      <c r="M27" s="319">
        <f t="shared" ref="M27" si="51">SUM(H27:I27)</f>
        <v>25</v>
      </c>
      <c r="N27" s="394">
        <f t="shared" ref="N27" si="52">SUMPRODUCT(E$3:I$3,E27:I27)/SUM(E27:I27)</f>
        <v>3.302250803858521</v>
      </c>
      <c r="O27" s="75"/>
      <c r="P27" s="75"/>
      <c r="Q27" s="75"/>
      <c r="R27" s="75"/>
    </row>
    <row r="28" spans="1:18" ht="13.5" customHeight="1" x14ac:dyDescent="0.15">
      <c r="A28" s="382"/>
      <c r="B28" s="68"/>
      <c r="C28" s="345"/>
      <c r="D28" s="270"/>
      <c r="E28" s="346">
        <v>6.309148264984227</v>
      </c>
      <c r="F28" s="347">
        <v>28.391167192429023</v>
      </c>
      <c r="G28" s="347">
        <v>55.520504731861195</v>
      </c>
      <c r="H28" s="347">
        <v>4.4164037854889591</v>
      </c>
      <c r="I28" s="347">
        <v>3.4700315457413247</v>
      </c>
      <c r="J28" s="348">
        <v>1.8927444794952681</v>
      </c>
      <c r="K28" s="300"/>
      <c r="L28" s="168">
        <f t="shared" ref="L28" si="53">L27/$D27*100</f>
        <v>34.700315457413247</v>
      </c>
      <c r="M28" s="154">
        <f t="shared" ref="M28" si="54">M27/$D27*100</f>
        <v>7.8864353312302837</v>
      </c>
      <c r="N28" s="394"/>
      <c r="O28" s="96"/>
      <c r="P28" s="96"/>
      <c r="Q28" s="96"/>
      <c r="R28" s="96"/>
    </row>
    <row r="29" spans="1:18" s="69" customFormat="1" ht="13.5" customHeight="1" x14ac:dyDescent="0.15">
      <c r="A29" s="382"/>
      <c r="B29" s="207" t="s">
        <v>5</v>
      </c>
      <c r="C29" s="353"/>
      <c r="D29" s="285">
        <v>491</v>
      </c>
      <c r="E29" s="354">
        <v>18</v>
      </c>
      <c r="F29" s="355">
        <v>147</v>
      </c>
      <c r="G29" s="355">
        <v>289</v>
      </c>
      <c r="H29" s="355">
        <v>23</v>
      </c>
      <c r="I29" s="355">
        <v>10</v>
      </c>
      <c r="J29" s="356">
        <v>4</v>
      </c>
      <c r="K29" s="299"/>
      <c r="L29" s="318">
        <f t="shared" ref="L29" si="55">SUM(E29:F29)</f>
        <v>165</v>
      </c>
      <c r="M29" s="319">
        <f t="shared" ref="M29" si="56">SUM(H29:I29)</f>
        <v>33</v>
      </c>
      <c r="N29" s="394">
        <f t="shared" ref="N29" si="57">SUMPRODUCT(E$3:I$3,E29:I29)/SUM(E29:I29)</f>
        <v>3.2874743326488707</v>
      </c>
      <c r="O29" s="75"/>
      <c r="P29" s="75"/>
      <c r="Q29" s="75"/>
      <c r="R29" s="75"/>
    </row>
    <row r="30" spans="1:18" ht="13.5" customHeight="1" x14ac:dyDescent="0.15">
      <c r="A30" s="382"/>
      <c r="B30" s="206"/>
      <c r="C30" s="24"/>
      <c r="D30" s="276"/>
      <c r="E30" s="152">
        <v>3.6659877800407332</v>
      </c>
      <c r="F30" s="153">
        <v>29.938900203665987</v>
      </c>
      <c r="G30" s="153">
        <v>58.859470468431773</v>
      </c>
      <c r="H30" s="153">
        <v>4.6843177189409371</v>
      </c>
      <c r="I30" s="153">
        <v>2.0366598778004072</v>
      </c>
      <c r="J30" s="154">
        <v>0.81466395112016288</v>
      </c>
      <c r="K30" s="300"/>
      <c r="L30" s="168">
        <f t="shared" ref="L30" si="58">L29/$D29*100</f>
        <v>33.604887983706725</v>
      </c>
      <c r="M30" s="154">
        <f t="shared" ref="M30" si="59">M29/$D29*100</f>
        <v>6.7209775967413439</v>
      </c>
      <c r="N30" s="394"/>
      <c r="O30" s="96"/>
      <c r="P30" s="96"/>
      <c r="Q30" s="96"/>
      <c r="R30" s="96"/>
    </row>
    <row r="31" spans="1:18" s="69" customFormat="1" ht="13.5" customHeight="1" x14ac:dyDescent="0.15">
      <c r="A31" s="382"/>
      <c r="B31" s="207" t="s">
        <v>6</v>
      </c>
      <c r="C31" s="353"/>
      <c r="D31" s="285">
        <v>666</v>
      </c>
      <c r="E31" s="354">
        <v>27</v>
      </c>
      <c r="F31" s="355">
        <v>185</v>
      </c>
      <c r="G31" s="355">
        <v>372</v>
      </c>
      <c r="H31" s="355">
        <v>51</v>
      </c>
      <c r="I31" s="355">
        <v>20</v>
      </c>
      <c r="J31" s="356">
        <v>11</v>
      </c>
      <c r="K31" s="299"/>
      <c r="L31" s="318">
        <f t="shared" ref="L31" si="60">SUM(E31:F31)</f>
        <v>212</v>
      </c>
      <c r="M31" s="319">
        <f t="shared" ref="M31" si="61">SUM(H31:I31)</f>
        <v>71</v>
      </c>
      <c r="N31" s="394">
        <f t="shared" ref="N31" si="62">SUMPRODUCT(E$3:I$3,E31:I31)/SUM(E31:I31)</f>
        <v>3.2259541984732825</v>
      </c>
      <c r="O31" s="75"/>
      <c r="P31" s="75"/>
      <c r="Q31" s="75"/>
      <c r="R31" s="75"/>
    </row>
    <row r="32" spans="1:18" ht="13.5" customHeight="1" x14ac:dyDescent="0.15">
      <c r="A32" s="382"/>
      <c r="B32" s="206"/>
      <c r="C32" s="24"/>
      <c r="D32" s="276"/>
      <c r="E32" s="152">
        <v>4.0540540540540544</v>
      </c>
      <c r="F32" s="153">
        <v>27.777777777777779</v>
      </c>
      <c r="G32" s="153">
        <v>55.85585585585585</v>
      </c>
      <c r="H32" s="153">
        <v>7.6576576576576567</v>
      </c>
      <c r="I32" s="153">
        <v>3.0030030030030028</v>
      </c>
      <c r="J32" s="154">
        <v>1.6516516516516515</v>
      </c>
      <c r="K32" s="300"/>
      <c r="L32" s="168">
        <f t="shared" ref="L32" si="63">L31/$D31*100</f>
        <v>31.831831831831831</v>
      </c>
      <c r="M32" s="154">
        <f t="shared" ref="M32" si="64">M31/$D31*100</f>
        <v>10.66066066066066</v>
      </c>
      <c r="N32" s="394"/>
      <c r="O32" s="96"/>
      <c r="P32" s="96"/>
      <c r="Q32" s="96"/>
      <c r="R32" s="96"/>
    </row>
    <row r="33" spans="1:18" s="69" customFormat="1" ht="13.5" customHeight="1" x14ac:dyDescent="0.15">
      <c r="A33" s="382"/>
      <c r="B33" s="207" t="s">
        <v>7</v>
      </c>
      <c r="C33" s="353"/>
      <c r="D33" s="285">
        <v>772</v>
      </c>
      <c r="E33" s="354">
        <v>18</v>
      </c>
      <c r="F33" s="355">
        <v>195</v>
      </c>
      <c r="G33" s="355">
        <v>452</v>
      </c>
      <c r="H33" s="355">
        <v>60</v>
      </c>
      <c r="I33" s="355">
        <v>26</v>
      </c>
      <c r="J33" s="356">
        <v>21</v>
      </c>
      <c r="K33" s="299"/>
      <c r="L33" s="318">
        <f t="shared" ref="L33" si="65">SUM(E33:F33)</f>
        <v>213</v>
      </c>
      <c r="M33" s="319">
        <f t="shared" ref="M33" si="66">SUM(H33:I33)</f>
        <v>86</v>
      </c>
      <c r="N33" s="394">
        <f t="shared" ref="N33" si="67">SUMPRODUCT(E$3:I$3,E33:I33)/SUM(E33:I33)</f>
        <v>3.1584553928095871</v>
      </c>
      <c r="O33" s="75"/>
      <c r="P33" s="75"/>
      <c r="Q33" s="75"/>
      <c r="R33" s="75"/>
    </row>
    <row r="34" spans="1:18" ht="13.5" customHeight="1" x14ac:dyDescent="0.15">
      <c r="A34" s="382"/>
      <c r="B34" s="206"/>
      <c r="C34" s="24"/>
      <c r="D34" s="276"/>
      <c r="E34" s="152">
        <v>2.3316062176165802</v>
      </c>
      <c r="F34" s="153">
        <v>25.259067357512954</v>
      </c>
      <c r="G34" s="153">
        <v>58.549222797927456</v>
      </c>
      <c r="H34" s="153">
        <v>7.7720207253886011</v>
      </c>
      <c r="I34" s="153">
        <v>3.3678756476683938</v>
      </c>
      <c r="J34" s="154">
        <v>2.7202072538860103</v>
      </c>
      <c r="K34" s="300"/>
      <c r="L34" s="168">
        <f t="shared" ref="L34" si="68">L33/$D33*100</f>
        <v>27.590673575129532</v>
      </c>
      <c r="M34" s="154">
        <f t="shared" ref="M34" si="69">M33/$D33*100</f>
        <v>11.139896373056994</v>
      </c>
      <c r="N34" s="394"/>
      <c r="O34" s="96"/>
      <c r="P34" s="96"/>
      <c r="Q34" s="96"/>
      <c r="R34" s="96"/>
    </row>
    <row r="35" spans="1:18" s="69" customFormat="1" ht="13.5" customHeight="1" x14ac:dyDescent="0.15">
      <c r="A35" s="382"/>
      <c r="B35" s="207" t="s">
        <v>45</v>
      </c>
      <c r="C35" s="353"/>
      <c r="D35" s="286">
        <v>797</v>
      </c>
      <c r="E35" s="354">
        <v>19</v>
      </c>
      <c r="F35" s="355">
        <v>213</v>
      </c>
      <c r="G35" s="355">
        <v>410</v>
      </c>
      <c r="H35" s="355">
        <v>45</v>
      </c>
      <c r="I35" s="355">
        <v>14</v>
      </c>
      <c r="J35" s="356">
        <v>96</v>
      </c>
      <c r="K35" s="299"/>
      <c r="L35" s="318">
        <f t="shared" ref="L35" si="70">SUM(E35:F35)</f>
        <v>232</v>
      </c>
      <c r="M35" s="319">
        <f t="shared" ref="M35" si="71">SUM(H35:I35)</f>
        <v>59</v>
      </c>
      <c r="N35" s="394">
        <f t="shared" ref="N35" si="72">SUMPRODUCT(E$3:I$3,E35:I35)/SUM(E35:I35)</f>
        <v>3.253922967189729</v>
      </c>
      <c r="O35" s="75"/>
      <c r="P35" s="75"/>
      <c r="Q35" s="75"/>
      <c r="R35" s="75"/>
    </row>
    <row r="36" spans="1:18" ht="13.5" customHeight="1" x14ac:dyDescent="0.15">
      <c r="A36" s="382"/>
      <c r="B36" s="206"/>
      <c r="C36" s="24"/>
      <c r="D36" s="276"/>
      <c r="E36" s="152">
        <v>2.3839397741530743</v>
      </c>
      <c r="F36" s="153">
        <v>26.725219573400249</v>
      </c>
      <c r="G36" s="153">
        <v>51.44291091593476</v>
      </c>
      <c r="H36" s="153">
        <v>5.6461731493099121</v>
      </c>
      <c r="I36" s="153">
        <v>1.7565872020075282</v>
      </c>
      <c r="J36" s="154">
        <v>12.045169385194479</v>
      </c>
      <c r="K36" s="300"/>
      <c r="L36" s="168">
        <f t="shared" ref="L36" si="73">L35/$D35*100</f>
        <v>29.109159347553327</v>
      </c>
      <c r="M36" s="154">
        <f t="shared" ref="M36" si="74">M35/$D35*100</f>
        <v>7.4027603513174407</v>
      </c>
      <c r="N36" s="394"/>
      <c r="O36" s="96"/>
      <c r="P36" s="96"/>
      <c r="Q36" s="96"/>
      <c r="R36" s="96"/>
    </row>
    <row r="37" spans="1:18" s="69" customFormat="1" ht="13.5" customHeight="1" x14ac:dyDescent="0.15">
      <c r="A37" s="382"/>
      <c r="B37" s="207" t="s">
        <v>46</v>
      </c>
      <c r="C37" s="75"/>
      <c r="D37" s="286">
        <v>128</v>
      </c>
      <c r="E37" s="155">
        <v>3</v>
      </c>
      <c r="F37" s="156">
        <v>34</v>
      </c>
      <c r="G37" s="156">
        <v>62</v>
      </c>
      <c r="H37" s="156">
        <v>9</v>
      </c>
      <c r="I37" s="156">
        <v>1</v>
      </c>
      <c r="J37" s="157">
        <v>19</v>
      </c>
      <c r="K37" s="299"/>
      <c r="L37" s="318">
        <f t="shared" ref="L37" si="75">SUM(E37:F37)</f>
        <v>37</v>
      </c>
      <c r="M37" s="319">
        <f t="shared" ref="M37" si="76">SUM(H37:I37)</f>
        <v>10</v>
      </c>
      <c r="N37" s="394">
        <f t="shared" ref="N37" si="77">SUMPRODUCT(E$3:I$3,E37:I37)/SUM(E37:I37)</f>
        <v>3.2660550458715596</v>
      </c>
      <c r="O37" s="75"/>
      <c r="P37" s="75"/>
      <c r="Q37" s="75"/>
      <c r="R37" s="75"/>
    </row>
    <row r="38" spans="1:18" ht="13.5" customHeight="1" thickBot="1" x14ac:dyDescent="0.2">
      <c r="A38" s="382"/>
      <c r="B38" s="68"/>
      <c r="C38" s="345"/>
      <c r="D38" s="271"/>
      <c r="E38" s="158">
        <v>2.34375</v>
      </c>
      <c r="F38" s="159">
        <v>26.5625</v>
      </c>
      <c r="G38" s="159">
        <v>48.4375</v>
      </c>
      <c r="H38" s="159">
        <v>7.03125</v>
      </c>
      <c r="I38" s="159">
        <v>0.78125</v>
      </c>
      <c r="J38" s="160">
        <v>14.84375</v>
      </c>
      <c r="K38" s="300"/>
      <c r="L38" s="170">
        <f t="shared" ref="L38" si="78">L37/$D37*100</f>
        <v>28.90625</v>
      </c>
      <c r="M38" s="160">
        <f t="shared" ref="M38" si="79">M37/$D37*100</f>
        <v>7.8125</v>
      </c>
      <c r="N38" s="395"/>
      <c r="O38" s="96"/>
      <c r="P38" s="96"/>
      <c r="Q38" s="96"/>
      <c r="R38" s="96"/>
    </row>
    <row r="39" spans="1:18" s="69" customFormat="1" ht="13.5" customHeight="1" x14ac:dyDescent="0.15">
      <c r="A39" s="384" t="s">
        <v>47</v>
      </c>
      <c r="B39" s="73" t="s">
        <v>49</v>
      </c>
      <c r="C39" s="371"/>
      <c r="D39" s="272">
        <v>524</v>
      </c>
      <c r="E39" s="140">
        <v>34</v>
      </c>
      <c r="F39" s="141">
        <v>155</v>
      </c>
      <c r="G39" s="141">
        <v>282</v>
      </c>
      <c r="H39" s="141">
        <v>30</v>
      </c>
      <c r="I39" s="141">
        <v>10</v>
      </c>
      <c r="J39" s="142">
        <v>13</v>
      </c>
      <c r="K39" s="299"/>
      <c r="L39" s="314">
        <f t="shared" ref="L39" si="80">SUM(E39:F39)</f>
        <v>189</v>
      </c>
      <c r="M39" s="315">
        <f t="shared" ref="M39" si="81">SUM(H39:I39)</f>
        <v>40</v>
      </c>
      <c r="N39" s="393">
        <f t="shared" ref="N39" si="82">SUMPRODUCT(E$3:I$3,E39:I39)/SUM(E39:I39)</f>
        <v>3.3385518590998045</v>
      </c>
      <c r="O39" s="77"/>
      <c r="P39" s="77"/>
      <c r="Q39" s="77"/>
      <c r="R39" s="77"/>
    </row>
    <row r="40" spans="1:18" ht="13.5" customHeight="1" x14ac:dyDescent="0.15">
      <c r="A40" s="382"/>
      <c r="B40" s="68"/>
      <c r="C40" s="375"/>
      <c r="D40" s="270"/>
      <c r="E40" s="322">
        <v>6.4885496183206106</v>
      </c>
      <c r="F40" s="323">
        <v>29.580152671755727</v>
      </c>
      <c r="G40" s="323">
        <v>53.81679389312977</v>
      </c>
      <c r="H40" s="323">
        <v>5.7251908396946565</v>
      </c>
      <c r="I40" s="323">
        <v>1.9083969465648856</v>
      </c>
      <c r="J40" s="324">
        <v>2.4809160305343512</v>
      </c>
      <c r="K40" s="300"/>
      <c r="L40" s="164">
        <f t="shared" ref="L40" si="83">L39/$D39*100</f>
        <v>36.068702290076338</v>
      </c>
      <c r="M40" s="138">
        <f t="shared" ref="M40" si="84">M39/$D39*100</f>
        <v>7.6335877862595423</v>
      </c>
      <c r="N40" s="394"/>
      <c r="O40" s="95"/>
      <c r="P40" s="95"/>
      <c r="Q40" s="95"/>
      <c r="R40" s="95"/>
    </row>
    <row r="41" spans="1:18" s="69" customFormat="1" ht="13.5" customHeight="1" x14ac:dyDescent="0.15">
      <c r="A41" s="382"/>
      <c r="B41" s="207" t="s">
        <v>51</v>
      </c>
      <c r="C41" s="376"/>
      <c r="D41" s="285">
        <v>2332</v>
      </c>
      <c r="E41" s="334">
        <v>77</v>
      </c>
      <c r="F41" s="335">
        <v>635</v>
      </c>
      <c r="G41" s="335">
        <v>1311</v>
      </c>
      <c r="H41" s="335">
        <v>151</v>
      </c>
      <c r="I41" s="335">
        <v>68</v>
      </c>
      <c r="J41" s="336">
        <v>90</v>
      </c>
      <c r="K41" s="299"/>
      <c r="L41" s="314">
        <f t="shared" ref="L41" si="85">SUM(E41:F41)</f>
        <v>712</v>
      </c>
      <c r="M41" s="315">
        <f t="shared" ref="M41" si="86">SUM(H41:I41)</f>
        <v>219</v>
      </c>
      <c r="N41" s="394">
        <f t="shared" ref="N41" si="87">SUMPRODUCT(E$3:I$3,E41:I41)/SUM(E41:I41)</f>
        <v>3.223907225691347</v>
      </c>
      <c r="O41" s="77"/>
      <c r="P41" s="77"/>
      <c r="Q41" s="77"/>
      <c r="R41" s="77"/>
    </row>
    <row r="42" spans="1:18" ht="13.5" customHeight="1" x14ac:dyDescent="0.15">
      <c r="A42" s="382"/>
      <c r="B42" s="206"/>
      <c r="C42" s="372"/>
      <c r="D42" s="276"/>
      <c r="E42" s="136">
        <v>3.3018867924528301</v>
      </c>
      <c r="F42" s="137">
        <v>27.229845626072041</v>
      </c>
      <c r="G42" s="137">
        <v>56.21783876500858</v>
      </c>
      <c r="H42" s="137">
        <v>6.4751286449399661</v>
      </c>
      <c r="I42" s="137">
        <v>2.9159519725557463</v>
      </c>
      <c r="J42" s="138">
        <v>3.8593481989708405</v>
      </c>
      <c r="K42" s="300"/>
      <c r="L42" s="164">
        <f t="shared" ref="L42" si="88">L41/$D41*100</f>
        <v>30.531732418524872</v>
      </c>
      <c r="M42" s="138">
        <f t="shared" ref="M42" si="89">M41/$D41*100</f>
        <v>9.391080617495712</v>
      </c>
      <c r="N42" s="394"/>
      <c r="O42" s="95"/>
      <c r="P42" s="95"/>
      <c r="Q42" s="95"/>
      <c r="R42" s="95"/>
    </row>
    <row r="43" spans="1:18" s="69" customFormat="1" ht="13.5" customHeight="1" x14ac:dyDescent="0.15">
      <c r="A43" s="382"/>
      <c r="B43" s="207" t="s">
        <v>52</v>
      </c>
      <c r="C43" s="376"/>
      <c r="D43" s="285">
        <v>343</v>
      </c>
      <c r="E43" s="334">
        <v>12</v>
      </c>
      <c r="F43" s="335">
        <v>92</v>
      </c>
      <c r="G43" s="335">
        <v>179</v>
      </c>
      <c r="H43" s="335">
        <v>18</v>
      </c>
      <c r="I43" s="335">
        <v>8</v>
      </c>
      <c r="J43" s="336">
        <v>34</v>
      </c>
      <c r="K43" s="299"/>
      <c r="L43" s="314">
        <f t="shared" ref="L43" si="90">SUM(E43:F43)</f>
        <v>104</v>
      </c>
      <c r="M43" s="315">
        <f t="shared" ref="M43" si="91">SUM(H43:I43)</f>
        <v>26</v>
      </c>
      <c r="N43" s="394">
        <f t="shared" ref="N43" si="92">SUMPRODUCT(E$3:I$3,E43:I43)/SUM(E43:I43)</f>
        <v>3.2653721682847898</v>
      </c>
      <c r="O43" s="77"/>
      <c r="P43" s="77"/>
      <c r="Q43" s="77"/>
      <c r="R43" s="77"/>
    </row>
    <row r="44" spans="1:18" ht="13.5" customHeight="1" x14ac:dyDescent="0.15">
      <c r="A44" s="382"/>
      <c r="B44" s="206"/>
      <c r="C44" s="372"/>
      <c r="D44" s="276"/>
      <c r="E44" s="136">
        <v>3.4985422740524781</v>
      </c>
      <c r="F44" s="137">
        <v>26.822157434402332</v>
      </c>
      <c r="G44" s="137">
        <v>52.186588921282798</v>
      </c>
      <c r="H44" s="137">
        <v>5.2478134110787176</v>
      </c>
      <c r="I44" s="137">
        <v>2.3323615160349855</v>
      </c>
      <c r="J44" s="138">
        <v>9.9125364431486886</v>
      </c>
      <c r="K44" s="300"/>
      <c r="L44" s="164">
        <f t="shared" ref="L44" si="93">L43/$D43*100</f>
        <v>30.320699708454811</v>
      </c>
      <c r="M44" s="138">
        <f t="shared" ref="M44" si="94">M43/$D43*100</f>
        <v>7.5801749271137027</v>
      </c>
      <c r="N44" s="394"/>
      <c r="O44" s="95"/>
      <c r="P44" s="95"/>
      <c r="Q44" s="95"/>
      <c r="R44" s="95"/>
    </row>
    <row r="45" spans="1:18" s="69" customFormat="1" ht="13.5" customHeight="1" x14ac:dyDescent="0.15">
      <c r="A45" s="382"/>
      <c r="B45" s="207" t="s">
        <v>72</v>
      </c>
      <c r="C45" s="373"/>
      <c r="D45" s="269">
        <v>132</v>
      </c>
      <c r="E45" s="140">
        <v>3</v>
      </c>
      <c r="F45" s="141">
        <v>34</v>
      </c>
      <c r="G45" s="141">
        <v>62</v>
      </c>
      <c r="H45" s="141">
        <v>10</v>
      </c>
      <c r="I45" s="141">
        <v>2</v>
      </c>
      <c r="J45" s="142">
        <v>21</v>
      </c>
      <c r="K45" s="299"/>
      <c r="L45" s="314">
        <f t="shared" ref="L45" si="95">SUM(E45:F45)</f>
        <v>37</v>
      </c>
      <c r="M45" s="315">
        <f t="shared" ref="M45" si="96">SUM(H45:I45)</f>
        <v>12</v>
      </c>
      <c r="N45" s="394">
        <f t="shared" ref="N45" si="97">SUMPRODUCT(E$3:I$3,E45:I45)/SUM(E45:I45)</f>
        <v>3.2342342342342341</v>
      </c>
      <c r="O45" s="77"/>
      <c r="P45" s="77"/>
      <c r="Q45" s="77"/>
      <c r="R45" s="77"/>
    </row>
    <row r="46" spans="1:18" ht="13.5" customHeight="1" thickBot="1" x14ac:dyDescent="0.2">
      <c r="A46" s="383"/>
      <c r="B46" s="208"/>
      <c r="C46" s="374"/>
      <c r="D46" s="271"/>
      <c r="E46" s="144">
        <v>2.2727272727272729</v>
      </c>
      <c r="F46" s="145">
        <v>25.757575757575758</v>
      </c>
      <c r="G46" s="145">
        <v>46.969696969696969</v>
      </c>
      <c r="H46" s="145">
        <v>7.5757575757575761</v>
      </c>
      <c r="I46" s="145">
        <v>1.5151515151515151</v>
      </c>
      <c r="J46" s="146">
        <v>15.909090909090908</v>
      </c>
      <c r="K46" s="300"/>
      <c r="L46" s="166">
        <f t="shared" ref="L46" si="98">L45/$D45*100</f>
        <v>28.030303030303028</v>
      </c>
      <c r="M46" s="146">
        <f t="shared" ref="M46" si="99">M45/$D45*100</f>
        <v>9.0909090909090917</v>
      </c>
      <c r="N46" s="395"/>
      <c r="O46" s="95"/>
      <c r="P46" s="95"/>
      <c r="Q46" s="95"/>
      <c r="R46" s="95"/>
    </row>
    <row r="47" spans="1:18" s="69" customFormat="1" ht="13.5" customHeight="1" x14ac:dyDescent="0.15">
      <c r="A47" s="384" t="s">
        <v>225</v>
      </c>
      <c r="B47" s="73" t="s">
        <v>54</v>
      </c>
      <c r="C47" s="371"/>
      <c r="D47" s="272">
        <v>132</v>
      </c>
      <c r="E47" s="140">
        <v>18</v>
      </c>
      <c r="F47" s="141">
        <v>43</v>
      </c>
      <c r="G47" s="141">
        <v>60</v>
      </c>
      <c r="H47" s="141">
        <v>7</v>
      </c>
      <c r="I47" s="141">
        <v>4</v>
      </c>
      <c r="J47" s="142">
        <v>0</v>
      </c>
      <c r="K47" s="299"/>
      <c r="L47" s="314">
        <f t="shared" ref="L47" si="100">SUM(E47:F47)</f>
        <v>61</v>
      </c>
      <c r="M47" s="315">
        <f t="shared" ref="M47" si="101">SUM(H47:I47)</f>
        <v>11</v>
      </c>
      <c r="N47" s="393">
        <f t="shared" ref="N47" si="102">SUMPRODUCT(E$3:I$3,E47:I47)/SUM(E47:I47)</f>
        <v>3.4848484848484849</v>
      </c>
      <c r="O47" s="77"/>
      <c r="P47" s="77"/>
      <c r="Q47" s="77"/>
      <c r="R47" s="77"/>
    </row>
    <row r="48" spans="1:18" ht="13.5" customHeight="1" x14ac:dyDescent="0.15">
      <c r="A48" s="382"/>
      <c r="B48" s="68"/>
      <c r="C48" s="375"/>
      <c r="D48" s="270"/>
      <c r="E48" s="322">
        <v>13.636363636363635</v>
      </c>
      <c r="F48" s="323">
        <v>32.575757575757578</v>
      </c>
      <c r="G48" s="323">
        <v>45.454545454545453</v>
      </c>
      <c r="H48" s="323">
        <v>5.3030303030303028</v>
      </c>
      <c r="I48" s="323">
        <v>3.0303030303030303</v>
      </c>
      <c r="J48" s="324">
        <v>0</v>
      </c>
      <c r="K48" s="300"/>
      <c r="L48" s="164">
        <f t="shared" ref="L48" si="103">L47/$D47*100</f>
        <v>46.212121212121211</v>
      </c>
      <c r="M48" s="138">
        <f t="shared" ref="M48" si="104">M47/$D47*100</f>
        <v>8.3333333333333321</v>
      </c>
      <c r="N48" s="394"/>
      <c r="O48" s="95"/>
      <c r="P48" s="95"/>
      <c r="Q48" s="95"/>
      <c r="R48" s="95"/>
    </row>
    <row r="49" spans="1:18" s="69" customFormat="1" ht="13.5" customHeight="1" x14ac:dyDescent="0.15">
      <c r="A49" s="382"/>
      <c r="B49" s="207" t="s">
        <v>401</v>
      </c>
      <c r="C49" s="376"/>
      <c r="D49" s="285">
        <v>448</v>
      </c>
      <c r="E49" s="334">
        <v>15</v>
      </c>
      <c r="F49" s="335">
        <v>132</v>
      </c>
      <c r="G49" s="335">
        <v>255</v>
      </c>
      <c r="H49" s="335">
        <v>24</v>
      </c>
      <c r="I49" s="335">
        <v>9</v>
      </c>
      <c r="J49" s="336">
        <v>13</v>
      </c>
      <c r="K49" s="299"/>
      <c r="L49" s="314">
        <f t="shared" ref="L49" si="105">SUM(E49:F49)</f>
        <v>147</v>
      </c>
      <c r="M49" s="315">
        <f t="shared" ref="M49" si="106">SUM(H49:I49)</f>
        <v>33</v>
      </c>
      <c r="N49" s="394">
        <f t="shared" ref="N49" si="107">SUMPRODUCT(E$3:I$3,E49:I49)/SUM(E49:I49)</f>
        <v>3.2758620689655173</v>
      </c>
      <c r="O49" s="77"/>
      <c r="P49" s="77"/>
      <c r="Q49" s="77"/>
      <c r="R49" s="77"/>
    </row>
    <row r="50" spans="1:18" ht="13.5" customHeight="1" x14ac:dyDescent="0.15">
      <c r="A50" s="382"/>
      <c r="B50" s="206"/>
      <c r="C50" s="372"/>
      <c r="D50" s="276"/>
      <c r="E50" s="136">
        <v>3.3482142857142856</v>
      </c>
      <c r="F50" s="137">
        <v>29.464285714285715</v>
      </c>
      <c r="G50" s="137">
        <v>56.919642857142861</v>
      </c>
      <c r="H50" s="137">
        <v>5.3571428571428568</v>
      </c>
      <c r="I50" s="137">
        <v>2.0089285714285716</v>
      </c>
      <c r="J50" s="138">
        <v>2.9017857142857144</v>
      </c>
      <c r="K50" s="300"/>
      <c r="L50" s="164">
        <f t="shared" ref="L50" si="108">L49/$D49*100</f>
        <v>32.8125</v>
      </c>
      <c r="M50" s="138">
        <f t="shared" ref="M50" si="109">M49/$D49*100</f>
        <v>7.3660714285714288</v>
      </c>
      <c r="N50" s="394"/>
      <c r="O50" s="95"/>
      <c r="P50" s="95"/>
      <c r="Q50" s="95"/>
      <c r="R50" s="95"/>
    </row>
    <row r="51" spans="1:18" s="69" customFormat="1" ht="13.5" customHeight="1" x14ac:dyDescent="0.15">
      <c r="A51" s="382"/>
      <c r="B51" s="207" t="s">
        <v>56</v>
      </c>
      <c r="C51" s="376"/>
      <c r="D51" s="285">
        <v>326</v>
      </c>
      <c r="E51" s="334">
        <v>10</v>
      </c>
      <c r="F51" s="335">
        <v>98</v>
      </c>
      <c r="G51" s="335">
        <v>174</v>
      </c>
      <c r="H51" s="335">
        <v>30</v>
      </c>
      <c r="I51" s="335">
        <v>12</v>
      </c>
      <c r="J51" s="336">
        <v>2</v>
      </c>
      <c r="K51" s="299"/>
      <c r="L51" s="314">
        <f t="shared" ref="L51" si="110">SUM(E51:F51)</f>
        <v>108</v>
      </c>
      <c r="M51" s="315">
        <f t="shared" ref="M51" si="111">SUM(H51:I51)</f>
        <v>42</v>
      </c>
      <c r="N51" s="394">
        <f t="shared" ref="N51" si="112">SUMPRODUCT(E$3:I$3,E51:I51)/SUM(E51:I51)</f>
        <v>3.1975308641975309</v>
      </c>
      <c r="O51" s="77"/>
      <c r="P51" s="77"/>
      <c r="Q51" s="77"/>
      <c r="R51" s="77"/>
    </row>
    <row r="52" spans="1:18" ht="13.5" customHeight="1" x14ac:dyDescent="0.15">
      <c r="A52" s="382"/>
      <c r="B52" s="206"/>
      <c r="C52" s="372"/>
      <c r="D52" s="276"/>
      <c r="E52" s="136">
        <v>3.0674846625766872</v>
      </c>
      <c r="F52" s="137">
        <v>30.061349693251532</v>
      </c>
      <c r="G52" s="137">
        <v>53.374233128834362</v>
      </c>
      <c r="H52" s="137">
        <v>9.2024539877300615</v>
      </c>
      <c r="I52" s="137">
        <v>3.6809815950920246</v>
      </c>
      <c r="J52" s="138">
        <v>0.61349693251533743</v>
      </c>
      <c r="K52" s="300"/>
      <c r="L52" s="164">
        <f t="shared" ref="L52" si="113">L51/$D51*100</f>
        <v>33.128834355828218</v>
      </c>
      <c r="M52" s="138">
        <f t="shared" ref="M52" si="114">M51/$D51*100</f>
        <v>12.883435582822086</v>
      </c>
      <c r="N52" s="394"/>
      <c r="O52" s="95"/>
      <c r="P52" s="95"/>
      <c r="Q52" s="95"/>
      <c r="R52" s="95"/>
    </row>
    <row r="53" spans="1:18" s="69" customFormat="1" ht="13.5" customHeight="1" x14ac:dyDescent="0.15">
      <c r="A53" s="382"/>
      <c r="B53" s="207" t="s">
        <v>58</v>
      </c>
      <c r="C53" s="376"/>
      <c r="D53" s="285">
        <v>251</v>
      </c>
      <c r="E53" s="334">
        <v>17</v>
      </c>
      <c r="F53" s="335">
        <v>72</v>
      </c>
      <c r="G53" s="335">
        <v>140</v>
      </c>
      <c r="H53" s="335">
        <v>8</v>
      </c>
      <c r="I53" s="335">
        <v>8</v>
      </c>
      <c r="J53" s="336">
        <v>6</v>
      </c>
      <c r="K53" s="299"/>
      <c r="L53" s="314">
        <f t="shared" ref="L53" si="115">SUM(E53:F53)</f>
        <v>89</v>
      </c>
      <c r="M53" s="315">
        <f t="shared" ref="M53" si="116">SUM(H53:I53)</f>
        <v>16</v>
      </c>
      <c r="N53" s="394">
        <f t="shared" ref="N53" si="117">SUMPRODUCT(E$3:I$3,E53:I53)/SUM(E53:I53)</f>
        <v>3.3346938775510204</v>
      </c>
      <c r="O53" s="77"/>
      <c r="P53" s="77"/>
      <c r="Q53" s="77"/>
      <c r="R53" s="77"/>
    </row>
    <row r="54" spans="1:18" ht="13.5" customHeight="1" x14ac:dyDescent="0.15">
      <c r="A54" s="382"/>
      <c r="B54" s="206"/>
      <c r="C54" s="372"/>
      <c r="D54" s="276"/>
      <c r="E54" s="136">
        <v>6.7729083665338639</v>
      </c>
      <c r="F54" s="137">
        <v>28.685258964143429</v>
      </c>
      <c r="G54" s="137">
        <v>55.776892430278878</v>
      </c>
      <c r="H54" s="137">
        <v>3.1872509960159361</v>
      </c>
      <c r="I54" s="137">
        <v>3.1872509960159361</v>
      </c>
      <c r="J54" s="138">
        <v>2.3904382470119523</v>
      </c>
      <c r="K54" s="300"/>
      <c r="L54" s="164">
        <f t="shared" ref="L54" si="118">L53/$D53*100</f>
        <v>35.458167330677291</v>
      </c>
      <c r="M54" s="138">
        <f t="shared" ref="M54" si="119">M53/$D53*100</f>
        <v>6.3745019920318722</v>
      </c>
      <c r="N54" s="394"/>
      <c r="O54" s="95"/>
      <c r="P54" s="95"/>
      <c r="Q54" s="95"/>
      <c r="R54" s="95"/>
    </row>
    <row r="55" spans="1:18" s="69" customFormat="1" ht="13.5" customHeight="1" x14ac:dyDescent="0.15">
      <c r="A55" s="382"/>
      <c r="B55" s="207" t="s">
        <v>60</v>
      </c>
      <c r="C55" s="376"/>
      <c r="D55" s="285">
        <v>527</v>
      </c>
      <c r="E55" s="334">
        <v>24</v>
      </c>
      <c r="F55" s="335">
        <v>138</v>
      </c>
      <c r="G55" s="335">
        <v>317</v>
      </c>
      <c r="H55" s="335">
        <v>26</v>
      </c>
      <c r="I55" s="335">
        <v>12</v>
      </c>
      <c r="J55" s="336">
        <v>10</v>
      </c>
      <c r="K55" s="299"/>
      <c r="L55" s="314">
        <f t="shared" ref="L55" si="120">SUM(E55:F55)</f>
        <v>162</v>
      </c>
      <c r="M55" s="315">
        <f t="shared" ref="M55" si="121">SUM(H55:I55)</f>
        <v>38</v>
      </c>
      <c r="N55" s="394">
        <f t="shared" ref="N55" si="122">SUMPRODUCT(E$3:I$3,E55:I55)/SUM(E55:I55)</f>
        <v>3.263056092843327</v>
      </c>
      <c r="O55" s="77"/>
      <c r="P55" s="77"/>
      <c r="Q55" s="77"/>
      <c r="R55" s="77"/>
    </row>
    <row r="56" spans="1:18" ht="13.5" customHeight="1" x14ac:dyDescent="0.15">
      <c r="A56" s="382"/>
      <c r="B56" s="206"/>
      <c r="C56" s="372"/>
      <c r="D56" s="276"/>
      <c r="E56" s="136">
        <v>4.5540796963946866</v>
      </c>
      <c r="F56" s="137">
        <v>26.185958254269448</v>
      </c>
      <c r="G56" s="137">
        <v>60.151802656546494</v>
      </c>
      <c r="H56" s="137">
        <v>4.9335863377609108</v>
      </c>
      <c r="I56" s="137">
        <v>2.2770398481973433</v>
      </c>
      <c r="J56" s="138">
        <v>1.8975332068311195</v>
      </c>
      <c r="K56" s="300"/>
      <c r="L56" s="164">
        <f t="shared" ref="L56" si="123">L55/$D55*100</f>
        <v>30.740037950664135</v>
      </c>
      <c r="M56" s="138">
        <f t="shared" ref="M56" si="124">M55/$D55*100</f>
        <v>7.2106261859582546</v>
      </c>
      <c r="N56" s="394"/>
      <c r="O56" s="95"/>
      <c r="P56" s="95"/>
      <c r="Q56" s="95"/>
      <c r="R56" s="95"/>
    </row>
    <row r="57" spans="1:18" s="69" customFormat="1" ht="13.5" customHeight="1" x14ac:dyDescent="0.15">
      <c r="A57" s="382"/>
      <c r="B57" s="207" t="s">
        <v>62</v>
      </c>
      <c r="C57" s="376"/>
      <c r="D57" s="285">
        <v>280</v>
      </c>
      <c r="E57" s="334">
        <v>12</v>
      </c>
      <c r="F57" s="335">
        <v>76</v>
      </c>
      <c r="G57" s="335">
        <v>158</v>
      </c>
      <c r="H57" s="335">
        <v>20</v>
      </c>
      <c r="I57" s="335">
        <v>11</v>
      </c>
      <c r="J57" s="336">
        <v>3</v>
      </c>
      <c r="K57" s="299"/>
      <c r="L57" s="314">
        <f t="shared" ref="L57" si="125">SUM(E57:F57)</f>
        <v>88</v>
      </c>
      <c r="M57" s="315">
        <f t="shared" ref="M57" si="126">SUM(H57:I57)</f>
        <v>31</v>
      </c>
      <c r="N57" s="394">
        <f t="shared" ref="N57" si="127">SUMPRODUCT(E$3:I$3,E57:I57)/SUM(E57:I57)</f>
        <v>3.2093862815884475</v>
      </c>
      <c r="O57" s="77"/>
      <c r="P57" s="77"/>
      <c r="Q57" s="77"/>
      <c r="R57" s="77"/>
    </row>
    <row r="58" spans="1:18" ht="13.5" customHeight="1" x14ac:dyDescent="0.15">
      <c r="A58" s="382"/>
      <c r="B58" s="206"/>
      <c r="C58" s="372"/>
      <c r="D58" s="276"/>
      <c r="E58" s="136">
        <v>4.2857142857142856</v>
      </c>
      <c r="F58" s="137">
        <v>27.142857142857142</v>
      </c>
      <c r="G58" s="137">
        <v>56.428571428571431</v>
      </c>
      <c r="H58" s="137">
        <v>7.1428571428571423</v>
      </c>
      <c r="I58" s="137">
        <v>3.9285714285714284</v>
      </c>
      <c r="J58" s="138">
        <v>1.0714285714285714</v>
      </c>
      <c r="K58" s="300"/>
      <c r="L58" s="164">
        <f t="shared" ref="L58" si="128">L57/$D57*100</f>
        <v>31.428571428571427</v>
      </c>
      <c r="M58" s="138">
        <f t="shared" ref="M58" si="129">M57/$D57*100</f>
        <v>11.071428571428571</v>
      </c>
      <c r="N58" s="394"/>
      <c r="O58" s="95"/>
      <c r="P58" s="95"/>
      <c r="Q58" s="95"/>
      <c r="R58" s="95"/>
    </row>
    <row r="59" spans="1:18" s="69" customFormat="1" ht="13.5" customHeight="1" x14ac:dyDescent="0.15">
      <c r="A59" s="382"/>
      <c r="B59" s="207" t="s">
        <v>64</v>
      </c>
      <c r="C59" s="376"/>
      <c r="D59" s="286">
        <v>157</v>
      </c>
      <c r="E59" s="334">
        <v>9</v>
      </c>
      <c r="F59" s="335">
        <v>42</v>
      </c>
      <c r="G59" s="335">
        <v>72</v>
      </c>
      <c r="H59" s="335">
        <v>9</v>
      </c>
      <c r="I59" s="335">
        <v>4</v>
      </c>
      <c r="J59" s="336">
        <v>21</v>
      </c>
      <c r="K59" s="299"/>
      <c r="L59" s="314">
        <f t="shared" ref="L59" si="130">SUM(E59:F59)</f>
        <v>51</v>
      </c>
      <c r="M59" s="315">
        <f t="shared" ref="M59" si="131">SUM(H59:I59)</f>
        <v>13</v>
      </c>
      <c r="N59" s="394">
        <f t="shared" ref="N59" si="132">SUMPRODUCT(E$3:I$3,E59:I59)/SUM(E59:I59)</f>
        <v>3.3161764705882355</v>
      </c>
      <c r="O59" s="77"/>
      <c r="P59" s="77"/>
      <c r="Q59" s="77"/>
      <c r="R59" s="77"/>
    </row>
    <row r="60" spans="1:18" ht="13.5" customHeight="1" x14ac:dyDescent="0.15">
      <c r="A60" s="382"/>
      <c r="B60" s="206"/>
      <c r="C60" s="372"/>
      <c r="D60" s="276"/>
      <c r="E60" s="136">
        <v>5.7324840764331215</v>
      </c>
      <c r="F60" s="137">
        <v>26.751592356687897</v>
      </c>
      <c r="G60" s="137">
        <v>45.859872611464972</v>
      </c>
      <c r="H60" s="137">
        <v>5.7324840764331215</v>
      </c>
      <c r="I60" s="137">
        <v>2.547770700636943</v>
      </c>
      <c r="J60" s="138">
        <v>13.375796178343949</v>
      </c>
      <c r="K60" s="300"/>
      <c r="L60" s="164">
        <f t="shared" ref="L60" si="133">L59/$D59*100</f>
        <v>32.484076433121018</v>
      </c>
      <c r="M60" s="138">
        <f t="shared" ref="M60" si="134">M59/$D59*100</f>
        <v>8.2802547770700627</v>
      </c>
      <c r="N60" s="394"/>
      <c r="O60" s="95"/>
      <c r="P60" s="95"/>
      <c r="Q60" s="95"/>
      <c r="R60" s="95"/>
    </row>
    <row r="61" spans="1:18" s="69" customFormat="1" ht="13.5" customHeight="1" x14ac:dyDescent="0.15">
      <c r="A61" s="382"/>
      <c r="B61" s="207" t="s">
        <v>66</v>
      </c>
      <c r="C61" s="376"/>
      <c r="D61" s="285">
        <v>615</v>
      </c>
      <c r="E61" s="334">
        <v>14</v>
      </c>
      <c r="F61" s="335">
        <v>154</v>
      </c>
      <c r="G61" s="335">
        <v>332</v>
      </c>
      <c r="H61" s="335">
        <v>44</v>
      </c>
      <c r="I61" s="335">
        <v>14</v>
      </c>
      <c r="J61" s="336">
        <v>57</v>
      </c>
      <c r="K61" s="299"/>
      <c r="L61" s="314">
        <f t="shared" ref="L61" si="135">SUM(E61:F61)</f>
        <v>168</v>
      </c>
      <c r="M61" s="315">
        <f t="shared" ref="M61" si="136">SUM(H61:I61)</f>
        <v>58</v>
      </c>
      <c r="N61" s="394">
        <f t="shared" ref="N61" si="137">SUMPRODUCT(E$3:I$3,E61:I61)/SUM(E61:I61)</f>
        <v>3.1971326164874552</v>
      </c>
      <c r="O61" s="77"/>
      <c r="P61" s="77"/>
      <c r="Q61" s="77"/>
      <c r="R61" s="77"/>
    </row>
    <row r="62" spans="1:18" ht="13.5" customHeight="1" x14ac:dyDescent="0.15">
      <c r="A62" s="382"/>
      <c r="B62" s="206"/>
      <c r="C62" s="372"/>
      <c r="D62" s="276"/>
      <c r="E62" s="136">
        <v>2.2764227642276422</v>
      </c>
      <c r="F62" s="137">
        <v>25.040650406504067</v>
      </c>
      <c r="G62" s="137">
        <v>53.983739837398367</v>
      </c>
      <c r="H62" s="137">
        <v>7.1544715447154479</v>
      </c>
      <c r="I62" s="137">
        <v>2.2764227642276422</v>
      </c>
      <c r="J62" s="138">
        <v>9.2682926829268286</v>
      </c>
      <c r="K62" s="300"/>
      <c r="L62" s="164">
        <f t="shared" ref="L62" si="138">L61/$D61*100</f>
        <v>27.31707317073171</v>
      </c>
      <c r="M62" s="138">
        <f t="shared" ref="M62" si="139">M61/$D61*100</f>
        <v>9.4308943089430901</v>
      </c>
      <c r="N62" s="394"/>
      <c r="O62" s="95"/>
      <c r="P62" s="95"/>
      <c r="Q62" s="95"/>
      <c r="R62" s="95"/>
    </row>
    <row r="63" spans="1:18" s="69" customFormat="1" ht="13.5" customHeight="1" x14ac:dyDescent="0.15">
      <c r="A63" s="382"/>
      <c r="B63" s="207" t="s">
        <v>67</v>
      </c>
      <c r="C63" s="373"/>
      <c r="D63" s="269">
        <v>822</v>
      </c>
      <c r="E63" s="140">
        <v>18</v>
      </c>
      <c r="F63" s="141">
        <v>219</v>
      </c>
      <c r="G63" s="141">
        <v>454</v>
      </c>
      <c r="H63" s="141">
        <v>55</v>
      </c>
      <c r="I63" s="141">
        <v>21</v>
      </c>
      <c r="J63" s="142">
        <v>55</v>
      </c>
      <c r="K63" s="299"/>
      <c r="L63" s="314">
        <f t="shared" ref="L63" si="140">SUM(E63:F63)</f>
        <v>237</v>
      </c>
      <c r="M63" s="315">
        <f t="shared" ref="M63" si="141">SUM(H63:I63)</f>
        <v>76</v>
      </c>
      <c r="N63" s="394">
        <f t="shared" ref="N63" si="142">SUMPRODUCT(E$3:I$3,E63:I63)/SUM(E63:I63)</f>
        <v>3.2059973924380705</v>
      </c>
      <c r="O63" s="77"/>
      <c r="P63" s="77"/>
      <c r="Q63" s="77"/>
      <c r="R63" s="77"/>
    </row>
    <row r="64" spans="1:18" ht="13.5" customHeight="1" thickBot="1" x14ac:dyDescent="0.2">
      <c r="A64" s="383"/>
      <c r="B64" s="208"/>
      <c r="C64" s="374"/>
      <c r="D64" s="271"/>
      <c r="E64" s="144">
        <v>2.1897810218978102</v>
      </c>
      <c r="F64" s="145">
        <v>26.642335766423358</v>
      </c>
      <c r="G64" s="145">
        <v>55.231143552311437</v>
      </c>
      <c r="H64" s="145">
        <v>6.6909975669099762</v>
      </c>
      <c r="I64" s="145">
        <v>2.5547445255474455</v>
      </c>
      <c r="J64" s="146">
        <v>6.6909975669099762</v>
      </c>
      <c r="K64" s="300"/>
      <c r="L64" s="166">
        <f t="shared" ref="L64" si="143">L63/$D63*100</f>
        <v>28.832116788321166</v>
      </c>
      <c r="M64" s="146">
        <f t="shared" ref="M64" si="144">M63/$D63*100</f>
        <v>9.2457420924574212</v>
      </c>
      <c r="N64" s="395"/>
      <c r="O64" s="95"/>
      <c r="P64" s="95"/>
      <c r="Q64" s="95"/>
      <c r="R64" s="95"/>
    </row>
    <row r="65" spans="1:18" s="69" customFormat="1" ht="13.5" customHeight="1" x14ac:dyDescent="0.15">
      <c r="A65" s="392" t="s">
        <v>73</v>
      </c>
      <c r="B65" s="73" t="s">
        <v>68</v>
      </c>
      <c r="C65" s="371"/>
      <c r="D65" s="272">
        <v>1764</v>
      </c>
      <c r="E65" s="140">
        <v>83</v>
      </c>
      <c r="F65" s="141">
        <v>521</v>
      </c>
      <c r="G65" s="141">
        <v>946</v>
      </c>
      <c r="H65" s="141">
        <v>103</v>
      </c>
      <c r="I65" s="141">
        <v>46</v>
      </c>
      <c r="J65" s="142">
        <v>65</v>
      </c>
      <c r="K65" s="299"/>
      <c r="L65" s="314">
        <f t="shared" ref="L65" si="145">SUM(E65:F65)</f>
        <v>604</v>
      </c>
      <c r="M65" s="315">
        <f t="shared" ref="M65" si="146">SUM(H65:I65)</f>
        <v>149</v>
      </c>
      <c r="N65" s="393">
        <f t="shared" ref="N65" si="147">SUMPRODUCT(E$3:I$3,E65:I65)/SUM(E65:I65)</f>
        <v>3.2895821071218365</v>
      </c>
      <c r="O65" s="77"/>
      <c r="P65" s="77"/>
      <c r="Q65" s="77"/>
      <c r="R65" s="77"/>
    </row>
    <row r="66" spans="1:18" ht="13.5" customHeight="1" x14ac:dyDescent="0.15">
      <c r="A66" s="382"/>
      <c r="B66" s="10" t="s">
        <v>69</v>
      </c>
      <c r="C66" s="372"/>
      <c r="D66" s="276"/>
      <c r="E66" s="136">
        <v>4.7052154195011342</v>
      </c>
      <c r="F66" s="137">
        <v>29.535147392290252</v>
      </c>
      <c r="G66" s="137">
        <v>53.628117913832199</v>
      </c>
      <c r="H66" s="137">
        <v>5.8390022675736963</v>
      </c>
      <c r="I66" s="137">
        <v>2.6077097505668934</v>
      </c>
      <c r="J66" s="138">
        <v>3.6848072562358274</v>
      </c>
      <c r="K66" s="300"/>
      <c r="L66" s="164">
        <f t="shared" ref="L66" si="148">L65/$D65*100</f>
        <v>34.240362811791378</v>
      </c>
      <c r="M66" s="138">
        <f t="shared" ref="M66" si="149">M65/$D65*100</f>
        <v>8.4467120181405893</v>
      </c>
      <c r="N66" s="394"/>
      <c r="O66" s="95"/>
      <c r="P66" s="95"/>
      <c r="Q66" s="95"/>
      <c r="R66" s="95"/>
    </row>
    <row r="67" spans="1:18" s="69" customFormat="1" ht="13.5" customHeight="1" x14ac:dyDescent="0.15">
      <c r="A67" s="382"/>
      <c r="B67" s="68" t="s">
        <v>70</v>
      </c>
      <c r="C67" s="373"/>
      <c r="D67" s="285">
        <v>1406</v>
      </c>
      <c r="E67" s="140">
        <v>40</v>
      </c>
      <c r="F67" s="141">
        <v>352</v>
      </c>
      <c r="G67" s="141">
        <v>815</v>
      </c>
      <c r="H67" s="141">
        <v>96</v>
      </c>
      <c r="I67" s="141">
        <v>40</v>
      </c>
      <c r="J67" s="142">
        <v>63</v>
      </c>
      <c r="K67" s="299"/>
      <c r="L67" s="314">
        <f t="shared" ref="L67" si="150">SUM(E67:F67)</f>
        <v>392</v>
      </c>
      <c r="M67" s="315">
        <f t="shared" ref="M67" si="151">SUM(H67:I67)</f>
        <v>136</v>
      </c>
      <c r="N67" s="394">
        <f t="shared" ref="N67" si="152">SUMPRODUCT(E$3:I$3,E67:I67)/SUM(E67:I67)</f>
        <v>3.1906180193596425</v>
      </c>
      <c r="O67" s="77"/>
      <c r="P67" s="77"/>
      <c r="Q67" s="77"/>
      <c r="R67" s="77"/>
    </row>
    <row r="68" spans="1:18" ht="13.5" customHeight="1" x14ac:dyDescent="0.15">
      <c r="A68" s="382"/>
      <c r="B68" s="10" t="s">
        <v>71</v>
      </c>
      <c r="C68" s="372"/>
      <c r="D68" s="276"/>
      <c r="E68" s="136">
        <v>2.8449502133712659</v>
      </c>
      <c r="F68" s="137">
        <v>25.035561877667138</v>
      </c>
      <c r="G68" s="137">
        <v>57.965860597439544</v>
      </c>
      <c r="H68" s="137">
        <v>6.8278805120910393</v>
      </c>
      <c r="I68" s="137">
        <v>2.8449502133712659</v>
      </c>
      <c r="J68" s="138">
        <v>4.4807965860597436</v>
      </c>
      <c r="K68" s="300"/>
      <c r="L68" s="164">
        <f t="shared" ref="L68" si="153">L67/$D67*100</f>
        <v>27.880512091038405</v>
      </c>
      <c r="M68" s="138">
        <f t="shared" ref="M68" si="154">M67/$D67*100</f>
        <v>9.6728307254623047</v>
      </c>
      <c r="N68" s="394"/>
      <c r="O68" s="95"/>
      <c r="P68" s="95"/>
      <c r="Q68" s="95"/>
      <c r="R68" s="95"/>
    </row>
    <row r="69" spans="1:18" s="69" customFormat="1" ht="13.5" customHeight="1" x14ac:dyDescent="0.15">
      <c r="A69" s="382"/>
      <c r="B69" s="207" t="s">
        <v>779</v>
      </c>
      <c r="C69" s="373"/>
      <c r="D69" s="269">
        <v>161</v>
      </c>
      <c r="E69" s="140">
        <v>3</v>
      </c>
      <c r="F69" s="141">
        <v>43</v>
      </c>
      <c r="G69" s="141">
        <v>73</v>
      </c>
      <c r="H69" s="141">
        <v>10</v>
      </c>
      <c r="I69" s="141">
        <v>2</v>
      </c>
      <c r="J69" s="142">
        <v>30</v>
      </c>
      <c r="K69" s="299"/>
      <c r="L69" s="314">
        <f t="shared" ref="L69" si="155">SUM(E69:F69)</f>
        <v>46</v>
      </c>
      <c r="M69" s="315">
        <f t="shared" ref="M69" si="156">SUM(H69:I69)</f>
        <v>12</v>
      </c>
      <c r="N69" s="394">
        <f t="shared" ref="N69" si="157">SUMPRODUCT(E$3:I$3,E69:I69)/SUM(E69:I69)</f>
        <v>3.2671755725190841</v>
      </c>
      <c r="O69" s="77"/>
      <c r="P69" s="77"/>
      <c r="Q69" s="77"/>
      <c r="R69" s="77"/>
    </row>
    <row r="70" spans="1:18" ht="13.5" customHeight="1" thickBot="1" x14ac:dyDescent="0.2">
      <c r="A70" s="383"/>
      <c r="B70" s="208"/>
      <c r="C70" s="374"/>
      <c r="D70" s="271"/>
      <c r="E70" s="144">
        <v>1.8633540372670807</v>
      </c>
      <c r="F70" s="145">
        <v>26.70807453416149</v>
      </c>
      <c r="G70" s="145">
        <v>45.341614906832298</v>
      </c>
      <c r="H70" s="145">
        <v>6.2111801242236027</v>
      </c>
      <c r="I70" s="145">
        <v>1.2422360248447204</v>
      </c>
      <c r="J70" s="146">
        <v>18.633540372670808</v>
      </c>
      <c r="K70" s="300"/>
      <c r="L70" s="166">
        <f t="shared" ref="L70" si="158">L69/$D69*100</f>
        <v>28.571428571428569</v>
      </c>
      <c r="M70" s="146">
        <f t="shared" ref="M70" si="159">M69/$D69*100</f>
        <v>7.4534161490683228</v>
      </c>
      <c r="N70" s="395"/>
      <c r="O70" s="95"/>
      <c r="P70" s="95"/>
      <c r="Q70" s="95"/>
      <c r="R70" s="95"/>
    </row>
    <row r="71" spans="1:18" s="69" customFormat="1" ht="13.5" customHeight="1" x14ac:dyDescent="0.15">
      <c r="A71" s="380" t="s">
        <v>414</v>
      </c>
      <c r="B71" s="68" t="s">
        <v>762</v>
      </c>
      <c r="C71" s="75"/>
      <c r="D71" s="272">
        <v>1504</v>
      </c>
      <c r="E71" s="140">
        <v>71</v>
      </c>
      <c r="F71" s="141">
        <v>425</v>
      </c>
      <c r="G71" s="141">
        <v>831</v>
      </c>
      <c r="H71" s="141">
        <v>91</v>
      </c>
      <c r="I71" s="141">
        <v>48</v>
      </c>
      <c r="J71" s="142">
        <v>38</v>
      </c>
      <c r="K71" s="299"/>
      <c r="L71" s="314">
        <f t="shared" ref="L71" si="160">SUM(E71:F71)</f>
        <v>496</v>
      </c>
      <c r="M71" s="315">
        <f t="shared" ref="M71" si="161">SUM(H71:I71)</f>
        <v>139</v>
      </c>
      <c r="N71" s="396">
        <f t="shared" ref="N71" si="162">SUMPRODUCT(E$3:I$3,E71:I71)/SUM(E71:I71)</f>
        <v>3.2592087312414733</v>
      </c>
      <c r="O71" s="77"/>
      <c r="P71" s="77"/>
      <c r="Q71" s="77"/>
      <c r="R71" s="77"/>
    </row>
    <row r="72" spans="1:18" ht="13.5" customHeight="1" x14ac:dyDescent="0.15">
      <c r="A72" s="380"/>
      <c r="B72" s="10" t="s">
        <v>763</v>
      </c>
      <c r="C72" s="24"/>
      <c r="D72" s="276"/>
      <c r="E72" s="136">
        <v>4.7207446808510642</v>
      </c>
      <c r="F72" s="137">
        <v>28.257978723404253</v>
      </c>
      <c r="G72" s="137">
        <v>55.25265957446809</v>
      </c>
      <c r="H72" s="137">
        <v>6.0505319148936172</v>
      </c>
      <c r="I72" s="137">
        <v>3.1914893617021276</v>
      </c>
      <c r="J72" s="138">
        <v>2.5265957446808507</v>
      </c>
      <c r="K72" s="300"/>
      <c r="L72" s="164">
        <f t="shared" ref="L72" si="163">L71/$D71*100</f>
        <v>32.978723404255319</v>
      </c>
      <c r="M72" s="138">
        <f t="shared" ref="M72" si="164">M71/$D71*100</f>
        <v>9.2420212765957448</v>
      </c>
      <c r="N72" s="394"/>
      <c r="O72" s="95"/>
      <c r="P72" s="95"/>
      <c r="Q72" s="95"/>
      <c r="R72" s="95"/>
    </row>
    <row r="73" spans="1:18" s="69" customFormat="1" ht="13.5" customHeight="1" x14ac:dyDescent="0.15">
      <c r="A73" s="380"/>
      <c r="B73" s="68" t="s">
        <v>415</v>
      </c>
      <c r="C73" s="75"/>
      <c r="D73" s="285">
        <v>452</v>
      </c>
      <c r="E73" s="140">
        <v>17</v>
      </c>
      <c r="F73" s="141">
        <v>124</v>
      </c>
      <c r="G73" s="141">
        <v>257</v>
      </c>
      <c r="H73" s="141">
        <v>37</v>
      </c>
      <c r="I73" s="141">
        <v>13</v>
      </c>
      <c r="J73" s="142">
        <v>4</v>
      </c>
      <c r="K73" s="299"/>
      <c r="L73" s="314">
        <f t="shared" ref="L73" si="165">SUM(E73:F73)</f>
        <v>141</v>
      </c>
      <c r="M73" s="315">
        <f t="shared" ref="M73" si="166">SUM(H73:I73)</f>
        <v>50</v>
      </c>
      <c r="N73" s="394">
        <f t="shared" ref="N73" si="167">SUMPRODUCT(E$3:I$3,E73:I73)/SUM(E73:I73)</f>
        <v>3.2120535714285716</v>
      </c>
      <c r="O73" s="77"/>
      <c r="P73" s="77"/>
      <c r="Q73" s="77"/>
      <c r="R73" s="77"/>
    </row>
    <row r="74" spans="1:18" ht="13.5" customHeight="1" x14ac:dyDescent="0.15">
      <c r="A74" s="380"/>
      <c r="B74" s="10" t="s">
        <v>763</v>
      </c>
      <c r="C74" s="24"/>
      <c r="D74" s="276"/>
      <c r="E74" s="136">
        <v>3.7610619469026552</v>
      </c>
      <c r="F74" s="137">
        <v>27.43362831858407</v>
      </c>
      <c r="G74" s="137">
        <v>56.858407079646021</v>
      </c>
      <c r="H74" s="137">
        <v>8.1858407079646014</v>
      </c>
      <c r="I74" s="137">
        <v>2.8761061946902653</v>
      </c>
      <c r="J74" s="138">
        <v>0.88495575221238942</v>
      </c>
      <c r="K74" s="300"/>
      <c r="L74" s="164">
        <f t="shared" ref="L74" si="168">L73/$D73*100</f>
        <v>31.194690265486724</v>
      </c>
      <c r="M74" s="138">
        <f t="shared" ref="M74" si="169">M73/$D73*100</f>
        <v>11.061946902654867</v>
      </c>
      <c r="N74" s="394"/>
      <c r="O74" s="95"/>
      <c r="P74" s="95"/>
      <c r="Q74" s="95"/>
      <c r="R74" s="95"/>
    </row>
    <row r="75" spans="1:18" s="69" customFormat="1" ht="13.5" customHeight="1" x14ac:dyDescent="0.15">
      <c r="A75" s="380"/>
      <c r="B75" s="68" t="s">
        <v>416</v>
      </c>
      <c r="C75" s="75"/>
      <c r="D75" s="269">
        <v>1375</v>
      </c>
      <c r="E75" s="140">
        <v>38</v>
      </c>
      <c r="F75" s="141">
        <v>367</v>
      </c>
      <c r="G75" s="141">
        <v>746</v>
      </c>
      <c r="H75" s="141">
        <v>81</v>
      </c>
      <c r="I75" s="141">
        <v>27</v>
      </c>
      <c r="J75" s="142">
        <v>116</v>
      </c>
      <c r="K75" s="299"/>
      <c r="L75" s="314">
        <f t="shared" ref="L75" si="170">SUM(E75:F75)</f>
        <v>405</v>
      </c>
      <c r="M75" s="315">
        <f t="shared" ref="M75" si="171">SUM(H75:I75)</f>
        <v>108</v>
      </c>
      <c r="N75" s="394">
        <f t="shared" ref="N75" si="172">SUMPRODUCT(E$3:I$3,E75:I75)/SUM(E75:I75)</f>
        <v>3.2446386020651312</v>
      </c>
      <c r="O75" s="77"/>
      <c r="P75" s="77"/>
      <c r="Q75" s="77"/>
      <c r="R75" s="77"/>
    </row>
    <row r="76" spans="1:18" ht="13.5" customHeight="1" thickBot="1" x14ac:dyDescent="0.2">
      <c r="A76" s="381"/>
      <c r="B76" s="21"/>
      <c r="C76" s="26"/>
      <c r="D76" s="271"/>
      <c r="E76" s="144">
        <v>2.7636363636363637</v>
      </c>
      <c r="F76" s="145">
        <v>26.690909090909091</v>
      </c>
      <c r="G76" s="145">
        <v>54.254545454545458</v>
      </c>
      <c r="H76" s="145">
        <v>5.8909090909090907</v>
      </c>
      <c r="I76" s="145">
        <v>1.9636363636363636</v>
      </c>
      <c r="J76" s="146">
        <v>8.4363636363636356</v>
      </c>
      <c r="K76" s="300"/>
      <c r="L76" s="166">
        <f t="shared" ref="L76:M76" si="173">L75/$D75*100</f>
        <v>29.454545454545457</v>
      </c>
      <c r="M76" s="146">
        <f t="shared" si="173"/>
        <v>7.8545454545454545</v>
      </c>
      <c r="N76" s="395"/>
      <c r="O76" s="95"/>
      <c r="P76" s="95"/>
      <c r="Q76" s="95"/>
      <c r="R76" s="95"/>
    </row>
    <row r="77" spans="1:18" ht="13.5" customHeight="1" x14ac:dyDescent="0.15">
      <c r="A77" s="11"/>
      <c r="B77" s="12"/>
      <c r="C77" s="13"/>
      <c r="D77" s="14"/>
      <c r="E77" s="15"/>
      <c r="F77" s="15"/>
      <c r="G77" s="15"/>
      <c r="H77" s="15"/>
      <c r="I77" s="15"/>
      <c r="J77" s="15"/>
      <c r="K77" s="15"/>
      <c r="L77" s="15"/>
      <c r="M77" s="15"/>
      <c r="N77" s="78" t="s">
        <v>755</v>
      </c>
      <c r="O77" s="15"/>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3" width="8.28515625" style="2"/>
    <col min="14" max="15" width="7.7109375" style="2" customWidth="1"/>
    <col min="16" max="16384" width="8.28515625" style="2"/>
  </cols>
  <sheetData>
    <row r="1" spans="1:19" ht="30" customHeight="1" x14ac:dyDescent="0.15">
      <c r="A1" s="6" t="s">
        <v>461</v>
      </c>
      <c r="J1" s="5"/>
      <c r="S1" s="59" t="s">
        <v>460</v>
      </c>
    </row>
    <row r="2" spans="1:19" ht="36" customHeight="1" thickBot="1" x14ac:dyDescent="0.2">
      <c r="A2" s="391" t="s">
        <v>476</v>
      </c>
      <c r="B2" s="391"/>
      <c r="C2" s="391"/>
      <c r="D2" s="391"/>
      <c r="E2" s="391"/>
      <c r="F2" s="391"/>
      <c r="G2" s="391"/>
      <c r="H2" s="391"/>
      <c r="I2" s="391"/>
      <c r="J2" s="391"/>
      <c r="K2" s="391"/>
      <c r="L2" s="391"/>
      <c r="M2" s="391"/>
      <c r="N2" s="391"/>
      <c r="O2" s="391"/>
      <c r="P2" s="391"/>
      <c r="Q2" s="391"/>
      <c r="R2" s="391"/>
      <c r="S2" s="391"/>
    </row>
    <row r="3" spans="1:19" ht="15" customHeight="1" x14ac:dyDescent="0.15">
      <c r="A3" s="28"/>
      <c r="B3" s="32"/>
      <c r="C3" s="34"/>
      <c r="D3" s="35"/>
      <c r="E3" s="36">
        <v>5</v>
      </c>
      <c r="F3" s="37">
        <v>4</v>
      </c>
      <c r="G3" s="37">
        <v>3</v>
      </c>
      <c r="H3" s="37">
        <v>2</v>
      </c>
      <c r="I3" s="37">
        <v>1</v>
      </c>
      <c r="J3" s="33"/>
      <c r="L3" s="291" t="s">
        <v>399</v>
      </c>
      <c r="M3" s="292" t="s">
        <v>400</v>
      </c>
      <c r="N3" s="85" t="s">
        <v>83</v>
      </c>
      <c r="O3" s="305"/>
      <c r="P3" s="58"/>
      <c r="Q3" s="58"/>
      <c r="R3" s="58"/>
    </row>
    <row r="4" spans="1:19" ht="171.95" customHeight="1" thickBot="1" x14ac:dyDescent="0.2">
      <c r="A4" s="211"/>
      <c r="B4" s="212"/>
      <c r="C4" s="213"/>
      <c r="D4" s="62" t="s">
        <v>348</v>
      </c>
      <c r="E4" s="60" t="s">
        <v>478</v>
      </c>
      <c r="F4" s="61" t="s">
        <v>479</v>
      </c>
      <c r="G4" s="61" t="s">
        <v>77</v>
      </c>
      <c r="H4" s="61" t="s">
        <v>480</v>
      </c>
      <c r="I4" s="61" t="s">
        <v>481</v>
      </c>
      <c r="J4" s="63" t="s">
        <v>349</v>
      </c>
      <c r="L4" s="64" t="s">
        <v>757</v>
      </c>
      <c r="M4" s="63" t="s">
        <v>758</v>
      </c>
      <c r="N4" s="307" t="s">
        <v>754</v>
      </c>
      <c r="O4" s="308"/>
      <c r="P4" s="27"/>
      <c r="Q4" s="27"/>
      <c r="R4" s="27"/>
      <c r="S4" s="40"/>
    </row>
    <row r="5" spans="1:19" s="69" customFormat="1" ht="13.5" customHeight="1" x14ac:dyDescent="0.15">
      <c r="A5" s="71" t="s">
        <v>30</v>
      </c>
      <c r="B5" s="72"/>
      <c r="C5" s="72"/>
      <c r="D5" s="270">
        <v>3331</v>
      </c>
      <c r="E5" s="124">
        <v>218</v>
      </c>
      <c r="F5" s="125">
        <v>1192</v>
      </c>
      <c r="G5" s="125">
        <v>1443</v>
      </c>
      <c r="H5" s="125">
        <v>248</v>
      </c>
      <c r="I5" s="125">
        <v>83</v>
      </c>
      <c r="J5" s="126">
        <v>147</v>
      </c>
      <c r="K5" s="301"/>
      <c r="L5" s="310">
        <f>SUM(E5:F5)</f>
        <v>1410</v>
      </c>
      <c r="M5" s="311">
        <f>SUM(H5:I5)</f>
        <v>331</v>
      </c>
      <c r="N5" s="393">
        <f>SUMPRODUCT(E$3:I$3,E5:I5)/SUM(E5:I5)</f>
        <v>3.3812814070351758</v>
      </c>
      <c r="O5" s="306"/>
      <c r="P5" s="93"/>
      <c r="Q5" s="93"/>
      <c r="R5" s="93"/>
    </row>
    <row r="6" spans="1:19" ht="13.5" customHeight="1" thickBot="1" x14ac:dyDescent="0.2">
      <c r="A6" s="209"/>
      <c r="B6" s="9"/>
      <c r="C6" s="9"/>
      <c r="D6" s="271"/>
      <c r="E6" s="128">
        <v>6.5445812068447919</v>
      </c>
      <c r="F6" s="129">
        <v>35.785049534674272</v>
      </c>
      <c r="G6" s="129">
        <v>43.320324226958874</v>
      </c>
      <c r="H6" s="129">
        <v>7.4452116481537072</v>
      </c>
      <c r="I6" s="129">
        <v>2.4917442209546685</v>
      </c>
      <c r="J6" s="214">
        <v>4.413089162413689</v>
      </c>
      <c r="K6" s="302"/>
      <c r="L6" s="162">
        <f>L5/$D5*100</f>
        <v>42.329630741519061</v>
      </c>
      <c r="M6" s="214">
        <f>M5/$D5*100</f>
        <v>9.9369558691083757</v>
      </c>
      <c r="N6" s="395"/>
      <c r="O6" s="306"/>
      <c r="P6" s="94"/>
      <c r="Q6" s="94"/>
      <c r="R6" s="94"/>
    </row>
    <row r="7" spans="1:19" s="69" customFormat="1" ht="13.5" customHeight="1" x14ac:dyDescent="0.15">
      <c r="A7" s="384" t="s">
        <v>31</v>
      </c>
      <c r="B7" s="73" t="s">
        <v>33</v>
      </c>
      <c r="C7" s="74"/>
      <c r="D7" s="272">
        <v>1622</v>
      </c>
      <c r="E7" s="132">
        <v>114</v>
      </c>
      <c r="F7" s="133">
        <v>580</v>
      </c>
      <c r="G7" s="133">
        <v>711</v>
      </c>
      <c r="H7" s="133">
        <v>110</v>
      </c>
      <c r="I7" s="133">
        <v>43</v>
      </c>
      <c r="J7" s="134">
        <v>64</v>
      </c>
      <c r="K7" s="301"/>
      <c r="L7" s="312">
        <f t="shared" ref="L7" si="0">SUM(E7:F7)</f>
        <v>694</v>
      </c>
      <c r="M7" s="313">
        <f t="shared" ref="M7" si="1">SUM(H7:I7)</f>
        <v>153</v>
      </c>
      <c r="N7" s="393">
        <f t="shared" ref="N7" si="2">SUMPRODUCT(E$3:I$3,E7:I7)/SUM(E7:I7)</f>
        <v>3.3928112965340178</v>
      </c>
      <c r="O7" s="306"/>
      <c r="P7" s="77"/>
      <c r="Q7" s="77"/>
      <c r="R7" s="77"/>
    </row>
    <row r="8" spans="1:19" ht="13.5" customHeight="1" x14ac:dyDescent="0.15">
      <c r="A8" s="382"/>
      <c r="B8" s="206"/>
      <c r="C8" s="24"/>
      <c r="D8" s="276"/>
      <c r="E8" s="136">
        <v>7.0283600493218241</v>
      </c>
      <c r="F8" s="137">
        <v>35.758323057953149</v>
      </c>
      <c r="G8" s="137">
        <v>43.834771886559807</v>
      </c>
      <c r="H8" s="137">
        <v>6.7817509247842178</v>
      </c>
      <c r="I8" s="137">
        <v>2.6510480887792851</v>
      </c>
      <c r="J8" s="138">
        <v>3.9457459926017262</v>
      </c>
      <c r="K8" s="302"/>
      <c r="L8" s="164">
        <f t="shared" ref="L8" si="3">L7/$D7*100</f>
        <v>42.786683107274968</v>
      </c>
      <c r="M8" s="138">
        <f t="shared" ref="M8" si="4">M7/$D7*100</f>
        <v>9.4327990135635016</v>
      </c>
      <c r="N8" s="394"/>
      <c r="O8" s="306"/>
      <c r="P8" s="95"/>
      <c r="Q8" s="95"/>
      <c r="R8" s="95"/>
    </row>
    <row r="9" spans="1:19" s="69" customFormat="1" ht="13.5" customHeight="1" x14ac:dyDescent="0.15">
      <c r="A9" s="382"/>
      <c r="B9" s="68" t="s">
        <v>35</v>
      </c>
      <c r="C9" s="75"/>
      <c r="D9" s="285">
        <v>317</v>
      </c>
      <c r="E9" s="140">
        <v>15</v>
      </c>
      <c r="F9" s="141">
        <v>109</v>
      </c>
      <c r="G9" s="141">
        <v>142</v>
      </c>
      <c r="H9" s="141">
        <v>31</v>
      </c>
      <c r="I9" s="141">
        <v>5</v>
      </c>
      <c r="J9" s="142">
        <v>15</v>
      </c>
      <c r="K9" s="301"/>
      <c r="L9" s="314">
        <f t="shared" ref="L9" si="5">SUM(E9:F9)</f>
        <v>124</v>
      </c>
      <c r="M9" s="315">
        <f t="shared" ref="M9" si="6">SUM(H9:I9)</f>
        <v>36</v>
      </c>
      <c r="N9" s="394">
        <f t="shared" ref="N9" si="7">SUMPRODUCT(E$3:I$3,E9:I9)/SUM(E9:I9)</f>
        <v>3.3245033112582782</v>
      </c>
      <c r="O9" s="306"/>
      <c r="P9" s="77"/>
      <c r="Q9" s="77"/>
      <c r="R9" s="77"/>
    </row>
    <row r="10" spans="1:19" ht="13.5" customHeight="1" x14ac:dyDescent="0.15">
      <c r="A10" s="382"/>
      <c r="B10" s="206"/>
      <c r="C10" s="24"/>
      <c r="D10" s="276"/>
      <c r="E10" s="136">
        <v>4.7318611987381702</v>
      </c>
      <c r="F10" s="137">
        <v>34.384858044164041</v>
      </c>
      <c r="G10" s="137">
        <v>44.794952681388011</v>
      </c>
      <c r="H10" s="137">
        <v>9.7791798107255516</v>
      </c>
      <c r="I10" s="137">
        <v>1.5772870662460567</v>
      </c>
      <c r="J10" s="138">
        <v>4.7318611987381702</v>
      </c>
      <c r="K10" s="302"/>
      <c r="L10" s="164">
        <f t="shared" ref="L10" si="8">L9/$D9*100</f>
        <v>39.116719242902207</v>
      </c>
      <c r="M10" s="138">
        <f t="shared" ref="M10" si="9">M9/$D9*100</f>
        <v>11.356466876971609</v>
      </c>
      <c r="N10" s="394"/>
      <c r="O10" s="306"/>
      <c r="P10" s="95"/>
      <c r="Q10" s="95"/>
      <c r="R10" s="95"/>
    </row>
    <row r="11" spans="1:19" s="69" customFormat="1" ht="13.5" customHeight="1" x14ac:dyDescent="0.15">
      <c r="A11" s="382"/>
      <c r="B11" s="68" t="s">
        <v>37</v>
      </c>
      <c r="C11" s="75"/>
      <c r="D11" s="285">
        <v>832</v>
      </c>
      <c r="E11" s="140">
        <v>57</v>
      </c>
      <c r="F11" s="141">
        <v>296</v>
      </c>
      <c r="G11" s="141">
        <v>353</v>
      </c>
      <c r="H11" s="141">
        <v>71</v>
      </c>
      <c r="I11" s="141">
        <v>20</v>
      </c>
      <c r="J11" s="142">
        <v>35</v>
      </c>
      <c r="K11" s="301"/>
      <c r="L11" s="314">
        <f t="shared" ref="L11" si="10">SUM(E11:F11)</f>
        <v>353</v>
      </c>
      <c r="M11" s="315">
        <f t="shared" ref="M11" si="11">SUM(H11:I11)</f>
        <v>91</v>
      </c>
      <c r="N11" s="394">
        <f t="shared" ref="N11" si="12">SUMPRODUCT(E$3:I$3,E11:I11)/SUM(E11:I11)</f>
        <v>3.3751568381430364</v>
      </c>
      <c r="O11" s="306"/>
      <c r="P11" s="77"/>
      <c r="Q11" s="77"/>
      <c r="R11" s="77"/>
    </row>
    <row r="12" spans="1:19" ht="13.5" customHeight="1" x14ac:dyDescent="0.15">
      <c r="A12" s="382"/>
      <c r="B12" s="206"/>
      <c r="C12" s="24"/>
      <c r="D12" s="276"/>
      <c r="E12" s="136">
        <v>6.8509615384615392</v>
      </c>
      <c r="F12" s="137">
        <v>35.57692307692308</v>
      </c>
      <c r="G12" s="137">
        <v>42.427884615384613</v>
      </c>
      <c r="H12" s="137">
        <v>8.5336538461538467</v>
      </c>
      <c r="I12" s="137">
        <v>2.4038461538461542</v>
      </c>
      <c r="J12" s="138">
        <v>4.2067307692307692</v>
      </c>
      <c r="K12" s="302"/>
      <c r="L12" s="164">
        <f t="shared" ref="L12" si="13">L11/$D11*100</f>
        <v>42.427884615384613</v>
      </c>
      <c r="M12" s="138">
        <f t="shared" ref="M12" si="14">M11/$D11*100</f>
        <v>10.9375</v>
      </c>
      <c r="N12" s="394"/>
      <c r="O12" s="306"/>
      <c r="P12" s="95"/>
      <c r="Q12" s="95"/>
      <c r="R12" s="95"/>
    </row>
    <row r="13" spans="1:19" s="69" customFormat="1" ht="13.5" customHeight="1" x14ac:dyDescent="0.15">
      <c r="A13" s="382"/>
      <c r="B13" s="68" t="s">
        <v>39</v>
      </c>
      <c r="C13" s="75"/>
      <c r="D13" s="285">
        <v>238</v>
      </c>
      <c r="E13" s="140">
        <v>11</v>
      </c>
      <c r="F13" s="141">
        <v>80</v>
      </c>
      <c r="G13" s="141">
        <v>112</v>
      </c>
      <c r="H13" s="141">
        <v>18</v>
      </c>
      <c r="I13" s="141">
        <v>5</v>
      </c>
      <c r="J13" s="142">
        <v>12</v>
      </c>
      <c r="K13" s="301"/>
      <c r="L13" s="314">
        <f t="shared" ref="L13" si="15">SUM(E13:F13)</f>
        <v>91</v>
      </c>
      <c r="M13" s="315">
        <f t="shared" ref="M13" si="16">SUM(H13:I13)</f>
        <v>23</v>
      </c>
      <c r="N13" s="394">
        <f t="shared" ref="N13" si="17">SUMPRODUCT(E$3:I$3,E13:I13)/SUM(E13:I13)</f>
        <v>3.3274336283185839</v>
      </c>
      <c r="O13" s="306"/>
      <c r="P13" s="77"/>
      <c r="Q13" s="77"/>
      <c r="R13" s="77"/>
    </row>
    <row r="14" spans="1:19" ht="13.5" customHeight="1" x14ac:dyDescent="0.15">
      <c r="A14" s="382"/>
      <c r="B14" s="206"/>
      <c r="C14" s="24"/>
      <c r="D14" s="276"/>
      <c r="E14" s="136">
        <v>4.6218487394957988</v>
      </c>
      <c r="F14" s="137">
        <v>33.613445378151262</v>
      </c>
      <c r="G14" s="137">
        <v>47.058823529411761</v>
      </c>
      <c r="H14" s="137">
        <v>7.5630252100840334</v>
      </c>
      <c r="I14" s="137">
        <v>2.1008403361344539</v>
      </c>
      <c r="J14" s="138">
        <v>5.0420168067226889</v>
      </c>
      <c r="K14" s="302"/>
      <c r="L14" s="164">
        <f t="shared" ref="L14" si="18">L13/$D13*100</f>
        <v>38.235294117647058</v>
      </c>
      <c r="M14" s="138">
        <f t="shared" ref="M14" si="19">M13/$D13*100</f>
        <v>9.6638655462184886</v>
      </c>
      <c r="N14" s="394"/>
      <c r="O14" s="306"/>
      <c r="P14" s="95"/>
      <c r="Q14" s="95"/>
      <c r="R14" s="95"/>
    </row>
    <row r="15" spans="1:19" s="69" customFormat="1" ht="13.5" customHeight="1" x14ac:dyDescent="0.15">
      <c r="A15" s="382"/>
      <c r="B15" s="68" t="s">
        <v>41</v>
      </c>
      <c r="C15" s="75"/>
      <c r="D15" s="285">
        <v>202</v>
      </c>
      <c r="E15" s="140">
        <v>14</v>
      </c>
      <c r="F15" s="141">
        <v>80</v>
      </c>
      <c r="G15" s="141">
        <v>76</v>
      </c>
      <c r="H15" s="141">
        <v>10</v>
      </c>
      <c r="I15" s="141">
        <v>6</v>
      </c>
      <c r="J15" s="142">
        <v>16</v>
      </c>
      <c r="K15" s="301"/>
      <c r="L15" s="314">
        <f t="shared" ref="L15" si="20">SUM(E15:F15)</f>
        <v>94</v>
      </c>
      <c r="M15" s="315">
        <f t="shared" ref="M15" si="21">SUM(H15:I15)</f>
        <v>16</v>
      </c>
      <c r="N15" s="394">
        <f t="shared" ref="N15" si="22">SUMPRODUCT(E$3:I$3,E15:I15)/SUM(E15:I15)</f>
        <v>3.4623655913978495</v>
      </c>
      <c r="O15" s="306"/>
      <c r="P15" s="77"/>
      <c r="Q15" s="77"/>
      <c r="R15" s="77"/>
    </row>
    <row r="16" spans="1:19" ht="13.5" customHeight="1" x14ac:dyDescent="0.15">
      <c r="A16" s="382"/>
      <c r="B16" s="206"/>
      <c r="C16" s="24"/>
      <c r="D16" s="276"/>
      <c r="E16" s="136">
        <v>6.9306930693069315</v>
      </c>
      <c r="F16" s="137">
        <v>39.603960396039604</v>
      </c>
      <c r="G16" s="137">
        <v>37.623762376237622</v>
      </c>
      <c r="H16" s="137">
        <v>4.9504950495049505</v>
      </c>
      <c r="I16" s="137">
        <v>2.9702970297029703</v>
      </c>
      <c r="J16" s="138">
        <v>7.9207920792079207</v>
      </c>
      <c r="K16" s="302"/>
      <c r="L16" s="164">
        <f t="shared" ref="L16" si="23">L15/$D15*100</f>
        <v>46.534653465346537</v>
      </c>
      <c r="M16" s="138">
        <f t="shared" ref="M16" si="24">M15/$D15*100</f>
        <v>7.9207920792079207</v>
      </c>
      <c r="N16" s="394"/>
      <c r="O16" s="306"/>
      <c r="P16" s="95"/>
      <c r="Q16" s="95"/>
      <c r="R16" s="95"/>
    </row>
    <row r="17" spans="1:18" s="69" customFormat="1" ht="13.5" customHeight="1" x14ac:dyDescent="0.15">
      <c r="A17" s="382"/>
      <c r="B17" s="68" t="s">
        <v>43</v>
      </c>
      <c r="C17" s="75"/>
      <c r="D17" s="269">
        <v>120</v>
      </c>
      <c r="E17" s="140">
        <v>7</v>
      </c>
      <c r="F17" s="141">
        <v>47</v>
      </c>
      <c r="G17" s="141">
        <v>49</v>
      </c>
      <c r="H17" s="141">
        <v>8</v>
      </c>
      <c r="I17" s="141">
        <v>4</v>
      </c>
      <c r="J17" s="142">
        <v>5</v>
      </c>
      <c r="K17" s="301"/>
      <c r="L17" s="314">
        <f t="shared" ref="L17" si="25">SUM(E17:F17)</f>
        <v>54</v>
      </c>
      <c r="M17" s="315">
        <f t="shared" ref="M17" si="26">SUM(H17:I17)</f>
        <v>12</v>
      </c>
      <c r="N17" s="394">
        <f t="shared" ref="N17" si="27">SUMPRODUCT(E$3:I$3,E17:I17)/SUM(E17:I17)</f>
        <v>3.3913043478260869</v>
      </c>
      <c r="O17" s="306"/>
      <c r="P17" s="77"/>
      <c r="Q17" s="77"/>
      <c r="R17" s="77"/>
    </row>
    <row r="18" spans="1:18" ht="13.5" customHeight="1" thickBot="1" x14ac:dyDescent="0.2">
      <c r="A18" s="383"/>
      <c r="B18" s="206"/>
      <c r="C18" s="26"/>
      <c r="D18" s="271"/>
      <c r="E18" s="144">
        <v>5.833333333333333</v>
      </c>
      <c r="F18" s="145">
        <v>39.166666666666664</v>
      </c>
      <c r="G18" s="145">
        <v>40.833333333333336</v>
      </c>
      <c r="H18" s="145">
        <v>6.666666666666667</v>
      </c>
      <c r="I18" s="145">
        <v>3.3333333333333335</v>
      </c>
      <c r="J18" s="146">
        <v>4.1666666666666661</v>
      </c>
      <c r="K18" s="302"/>
      <c r="L18" s="166">
        <f t="shared" ref="L18" si="28">L17/$D17*100</f>
        <v>45</v>
      </c>
      <c r="M18" s="146">
        <f t="shared" ref="M18" si="29">M17/$D17*100</f>
        <v>10</v>
      </c>
      <c r="N18" s="395"/>
      <c r="O18" s="306"/>
      <c r="P18" s="95"/>
      <c r="Q18" s="95"/>
      <c r="R18" s="95"/>
    </row>
    <row r="19" spans="1:18" s="70" customFormat="1" ht="13.5" customHeight="1" x14ac:dyDescent="0.15">
      <c r="A19" s="385" t="s">
        <v>0</v>
      </c>
      <c r="B19" s="66" t="s">
        <v>1</v>
      </c>
      <c r="C19" s="320"/>
      <c r="D19" s="272">
        <v>1322</v>
      </c>
      <c r="E19" s="132">
        <v>108</v>
      </c>
      <c r="F19" s="133">
        <v>477</v>
      </c>
      <c r="G19" s="133">
        <v>555</v>
      </c>
      <c r="H19" s="133">
        <v>103</v>
      </c>
      <c r="I19" s="133">
        <v>42</v>
      </c>
      <c r="J19" s="134">
        <v>37</v>
      </c>
      <c r="K19" s="303"/>
      <c r="L19" s="312">
        <f t="shared" ref="L19" si="30">SUM(E19:F19)</f>
        <v>585</v>
      </c>
      <c r="M19" s="313">
        <f t="shared" ref="M19" si="31">SUM(H19:I19)</f>
        <v>145</v>
      </c>
      <c r="N19" s="393">
        <f t="shared" ref="N19" si="32">SUMPRODUCT(E$3:I$3,E19:I19)/SUM(E19:I19)</f>
        <v>3.3937743190661478</v>
      </c>
      <c r="O19" s="306"/>
      <c r="P19" s="77"/>
      <c r="Q19" s="77"/>
      <c r="R19" s="77"/>
    </row>
    <row r="20" spans="1:18" s="22" customFormat="1" ht="13.5" customHeight="1" x14ac:dyDescent="0.15">
      <c r="A20" s="386"/>
      <c r="B20" s="68"/>
      <c r="C20" s="321"/>
      <c r="D20" s="270"/>
      <c r="E20" s="322">
        <v>8.1694402420574885</v>
      </c>
      <c r="F20" s="323">
        <v>36.081694402420574</v>
      </c>
      <c r="G20" s="323">
        <v>41.98184568835098</v>
      </c>
      <c r="H20" s="323">
        <v>7.7912254160363084</v>
      </c>
      <c r="I20" s="323">
        <v>3.1770045385779122</v>
      </c>
      <c r="J20" s="324">
        <v>2.798789712556732</v>
      </c>
      <c r="K20" s="304"/>
      <c r="L20" s="164">
        <f t="shared" ref="L20" si="33">L19/$D19*100</f>
        <v>44.251134644478064</v>
      </c>
      <c r="M20" s="138">
        <f t="shared" ref="M20" si="34">M19/$D19*100</f>
        <v>10.968229954614221</v>
      </c>
      <c r="N20" s="394"/>
      <c r="O20" s="306"/>
      <c r="P20" s="95"/>
      <c r="Q20" s="95"/>
      <c r="R20" s="95"/>
    </row>
    <row r="21" spans="1:18" s="70" customFormat="1" ht="13.5" customHeight="1" x14ac:dyDescent="0.15">
      <c r="A21" s="386"/>
      <c r="B21" s="332" t="s">
        <v>2</v>
      </c>
      <c r="C21" s="333"/>
      <c r="D21" s="285">
        <v>1879</v>
      </c>
      <c r="E21" s="334">
        <v>106</v>
      </c>
      <c r="F21" s="335">
        <v>684</v>
      </c>
      <c r="G21" s="335">
        <v>828</v>
      </c>
      <c r="H21" s="335">
        <v>131</v>
      </c>
      <c r="I21" s="335">
        <v>39</v>
      </c>
      <c r="J21" s="336">
        <v>91</v>
      </c>
      <c r="K21" s="303"/>
      <c r="L21" s="314">
        <f t="shared" ref="L21" si="35">SUM(E21:F21)</f>
        <v>790</v>
      </c>
      <c r="M21" s="315">
        <f t="shared" ref="M21" si="36">SUM(H21:I21)</f>
        <v>170</v>
      </c>
      <c r="N21" s="394">
        <f t="shared" ref="N21" si="37">SUMPRODUCT(E$3:I$3,E21:I21)/SUM(E21:I21)</f>
        <v>3.3842281879194629</v>
      </c>
      <c r="O21" s="306"/>
      <c r="P21" s="77"/>
      <c r="Q21" s="77"/>
      <c r="R21" s="77"/>
    </row>
    <row r="22" spans="1:18" s="22" customFormat="1" ht="13.5" customHeight="1" x14ac:dyDescent="0.15">
      <c r="A22" s="386"/>
      <c r="B22" s="206"/>
      <c r="C22" s="25"/>
      <c r="D22" s="276"/>
      <c r="E22" s="136">
        <v>5.64129856306546</v>
      </c>
      <c r="F22" s="137">
        <v>36.402341671101652</v>
      </c>
      <c r="G22" s="137">
        <v>44.065992549228312</v>
      </c>
      <c r="H22" s="137">
        <v>6.9717935071846728</v>
      </c>
      <c r="I22" s="137">
        <v>2.0755721128259714</v>
      </c>
      <c r="J22" s="138">
        <v>4.8430015965939326</v>
      </c>
      <c r="K22" s="297"/>
      <c r="L22" s="164">
        <f t="shared" ref="L22" si="38">L21/$D21*100</f>
        <v>42.043640234167114</v>
      </c>
      <c r="M22" s="138">
        <f t="shared" ref="M22" si="39">M21/$D21*100</f>
        <v>9.0473656200106447</v>
      </c>
      <c r="N22" s="394"/>
      <c r="O22" s="306"/>
      <c r="P22" s="95"/>
      <c r="Q22" s="95"/>
      <c r="R22" s="95"/>
    </row>
    <row r="23" spans="1:18" s="70" customFormat="1" ht="13.5" customHeight="1" x14ac:dyDescent="0.15">
      <c r="A23" s="386"/>
      <c r="B23" s="67" t="s">
        <v>46</v>
      </c>
      <c r="C23" s="77"/>
      <c r="D23" s="269">
        <v>130</v>
      </c>
      <c r="E23" s="140">
        <v>4</v>
      </c>
      <c r="F23" s="141">
        <v>31</v>
      </c>
      <c r="G23" s="141">
        <v>60</v>
      </c>
      <c r="H23" s="141">
        <v>14</v>
      </c>
      <c r="I23" s="141">
        <v>2</v>
      </c>
      <c r="J23" s="142">
        <v>19</v>
      </c>
      <c r="K23" s="298"/>
      <c r="L23" s="314">
        <f t="shared" ref="L23" si="40">SUM(E23:F23)</f>
        <v>35</v>
      </c>
      <c r="M23" s="315">
        <f t="shared" ref="M23" si="41">SUM(H23:I23)</f>
        <v>16</v>
      </c>
      <c r="N23" s="394">
        <f t="shared" ref="N23" si="42">SUMPRODUCT(E$3:I$3,E23:I23)/SUM(E23:I23)</f>
        <v>3.189189189189189</v>
      </c>
      <c r="O23" s="306"/>
      <c r="P23" s="77"/>
      <c r="Q23" s="77"/>
      <c r="R23" s="77"/>
    </row>
    <row r="24" spans="1:18" s="22" customFormat="1" ht="13.5" customHeight="1" thickBot="1" x14ac:dyDescent="0.2">
      <c r="A24" s="387"/>
      <c r="B24" s="206"/>
      <c r="C24" s="57"/>
      <c r="D24" s="271"/>
      <c r="E24" s="144">
        <v>3.0769230769230771</v>
      </c>
      <c r="F24" s="145">
        <v>23.846153846153847</v>
      </c>
      <c r="G24" s="145">
        <v>46.153846153846153</v>
      </c>
      <c r="H24" s="145">
        <v>10.76923076923077</v>
      </c>
      <c r="I24" s="145">
        <v>1.5384615384615385</v>
      </c>
      <c r="J24" s="146">
        <v>14.615384615384617</v>
      </c>
      <c r="K24" s="297"/>
      <c r="L24" s="166">
        <f t="shared" ref="L24" si="43">L23/$D23*100</f>
        <v>26.923076923076923</v>
      </c>
      <c r="M24" s="146">
        <f t="shared" ref="M24" si="44">M23/$D23*100</f>
        <v>12.307692307692308</v>
      </c>
      <c r="N24" s="395"/>
      <c r="O24" s="306"/>
      <c r="P24" s="95"/>
      <c r="Q24" s="95"/>
      <c r="R24" s="95"/>
    </row>
    <row r="25" spans="1:18" s="69" customFormat="1" ht="13.5" customHeight="1" x14ac:dyDescent="0.15">
      <c r="A25" s="384" t="s">
        <v>44</v>
      </c>
      <c r="B25" s="73" t="s">
        <v>3</v>
      </c>
      <c r="C25" s="74"/>
      <c r="D25" s="272">
        <v>160</v>
      </c>
      <c r="E25" s="148">
        <v>28</v>
      </c>
      <c r="F25" s="149">
        <v>62</v>
      </c>
      <c r="G25" s="149">
        <v>54</v>
      </c>
      <c r="H25" s="149">
        <v>9</v>
      </c>
      <c r="I25" s="149">
        <v>6</v>
      </c>
      <c r="J25" s="150">
        <v>1</v>
      </c>
      <c r="K25" s="299"/>
      <c r="L25" s="316">
        <f t="shared" ref="L25" si="45">SUM(E25:F25)</f>
        <v>90</v>
      </c>
      <c r="M25" s="317">
        <f t="shared" ref="M25" si="46">SUM(H25:I25)</f>
        <v>15</v>
      </c>
      <c r="N25" s="393">
        <f t="shared" ref="N25" si="47">SUMPRODUCT(E$3:I$3,E25:I25)/SUM(E25:I25)</f>
        <v>3.6100628930817611</v>
      </c>
      <c r="O25" s="306"/>
      <c r="P25" s="75"/>
      <c r="Q25" s="75"/>
      <c r="R25" s="75"/>
    </row>
    <row r="26" spans="1:18" ht="13.5" customHeight="1" x14ac:dyDescent="0.15">
      <c r="A26" s="382"/>
      <c r="B26" s="68"/>
      <c r="C26" s="345"/>
      <c r="D26" s="270"/>
      <c r="E26" s="346">
        <v>17.5</v>
      </c>
      <c r="F26" s="347">
        <v>38.75</v>
      </c>
      <c r="G26" s="347">
        <v>33.75</v>
      </c>
      <c r="H26" s="347">
        <v>5.625</v>
      </c>
      <c r="I26" s="347">
        <v>3.75</v>
      </c>
      <c r="J26" s="348">
        <v>0.625</v>
      </c>
      <c r="K26" s="300"/>
      <c r="L26" s="168">
        <f t="shared" ref="L26" si="48">L25/$D25*100</f>
        <v>56.25</v>
      </c>
      <c r="M26" s="154">
        <f t="shared" ref="M26" si="49">M25/$D25*100</f>
        <v>9.375</v>
      </c>
      <c r="N26" s="394"/>
      <c r="O26" s="306"/>
      <c r="P26" s="96"/>
      <c r="Q26" s="96"/>
      <c r="R26" s="96"/>
    </row>
    <row r="27" spans="1:18" s="69" customFormat="1" ht="13.5" customHeight="1" x14ac:dyDescent="0.15">
      <c r="A27" s="382"/>
      <c r="B27" s="207" t="s">
        <v>4</v>
      </c>
      <c r="C27" s="353"/>
      <c r="D27" s="285">
        <v>317</v>
      </c>
      <c r="E27" s="354">
        <v>39</v>
      </c>
      <c r="F27" s="355">
        <v>104</v>
      </c>
      <c r="G27" s="355">
        <v>139</v>
      </c>
      <c r="H27" s="355">
        <v>20</v>
      </c>
      <c r="I27" s="355">
        <v>11</v>
      </c>
      <c r="J27" s="356">
        <v>4</v>
      </c>
      <c r="K27" s="299"/>
      <c r="L27" s="318">
        <f t="shared" ref="L27" si="50">SUM(E27:F27)</f>
        <v>143</v>
      </c>
      <c r="M27" s="319">
        <f t="shared" ref="M27" si="51">SUM(H27:I27)</f>
        <v>31</v>
      </c>
      <c r="N27" s="394">
        <f t="shared" ref="N27" si="52">SUMPRODUCT(E$3:I$3,E27:I27)/SUM(E27:I27)</f>
        <v>3.4472843450479234</v>
      </c>
      <c r="O27" s="306"/>
      <c r="P27" s="75"/>
      <c r="Q27" s="75"/>
      <c r="R27" s="75"/>
    </row>
    <row r="28" spans="1:18" ht="13.5" customHeight="1" x14ac:dyDescent="0.15">
      <c r="A28" s="382"/>
      <c r="B28" s="68"/>
      <c r="C28" s="345"/>
      <c r="D28" s="270"/>
      <c r="E28" s="346">
        <v>12.302839116719243</v>
      </c>
      <c r="F28" s="347">
        <v>32.807570977917983</v>
      </c>
      <c r="G28" s="347">
        <v>43.848580441640379</v>
      </c>
      <c r="H28" s="347">
        <v>6.309148264984227</v>
      </c>
      <c r="I28" s="347">
        <v>3.4700315457413247</v>
      </c>
      <c r="J28" s="348">
        <v>1.2618296529968454</v>
      </c>
      <c r="K28" s="300"/>
      <c r="L28" s="168">
        <f t="shared" ref="L28" si="53">L27/$D27*100</f>
        <v>45.110410094637224</v>
      </c>
      <c r="M28" s="154">
        <f t="shared" ref="M28" si="54">M27/$D27*100</f>
        <v>9.7791798107255516</v>
      </c>
      <c r="N28" s="394"/>
      <c r="O28" s="306"/>
      <c r="P28" s="96"/>
      <c r="Q28" s="96"/>
      <c r="R28" s="96"/>
    </row>
    <row r="29" spans="1:18" s="69" customFormat="1" ht="13.5" customHeight="1" x14ac:dyDescent="0.15">
      <c r="A29" s="382"/>
      <c r="B29" s="207" t="s">
        <v>5</v>
      </c>
      <c r="C29" s="353"/>
      <c r="D29" s="285">
        <v>491</v>
      </c>
      <c r="E29" s="354">
        <v>44</v>
      </c>
      <c r="F29" s="355">
        <v>192</v>
      </c>
      <c r="G29" s="355">
        <v>216</v>
      </c>
      <c r="H29" s="355">
        <v>23</v>
      </c>
      <c r="I29" s="355">
        <v>12</v>
      </c>
      <c r="J29" s="356">
        <v>4</v>
      </c>
      <c r="K29" s="299"/>
      <c r="L29" s="318">
        <f t="shared" ref="L29" si="55">SUM(E29:F29)</f>
        <v>236</v>
      </c>
      <c r="M29" s="319">
        <f t="shared" ref="M29" si="56">SUM(H29:I29)</f>
        <v>35</v>
      </c>
      <c r="N29" s="394">
        <f t="shared" ref="N29" si="57">SUMPRODUCT(E$3:I$3,E29:I29)/SUM(E29:I29)</f>
        <v>3.4784394250513349</v>
      </c>
      <c r="O29" s="306"/>
      <c r="P29" s="75"/>
      <c r="Q29" s="75"/>
      <c r="R29" s="75"/>
    </row>
    <row r="30" spans="1:18" ht="13.5" customHeight="1" x14ac:dyDescent="0.15">
      <c r="A30" s="382"/>
      <c r="B30" s="206"/>
      <c r="C30" s="24"/>
      <c r="D30" s="276"/>
      <c r="E30" s="152">
        <v>8.9613034623217924</v>
      </c>
      <c r="F30" s="153">
        <v>39.103869653767816</v>
      </c>
      <c r="G30" s="153">
        <v>43.991853360488797</v>
      </c>
      <c r="H30" s="153">
        <v>4.6843177189409371</v>
      </c>
      <c r="I30" s="153">
        <v>2.4439918533604885</v>
      </c>
      <c r="J30" s="154">
        <v>0.81466395112016288</v>
      </c>
      <c r="K30" s="300"/>
      <c r="L30" s="168">
        <f t="shared" ref="L30" si="58">L29/$D29*100</f>
        <v>48.065173116089618</v>
      </c>
      <c r="M30" s="154">
        <f t="shared" ref="M30" si="59">M29/$D29*100</f>
        <v>7.1283095723014247</v>
      </c>
      <c r="N30" s="394"/>
      <c r="O30" s="306"/>
      <c r="P30" s="96"/>
      <c r="Q30" s="96"/>
      <c r="R30" s="96"/>
    </row>
    <row r="31" spans="1:18" s="69" customFormat="1" ht="13.5" customHeight="1" x14ac:dyDescent="0.15">
      <c r="A31" s="382"/>
      <c r="B31" s="207" t="s">
        <v>6</v>
      </c>
      <c r="C31" s="353"/>
      <c r="D31" s="285">
        <v>666</v>
      </c>
      <c r="E31" s="354">
        <v>36</v>
      </c>
      <c r="F31" s="355">
        <v>250</v>
      </c>
      <c r="G31" s="355">
        <v>299</v>
      </c>
      <c r="H31" s="355">
        <v>50</v>
      </c>
      <c r="I31" s="355">
        <v>19</v>
      </c>
      <c r="J31" s="356">
        <v>12</v>
      </c>
      <c r="K31" s="299"/>
      <c r="L31" s="318">
        <f t="shared" ref="L31" si="60">SUM(E31:F31)</f>
        <v>286</v>
      </c>
      <c r="M31" s="319">
        <f t="shared" ref="M31" si="61">SUM(H31:I31)</f>
        <v>69</v>
      </c>
      <c r="N31" s="394">
        <f t="shared" ref="N31" si="62">SUMPRODUCT(E$3:I$3,E31:I31)/SUM(E31:I31)</f>
        <v>3.3577981651376145</v>
      </c>
      <c r="O31" s="306"/>
      <c r="P31" s="75"/>
      <c r="Q31" s="75"/>
      <c r="R31" s="75"/>
    </row>
    <row r="32" spans="1:18" ht="13.5" customHeight="1" x14ac:dyDescent="0.15">
      <c r="A32" s="382"/>
      <c r="B32" s="206"/>
      <c r="C32" s="24"/>
      <c r="D32" s="276"/>
      <c r="E32" s="152">
        <v>5.4054054054054053</v>
      </c>
      <c r="F32" s="153">
        <v>37.537537537537538</v>
      </c>
      <c r="G32" s="153">
        <v>44.894894894894897</v>
      </c>
      <c r="H32" s="153">
        <v>7.5075075075075075</v>
      </c>
      <c r="I32" s="153">
        <v>2.8528528528528527</v>
      </c>
      <c r="J32" s="154">
        <v>1.8018018018018018</v>
      </c>
      <c r="K32" s="300"/>
      <c r="L32" s="168">
        <f t="shared" ref="L32" si="63">L31/$D31*100</f>
        <v>42.942942942942942</v>
      </c>
      <c r="M32" s="154">
        <f t="shared" ref="M32" si="64">M31/$D31*100</f>
        <v>10.36036036036036</v>
      </c>
      <c r="N32" s="394"/>
      <c r="O32" s="306"/>
      <c r="P32" s="96"/>
      <c r="Q32" s="96"/>
      <c r="R32" s="96"/>
    </row>
    <row r="33" spans="1:18" s="69" customFormat="1" ht="13.5" customHeight="1" x14ac:dyDescent="0.15">
      <c r="A33" s="382"/>
      <c r="B33" s="207" t="s">
        <v>7</v>
      </c>
      <c r="C33" s="353"/>
      <c r="D33" s="285">
        <v>772</v>
      </c>
      <c r="E33" s="354">
        <v>31</v>
      </c>
      <c r="F33" s="355">
        <v>293</v>
      </c>
      <c r="G33" s="355">
        <v>343</v>
      </c>
      <c r="H33" s="355">
        <v>68</v>
      </c>
      <c r="I33" s="355">
        <v>17</v>
      </c>
      <c r="J33" s="356">
        <v>20</v>
      </c>
      <c r="K33" s="299"/>
      <c r="L33" s="318">
        <f t="shared" ref="L33" si="65">SUM(E33:F33)</f>
        <v>324</v>
      </c>
      <c r="M33" s="319">
        <f t="shared" ref="M33" si="66">SUM(H33:I33)</f>
        <v>85</v>
      </c>
      <c r="N33" s="394">
        <f t="shared" ref="N33" si="67">SUMPRODUCT(E$3:I$3,E33:I33)/SUM(E33:I33)</f>
        <v>3.3364361702127661</v>
      </c>
      <c r="O33" s="306"/>
      <c r="P33" s="75"/>
      <c r="Q33" s="75"/>
      <c r="R33" s="75"/>
    </row>
    <row r="34" spans="1:18" ht="13.5" customHeight="1" x14ac:dyDescent="0.15">
      <c r="A34" s="382"/>
      <c r="B34" s="206"/>
      <c r="C34" s="24"/>
      <c r="D34" s="276"/>
      <c r="E34" s="152">
        <v>4.0155440414507773</v>
      </c>
      <c r="F34" s="153">
        <v>37.953367875647672</v>
      </c>
      <c r="G34" s="153">
        <v>44.430051813471508</v>
      </c>
      <c r="H34" s="153">
        <v>8.8082901554404138</v>
      </c>
      <c r="I34" s="153">
        <v>2.2020725388601035</v>
      </c>
      <c r="J34" s="154">
        <v>2.5906735751295336</v>
      </c>
      <c r="K34" s="300"/>
      <c r="L34" s="168">
        <f t="shared" ref="L34" si="68">L33/$D33*100</f>
        <v>41.968911917098445</v>
      </c>
      <c r="M34" s="154">
        <f t="shared" ref="M34" si="69">M33/$D33*100</f>
        <v>11.010362694300518</v>
      </c>
      <c r="N34" s="394"/>
      <c r="O34" s="306"/>
      <c r="P34" s="96"/>
      <c r="Q34" s="96"/>
      <c r="R34" s="96"/>
    </row>
    <row r="35" spans="1:18" s="69" customFormat="1" ht="13.5" customHeight="1" x14ac:dyDescent="0.15">
      <c r="A35" s="382"/>
      <c r="B35" s="207" t="s">
        <v>45</v>
      </c>
      <c r="C35" s="353"/>
      <c r="D35" s="286">
        <v>797</v>
      </c>
      <c r="E35" s="354">
        <v>36</v>
      </c>
      <c r="F35" s="355">
        <v>261</v>
      </c>
      <c r="G35" s="355">
        <v>334</v>
      </c>
      <c r="H35" s="355">
        <v>64</v>
      </c>
      <c r="I35" s="355">
        <v>16</v>
      </c>
      <c r="J35" s="356">
        <v>86</v>
      </c>
      <c r="K35" s="299"/>
      <c r="L35" s="318">
        <f t="shared" ref="L35" si="70">SUM(E35:F35)</f>
        <v>297</v>
      </c>
      <c r="M35" s="319">
        <f t="shared" ref="M35" si="71">SUM(H35:I35)</f>
        <v>80</v>
      </c>
      <c r="N35" s="394">
        <f t="shared" ref="N35" si="72">SUMPRODUCT(E$3:I$3,E35:I35)/SUM(E35:I35)</f>
        <v>3.3333333333333335</v>
      </c>
      <c r="O35" s="306"/>
      <c r="P35" s="75"/>
      <c r="Q35" s="75"/>
      <c r="R35" s="75"/>
    </row>
    <row r="36" spans="1:18" ht="13.5" customHeight="1" x14ac:dyDescent="0.15">
      <c r="A36" s="382"/>
      <c r="B36" s="206"/>
      <c r="C36" s="24"/>
      <c r="D36" s="276"/>
      <c r="E36" s="152">
        <v>4.5169385194479297</v>
      </c>
      <c r="F36" s="153">
        <v>32.747804265997495</v>
      </c>
      <c r="G36" s="153">
        <v>41.907151819322458</v>
      </c>
      <c r="H36" s="153">
        <v>8.0301129234629851</v>
      </c>
      <c r="I36" s="153">
        <v>2.0075282308657463</v>
      </c>
      <c r="J36" s="154">
        <v>10.790464240903388</v>
      </c>
      <c r="K36" s="300"/>
      <c r="L36" s="168">
        <f t="shared" ref="L36" si="73">L35/$D35*100</f>
        <v>37.264742785445421</v>
      </c>
      <c r="M36" s="154">
        <f t="shared" ref="M36" si="74">M35/$D35*100</f>
        <v>10.037641154328734</v>
      </c>
      <c r="N36" s="394"/>
      <c r="O36" s="306"/>
      <c r="P36" s="96"/>
      <c r="Q36" s="96"/>
      <c r="R36" s="96"/>
    </row>
    <row r="37" spans="1:18" s="69" customFormat="1" ht="13.5" customHeight="1" x14ac:dyDescent="0.15">
      <c r="A37" s="382"/>
      <c r="B37" s="207" t="s">
        <v>46</v>
      </c>
      <c r="C37" s="75"/>
      <c r="D37" s="286">
        <v>128</v>
      </c>
      <c r="E37" s="155">
        <v>4</v>
      </c>
      <c r="F37" s="156">
        <v>30</v>
      </c>
      <c r="G37" s="156">
        <v>58</v>
      </c>
      <c r="H37" s="156">
        <v>14</v>
      </c>
      <c r="I37" s="156">
        <v>2</v>
      </c>
      <c r="J37" s="157">
        <v>20</v>
      </c>
      <c r="K37" s="299"/>
      <c r="L37" s="318">
        <f t="shared" ref="L37" si="75">SUM(E37:F37)</f>
        <v>34</v>
      </c>
      <c r="M37" s="319">
        <f t="shared" ref="M37" si="76">SUM(H37:I37)</f>
        <v>16</v>
      </c>
      <c r="N37" s="394">
        <f t="shared" ref="N37" si="77">SUMPRODUCT(E$3:I$3,E37:I37)/SUM(E37:I37)</f>
        <v>3.1851851851851851</v>
      </c>
      <c r="O37" s="306"/>
      <c r="P37" s="75"/>
      <c r="Q37" s="75"/>
      <c r="R37" s="75"/>
    </row>
    <row r="38" spans="1:18" ht="13.5" customHeight="1" thickBot="1" x14ac:dyDescent="0.2">
      <c r="A38" s="382"/>
      <c r="B38" s="68"/>
      <c r="C38" s="345"/>
      <c r="D38" s="271"/>
      <c r="E38" s="158">
        <v>3.125</v>
      </c>
      <c r="F38" s="159">
        <v>23.4375</v>
      </c>
      <c r="G38" s="159">
        <v>45.3125</v>
      </c>
      <c r="H38" s="159">
        <v>10.9375</v>
      </c>
      <c r="I38" s="159">
        <v>1.5625</v>
      </c>
      <c r="J38" s="160">
        <v>15.625</v>
      </c>
      <c r="K38" s="300"/>
      <c r="L38" s="170">
        <f t="shared" ref="L38" si="78">L37/$D37*100</f>
        <v>26.5625</v>
      </c>
      <c r="M38" s="160">
        <f t="shared" ref="M38" si="79">M37/$D37*100</f>
        <v>12.5</v>
      </c>
      <c r="N38" s="395"/>
      <c r="O38" s="306"/>
      <c r="P38" s="96"/>
      <c r="Q38" s="96"/>
      <c r="R38" s="96"/>
    </row>
    <row r="39" spans="1:18" s="69" customFormat="1" ht="13.5" customHeight="1" x14ac:dyDescent="0.15">
      <c r="A39" s="384" t="s">
        <v>47</v>
      </c>
      <c r="B39" s="73" t="s">
        <v>49</v>
      </c>
      <c r="C39" s="371"/>
      <c r="D39" s="272">
        <v>524</v>
      </c>
      <c r="E39" s="140">
        <v>59</v>
      </c>
      <c r="F39" s="141">
        <v>201</v>
      </c>
      <c r="G39" s="141">
        <v>209</v>
      </c>
      <c r="H39" s="141">
        <v>28</v>
      </c>
      <c r="I39" s="141">
        <v>14</v>
      </c>
      <c r="J39" s="142">
        <v>13</v>
      </c>
      <c r="K39" s="299"/>
      <c r="L39" s="314">
        <f t="shared" ref="L39" si="80">SUM(E39:F39)</f>
        <v>260</v>
      </c>
      <c r="M39" s="315">
        <f t="shared" ref="M39" si="81">SUM(H39:I39)</f>
        <v>42</v>
      </c>
      <c r="N39" s="393">
        <f t="shared" ref="N39" si="82">SUMPRODUCT(E$3:I$3,E39:I39)/SUM(E39:I39)</f>
        <v>3.5146771037181996</v>
      </c>
      <c r="O39" s="306"/>
      <c r="P39" s="77"/>
      <c r="Q39" s="77"/>
      <c r="R39" s="77"/>
    </row>
    <row r="40" spans="1:18" ht="13.5" customHeight="1" x14ac:dyDescent="0.15">
      <c r="A40" s="382"/>
      <c r="B40" s="68"/>
      <c r="C40" s="375"/>
      <c r="D40" s="270"/>
      <c r="E40" s="322">
        <v>11.259541984732824</v>
      </c>
      <c r="F40" s="323">
        <v>38.358778625954201</v>
      </c>
      <c r="G40" s="323">
        <v>39.885496183206108</v>
      </c>
      <c r="H40" s="323">
        <v>5.343511450381679</v>
      </c>
      <c r="I40" s="323">
        <v>2.6717557251908395</v>
      </c>
      <c r="J40" s="324">
        <v>2.4809160305343512</v>
      </c>
      <c r="K40" s="300"/>
      <c r="L40" s="164">
        <f t="shared" ref="L40" si="83">L39/$D39*100</f>
        <v>49.618320610687022</v>
      </c>
      <c r="M40" s="138">
        <f t="shared" ref="M40" si="84">M39/$D39*100</f>
        <v>8.015267175572518</v>
      </c>
      <c r="N40" s="394"/>
      <c r="O40" s="306"/>
      <c r="P40" s="95"/>
      <c r="Q40" s="95"/>
      <c r="R40" s="95"/>
    </row>
    <row r="41" spans="1:18" s="69" customFormat="1" ht="13.5" customHeight="1" x14ac:dyDescent="0.15">
      <c r="A41" s="382"/>
      <c r="B41" s="207" t="s">
        <v>51</v>
      </c>
      <c r="C41" s="376"/>
      <c r="D41" s="285">
        <v>2332</v>
      </c>
      <c r="E41" s="334">
        <v>134</v>
      </c>
      <c r="F41" s="335">
        <v>862</v>
      </c>
      <c r="G41" s="335">
        <v>1020</v>
      </c>
      <c r="H41" s="335">
        <v>181</v>
      </c>
      <c r="I41" s="335">
        <v>55</v>
      </c>
      <c r="J41" s="336">
        <v>80</v>
      </c>
      <c r="K41" s="299"/>
      <c r="L41" s="314">
        <f t="shared" ref="L41" si="85">SUM(E41:F41)</f>
        <v>996</v>
      </c>
      <c r="M41" s="315">
        <f t="shared" ref="M41" si="86">SUM(H41:I41)</f>
        <v>236</v>
      </c>
      <c r="N41" s="394">
        <f t="shared" ref="N41" si="87">SUMPRODUCT(E$3:I$3,E41:I41)/SUM(E41:I41)</f>
        <v>3.3725577264653643</v>
      </c>
      <c r="O41" s="306"/>
      <c r="P41" s="77"/>
      <c r="Q41" s="77"/>
      <c r="R41" s="77"/>
    </row>
    <row r="42" spans="1:18" ht="13.5" customHeight="1" x14ac:dyDescent="0.15">
      <c r="A42" s="382"/>
      <c r="B42" s="206"/>
      <c r="C42" s="372"/>
      <c r="D42" s="276"/>
      <c r="E42" s="136">
        <v>5.7461406518010296</v>
      </c>
      <c r="F42" s="137">
        <v>36.963979416809607</v>
      </c>
      <c r="G42" s="137">
        <v>43.739279588336196</v>
      </c>
      <c r="H42" s="137">
        <v>7.7615780445969129</v>
      </c>
      <c r="I42" s="137">
        <v>2.358490566037736</v>
      </c>
      <c r="J42" s="138">
        <v>3.4305317324185252</v>
      </c>
      <c r="K42" s="300"/>
      <c r="L42" s="164">
        <f t="shared" ref="L42" si="88">L41/$D41*100</f>
        <v>42.710120068610635</v>
      </c>
      <c r="M42" s="138">
        <f t="shared" ref="M42" si="89">M41/$D41*100</f>
        <v>10.120068610634648</v>
      </c>
      <c r="N42" s="394"/>
      <c r="O42" s="306"/>
      <c r="P42" s="95"/>
      <c r="Q42" s="95"/>
      <c r="R42" s="95"/>
    </row>
    <row r="43" spans="1:18" s="69" customFormat="1" ht="13.5" customHeight="1" x14ac:dyDescent="0.15">
      <c r="A43" s="382"/>
      <c r="B43" s="207" t="s">
        <v>52</v>
      </c>
      <c r="C43" s="376"/>
      <c r="D43" s="285">
        <v>343</v>
      </c>
      <c r="E43" s="334">
        <v>21</v>
      </c>
      <c r="F43" s="335">
        <v>99</v>
      </c>
      <c r="G43" s="335">
        <v>154</v>
      </c>
      <c r="H43" s="335">
        <v>25</v>
      </c>
      <c r="I43" s="335">
        <v>11</v>
      </c>
      <c r="J43" s="336">
        <v>33</v>
      </c>
      <c r="K43" s="299"/>
      <c r="L43" s="314">
        <f t="shared" ref="L43" si="90">SUM(E43:F43)</f>
        <v>120</v>
      </c>
      <c r="M43" s="315">
        <f t="shared" ref="M43" si="91">SUM(H43:I43)</f>
        <v>36</v>
      </c>
      <c r="N43" s="394">
        <f t="shared" ref="N43" si="92">SUMPRODUCT(E$3:I$3,E43:I43)/SUM(E43:I43)</f>
        <v>3.3032258064516129</v>
      </c>
      <c r="O43" s="306"/>
      <c r="P43" s="77"/>
      <c r="Q43" s="77"/>
      <c r="R43" s="77"/>
    </row>
    <row r="44" spans="1:18" ht="13.5" customHeight="1" x14ac:dyDescent="0.15">
      <c r="A44" s="382"/>
      <c r="B44" s="206"/>
      <c r="C44" s="372"/>
      <c r="D44" s="276"/>
      <c r="E44" s="136">
        <v>6.1224489795918364</v>
      </c>
      <c r="F44" s="137">
        <v>28.862973760932949</v>
      </c>
      <c r="G44" s="137">
        <v>44.897959183673471</v>
      </c>
      <c r="H44" s="137">
        <v>7.2886297376093294</v>
      </c>
      <c r="I44" s="137">
        <v>3.2069970845481048</v>
      </c>
      <c r="J44" s="138">
        <v>9.6209912536443145</v>
      </c>
      <c r="K44" s="300"/>
      <c r="L44" s="164">
        <f t="shared" ref="L44" si="93">L43/$D43*100</f>
        <v>34.985422740524783</v>
      </c>
      <c r="M44" s="138">
        <f t="shared" ref="M44" si="94">M43/$D43*100</f>
        <v>10.495626822157435</v>
      </c>
      <c r="N44" s="394"/>
      <c r="O44" s="306"/>
      <c r="P44" s="95"/>
      <c r="Q44" s="95"/>
      <c r="R44" s="95"/>
    </row>
    <row r="45" spans="1:18" s="69" customFormat="1" ht="13.5" customHeight="1" x14ac:dyDescent="0.15">
      <c r="A45" s="382"/>
      <c r="B45" s="207" t="s">
        <v>72</v>
      </c>
      <c r="C45" s="373"/>
      <c r="D45" s="269">
        <v>132</v>
      </c>
      <c r="E45" s="140">
        <v>4</v>
      </c>
      <c r="F45" s="141">
        <v>30</v>
      </c>
      <c r="G45" s="141">
        <v>60</v>
      </c>
      <c r="H45" s="141">
        <v>14</v>
      </c>
      <c r="I45" s="141">
        <v>3</v>
      </c>
      <c r="J45" s="142">
        <v>21</v>
      </c>
      <c r="K45" s="299"/>
      <c r="L45" s="314">
        <f t="shared" ref="L45" si="95">SUM(E45:F45)</f>
        <v>34</v>
      </c>
      <c r="M45" s="315">
        <f t="shared" ref="M45" si="96">SUM(H45:I45)</f>
        <v>17</v>
      </c>
      <c r="N45" s="394">
        <f t="shared" ref="N45" si="97">SUMPRODUCT(E$3:I$3,E45:I45)/SUM(E45:I45)</f>
        <v>3.1621621621621623</v>
      </c>
      <c r="O45" s="306"/>
      <c r="P45" s="77"/>
      <c r="Q45" s="77"/>
      <c r="R45" s="77"/>
    </row>
    <row r="46" spans="1:18" ht="13.5" customHeight="1" thickBot="1" x14ac:dyDescent="0.2">
      <c r="A46" s="383"/>
      <c r="B46" s="208"/>
      <c r="C46" s="374"/>
      <c r="D46" s="271"/>
      <c r="E46" s="144">
        <v>3.0303030303030303</v>
      </c>
      <c r="F46" s="145">
        <v>22.727272727272727</v>
      </c>
      <c r="G46" s="145">
        <v>45.454545454545453</v>
      </c>
      <c r="H46" s="145">
        <v>10.606060606060606</v>
      </c>
      <c r="I46" s="145">
        <v>2.2727272727272729</v>
      </c>
      <c r="J46" s="146">
        <v>15.909090909090908</v>
      </c>
      <c r="K46" s="300"/>
      <c r="L46" s="166">
        <f t="shared" ref="L46" si="98">L45/$D45*100</f>
        <v>25.757575757575758</v>
      </c>
      <c r="M46" s="146">
        <f t="shared" ref="M46" si="99">M45/$D45*100</f>
        <v>12.878787878787879</v>
      </c>
      <c r="N46" s="395"/>
      <c r="O46" s="306"/>
      <c r="P46" s="95"/>
      <c r="Q46" s="95"/>
      <c r="R46" s="95"/>
    </row>
    <row r="47" spans="1:18" s="69" customFormat="1" ht="13.5" customHeight="1" x14ac:dyDescent="0.15">
      <c r="A47" s="384" t="s">
        <v>225</v>
      </c>
      <c r="B47" s="73" t="s">
        <v>54</v>
      </c>
      <c r="C47" s="371"/>
      <c r="D47" s="272">
        <v>132</v>
      </c>
      <c r="E47" s="140">
        <v>22</v>
      </c>
      <c r="F47" s="141">
        <v>50</v>
      </c>
      <c r="G47" s="141">
        <v>46</v>
      </c>
      <c r="H47" s="141">
        <v>9</v>
      </c>
      <c r="I47" s="141">
        <v>5</v>
      </c>
      <c r="J47" s="142">
        <v>0</v>
      </c>
      <c r="K47" s="299"/>
      <c r="L47" s="314">
        <f t="shared" ref="L47" si="100">SUM(E47:F47)</f>
        <v>72</v>
      </c>
      <c r="M47" s="315">
        <f t="shared" ref="M47" si="101">SUM(H47:I47)</f>
        <v>14</v>
      </c>
      <c r="N47" s="393">
        <f t="shared" ref="N47" si="102">SUMPRODUCT(E$3:I$3,E47:I47)/SUM(E47:I47)</f>
        <v>3.5681818181818183</v>
      </c>
      <c r="O47" s="306"/>
      <c r="P47" s="77"/>
      <c r="Q47" s="77"/>
      <c r="R47" s="77"/>
    </row>
    <row r="48" spans="1:18" ht="13.5" customHeight="1" x14ac:dyDescent="0.15">
      <c r="A48" s="382"/>
      <c r="B48" s="68"/>
      <c r="C48" s="375"/>
      <c r="D48" s="270"/>
      <c r="E48" s="322">
        <v>16.666666666666664</v>
      </c>
      <c r="F48" s="323">
        <v>37.878787878787875</v>
      </c>
      <c r="G48" s="323">
        <v>34.848484848484851</v>
      </c>
      <c r="H48" s="323">
        <v>6.8181818181818175</v>
      </c>
      <c r="I48" s="323">
        <v>3.7878787878787881</v>
      </c>
      <c r="J48" s="324">
        <v>0</v>
      </c>
      <c r="K48" s="300"/>
      <c r="L48" s="164">
        <f t="shared" ref="L48" si="103">L47/$D47*100</f>
        <v>54.54545454545454</v>
      </c>
      <c r="M48" s="138">
        <f t="shared" ref="M48" si="104">M47/$D47*100</f>
        <v>10.606060606060606</v>
      </c>
      <c r="N48" s="394"/>
      <c r="O48" s="306"/>
      <c r="P48" s="95"/>
      <c r="Q48" s="95"/>
      <c r="R48" s="95"/>
    </row>
    <row r="49" spans="1:18" s="69" customFormat="1" ht="13.5" customHeight="1" x14ac:dyDescent="0.15">
      <c r="A49" s="382"/>
      <c r="B49" s="207" t="s">
        <v>401</v>
      </c>
      <c r="C49" s="376"/>
      <c r="D49" s="285">
        <v>448</v>
      </c>
      <c r="E49" s="334">
        <v>39</v>
      </c>
      <c r="F49" s="335">
        <v>167</v>
      </c>
      <c r="G49" s="335">
        <v>193</v>
      </c>
      <c r="H49" s="335">
        <v>24</v>
      </c>
      <c r="I49" s="335">
        <v>12</v>
      </c>
      <c r="J49" s="336">
        <v>13</v>
      </c>
      <c r="K49" s="299"/>
      <c r="L49" s="314">
        <f t="shared" ref="L49" si="105">SUM(E49:F49)</f>
        <v>206</v>
      </c>
      <c r="M49" s="315">
        <f t="shared" ref="M49" si="106">SUM(H49:I49)</f>
        <v>36</v>
      </c>
      <c r="N49" s="394">
        <f t="shared" ref="N49" si="107">SUMPRODUCT(E$3:I$3,E49:I49)/SUM(E49:I49)</f>
        <v>3.4528735632183909</v>
      </c>
      <c r="O49" s="306"/>
      <c r="P49" s="77"/>
      <c r="Q49" s="77"/>
      <c r="R49" s="77"/>
    </row>
    <row r="50" spans="1:18" ht="13.5" customHeight="1" x14ac:dyDescent="0.15">
      <c r="A50" s="382"/>
      <c r="B50" s="206"/>
      <c r="C50" s="372"/>
      <c r="D50" s="276"/>
      <c r="E50" s="136">
        <v>8.7053571428571423</v>
      </c>
      <c r="F50" s="137">
        <v>37.276785714285715</v>
      </c>
      <c r="G50" s="137">
        <v>43.080357142857146</v>
      </c>
      <c r="H50" s="137">
        <v>5.3571428571428568</v>
      </c>
      <c r="I50" s="137">
        <v>2.6785714285714284</v>
      </c>
      <c r="J50" s="138">
        <v>2.9017857142857144</v>
      </c>
      <c r="K50" s="300"/>
      <c r="L50" s="164">
        <f t="shared" ref="L50" si="108">L49/$D49*100</f>
        <v>45.982142857142854</v>
      </c>
      <c r="M50" s="138">
        <f t="shared" ref="M50" si="109">M49/$D49*100</f>
        <v>8.0357142857142865</v>
      </c>
      <c r="N50" s="394"/>
      <c r="O50" s="306"/>
      <c r="P50" s="95"/>
      <c r="Q50" s="95"/>
      <c r="R50" s="95"/>
    </row>
    <row r="51" spans="1:18" s="69" customFormat="1" ht="13.5" customHeight="1" x14ac:dyDescent="0.15">
      <c r="A51" s="382"/>
      <c r="B51" s="207" t="s">
        <v>56</v>
      </c>
      <c r="C51" s="376"/>
      <c r="D51" s="285">
        <v>326</v>
      </c>
      <c r="E51" s="334">
        <v>16</v>
      </c>
      <c r="F51" s="335">
        <v>136</v>
      </c>
      <c r="G51" s="335">
        <v>131</v>
      </c>
      <c r="H51" s="335">
        <v>30</v>
      </c>
      <c r="I51" s="335">
        <v>11</v>
      </c>
      <c r="J51" s="336">
        <v>2</v>
      </c>
      <c r="K51" s="299"/>
      <c r="L51" s="314">
        <f t="shared" ref="L51" si="110">SUM(E51:F51)</f>
        <v>152</v>
      </c>
      <c r="M51" s="315">
        <f t="shared" ref="M51" si="111">SUM(H51:I51)</f>
        <v>41</v>
      </c>
      <c r="N51" s="394">
        <f t="shared" ref="N51" si="112">SUMPRODUCT(E$3:I$3,E51:I51)/SUM(E51:I51)</f>
        <v>3.3580246913580245</v>
      </c>
      <c r="O51" s="306"/>
      <c r="P51" s="77"/>
      <c r="Q51" s="77"/>
      <c r="R51" s="77"/>
    </row>
    <row r="52" spans="1:18" ht="13.5" customHeight="1" x14ac:dyDescent="0.15">
      <c r="A52" s="382"/>
      <c r="B52" s="206"/>
      <c r="C52" s="372"/>
      <c r="D52" s="276"/>
      <c r="E52" s="136">
        <v>4.9079754601226995</v>
      </c>
      <c r="F52" s="137">
        <v>41.717791411042946</v>
      </c>
      <c r="G52" s="137">
        <v>40.184049079754601</v>
      </c>
      <c r="H52" s="137">
        <v>9.2024539877300615</v>
      </c>
      <c r="I52" s="137">
        <v>3.3742331288343559</v>
      </c>
      <c r="J52" s="138">
        <v>0.61349693251533743</v>
      </c>
      <c r="K52" s="300"/>
      <c r="L52" s="164">
        <f t="shared" ref="L52" si="113">L51/$D51*100</f>
        <v>46.625766871165638</v>
      </c>
      <c r="M52" s="138">
        <f t="shared" ref="M52" si="114">M51/$D51*100</f>
        <v>12.576687116564417</v>
      </c>
      <c r="N52" s="394"/>
      <c r="O52" s="306"/>
      <c r="P52" s="95"/>
      <c r="Q52" s="95"/>
      <c r="R52" s="95"/>
    </row>
    <row r="53" spans="1:18" s="69" customFormat="1" ht="13.5" customHeight="1" x14ac:dyDescent="0.15">
      <c r="A53" s="382"/>
      <c r="B53" s="207" t="s">
        <v>58</v>
      </c>
      <c r="C53" s="376"/>
      <c r="D53" s="285">
        <v>251</v>
      </c>
      <c r="E53" s="334">
        <v>33</v>
      </c>
      <c r="F53" s="335">
        <v>86</v>
      </c>
      <c r="G53" s="335">
        <v>110</v>
      </c>
      <c r="H53" s="335">
        <v>12</v>
      </c>
      <c r="I53" s="335">
        <v>5</v>
      </c>
      <c r="J53" s="336">
        <v>5</v>
      </c>
      <c r="K53" s="299"/>
      <c r="L53" s="314">
        <f t="shared" ref="L53" si="115">SUM(E53:F53)</f>
        <v>119</v>
      </c>
      <c r="M53" s="315">
        <f t="shared" ref="M53" si="116">SUM(H53:I53)</f>
        <v>17</v>
      </c>
      <c r="N53" s="394">
        <f t="shared" ref="N53" si="117">SUMPRODUCT(E$3:I$3,E53:I53)/SUM(E53:I53)</f>
        <v>3.5284552845528454</v>
      </c>
      <c r="O53" s="306"/>
      <c r="P53" s="77"/>
      <c r="Q53" s="77"/>
      <c r="R53" s="77"/>
    </row>
    <row r="54" spans="1:18" ht="13.5" customHeight="1" x14ac:dyDescent="0.15">
      <c r="A54" s="382"/>
      <c r="B54" s="206"/>
      <c r="C54" s="372"/>
      <c r="D54" s="276"/>
      <c r="E54" s="136">
        <v>13.147410358565736</v>
      </c>
      <c r="F54" s="137">
        <v>34.262948207171313</v>
      </c>
      <c r="G54" s="137">
        <v>43.82470119521912</v>
      </c>
      <c r="H54" s="137">
        <v>4.7808764940239046</v>
      </c>
      <c r="I54" s="137">
        <v>1.9920318725099602</v>
      </c>
      <c r="J54" s="138">
        <v>1.9920318725099602</v>
      </c>
      <c r="K54" s="300"/>
      <c r="L54" s="164">
        <f t="shared" ref="L54" si="118">L53/$D53*100</f>
        <v>47.410358565737056</v>
      </c>
      <c r="M54" s="138">
        <f t="shared" ref="M54" si="119">M53/$D53*100</f>
        <v>6.7729083665338639</v>
      </c>
      <c r="N54" s="394"/>
      <c r="O54" s="306"/>
      <c r="P54" s="95"/>
      <c r="Q54" s="95"/>
      <c r="R54" s="95"/>
    </row>
    <row r="55" spans="1:18" s="69" customFormat="1" ht="13.5" customHeight="1" x14ac:dyDescent="0.15">
      <c r="A55" s="382"/>
      <c r="B55" s="207" t="s">
        <v>60</v>
      </c>
      <c r="C55" s="376"/>
      <c r="D55" s="285">
        <v>527</v>
      </c>
      <c r="E55" s="334">
        <v>44</v>
      </c>
      <c r="F55" s="335">
        <v>190</v>
      </c>
      <c r="G55" s="335">
        <v>235</v>
      </c>
      <c r="H55" s="335">
        <v>36</v>
      </c>
      <c r="I55" s="335">
        <v>14</v>
      </c>
      <c r="J55" s="336">
        <v>8</v>
      </c>
      <c r="K55" s="299"/>
      <c r="L55" s="314">
        <f t="shared" ref="L55" si="120">SUM(E55:F55)</f>
        <v>234</v>
      </c>
      <c r="M55" s="315">
        <f t="shared" ref="M55" si="121">SUM(H55:I55)</f>
        <v>50</v>
      </c>
      <c r="N55" s="394">
        <f t="shared" ref="N55" si="122">SUMPRODUCT(E$3:I$3,E55:I55)/SUM(E55:I55)</f>
        <v>3.4123314065510599</v>
      </c>
      <c r="O55" s="306"/>
      <c r="P55" s="77"/>
      <c r="Q55" s="77"/>
      <c r="R55" s="77"/>
    </row>
    <row r="56" spans="1:18" ht="13.5" customHeight="1" x14ac:dyDescent="0.15">
      <c r="A56" s="382"/>
      <c r="B56" s="206"/>
      <c r="C56" s="372"/>
      <c r="D56" s="276"/>
      <c r="E56" s="136">
        <v>8.3491461100569264</v>
      </c>
      <c r="F56" s="137">
        <v>36.053130929791273</v>
      </c>
      <c r="G56" s="137">
        <v>44.592030360531311</v>
      </c>
      <c r="H56" s="137">
        <v>6.8311195445920303</v>
      </c>
      <c r="I56" s="137">
        <v>2.6565464895635675</v>
      </c>
      <c r="J56" s="138">
        <v>1.5180265654648957</v>
      </c>
      <c r="K56" s="300"/>
      <c r="L56" s="164">
        <f t="shared" ref="L56" si="123">L55/$D55*100</f>
        <v>44.402277039848201</v>
      </c>
      <c r="M56" s="138">
        <f t="shared" ref="M56" si="124">M55/$D55*100</f>
        <v>9.4876660341555983</v>
      </c>
      <c r="N56" s="394"/>
      <c r="O56" s="306"/>
      <c r="P56" s="95"/>
      <c r="Q56" s="95"/>
      <c r="R56" s="95"/>
    </row>
    <row r="57" spans="1:18" s="69" customFormat="1" ht="13.5" customHeight="1" x14ac:dyDescent="0.15">
      <c r="A57" s="382"/>
      <c r="B57" s="207" t="s">
        <v>62</v>
      </c>
      <c r="C57" s="376"/>
      <c r="D57" s="285">
        <v>280</v>
      </c>
      <c r="E57" s="334">
        <v>20</v>
      </c>
      <c r="F57" s="335">
        <v>114</v>
      </c>
      <c r="G57" s="335">
        <v>116</v>
      </c>
      <c r="H57" s="335">
        <v>16</v>
      </c>
      <c r="I57" s="335">
        <v>10</v>
      </c>
      <c r="J57" s="336">
        <v>4</v>
      </c>
      <c r="K57" s="299"/>
      <c r="L57" s="314">
        <f t="shared" ref="L57" si="125">SUM(E57:F57)</f>
        <v>134</v>
      </c>
      <c r="M57" s="315">
        <f t="shared" ref="M57" si="126">SUM(H57:I57)</f>
        <v>26</v>
      </c>
      <c r="N57" s="394">
        <f t="shared" ref="N57" si="127">SUMPRODUCT(E$3:I$3,E57:I57)/SUM(E57:I57)</f>
        <v>3.4275362318840581</v>
      </c>
      <c r="O57" s="306"/>
      <c r="P57" s="77"/>
      <c r="Q57" s="77"/>
      <c r="R57" s="77"/>
    </row>
    <row r="58" spans="1:18" ht="13.5" customHeight="1" x14ac:dyDescent="0.15">
      <c r="A58" s="382"/>
      <c r="B58" s="206"/>
      <c r="C58" s="372"/>
      <c r="D58" s="276"/>
      <c r="E58" s="136">
        <v>7.1428571428571423</v>
      </c>
      <c r="F58" s="137">
        <v>40.714285714285715</v>
      </c>
      <c r="G58" s="137">
        <v>41.428571428571431</v>
      </c>
      <c r="H58" s="137">
        <v>5.7142857142857144</v>
      </c>
      <c r="I58" s="137">
        <v>3.5714285714285712</v>
      </c>
      <c r="J58" s="138">
        <v>1.4285714285714286</v>
      </c>
      <c r="K58" s="300"/>
      <c r="L58" s="164">
        <f t="shared" ref="L58" si="128">L57/$D57*100</f>
        <v>47.857142857142861</v>
      </c>
      <c r="M58" s="138">
        <f t="shared" ref="M58" si="129">M57/$D57*100</f>
        <v>9.2857142857142865</v>
      </c>
      <c r="N58" s="394"/>
      <c r="O58" s="306"/>
      <c r="P58" s="95"/>
      <c r="Q58" s="95"/>
      <c r="R58" s="95"/>
    </row>
    <row r="59" spans="1:18" s="69" customFormat="1" ht="13.5" customHeight="1" x14ac:dyDescent="0.15">
      <c r="A59" s="382"/>
      <c r="B59" s="207" t="s">
        <v>64</v>
      </c>
      <c r="C59" s="376"/>
      <c r="D59" s="286">
        <v>157</v>
      </c>
      <c r="E59" s="334">
        <v>10</v>
      </c>
      <c r="F59" s="335">
        <v>50</v>
      </c>
      <c r="G59" s="335">
        <v>60</v>
      </c>
      <c r="H59" s="335">
        <v>10</v>
      </c>
      <c r="I59" s="335">
        <v>8</v>
      </c>
      <c r="J59" s="336">
        <v>19</v>
      </c>
      <c r="K59" s="299"/>
      <c r="L59" s="314">
        <f t="shared" ref="L59" si="130">SUM(E59:F59)</f>
        <v>60</v>
      </c>
      <c r="M59" s="315">
        <f t="shared" ref="M59" si="131">SUM(H59:I59)</f>
        <v>18</v>
      </c>
      <c r="N59" s="394">
        <f t="shared" ref="N59" si="132">SUMPRODUCT(E$3:I$3,E59:I59)/SUM(E59:I59)</f>
        <v>3.318840579710145</v>
      </c>
      <c r="O59" s="306"/>
      <c r="P59" s="77"/>
      <c r="Q59" s="77"/>
      <c r="R59" s="77"/>
    </row>
    <row r="60" spans="1:18" ht="13.5" customHeight="1" x14ac:dyDescent="0.15">
      <c r="A60" s="382"/>
      <c r="B60" s="206"/>
      <c r="C60" s="372"/>
      <c r="D60" s="276"/>
      <c r="E60" s="136">
        <v>6.369426751592357</v>
      </c>
      <c r="F60" s="137">
        <v>31.847133757961782</v>
      </c>
      <c r="G60" s="137">
        <v>38.216560509554142</v>
      </c>
      <c r="H60" s="137">
        <v>6.369426751592357</v>
      </c>
      <c r="I60" s="137">
        <v>5.095541401273886</v>
      </c>
      <c r="J60" s="138">
        <v>12.101910828025478</v>
      </c>
      <c r="K60" s="300"/>
      <c r="L60" s="164">
        <f t="shared" ref="L60" si="133">L59/$D59*100</f>
        <v>38.216560509554142</v>
      </c>
      <c r="M60" s="138">
        <f t="shared" ref="M60" si="134">M59/$D59*100</f>
        <v>11.464968152866243</v>
      </c>
      <c r="N60" s="394"/>
      <c r="O60" s="306"/>
      <c r="P60" s="95"/>
      <c r="Q60" s="95"/>
      <c r="R60" s="95"/>
    </row>
    <row r="61" spans="1:18" s="69" customFormat="1" ht="13.5" customHeight="1" x14ac:dyDescent="0.15">
      <c r="A61" s="382"/>
      <c r="B61" s="207" t="s">
        <v>66</v>
      </c>
      <c r="C61" s="376"/>
      <c r="D61" s="285">
        <v>615</v>
      </c>
      <c r="E61" s="334">
        <v>24</v>
      </c>
      <c r="F61" s="335">
        <v>210</v>
      </c>
      <c r="G61" s="335">
        <v>262</v>
      </c>
      <c r="H61" s="335">
        <v>58</v>
      </c>
      <c r="I61" s="335">
        <v>12</v>
      </c>
      <c r="J61" s="336">
        <v>49</v>
      </c>
      <c r="K61" s="299"/>
      <c r="L61" s="314">
        <f t="shared" ref="L61" si="135">SUM(E61:F61)</f>
        <v>234</v>
      </c>
      <c r="M61" s="315">
        <f t="shared" ref="M61" si="136">SUM(H61:I61)</f>
        <v>70</v>
      </c>
      <c r="N61" s="394">
        <f t="shared" ref="N61" si="137">SUMPRODUCT(E$3:I$3,E61:I61)/SUM(E61:I61)</f>
        <v>3.3109540636042403</v>
      </c>
      <c r="O61" s="306"/>
      <c r="P61" s="77"/>
      <c r="Q61" s="77"/>
      <c r="R61" s="77"/>
    </row>
    <row r="62" spans="1:18" ht="13.5" customHeight="1" x14ac:dyDescent="0.15">
      <c r="A62" s="382"/>
      <c r="B62" s="206"/>
      <c r="C62" s="372"/>
      <c r="D62" s="276"/>
      <c r="E62" s="136">
        <v>3.9024390243902438</v>
      </c>
      <c r="F62" s="137">
        <v>34.146341463414636</v>
      </c>
      <c r="G62" s="137">
        <v>42.601626016260163</v>
      </c>
      <c r="H62" s="137">
        <v>9.4308943089430901</v>
      </c>
      <c r="I62" s="137">
        <v>1.9512195121951219</v>
      </c>
      <c r="J62" s="138">
        <v>7.9674796747967482</v>
      </c>
      <c r="K62" s="300"/>
      <c r="L62" s="164">
        <f t="shared" ref="L62" si="138">L61/$D61*100</f>
        <v>38.048780487804876</v>
      </c>
      <c r="M62" s="138">
        <f t="shared" ref="M62" si="139">M61/$D61*100</f>
        <v>11.38211382113821</v>
      </c>
      <c r="N62" s="394"/>
      <c r="O62" s="306"/>
      <c r="P62" s="95"/>
      <c r="Q62" s="95"/>
      <c r="R62" s="95"/>
    </row>
    <row r="63" spans="1:18" s="69" customFormat="1" ht="13.5" customHeight="1" x14ac:dyDescent="0.15">
      <c r="A63" s="382"/>
      <c r="B63" s="207" t="s">
        <v>67</v>
      </c>
      <c r="C63" s="373"/>
      <c r="D63" s="269">
        <v>822</v>
      </c>
      <c r="E63" s="140">
        <v>30</v>
      </c>
      <c r="F63" s="141">
        <v>271</v>
      </c>
      <c r="G63" s="141">
        <v>381</v>
      </c>
      <c r="H63" s="141">
        <v>71</v>
      </c>
      <c r="I63" s="141">
        <v>14</v>
      </c>
      <c r="J63" s="142">
        <v>55</v>
      </c>
      <c r="K63" s="299"/>
      <c r="L63" s="314">
        <f t="shared" ref="L63" si="140">SUM(E63:F63)</f>
        <v>301</v>
      </c>
      <c r="M63" s="315">
        <f t="shared" ref="M63" si="141">SUM(H63:I63)</f>
        <v>85</v>
      </c>
      <c r="N63" s="394">
        <f t="shared" ref="N63" si="142">SUMPRODUCT(E$3:I$3,E63:I63)/SUM(E63:I63)</f>
        <v>3.3024771838331159</v>
      </c>
      <c r="O63" s="306"/>
      <c r="P63" s="77"/>
      <c r="Q63" s="77"/>
      <c r="R63" s="77"/>
    </row>
    <row r="64" spans="1:18" ht="13.5" customHeight="1" thickBot="1" x14ac:dyDescent="0.2">
      <c r="A64" s="383"/>
      <c r="B64" s="208"/>
      <c r="C64" s="374"/>
      <c r="D64" s="271"/>
      <c r="E64" s="144">
        <v>3.6496350364963499</v>
      </c>
      <c r="F64" s="145">
        <v>32.968369829683695</v>
      </c>
      <c r="G64" s="145">
        <v>46.350364963503651</v>
      </c>
      <c r="H64" s="145">
        <v>8.6374695863746958</v>
      </c>
      <c r="I64" s="145">
        <v>1.7031630170316301</v>
      </c>
      <c r="J64" s="146">
        <v>6.6909975669099762</v>
      </c>
      <c r="K64" s="300"/>
      <c r="L64" s="166">
        <f t="shared" ref="L64" si="143">L63/$D63*100</f>
        <v>36.618004866180051</v>
      </c>
      <c r="M64" s="146">
        <f t="shared" ref="M64" si="144">M63/$D63*100</f>
        <v>10.340632603406325</v>
      </c>
      <c r="N64" s="395"/>
      <c r="O64" s="306"/>
      <c r="P64" s="95"/>
      <c r="Q64" s="95"/>
      <c r="R64" s="95"/>
    </row>
    <row r="65" spans="1:18" s="69" customFormat="1" ht="13.5" customHeight="1" x14ac:dyDescent="0.15">
      <c r="A65" s="392" t="s">
        <v>73</v>
      </c>
      <c r="B65" s="73" t="s">
        <v>68</v>
      </c>
      <c r="C65" s="371"/>
      <c r="D65" s="272">
        <v>1764</v>
      </c>
      <c r="E65" s="140">
        <v>133</v>
      </c>
      <c r="F65" s="141">
        <v>639</v>
      </c>
      <c r="G65" s="141">
        <v>761</v>
      </c>
      <c r="H65" s="141">
        <v>124</v>
      </c>
      <c r="I65" s="141">
        <v>45</v>
      </c>
      <c r="J65" s="142">
        <v>62</v>
      </c>
      <c r="K65" s="299"/>
      <c r="L65" s="314">
        <f t="shared" ref="L65" si="145">SUM(E65:F65)</f>
        <v>772</v>
      </c>
      <c r="M65" s="315">
        <f t="shared" ref="M65" si="146">SUM(H65:I65)</f>
        <v>169</v>
      </c>
      <c r="N65" s="393">
        <f t="shared" ref="N65" si="147">SUMPRODUCT(E$3:I$3,E65:I65)/SUM(E65:I65)</f>
        <v>3.4059929494712105</v>
      </c>
      <c r="O65" s="306"/>
      <c r="P65" s="77"/>
      <c r="Q65" s="77"/>
      <c r="R65" s="77"/>
    </row>
    <row r="66" spans="1:18" ht="13.5" customHeight="1" x14ac:dyDescent="0.15">
      <c r="A66" s="382"/>
      <c r="B66" s="10" t="s">
        <v>69</v>
      </c>
      <c r="C66" s="372"/>
      <c r="D66" s="276"/>
      <c r="E66" s="136">
        <v>7.5396825396825395</v>
      </c>
      <c r="F66" s="137">
        <v>36.224489795918366</v>
      </c>
      <c r="G66" s="137">
        <v>43.140589569160994</v>
      </c>
      <c r="H66" s="137">
        <v>7.029478458049887</v>
      </c>
      <c r="I66" s="137">
        <v>2.5510204081632653</v>
      </c>
      <c r="J66" s="138">
        <v>3.5147392290249435</v>
      </c>
      <c r="K66" s="300"/>
      <c r="L66" s="164">
        <f t="shared" ref="L66" si="148">L65/$D65*100</f>
        <v>43.764172335600911</v>
      </c>
      <c r="M66" s="138">
        <f t="shared" ref="M66" si="149">M65/$D65*100</f>
        <v>9.5804988662131532</v>
      </c>
      <c r="N66" s="394"/>
      <c r="O66" s="306"/>
      <c r="P66" s="95"/>
      <c r="Q66" s="95"/>
      <c r="R66" s="95"/>
    </row>
    <row r="67" spans="1:18" s="69" customFormat="1" ht="13.5" customHeight="1" x14ac:dyDescent="0.15">
      <c r="A67" s="382"/>
      <c r="B67" s="68" t="s">
        <v>70</v>
      </c>
      <c r="C67" s="373"/>
      <c r="D67" s="285">
        <v>1406</v>
      </c>
      <c r="E67" s="140">
        <v>81</v>
      </c>
      <c r="F67" s="141">
        <v>514</v>
      </c>
      <c r="G67" s="141">
        <v>614</v>
      </c>
      <c r="H67" s="141">
        <v>107</v>
      </c>
      <c r="I67" s="141">
        <v>35</v>
      </c>
      <c r="J67" s="142">
        <v>55</v>
      </c>
      <c r="K67" s="299"/>
      <c r="L67" s="314">
        <f t="shared" ref="L67" si="150">SUM(E67:F67)</f>
        <v>595</v>
      </c>
      <c r="M67" s="315">
        <f t="shared" ref="M67" si="151">SUM(H67:I67)</f>
        <v>142</v>
      </c>
      <c r="N67" s="394">
        <f t="shared" ref="N67" si="152">SUMPRODUCT(E$3:I$3,E67:I67)/SUM(E67:I67)</f>
        <v>3.3693560325684677</v>
      </c>
      <c r="O67" s="306"/>
      <c r="P67" s="77"/>
      <c r="Q67" s="77"/>
      <c r="R67" s="77"/>
    </row>
    <row r="68" spans="1:18" ht="13.5" customHeight="1" x14ac:dyDescent="0.15">
      <c r="A68" s="382"/>
      <c r="B68" s="10" t="s">
        <v>71</v>
      </c>
      <c r="C68" s="372"/>
      <c r="D68" s="276"/>
      <c r="E68" s="136">
        <v>5.7610241820768131</v>
      </c>
      <c r="F68" s="137">
        <v>36.557610241820768</v>
      </c>
      <c r="G68" s="137">
        <v>43.669985775248932</v>
      </c>
      <c r="H68" s="137">
        <v>7.6102418207681364</v>
      </c>
      <c r="I68" s="137">
        <v>2.4893314366998576</v>
      </c>
      <c r="J68" s="138">
        <v>3.9118065433854912</v>
      </c>
      <c r="K68" s="300"/>
      <c r="L68" s="164">
        <f t="shared" ref="L68" si="153">L67/$D67*100</f>
        <v>42.318634423897585</v>
      </c>
      <c r="M68" s="138">
        <f t="shared" ref="M68" si="154">M67/$D67*100</f>
        <v>10.099573257467995</v>
      </c>
      <c r="N68" s="394"/>
      <c r="O68" s="306"/>
      <c r="P68" s="95"/>
      <c r="Q68" s="95"/>
      <c r="R68" s="95"/>
    </row>
    <row r="69" spans="1:18" s="69" customFormat="1" ht="13.5" customHeight="1" x14ac:dyDescent="0.15">
      <c r="A69" s="382"/>
      <c r="B69" s="207" t="s">
        <v>72</v>
      </c>
      <c r="C69" s="373"/>
      <c r="D69" s="269">
        <v>161</v>
      </c>
      <c r="E69" s="140">
        <v>4</v>
      </c>
      <c r="F69" s="141">
        <v>39</v>
      </c>
      <c r="G69" s="141">
        <v>68</v>
      </c>
      <c r="H69" s="141">
        <v>17</v>
      </c>
      <c r="I69" s="141">
        <v>3</v>
      </c>
      <c r="J69" s="142">
        <v>30</v>
      </c>
      <c r="K69" s="299"/>
      <c r="L69" s="314">
        <f t="shared" ref="L69" si="155">SUM(E69:F69)</f>
        <v>43</v>
      </c>
      <c r="M69" s="315">
        <f t="shared" ref="M69" si="156">SUM(H69:I69)</f>
        <v>20</v>
      </c>
      <c r="N69" s="394">
        <f t="shared" ref="N69" si="157">SUMPRODUCT(E$3:I$3,E69:I69)/SUM(E69:I69)</f>
        <v>3.1832061068702289</v>
      </c>
      <c r="O69" s="306"/>
      <c r="P69" s="77"/>
      <c r="Q69" s="77"/>
      <c r="R69" s="77"/>
    </row>
    <row r="70" spans="1:18" ht="13.5" customHeight="1" thickBot="1" x14ac:dyDescent="0.2">
      <c r="A70" s="383"/>
      <c r="B70" s="208"/>
      <c r="C70" s="374"/>
      <c r="D70" s="271"/>
      <c r="E70" s="144">
        <v>2.4844720496894408</v>
      </c>
      <c r="F70" s="145">
        <v>24.22360248447205</v>
      </c>
      <c r="G70" s="145">
        <v>42.236024844720497</v>
      </c>
      <c r="H70" s="145">
        <v>10.559006211180124</v>
      </c>
      <c r="I70" s="145">
        <v>1.8633540372670807</v>
      </c>
      <c r="J70" s="146">
        <v>18.633540372670808</v>
      </c>
      <c r="K70" s="300"/>
      <c r="L70" s="166">
        <f t="shared" ref="L70" si="158">L69/$D69*100</f>
        <v>26.70807453416149</v>
      </c>
      <c r="M70" s="146">
        <f t="shared" ref="M70" si="159">M69/$D69*100</f>
        <v>12.422360248447205</v>
      </c>
      <c r="N70" s="395"/>
      <c r="O70" s="306"/>
      <c r="P70" s="95"/>
      <c r="Q70" s="95"/>
      <c r="R70" s="95"/>
    </row>
    <row r="71" spans="1:18" s="69" customFormat="1" ht="13.5" customHeight="1" x14ac:dyDescent="0.15">
      <c r="A71" s="380" t="s">
        <v>414</v>
      </c>
      <c r="B71" s="68" t="s">
        <v>762</v>
      </c>
      <c r="C71" s="75"/>
      <c r="D71" s="272">
        <v>1504</v>
      </c>
      <c r="E71" s="140">
        <v>115</v>
      </c>
      <c r="F71" s="141">
        <v>553</v>
      </c>
      <c r="G71" s="141">
        <v>661</v>
      </c>
      <c r="H71" s="141">
        <v>106</v>
      </c>
      <c r="I71" s="141">
        <v>35</v>
      </c>
      <c r="J71" s="142">
        <v>34</v>
      </c>
      <c r="K71" s="299"/>
      <c r="L71" s="314">
        <f t="shared" ref="L71" si="160">SUM(E71:F71)</f>
        <v>668</v>
      </c>
      <c r="M71" s="315">
        <f t="shared" ref="M71" si="161">SUM(H71:I71)</f>
        <v>141</v>
      </c>
      <c r="N71" s="396">
        <f t="shared" ref="N71" si="162">SUMPRODUCT(E$3:I$3,E71:I71)/SUM(E71:I71)</f>
        <v>3.4129251700680272</v>
      </c>
      <c r="O71" s="306"/>
      <c r="P71" s="77"/>
      <c r="Q71" s="77"/>
      <c r="R71" s="77"/>
    </row>
    <row r="72" spans="1:18" ht="13.5" customHeight="1" x14ac:dyDescent="0.15">
      <c r="A72" s="380"/>
      <c r="B72" s="10" t="s">
        <v>763</v>
      </c>
      <c r="C72" s="24"/>
      <c r="D72" s="276"/>
      <c r="E72" s="136">
        <v>7.6462765957446805</v>
      </c>
      <c r="F72" s="137">
        <v>36.768617021276597</v>
      </c>
      <c r="G72" s="137">
        <v>43.949468085106389</v>
      </c>
      <c r="H72" s="137">
        <v>7.0478723404255312</v>
      </c>
      <c r="I72" s="137">
        <v>2.3271276595744679</v>
      </c>
      <c r="J72" s="138">
        <v>2.2606382978723407</v>
      </c>
      <c r="K72" s="300"/>
      <c r="L72" s="164">
        <f t="shared" ref="L72" si="163">L71/$D71*100</f>
        <v>44.414893617021278</v>
      </c>
      <c r="M72" s="138">
        <f t="shared" ref="M72" si="164">M71/$D71*100</f>
        <v>9.375</v>
      </c>
      <c r="N72" s="394"/>
      <c r="O72" s="306"/>
      <c r="P72" s="95"/>
      <c r="Q72" s="95"/>
      <c r="R72" s="95"/>
    </row>
    <row r="73" spans="1:18" s="69" customFormat="1" ht="13.5" customHeight="1" x14ac:dyDescent="0.15">
      <c r="A73" s="380"/>
      <c r="B73" s="68" t="s">
        <v>415</v>
      </c>
      <c r="C73" s="75"/>
      <c r="D73" s="285">
        <v>452</v>
      </c>
      <c r="E73" s="140">
        <v>41</v>
      </c>
      <c r="F73" s="141">
        <v>175</v>
      </c>
      <c r="G73" s="141">
        <v>184</v>
      </c>
      <c r="H73" s="141">
        <v>34</v>
      </c>
      <c r="I73" s="141">
        <v>14</v>
      </c>
      <c r="J73" s="142">
        <v>4</v>
      </c>
      <c r="K73" s="299"/>
      <c r="L73" s="314">
        <f t="shared" ref="L73" si="165">SUM(E73:F73)</f>
        <v>216</v>
      </c>
      <c r="M73" s="315">
        <f t="shared" ref="M73" si="166">SUM(H73:I73)</f>
        <v>48</v>
      </c>
      <c r="N73" s="394">
        <f t="shared" ref="N73" si="167">SUMPRODUCT(E$3:I$3,E73:I73)/SUM(E73:I73)</f>
        <v>3.4352678571428572</v>
      </c>
      <c r="O73" s="306"/>
      <c r="P73" s="77"/>
      <c r="Q73" s="77"/>
      <c r="R73" s="77"/>
    </row>
    <row r="74" spans="1:18" ht="13.5" customHeight="1" x14ac:dyDescent="0.15">
      <c r="A74" s="380"/>
      <c r="B74" s="10" t="s">
        <v>763</v>
      </c>
      <c r="C74" s="24"/>
      <c r="D74" s="276"/>
      <c r="E74" s="136">
        <v>9.0707964601769913</v>
      </c>
      <c r="F74" s="137">
        <v>38.716814159292035</v>
      </c>
      <c r="G74" s="137">
        <v>40.707964601769916</v>
      </c>
      <c r="H74" s="137">
        <v>7.5221238938053103</v>
      </c>
      <c r="I74" s="137">
        <v>3.0973451327433628</v>
      </c>
      <c r="J74" s="138">
        <v>0.88495575221238942</v>
      </c>
      <c r="K74" s="300"/>
      <c r="L74" s="164">
        <f t="shared" ref="L74" si="168">L73/$D73*100</f>
        <v>47.787610619469028</v>
      </c>
      <c r="M74" s="138">
        <f t="shared" ref="M74" si="169">M73/$D73*100</f>
        <v>10.619469026548673</v>
      </c>
      <c r="N74" s="394"/>
      <c r="O74" s="306"/>
      <c r="P74" s="95"/>
      <c r="Q74" s="95"/>
      <c r="R74" s="95"/>
    </row>
    <row r="75" spans="1:18" s="69" customFormat="1" ht="13.5" customHeight="1" x14ac:dyDescent="0.15">
      <c r="A75" s="380"/>
      <c r="B75" s="68" t="s">
        <v>416</v>
      </c>
      <c r="C75" s="75"/>
      <c r="D75" s="269">
        <v>1375</v>
      </c>
      <c r="E75" s="140">
        <v>62</v>
      </c>
      <c r="F75" s="141">
        <v>464</v>
      </c>
      <c r="G75" s="141">
        <v>598</v>
      </c>
      <c r="H75" s="141">
        <v>108</v>
      </c>
      <c r="I75" s="141">
        <v>34</v>
      </c>
      <c r="J75" s="142">
        <v>109</v>
      </c>
      <c r="K75" s="299"/>
      <c r="L75" s="314">
        <f t="shared" ref="L75" si="170">SUM(E75:F75)</f>
        <v>526</v>
      </c>
      <c r="M75" s="315">
        <f t="shared" ref="M75" si="171">SUM(H75:I75)</f>
        <v>142</v>
      </c>
      <c r="N75" s="394">
        <f t="shared" ref="N75" si="172">SUMPRODUCT(E$3:I$3,E75:I75)/SUM(E75:I75)</f>
        <v>3.3254344391785149</v>
      </c>
      <c r="O75" s="306"/>
      <c r="P75" s="77"/>
      <c r="Q75" s="77"/>
      <c r="R75" s="77"/>
    </row>
    <row r="76" spans="1:18" ht="13.5" customHeight="1" thickBot="1" x14ac:dyDescent="0.2">
      <c r="A76" s="381"/>
      <c r="B76" s="21"/>
      <c r="C76" s="26"/>
      <c r="D76" s="271"/>
      <c r="E76" s="144">
        <v>4.5090909090909088</v>
      </c>
      <c r="F76" s="145">
        <v>33.745454545454542</v>
      </c>
      <c r="G76" s="145">
        <v>43.490909090909092</v>
      </c>
      <c r="H76" s="145">
        <v>7.8545454545454545</v>
      </c>
      <c r="I76" s="145">
        <v>2.4727272727272727</v>
      </c>
      <c r="J76" s="146">
        <v>7.9272727272727277</v>
      </c>
      <c r="K76" s="300"/>
      <c r="L76" s="166">
        <f t="shared" ref="L76:M76" si="173">L75/$D75*100</f>
        <v>38.25454545454545</v>
      </c>
      <c r="M76" s="146">
        <f t="shared" si="173"/>
        <v>10.327272727272726</v>
      </c>
      <c r="N76" s="395"/>
      <c r="O76" s="306"/>
      <c r="P76" s="95"/>
      <c r="Q76" s="95"/>
      <c r="R76" s="95"/>
    </row>
    <row r="77" spans="1:18" ht="13.5" customHeight="1" x14ac:dyDescent="0.15">
      <c r="A77" s="11"/>
      <c r="B77" s="12"/>
      <c r="C77" s="13"/>
      <c r="D77" s="14"/>
      <c r="E77" s="15"/>
      <c r="F77" s="15"/>
      <c r="G77" s="15"/>
      <c r="H77" s="15"/>
      <c r="I77" s="15"/>
      <c r="J77" s="15"/>
      <c r="K77" s="15"/>
      <c r="L77" s="15"/>
      <c r="M77" s="15"/>
      <c r="N77" s="78" t="s">
        <v>755</v>
      </c>
      <c r="O77" s="78"/>
      <c r="P77" s="15"/>
      <c r="Q77" s="15"/>
      <c r="R77" s="15"/>
    </row>
  </sheetData>
  <mergeCells count="44">
    <mergeCell ref="N71:N72"/>
    <mergeCell ref="N73:N74"/>
    <mergeCell ref="N75:N76"/>
    <mergeCell ref="N59:N60"/>
    <mergeCell ref="N61:N62"/>
    <mergeCell ref="N63:N64"/>
    <mergeCell ref="N65:N66"/>
    <mergeCell ref="N67:N68"/>
    <mergeCell ref="N51:N52"/>
    <mergeCell ref="N53:N54"/>
    <mergeCell ref="N55:N56"/>
    <mergeCell ref="N57:N58"/>
    <mergeCell ref="N69:N70"/>
    <mergeCell ref="N41:N42"/>
    <mergeCell ref="N43:N44"/>
    <mergeCell ref="N45:N46"/>
    <mergeCell ref="N47:N48"/>
    <mergeCell ref="N49:N50"/>
    <mergeCell ref="N31:N32"/>
    <mergeCell ref="N33:N34"/>
    <mergeCell ref="N35:N36"/>
    <mergeCell ref="N37:N38"/>
    <mergeCell ref="N39:N40"/>
    <mergeCell ref="N21:N22"/>
    <mergeCell ref="N23:N24"/>
    <mergeCell ref="N25:N26"/>
    <mergeCell ref="N27:N28"/>
    <mergeCell ref="N29:N30"/>
    <mergeCell ref="A2:S2"/>
    <mergeCell ref="A65:A70"/>
    <mergeCell ref="A71:A76"/>
    <mergeCell ref="A47:A64"/>
    <mergeCell ref="A39:A46"/>
    <mergeCell ref="A19:A24"/>
    <mergeCell ref="A25:A38"/>
    <mergeCell ref="A7:A18"/>
    <mergeCell ref="N5:N6"/>
    <mergeCell ref="N7:N8"/>
    <mergeCell ref="N9:N10"/>
    <mergeCell ref="N11:N12"/>
    <mergeCell ref="N13:N14"/>
    <mergeCell ref="N15:N16"/>
    <mergeCell ref="N17:N18"/>
    <mergeCell ref="N19:N2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341</v>
      </c>
      <c r="B2" s="7"/>
      <c r="C2" s="7"/>
      <c r="D2" s="7"/>
      <c r="E2" s="7"/>
      <c r="F2" s="7"/>
      <c r="G2" s="7"/>
      <c r="H2" s="7"/>
      <c r="I2" s="7"/>
      <c r="J2" s="7"/>
      <c r="K2" s="7"/>
      <c r="L2" s="80"/>
      <c r="M2" s="39"/>
      <c r="N2" s="39"/>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958</v>
      </c>
      <c r="F5" s="125">
        <v>1784</v>
      </c>
      <c r="G5" s="125">
        <v>326</v>
      </c>
      <c r="H5" s="125">
        <v>127</v>
      </c>
      <c r="I5" s="125">
        <v>22</v>
      </c>
      <c r="J5" s="126">
        <v>114</v>
      </c>
      <c r="K5" s="87"/>
      <c r="L5" s="397">
        <f>SUMPRODUCT(E$3:I$3,E5:I5)/SUM(E5:I5)</f>
        <v>4.0969847684177809</v>
      </c>
      <c r="N5" s="161">
        <v>268</v>
      </c>
      <c r="O5" s="125">
        <v>1081</v>
      </c>
      <c r="P5" s="125">
        <v>781</v>
      </c>
      <c r="Q5" s="125">
        <v>670</v>
      </c>
      <c r="R5" s="125">
        <v>352</v>
      </c>
      <c r="S5" s="126">
        <v>179</v>
      </c>
      <c r="T5" s="91"/>
      <c r="U5" s="397">
        <f>SUMPRODUCT(N$3:R$3,N5:R5)/SUM(N5:R5)</f>
        <v>3.0770939086294415</v>
      </c>
    </row>
    <row r="6" spans="1:22" ht="13.5" customHeight="1" thickBot="1" x14ac:dyDescent="0.2">
      <c r="A6" s="8"/>
      <c r="B6" s="9"/>
      <c r="C6" s="9"/>
      <c r="D6" s="278"/>
      <c r="E6" s="128">
        <v>28.760132092464723</v>
      </c>
      <c r="F6" s="129">
        <v>53.557490243170214</v>
      </c>
      <c r="G6" s="129">
        <v>9.7868507955568891</v>
      </c>
      <c r="H6" s="129">
        <v>3.8126688682077456</v>
      </c>
      <c r="I6" s="129">
        <v>0.66046232362653856</v>
      </c>
      <c r="J6" s="214">
        <v>3.4223956769738813</v>
      </c>
      <c r="K6" s="88"/>
      <c r="L6" s="398"/>
      <c r="N6" s="162">
        <v>8.0456319423596518</v>
      </c>
      <c r="O6" s="129">
        <v>32.45271690183128</v>
      </c>
      <c r="P6" s="129">
        <v>23.446412488742119</v>
      </c>
      <c r="Q6" s="129">
        <v>20.114079855899131</v>
      </c>
      <c r="R6" s="129">
        <v>10.567397178024617</v>
      </c>
      <c r="S6" s="214">
        <v>5.3737616331432001</v>
      </c>
      <c r="U6" s="398"/>
    </row>
    <row r="7" spans="1:22" s="69" customFormat="1" ht="13.5" customHeight="1" x14ac:dyDescent="0.15">
      <c r="A7" s="384" t="s">
        <v>31</v>
      </c>
      <c r="B7" s="73" t="s">
        <v>33</v>
      </c>
      <c r="C7" s="74"/>
      <c r="D7" s="279">
        <v>1622</v>
      </c>
      <c r="E7" s="132">
        <v>466</v>
      </c>
      <c r="F7" s="133">
        <v>892</v>
      </c>
      <c r="G7" s="133">
        <v>141</v>
      </c>
      <c r="H7" s="133">
        <v>56</v>
      </c>
      <c r="I7" s="133">
        <v>11</v>
      </c>
      <c r="J7" s="134">
        <v>56</v>
      </c>
      <c r="K7" s="87"/>
      <c r="L7" s="397">
        <f>SUMPRODUCT(E$3:I$3,E7:I7)/SUM(E7:I7)</f>
        <v>4.1149425287356323</v>
      </c>
      <c r="N7" s="163">
        <v>132</v>
      </c>
      <c r="O7" s="133">
        <v>543</v>
      </c>
      <c r="P7" s="133">
        <v>367</v>
      </c>
      <c r="Q7" s="133">
        <v>329</v>
      </c>
      <c r="R7" s="133">
        <v>171</v>
      </c>
      <c r="S7" s="134">
        <v>80</v>
      </c>
      <c r="T7" s="91"/>
      <c r="U7" s="397">
        <f>SUMPRODUCT(N$3:R$3,N7:R7)/SUM(N7:R7)</f>
        <v>3.0881971465629054</v>
      </c>
    </row>
    <row r="8" spans="1:22" ht="13.5" customHeight="1" x14ac:dyDescent="0.15">
      <c r="A8" s="382"/>
      <c r="B8" s="206"/>
      <c r="C8" s="24"/>
      <c r="D8" s="280"/>
      <c r="E8" s="136">
        <v>28.729963008631319</v>
      </c>
      <c r="F8" s="137">
        <v>54.993834771886561</v>
      </c>
      <c r="G8" s="137">
        <v>8.6929716399506773</v>
      </c>
      <c r="H8" s="137">
        <v>3.45252774352651</v>
      </c>
      <c r="I8" s="137">
        <v>0.67817509247842167</v>
      </c>
      <c r="J8" s="138">
        <v>3.45252774352651</v>
      </c>
      <c r="K8" s="88"/>
      <c r="L8" s="396"/>
      <c r="N8" s="164">
        <v>8.1381011097410614</v>
      </c>
      <c r="O8" s="137">
        <v>33.477188655980271</v>
      </c>
      <c r="P8" s="137">
        <v>22.626387176325522</v>
      </c>
      <c r="Q8" s="137">
        <v>20.283600493218248</v>
      </c>
      <c r="R8" s="137">
        <v>10.542540073982737</v>
      </c>
      <c r="S8" s="138">
        <v>4.9321824907521581</v>
      </c>
      <c r="U8" s="396"/>
    </row>
    <row r="9" spans="1:22" s="69" customFormat="1" ht="13.5" customHeight="1" x14ac:dyDescent="0.15">
      <c r="A9" s="382"/>
      <c r="B9" s="68" t="s">
        <v>35</v>
      </c>
      <c r="C9" s="75"/>
      <c r="D9" s="281">
        <v>317</v>
      </c>
      <c r="E9" s="140">
        <v>97</v>
      </c>
      <c r="F9" s="141">
        <v>172</v>
      </c>
      <c r="G9" s="141">
        <v>30</v>
      </c>
      <c r="H9" s="141">
        <v>9</v>
      </c>
      <c r="I9" s="141">
        <v>1</v>
      </c>
      <c r="J9" s="142">
        <v>8</v>
      </c>
      <c r="K9" s="82"/>
      <c r="L9" s="399">
        <f>SUMPRODUCT(E$3:I$3,E9:I9)/SUM(E9:I9)</f>
        <v>4.1488673139158578</v>
      </c>
      <c r="N9" s="165">
        <v>18</v>
      </c>
      <c r="O9" s="141">
        <v>106</v>
      </c>
      <c r="P9" s="141">
        <v>75</v>
      </c>
      <c r="Q9" s="141">
        <v>76</v>
      </c>
      <c r="R9" s="141">
        <v>31</v>
      </c>
      <c r="S9" s="142">
        <v>11</v>
      </c>
      <c r="T9" s="91"/>
      <c r="U9" s="399">
        <f>SUMPRODUCT(N$3:R$3,N9:R9)/SUM(N9:R9)</f>
        <v>3.0130718954248366</v>
      </c>
    </row>
    <row r="10" spans="1:22" ht="13.5" customHeight="1" x14ac:dyDescent="0.15">
      <c r="A10" s="382"/>
      <c r="B10" s="206"/>
      <c r="C10" s="24"/>
      <c r="D10" s="280"/>
      <c r="E10" s="136">
        <v>30.5993690851735</v>
      </c>
      <c r="F10" s="137">
        <v>54.25867507886435</v>
      </c>
      <c r="G10" s="137">
        <v>9.4637223974763405</v>
      </c>
      <c r="H10" s="137">
        <v>2.8391167192429023</v>
      </c>
      <c r="I10" s="137">
        <v>0.31545741324921134</v>
      </c>
      <c r="J10" s="138">
        <v>2.5236593059936907</v>
      </c>
      <c r="K10" s="83"/>
      <c r="L10" s="396"/>
      <c r="N10" s="164">
        <v>5.6782334384858046</v>
      </c>
      <c r="O10" s="137">
        <v>33.438485804416402</v>
      </c>
      <c r="P10" s="137">
        <v>23.65930599369085</v>
      </c>
      <c r="Q10" s="137">
        <v>23.974763406940063</v>
      </c>
      <c r="R10" s="137">
        <v>9.7791798107255516</v>
      </c>
      <c r="S10" s="138">
        <v>3.4700315457413247</v>
      </c>
      <c r="U10" s="396"/>
    </row>
    <row r="11" spans="1:22" s="69" customFormat="1" ht="13.5" customHeight="1" x14ac:dyDescent="0.15">
      <c r="A11" s="382"/>
      <c r="B11" s="68" t="s">
        <v>37</v>
      </c>
      <c r="C11" s="75"/>
      <c r="D11" s="281">
        <v>832</v>
      </c>
      <c r="E11" s="140">
        <v>253</v>
      </c>
      <c r="F11" s="141">
        <v>449</v>
      </c>
      <c r="G11" s="141">
        <v>80</v>
      </c>
      <c r="H11" s="141">
        <v>25</v>
      </c>
      <c r="I11" s="141">
        <v>3</v>
      </c>
      <c r="J11" s="142">
        <v>22</v>
      </c>
      <c r="K11" s="82"/>
      <c r="L11" s="399">
        <f>SUMPRODUCT(E$3:I$3,E11:I11)/SUM(E11:I11)</f>
        <v>4.1407407407407408</v>
      </c>
      <c r="N11" s="165">
        <v>95</v>
      </c>
      <c r="O11" s="141">
        <v>337</v>
      </c>
      <c r="P11" s="141">
        <v>198</v>
      </c>
      <c r="Q11" s="141">
        <v>128</v>
      </c>
      <c r="R11" s="141">
        <v>27</v>
      </c>
      <c r="S11" s="142">
        <v>47</v>
      </c>
      <c r="T11" s="91"/>
      <c r="U11" s="399">
        <f>SUMPRODUCT(N$3:R$3,N11:R11)/SUM(N11:R11)</f>
        <v>3.4394904458598727</v>
      </c>
    </row>
    <row r="12" spans="1:22" ht="13.5" customHeight="1" x14ac:dyDescent="0.15">
      <c r="A12" s="382"/>
      <c r="B12" s="206"/>
      <c r="C12" s="24"/>
      <c r="D12" s="280"/>
      <c r="E12" s="136">
        <v>30.408653846153843</v>
      </c>
      <c r="F12" s="137">
        <v>53.966346153846153</v>
      </c>
      <c r="G12" s="137">
        <v>9.6153846153846168</v>
      </c>
      <c r="H12" s="137">
        <v>3.0048076923076925</v>
      </c>
      <c r="I12" s="137">
        <v>0.36057692307692307</v>
      </c>
      <c r="J12" s="138">
        <v>2.6442307692307692</v>
      </c>
      <c r="K12" s="83"/>
      <c r="L12" s="396"/>
      <c r="N12" s="164">
        <v>11.41826923076923</v>
      </c>
      <c r="O12" s="137">
        <v>40.504807692307693</v>
      </c>
      <c r="P12" s="137">
        <v>23.798076923076923</v>
      </c>
      <c r="Q12" s="137">
        <v>15.384615384615385</v>
      </c>
      <c r="R12" s="137">
        <v>3.2451923076923079</v>
      </c>
      <c r="S12" s="138">
        <v>5.6490384615384617</v>
      </c>
      <c r="U12" s="396"/>
    </row>
    <row r="13" spans="1:22" s="69" customFormat="1" ht="13.5" customHeight="1" x14ac:dyDescent="0.15">
      <c r="A13" s="382"/>
      <c r="B13" s="68" t="s">
        <v>39</v>
      </c>
      <c r="C13" s="75"/>
      <c r="D13" s="281">
        <v>238</v>
      </c>
      <c r="E13" s="140">
        <v>46</v>
      </c>
      <c r="F13" s="141">
        <v>133</v>
      </c>
      <c r="G13" s="141">
        <v>36</v>
      </c>
      <c r="H13" s="141">
        <v>12</v>
      </c>
      <c r="I13" s="141">
        <v>1</v>
      </c>
      <c r="J13" s="142">
        <v>10</v>
      </c>
      <c r="K13" s="82"/>
      <c r="L13" s="399">
        <f>SUMPRODUCT(E$3:I$3,E13:I13)/SUM(E13:I13)</f>
        <v>3.9254385964912282</v>
      </c>
      <c r="N13" s="165">
        <v>10</v>
      </c>
      <c r="O13" s="141">
        <v>58</v>
      </c>
      <c r="P13" s="141">
        <v>64</v>
      </c>
      <c r="Q13" s="141">
        <v>60</v>
      </c>
      <c r="R13" s="141">
        <v>34</v>
      </c>
      <c r="S13" s="142">
        <v>12</v>
      </c>
      <c r="T13" s="91"/>
      <c r="U13" s="399">
        <f>SUMPRODUCT(N$3:R$3,N13:R13)/SUM(N13:R13)</f>
        <v>2.7787610619469025</v>
      </c>
    </row>
    <row r="14" spans="1:22" ht="13.5" customHeight="1" x14ac:dyDescent="0.15">
      <c r="A14" s="382"/>
      <c r="B14" s="206"/>
      <c r="C14" s="24"/>
      <c r="D14" s="280"/>
      <c r="E14" s="136">
        <v>19.327731092436977</v>
      </c>
      <c r="F14" s="137">
        <v>55.882352941176471</v>
      </c>
      <c r="G14" s="137">
        <v>15.126050420168067</v>
      </c>
      <c r="H14" s="137">
        <v>5.0420168067226889</v>
      </c>
      <c r="I14" s="137">
        <v>0.42016806722689076</v>
      </c>
      <c r="J14" s="138">
        <v>4.2016806722689077</v>
      </c>
      <c r="K14" s="83"/>
      <c r="L14" s="396"/>
      <c r="N14" s="164">
        <v>4.2016806722689077</v>
      </c>
      <c r="O14" s="137">
        <v>24.369747899159663</v>
      </c>
      <c r="P14" s="137">
        <v>26.890756302521009</v>
      </c>
      <c r="Q14" s="137">
        <v>25.210084033613445</v>
      </c>
      <c r="R14" s="137">
        <v>14.285714285714285</v>
      </c>
      <c r="S14" s="138">
        <v>5.0420168067226889</v>
      </c>
      <c r="U14" s="396"/>
    </row>
    <row r="15" spans="1:22" s="69" customFormat="1" ht="13.5" customHeight="1" x14ac:dyDescent="0.15">
      <c r="A15" s="382"/>
      <c r="B15" s="68" t="s">
        <v>41</v>
      </c>
      <c r="C15" s="75"/>
      <c r="D15" s="281">
        <v>202</v>
      </c>
      <c r="E15" s="140">
        <v>58</v>
      </c>
      <c r="F15" s="141">
        <v>82</v>
      </c>
      <c r="G15" s="141">
        <v>25</v>
      </c>
      <c r="H15" s="141">
        <v>19</v>
      </c>
      <c r="I15" s="141">
        <v>6</v>
      </c>
      <c r="J15" s="142">
        <v>12</v>
      </c>
      <c r="K15" s="82"/>
      <c r="L15" s="399">
        <f>SUMPRODUCT(E$3:I$3,E15:I15)/SUM(E15:I15)</f>
        <v>3.8789473684210525</v>
      </c>
      <c r="N15" s="165">
        <v>9</v>
      </c>
      <c r="O15" s="141">
        <v>21</v>
      </c>
      <c r="P15" s="141">
        <v>46</v>
      </c>
      <c r="Q15" s="141">
        <v>49</v>
      </c>
      <c r="R15" s="141">
        <v>58</v>
      </c>
      <c r="S15" s="142">
        <v>19</v>
      </c>
      <c r="T15" s="91"/>
      <c r="U15" s="399">
        <f>SUMPRODUCT(N$3:R$3,N15:R15)/SUM(N15:R15)</f>
        <v>2.3114754098360657</v>
      </c>
    </row>
    <row r="16" spans="1:22" ht="13.5" customHeight="1" x14ac:dyDescent="0.15">
      <c r="A16" s="382"/>
      <c r="B16" s="206"/>
      <c r="C16" s="24"/>
      <c r="D16" s="280"/>
      <c r="E16" s="136">
        <v>28.71287128712871</v>
      </c>
      <c r="F16" s="137">
        <v>40.594059405940598</v>
      </c>
      <c r="G16" s="137">
        <v>12.376237623762377</v>
      </c>
      <c r="H16" s="137">
        <v>9.4059405940594054</v>
      </c>
      <c r="I16" s="137">
        <v>2.9702970297029703</v>
      </c>
      <c r="J16" s="138">
        <v>5.9405940594059405</v>
      </c>
      <c r="K16" s="83"/>
      <c r="L16" s="396"/>
      <c r="N16" s="164">
        <v>4.455445544554455</v>
      </c>
      <c r="O16" s="137">
        <v>10.396039603960396</v>
      </c>
      <c r="P16" s="137">
        <v>22.772277227722775</v>
      </c>
      <c r="Q16" s="137">
        <v>24.257425742574256</v>
      </c>
      <c r="R16" s="137">
        <v>28.71287128712871</v>
      </c>
      <c r="S16" s="138">
        <v>9.4059405940594054</v>
      </c>
      <c r="U16" s="396"/>
    </row>
    <row r="17" spans="1:21" s="69" customFormat="1" ht="13.5" customHeight="1" x14ac:dyDescent="0.15">
      <c r="A17" s="382"/>
      <c r="B17" s="68" t="s">
        <v>43</v>
      </c>
      <c r="C17" s="75"/>
      <c r="D17" s="281">
        <v>120</v>
      </c>
      <c r="E17" s="140">
        <v>38</v>
      </c>
      <c r="F17" s="141">
        <v>56</v>
      </c>
      <c r="G17" s="141">
        <v>14</v>
      </c>
      <c r="H17" s="141">
        <v>6</v>
      </c>
      <c r="I17" s="141">
        <v>0</v>
      </c>
      <c r="J17" s="142">
        <v>6</v>
      </c>
      <c r="K17" s="82"/>
      <c r="L17" s="399">
        <f>SUMPRODUCT(E$3:I$3,E17:I17)/SUM(E17:I17)</f>
        <v>4.1052631578947372</v>
      </c>
      <c r="N17" s="165">
        <v>4</v>
      </c>
      <c r="O17" s="141">
        <v>16</v>
      </c>
      <c r="P17" s="141">
        <v>31</v>
      </c>
      <c r="Q17" s="141">
        <v>28</v>
      </c>
      <c r="R17" s="141">
        <v>31</v>
      </c>
      <c r="S17" s="142">
        <v>10</v>
      </c>
      <c r="T17" s="91"/>
      <c r="U17" s="399">
        <f>SUMPRODUCT(N$3:R$3,N17:R17)/SUM(N17:R17)</f>
        <v>2.4</v>
      </c>
    </row>
    <row r="18" spans="1:21" ht="13.5" customHeight="1" thickBot="1" x14ac:dyDescent="0.2">
      <c r="A18" s="383"/>
      <c r="B18" s="208"/>
      <c r="C18" s="26"/>
      <c r="D18" s="282"/>
      <c r="E18" s="144">
        <v>31.666666666666664</v>
      </c>
      <c r="F18" s="145">
        <v>46.666666666666664</v>
      </c>
      <c r="G18" s="145">
        <v>11.666666666666666</v>
      </c>
      <c r="H18" s="145">
        <v>5</v>
      </c>
      <c r="I18" s="145">
        <v>0</v>
      </c>
      <c r="J18" s="146">
        <v>5</v>
      </c>
      <c r="K18" s="83"/>
      <c r="L18" s="398"/>
      <c r="N18" s="166">
        <v>3.3333333333333335</v>
      </c>
      <c r="O18" s="145">
        <v>13.333333333333334</v>
      </c>
      <c r="P18" s="145">
        <v>25.833333333333336</v>
      </c>
      <c r="Q18" s="145">
        <v>23.333333333333332</v>
      </c>
      <c r="R18" s="145">
        <v>25.833333333333336</v>
      </c>
      <c r="S18" s="146">
        <v>8.3333333333333321</v>
      </c>
      <c r="U18" s="398"/>
    </row>
    <row r="19" spans="1:21" s="70" customFormat="1" ht="13.5" customHeight="1" x14ac:dyDescent="0.15">
      <c r="A19" s="385" t="s">
        <v>0</v>
      </c>
      <c r="B19" s="66" t="s">
        <v>1</v>
      </c>
      <c r="C19" s="320"/>
      <c r="D19" s="279">
        <v>1322</v>
      </c>
      <c r="E19" s="132">
        <v>368</v>
      </c>
      <c r="F19" s="133">
        <v>696</v>
      </c>
      <c r="G19" s="133">
        <v>157</v>
      </c>
      <c r="H19" s="133">
        <v>58</v>
      </c>
      <c r="I19" s="133">
        <v>10</v>
      </c>
      <c r="J19" s="134">
        <v>33</v>
      </c>
      <c r="K19" s="84"/>
      <c r="L19" s="397">
        <f>SUMPRODUCT(E$3:I$3,E19:I19)/SUM(E19:I19)</f>
        <v>4.0504266873545385</v>
      </c>
      <c r="N19" s="163">
        <v>100</v>
      </c>
      <c r="O19" s="133">
        <v>441</v>
      </c>
      <c r="P19" s="133">
        <v>331</v>
      </c>
      <c r="Q19" s="133">
        <v>248</v>
      </c>
      <c r="R19" s="133">
        <v>140</v>
      </c>
      <c r="S19" s="134">
        <v>62</v>
      </c>
      <c r="T19" s="4"/>
      <c r="U19" s="397">
        <f>SUMPRODUCT(N$3:R$3,N19:R19)/SUM(N19:R19)</f>
        <v>3.0896825396825398</v>
      </c>
    </row>
    <row r="20" spans="1:21" s="22" customFormat="1" ht="13.5" customHeight="1" x14ac:dyDescent="0.15">
      <c r="A20" s="386"/>
      <c r="B20" s="68"/>
      <c r="C20" s="321"/>
      <c r="D20" s="281"/>
      <c r="E20" s="322">
        <v>27.836611195158849</v>
      </c>
      <c r="F20" s="323">
        <v>52.647503782148263</v>
      </c>
      <c r="G20" s="323">
        <v>11.875945537065052</v>
      </c>
      <c r="H20" s="323">
        <v>4.3872919818456886</v>
      </c>
      <c r="I20" s="323">
        <v>0.75642965204236012</v>
      </c>
      <c r="J20" s="324">
        <v>2.4962178517397882</v>
      </c>
      <c r="L20" s="396"/>
      <c r="N20" s="164">
        <v>7.5642965204236008</v>
      </c>
      <c r="O20" s="137">
        <v>33.35854765506808</v>
      </c>
      <c r="P20" s="137">
        <v>25.037821482602119</v>
      </c>
      <c r="Q20" s="137">
        <v>18.759455370650528</v>
      </c>
      <c r="R20" s="137">
        <v>10.59001512859304</v>
      </c>
      <c r="S20" s="138">
        <v>4.689863842662632</v>
      </c>
      <c r="T20" s="4"/>
      <c r="U20" s="396"/>
    </row>
    <row r="21" spans="1:21" s="70" customFormat="1" ht="13.5" customHeight="1" x14ac:dyDescent="0.15">
      <c r="A21" s="386"/>
      <c r="B21" s="332" t="s">
        <v>2</v>
      </c>
      <c r="C21" s="333"/>
      <c r="D21" s="344">
        <v>1879</v>
      </c>
      <c r="E21" s="334">
        <v>562</v>
      </c>
      <c r="F21" s="335">
        <v>1016</v>
      </c>
      <c r="G21" s="335">
        <v>156</v>
      </c>
      <c r="H21" s="335">
        <v>65</v>
      </c>
      <c r="I21" s="335">
        <v>11</v>
      </c>
      <c r="J21" s="336">
        <v>69</v>
      </c>
      <c r="L21" s="399">
        <f>SUMPRODUCT(E$3:I$3,E21:I21)/SUM(E21:I21)</f>
        <v>4.1342541436464089</v>
      </c>
      <c r="N21" s="165">
        <v>159</v>
      </c>
      <c r="O21" s="141">
        <v>611</v>
      </c>
      <c r="P21" s="141">
        <v>419</v>
      </c>
      <c r="Q21" s="141">
        <v>404</v>
      </c>
      <c r="R21" s="141">
        <v>189</v>
      </c>
      <c r="S21" s="142">
        <v>97</v>
      </c>
      <c r="T21" s="4"/>
      <c r="U21" s="399">
        <f>SUMPRODUCT(N$3:R$3,N21:R21)/SUM(N21:R21)</f>
        <v>3.0824915824915826</v>
      </c>
    </row>
    <row r="22" spans="1:21" s="22" customFormat="1" ht="13.5" customHeight="1" x14ac:dyDescent="0.15">
      <c r="A22" s="386"/>
      <c r="B22" s="206"/>
      <c r="C22" s="25"/>
      <c r="D22" s="280"/>
      <c r="E22" s="136">
        <v>29.909526343799893</v>
      </c>
      <c r="F22" s="137">
        <v>54.071314529004788</v>
      </c>
      <c r="G22" s="137">
        <v>8.3022884513038857</v>
      </c>
      <c r="H22" s="137">
        <v>3.4592868547099522</v>
      </c>
      <c r="I22" s="137">
        <v>0.58541777541245343</v>
      </c>
      <c r="J22" s="138">
        <v>3.6721660457690266</v>
      </c>
      <c r="L22" s="396"/>
      <c r="N22" s="164">
        <v>8.4619478445981908</v>
      </c>
      <c r="O22" s="137">
        <v>32.517296434273554</v>
      </c>
      <c r="P22" s="137">
        <v>22.299095263437998</v>
      </c>
      <c r="Q22" s="137">
        <v>21.500798296966472</v>
      </c>
      <c r="R22" s="137">
        <v>10.058541777541246</v>
      </c>
      <c r="S22" s="138">
        <v>5.1623203831825437</v>
      </c>
      <c r="T22" s="4"/>
      <c r="U22" s="396"/>
    </row>
    <row r="23" spans="1:21" s="70" customFormat="1" ht="13.5" customHeight="1" x14ac:dyDescent="0.15">
      <c r="A23" s="386"/>
      <c r="B23" s="67" t="s">
        <v>46</v>
      </c>
      <c r="C23" s="77"/>
      <c r="D23" s="281">
        <v>130</v>
      </c>
      <c r="E23" s="140">
        <v>28</v>
      </c>
      <c r="F23" s="141">
        <v>72</v>
      </c>
      <c r="G23" s="141">
        <v>13</v>
      </c>
      <c r="H23" s="141">
        <v>4</v>
      </c>
      <c r="I23" s="141">
        <v>1</v>
      </c>
      <c r="J23" s="142">
        <v>12</v>
      </c>
      <c r="L23" s="399">
        <f>SUMPRODUCT(E$3:I$3,E23:I23)/SUM(E23:I23)</f>
        <v>4.0338983050847457</v>
      </c>
      <c r="N23" s="165">
        <v>9</v>
      </c>
      <c r="O23" s="141">
        <v>29</v>
      </c>
      <c r="P23" s="141">
        <v>31</v>
      </c>
      <c r="Q23" s="141">
        <v>18</v>
      </c>
      <c r="R23" s="141">
        <v>23</v>
      </c>
      <c r="S23" s="142">
        <v>20</v>
      </c>
      <c r="T23" s="4"/>
      <c r="U23" s="399">
        <f>SUMPRODUCT(N$3:R$3,N23:R23)/SUM(N23:R23)</f>
        <v>2.8454545454545452</v>
      </c>
    </row>
    <row r="24" spans="1:21" s="22" customFormat="1" ht="13.5" customHeight="1" thickBot="1" x14ac:dyDescent="0.2">
      <c r="A24" s="387"/>
      <c r="B24" s="208"/>
      <c r="C24" s="57"/>
      <c r="D24" s="282"/>
      <c r="E24" s="144">
        <v>21.53846153846154</v>
      </c>
      <c r="F24" s="145">
        <v>55.384615384615387</v>
      </c>
      <c r="G24" s="145">
        <v>10</v>
      </c>
      <c r="H24" s="145">
        <v>3.0769230769230771</v>
      </c>
      <c r="I24" s="145">
        <v>0.76923076923076927</v>
      </c>
      <c r="J24" s="146">
        <v>9.2307692307692317</v>
      </c>
      <c r="L24" s="398"/>
      <c r="N24" s="166">
        <v>6.9230769230769234</v>
      </c>
      <c r="O24" s="145">
        <v>22.30769230769231</v>
      </c>
      <c r="P24" s="145">
        <v>23.846153846153847</v>
      </c>
      <c r="Q24" s="145">
        <v>13.846153846153847</v>
      </c>
      <c r="R24" s="145">
        <v>17.692307692307693</v>
      </c>
      <c r="S24" s="146">
        <v>15.384615384615385</v>
      </c>
      <c r="T24" s="4"/>
      <c r="U24" s="398"/>
    </row>
    <row r="25" spans="1:21" s="69" customFormat="1" ht="13.5" customHeight="1" x14ac:dyDescent="0.15">
      <c r="A25" s="384" t="s">
        <v>44</v>
      </c>
      <c r="B25" s="73" t="s">
        <v>3</v>
      </c>
      <c r="C25" s="74"/>
      <c r="D25" s="283">
        <v>160</v>
      </c>
      <c r="E25" s="148">
        <v>63</v>
      </c>
      <c r="F25" s="149">
        <v>75</v>
      </c>
      <c r="G25" s="149">
        <v>13</v>
      </c>
      <c r="H25" s="149">
        <v>5</v>
      </c>
      <c r="I25" s="149">
        <v>2</v>
      </c>
      <c r="J25" s="150">
        <v>2</v>
      </c>
      <c r="L25" s="397">
        <f>SUMPRODUCT(E$3:I$3,E25:I25)/SUM(E25:I25)</f>
        <v>4.2151898734177218</v>
      </c>
      <c r="N25" s="167">
        <v>20</v>
      </c>
      <c r="O25" s="149">
        <v>51</v>
      </c>
      <c r="P25" s="149">
        <v>29</v>
      </c>
      <c r="Q25" s="149">
        <v>36</v>
      </c>
      <c r="R25" s="149">
        <v>20</v>
      </c>
      <c r="S25" s="150">
        <v>4</v>
      </c>
      <c r="T25" s="91"/>
      <c r="U25" s="397">
        <f>SUMPRODUCT(N$3:R$3,N25:R25)/SUM(N25:R25)</f>
        <v>3.0961538461538463</v>
      </c>
    </row>
    <row r="26" spans="1:21" ht="13.5" customHeight="1" x14ac:dyDescent="0.15">
      <c r="A26" s="382"/>
      <c r="B26" s="68"/>
      <c r="C26" s="345"/>
      <c r="D26" s="277"/>
      <c r="E26" s="346">
        <v>39.375</v>
      </c>
      <c r="F26" s="347">
        <v>46.875</v>
      </c>
      <c r="G26" s="347">
        <v>8.125</v>
      </c>
      <c r="H26" s="347">
        <v>3.125</v>
      </c>
      <c r="I26" s="347">
        <v>1.25</v>
      </c>
      <c r="J26" s="348">
        <v>1.25</v>
      </c>
      <c r="L26" s="396"/>
      <c r="N26" s="168">
        <v>12.5</v>
      </c>
      <c r="O26" s="153">
        <v>31.874999999999996</v>
      </c>
      <c r="P26" s="153">
        <v>18.125</v>
      </c>
      <c r="Q26" s="153">
        <v>22.5</v>
      </c>
      <c r="R26" s="153">
        <v>12.5</v>
      </c>
      <c r="S26" s="154">
        <v>2.5</v>
      </c>
      <c r="U26" s="396"/>
    </row>
    <row r="27" spans="1:21" s="69" customFormat="1" ht="13.5" customHeight="1" x14ac:dyDescent="0.15">
      <c r="A27" s="382"/>
      <c r="B27" s="207" t="s">
        <v>4</v>
      </c>
      <c r="C27" s="353"/>
      <c r="D27" s="361">
        <v>317</v>
      </c>
      <c r="E27" s="354">
        <v>108</v>
      </c>
      <c r="F27" s="355">
        <v>156</v>
      </c>
      <c r="G27" s="355">
        <v>32</v>
      </c>
      <c r="H27" s="355">
        <v>17</v>
      </c>
      <c r="I27" s="355">
        <v>0</v>
      </c>
      <c r="J27" s="356">
        <v>4</v>
      </c>
      <c r="L27" s="399">
        <f>SUMPRODUCT(E$3:I$3,E27:I27)/SUM(E27:I27)</f>
        <v>4.1341853035143767</v>
      </c>
      <c r="N27" s="169">
        <v>31</v>
      </c>
      <c r="O27" s="156">
        <v>102</v>
      </c>
      <c r="P27" s="156">
        <v>84</v>
      </c>
      <c r="Q27" s="156">
        <v>70</v>
      </c>
      <c r="R27" s="156">
        <v>25</v>
      </c>
      <c r="S27" s="157">
        <v>5</v>
      </c>
      <c r="T27" s="91"/>
      <c r="U27" s="399">
        <f>SUMPRODUCT(N$3:R$3,N27:R27)/SUM(N27:R27)</f>
        <v>3.141025641025641</v>
      </c>
    </row>
    <row r="28" spans="1:21" ht="13.5" customHeight="1" x14ac:dyDescent="0.15">
      <c r="A28" s="382"/>
      <c r="B28" s="68"/>
      <c r="C28" s="345"/>
      <c r="D28" s="277"/>
      <c r="E28" s="346">
        <v>34.069400630914828</v>
      </c>
      <c r="F28" s="347">
        <v>49.211356466876971</v>
      </c>
      <c r="G28" s="347">
        <v>10.094637223974763</v>
      </c>
      <c r="H28" s="347">
        <v>5.3627760252365935</v>
      </c>
      <c r="I28" s="347">
        <v>0</v>
      </c>
      <c r="J28" s="348">
        <v>1.2618296529968454</v>
      </c>
      <c r="L28" s="396"/>
      <c r="N28" s="168">
        <v>9.7791798107255516</v>
      </c>
      <c r="O28" s="153">
        <v>32.176656151419557</v>
      </c>
      <c r="P28" s="153">
        <v>26.498422712933756</v>
      </c>
      <c r="Q28" s="153">
        <v>22.082018927444793</v>
      </c>
      <c r="R28" s="153">
        <v>7.8864353312302837</v>
      </c>
      <c r="S28" s="154">
        <v>1.5772870662460567</v>
      </c>
      <c r="U28" s="396"/>
    </row>
    <row r="29" spans="1:21" s="69" customFormat="1" ht="13.5" customHeight="1" x14ac:dyDescent="0.15">
      <c r="A29" s="382"/>
      <c r="B29" s="207" t="s">
        <v>5</v>
      </c>
      <c r="C29" s="353"/>
      <c r="D29" s="361">
        <v>491</v>
      </c>
      <c r="E29" s="354">
        <v>155</v>
      </c>
      <c r="F29" s="355">
        <v>270</v>
      </c>
      <c r="G29" s="355">
        <v>40</v>
      </c>
      <c r="H29" s="355">
        <v>15</v>
      </c>
      <c r="I29" s="355">
        <v>3</v>
      </c>
      <c r="J29" s="356">
        <v>8</v>
      </c>
      <c r="L29" s="399">
        <f>SUMPRODUCT(E$3:I$3,E29:I29)/SUM(E29:I29)</f>
        <v>4.1573498964803308</v>
      </c>
      <c r="N29" s="169">
        <v>53</v>
      </c>
      <c r="O29" s="156">
        <v>141</v>
      </c>
      <c r="P29" s="156">
        <v>138</v>
      </c>
      <c r="Q29" s="156">
        <v>101</v>
      </c>
      <c r="R29" s="156">
        <v>44</v>
      </c>
      <c r="S29" s="157">
        <v>14</v>
      </c>
      <c r="T29" s="91"/>
      <c r="U29" s="399">
        <f>SUMPRODUCT(N$3:R$3,N29:R29)/SUM(N29:R29)</f>
        <v>3.1215932914046123</v>
      </c>
    </row>
    <row r="30" spans="1:21" ht="13.5" customHeight="1" x14ac:dyDescent="0.15">
      <c r="A30" s="382"/>
      <c r="B30" s="206"/>
      <c r="C30" s="24"/>
      <c r="D30" s="284"/>
      <c r="E30" s="152">
        <v>31.568228105906314</v>
      </c>
      <c r="F30" s="153">
        <v>54.989816700610994</v>
      </c>
      <c r="G30" s="153">
        <v>8.146639511201629</v>
      </c>
      <c r="H30" s="153">
        <v>3.0549898167006111</v>
      </c>
      <c r="I30" s="153">
        <v>0.61099796334012213</v>
      </c>
      <c r="J30" s="154">
        <v>1.6293279022403258</v>
      </c>
      <c r="L30" s="396"/>
      <c r="N30" s="168">
        <v>10.794297352342159</v>
      </c>
      <c r="O30" s="153">
        <v>28.716904276985744</v>
      </c>
      <c r="P30" s="153">
        <v>28.105906313645622</v>
      </c>
      <c r="Q30" s="153">
        <v>20.570264765784113</v>
      </c>
      <c r="R30" s="153">
        <v>8.9613034623217924</v>
      </c>
      <c r="S30" s="154">
        <v>2.8513238289205702</v>
      </c>
      <c r="U30" s="396"/>
    </row>
    <row r="31" spans="1:21" s="69" customFormat="1" ht="13.5" customHeight="1" x14ac:dyDescent="0.15">
      <c r="A31" s="382"/>
      <c r="B31" s="207" t="s">
        <v>6</v>
      </c>
      <c r="C31" s="353"/>
      <c r="D31" s="361">
        <v>666</v>
      </c>
      <c r="E31" s="354">
        <v>185</v>
      </c>
      <c r="F31" s="355">
        <v>365</v>
      </c>
      <c r="G31" s="355">
        <v>69</v>
      </c>
      <c r="H31" s="355">
        <v>28</v>
      </c>
      <c r="I31" s="355">
        <v>7</v>
      </c>
      <c r="J31" s="356">
        <v>12</v>
      </c>
      <c r="L31" s="399">
        <f>SUMPRODUCT(E$3:I$3,E31:I31)/SUM(E31:I31)</f>
        <v>4.0596330275229358</v>
      </c>
      <c r="N31" s="169">
        <v>49</v>
      </c>
      <c r="O31" s="156">
        <v>241</v>
      </c>
      <c r="P31" s="156">
        <v>163</v>
      </c>
      <c r="Q31" s="156">
        <v>132</v>
      </c>
      <c r="R31" s="156">
        <v>59</v>
      </c>
      <c r="S31" s="157">
        <v>22</v>
      </c>
      <c r="T31" s="91"/>
      <c r="U31" s="399">
        <f>SUMPRODUCT(N$3:R$3,N31:R31)/SUM(N31:R31)</f>
        <v>3.1381987577639752</v>
      </c>
    </row>
    <row r="32" spans="1:21" ht="13.5" customHeight="1" x14ac:dyDescent="0.15">
      <c r="A32" s="382"/>
      <c r="B32" s="206"/>
      <c r="C32" s="24"/>
      <c r="D32" s="284"/>
      <c r="E32" s="152">
        <v>27.777777777777779</v>
      </c>
      <c r="F32" s="153">
        <v>54.80480480480481</v>
      </c>
      <c r="G32" s="153">
        <v>10.36036036036036</v>
      </c>
      <c r="H32" s="153">
        <v>4.2042042042042045</v>
      </c>
      <c r="I32" s="153">
        <v>1.0510510510510511</v>
      </c>
      <c r="J32" s="154">
        <v>1.8018018018018018</v>
      </c>
      <c r="L32" s="396"/>
      <c r="N32" s="168">
        <v>7.3573573573573565</v>
      </c>
      <c r="O32" s="153">
        <v>36.186186186186184</v>
      </c>
      <c r="P32" s="153">
        <v>24.474474474474476</v>
      </c>
      <c r="Q32" s="153">
        <v>19.81981981981982</v>
      </c>
      <c r="R32" s="153">
        <v>8.8588588588588593</v>
      </c>
      <c r="S32" s="154">
        <v>3.303303303303303</v>
      </c>
      <c r="U32" s="396"/>
    </row>
    <row r="33" spans="1:21" s="69" customFormat="1" ht="13.5" customHeight="1" x14ac:dyDescent="0.15">
      <c r="A33" s="382"/>
      <c r="B33" s="207" t="s">
        <v>7</v>
      </c>
      <c r="C33" s="353"/>
      <c r="D33" s="361">
        <v>772</v>
      </c>
      <c r="E33" s="354">
        <v>192</v>
      </c>
      <c r="F33" s="355">
        <v>450</v>
      </c>
      <c r="G33" s="355">
        <v>82</v>
      </c>
      <c r="H33" s="355">
        <v>26</v>
      </c>
      <c r="I33" s="355">
        <v>6</v>
      </c>
      <c r="J33" s="356">
        <v>16</v>
      </c>
      <c r="L33" s="399">
        <f>SUMPRODUCT(E$3:I$3,E33:I33)/SUM(E33:I33)</f>
        <v>4.052910052910053</v>
      </c>
      <c r="N33" s="169">
        <v>52</v>
      </c>
      <c r="O33" s="156">
        <v>235</v>
      </c>
      <c r="P33" s="156">
        <v>183</v>
      </c>
      <c r="Q33" s="156">
        <v>166</v>
      </c>
      <c r="R33" s="156">
        <v>106</v>
      </c>
      <c r="S33" s="157">
        <v>30</v>
      </c>
      <c r="T33" s="91"/>
      <c r="U33" s="399">
        <f>SUMPRODUCT(N$3:R$3,N33:R33)/SUM(N33:R33)</f>
        <v>2.9474393530997305</v>
      </c>
    </row>
    <row r="34" spans="1:21" ht="13.5" customHeight="1" x14ac:dyDescent="0.15">
      <c r="A34" s="382"/>
      <c r="B34" s="206"/>
      <c r="C34" s="24"/>
      <c r="D34" s="284"/>
      <c r="E34" s="152">
        <v>24.870466321243523</v>
      </c>
      <c r="F34" s="153">
        <v>58.290155440414502</v>
      </c>
      <c r="G34" s="153">
        <v>10.621761658031089</v>
      </c>
      <c r="H34" s="153">
        <v>3.3678756476683938</v>
      </c>
      <c r="I34" s="153">
        <v>0.77720207253886009</v>
      </c>
      <c r="J34" s="154">
        <v>2.0725388601036272</v>
      </c>
      <c r="L34" s="396"/>
      <c r="N34" s="168">
        <v>6.7357512953367875</v>
      </c>
      <c r="O34" s="153">
        <v>30.440414507772022</v>
      </c>
      <c r="P34" s="153">
        <v>23.704663212435236</v>
      </c>
      <c r="Q34" s="153">
        <v>21.502590673575128</v>
      </c>
      <c r="R34" s="153">
        <v>13.730569948186528</v>
      </c>
      <c r="S34" s="154">
        <v>3.8860103626943006</v>
      </c>
      <c r="U34" s="396"/>
    </row>
    <row r="35" spans="1:21" s="69" customFormat="1" ht="13.5" customHeight="1" x14ac:dyDescent="0.15">
      <c r="A35" s="382"/>
      <c r="B35" s="207" t="s">
        <v>45</v>
      </c>
      <c r="C35" s="353"/>
      <c r="D35" s="361">
        <v>797</v>
      </c>
      <c r="E35" s="354">
        <v>227</v>
      </c>
      <c r="F35" s="355">
        <v>400</v>
      </c>
      <c r="G35" s="355">
        <v>77</v>
      </c>
      <c r="H35" s="355">
        <v>32</v>
      </c>
      <c r="I35" s="355">
        <v>3</v>
      </c>
      <c r="J35" s="356">
        <v>58</v>
      </c>
      <c r="L35" s="399">
        <f>SUMPRODUCT(E$3:I$3,E35:I35)/SUM(E35:I35)</f>
        <v>4.1041948579161032</v>
      </c>
      <c r="N35" s="169">
        <v>55</v>
      </c>
      <c r="O35" s="156">
        <v>282</v>
      </c>
      <c r="P35" s="156">
        <v>155</v>
      </c>
      <c r="Q35" s="156">
        <v>147</v>
      </c>
      <c r="R35" s="156">
        <v>76</v>
      </c>
      <c r="S35" s="157">
        <v>82</v>
      </c>
      <c r="T35" s="91"/>
      <c r="U35" s="399">
        <f>SUMPRODUCT(N$3:R$3,N35:R35)/SUM(N35:R35)</f>
        <v>3.1300699300699302</v>
      </c>
    </row>
    <row r="36" spans="1:21" ht="13.5" customHeight="1" x14ac:dyDescent="0.15">
      <c r="A36" s="382"/>
      <c r="B36" s="206"/>
      <c r="C36" s="24"/>
      <c r="D36" s="284"/>
      <c r="E36" s="152">
        <v>28.481806775407779</v>
      </c>
      <c r="F36" s="153">
        <v>50.188205771643666</v>
      </c>
      <c r="G36" s="153">
        <v>9.6612296110414047</v>
      </c>
      <c r="H36" s="153">
        <v>4.0150564617314926</v>
      </c>
      <c r="I36" s="153">
        <v>0.37641154328732745</v>
      </c>
      <c r="J36" s="154">
        <v>7.2772898368883316</v>
      </c>
      <c r="L36" s="396"/>
      <c r="N36" s="168">
        <v>6.9008782936010036</v>
      </c>
      <c r="O36" s="153">
        <v>35.382685069008787</v>
      </c>
      <c r="P36" s="153">
        <v>19.44792973651192</v>
      </c>
      <c r="Q36" s="153">
        <v>18.444165621079048</v>
      </c>
      <c r="R36" s="153">
        <v>9.5357590966122974</v>
      </c>
      <c r="S36" s="154">
        <v>10.28858218318695</v>
      </c>
      <c r="U36" s="396"/>
    </row>
    <row r="37" spans="1:21" s="69" customFormat="1" ht="13.5" customHeight="1" x14ac:dyDescent="0.15">
      <c r="A37" s="382"/>
      <c r="B37" s="68" t="s">
        <v>46</v>
      </c>
      <c r="C37" s="75"/>
      <c r="D37" s="277">
        <v>128</v>
      </c>
      <c r="E37" s="155">
        <v>28</v>
      </c>
      <c r="F37" s="156">
        <v>68</v>
      </c>
      <c r="G37" s="156">
        <v>13</v>
      </c>
      <c r="H37" s="156">
        <v>4</v>
      </c>
      <c r="I37" s="156">
        <v>1</v>
      </c>
      <c r="J37" s="157">
        <v>14</v>
      </c>
      <c r="L37" s="399">
        <f>SUMPRODUCT(E$3:I$3,E37:I37)/SUM(E37:I37)</f>
        <v>4.0350877192982457</v>
      </c>
      <c r="N37" s="169">
        <v>8</v>
      </c>
      <c r="O37" s="156">
        <v>29</v>
      </c>
      <c r="P37" s="156">
        <v>29</v>
      </c>
      <c r="Q37" s="156">
        <v>18</v>
      </c>
      <c r="R37" s="156">
        <v>22</v>
      </c>
      <c r="S37" s="157">
        <v>22</v>
      </c>
      <c r="T37" s="91"/>
      <c r="U37" s="399">
        <f>SUMPRODUCT(N$3:R$3,N37:R37)/SUM(N37:R37)</f>
        <v>2.8396226415094339</v>
      </c>
    </row>
    <row r="38" spans="1:21" ht="13.5" customHeight="1" thickBot="1" x14ac:dyDescent="0.2">
      <c r="A38" s="382"/>
      <c r="B38" s="68"/>
      <c r="C38" s="345"/>
      <c r="D38" s="278"/>
      <c r="E38" s="158">
        <v>21.875</v>
      </c>
      <c r="F38" s="159">
        <v>53.125</v>
      </c>
      <c r="G38" s="159">
        <v>10.15625</v>
      </c>
      <c r="H38" s="159">
        <v>3.125</v>
      </c>
      <c r="I38" s="159">
        <v>0.78125</v>
      </c>
      <c r="J38" s="160">
        <v>10.9375</v>
      </c>
      <c r="L38" s="398"/>
      <c r="N38" s="170">
        <v>6.25</v>
      </c>
      <c r="O38" s="159">
        <v>22.65625</v>
      </c>
      <c r="P38" s="159">
        <v>22.65625</v>
      </c>
      <c r="Q38" s="159">
        <v>14.0625</v>
      </c>
      <c r="R38" s="159">
        <v>17.1875</v>
      </c>
      <c r="S38" s="160">
        <v>17.1875</v>
      </c>
      <c r="U38" s="398"/>
    </row>
    <row r="39" spans="1:21" s="69" customFormat="1" ht="13.5" customHeight="1" x14ac:dyDescent="0.15">
      <c r="A39" s="384" t="s">
        <v>47</v>
      </c>
      <c r="B39" s="73" t="s">
        <v>49</v>
      </c>
      <c r="C39" s="371"/>
      <c r="D39" s="281">
        <v>524</v>
      </c>
      <c r="E39" s="140">
        <v>165</v>
      </c>
      <c r="F39" s="141">
        <v>265</v>
      </c>
      <c r="G39" s="141">
        <v>56</v>
      </c>
      <c r="H39" s="141">
        <v>22</v>
      </c>
      <c r="I39" s="141">
        <v>2</v>
      </c>
      <c r="J39" s="142">
        <v>14</v>
      </c>
      <c r="L39" s="397">
        <f>SUMPRODUCT(E$3:I$3,E39:I39)/SUM(E39:I39)</f>
        <v>4.1156862745098035</v>
      </c>
      <c r="N39" s="165">
        <v>53</v>
      </c>
      <c r="O39" s="141">
        <v>150</v>
      </c>
      <c r="P39" s="141">
        <v>128</v>
      </c>
      <c r="Q39" s="141">
        <v>121</v>
      </c>
      <c r="R39" s="141">
        <v>49</v>
      </c>
      <c r="S39" s="142">
        <v>23</v>
      </c>
      <c r="T39" s="91"/>
      <c r="U39" s="397">
        <f>SUMPRODUCT(N$3:R$3,N39:R39)/SUM(N39:R39)</f>
        <v>3.0738522954091816</v>
      </c>
    </row>
    <row r="40" spans="1:21" ht="13.5" customHeight="1" x14ac:dyDescent="0.15">
      <c r="A40" s="382"/>
      <c r="B40" s="68"/>
      <c r="C40" s="375"/>
      <c r="D40" s="281"/>
      <c r="E40" s="322">
        <v>31.488549618320612</v>
      </c>
      <c r="F40" s="323">
        <v>50.572519083969468</v>
      </c>
      <c r="G40" s="323">
        <v>10.687022900763358</v>
      </c>
      <c r="H40" s="323">
        <v>4.1984732824427482</v>
      </c>
      <c r="I40" s="323">
        <v>0.38167938931297707</v>
      </c>
      <c r="J40" s="324">
        <v>2.6717557251908395</v>
      </c>
      <c r="L40" s="396"/>
      <c r="N40" s="164">
        <v>10.114503816793894</v>
      </c>
      <c r="O40" s="137">
        <v>28.625954198473281</v>
      </c>
      <c r="P40" s="137">
        <v>24.427480916030532</v>
      </c>
      <c r="Q40" s="137">
        <v>23.091603053435115</v>
      </c>
      <c r="R40" s="137">
        <v>9.3511450381679388</v>
      </c>
      <c r="S40" s="138">
        <v>4.3893129770992365</v>
      </c>
      <c r="U40" s="396"/>
    </row>
    <row r="41" spans="1:21" s="69" customFormat="1" ht="13.5" customHeight="1" x14ac:dyDescent="0.15">
      <c r="A41" s="382"/>
      <c r="B41" s="207" t="s">
        <v>51</v>
      </c>
      <c r="C41" s="376"/>
      <c r="D41" s="344">
        <v>2332</v>
      </c>
      <c r="E41" s="334">
        <v>663</v>
      </c>
      <c r="F41" s="335">
        <v>1287</v>
      </c>
      <c r="G41" s="335">
        <v>220</v>
      </c>
      <c r="H41" s="335">
        <v>82</v>
      </c>
      <c r="I41" s="335">
        <v>15</v>
      </c>
      <c r="J41" s="336">
        <v>65</v>
      </c>
      <c r="L41" s="399">
        <f>SUMPRODUCT(E$3:I$3,E41:I41)/SUM(E41:I41)</f>
        <v>4.1032201146890159</v>
      </c>
      <c r="N41" s="165">
        <v>179</v>
      </c>
      <c r="O41" s="141">
        <v>794</v>
      </c>
      <c r="P41" s="141">
        <v>527</v>
      </c>
      <c r="Q41" s="141">
        <v>473</v>
      </c>
      <c r="R41" s="141">
        <v>252</v>
      </c>
      <c r="S41" s="142">
        <v>107</v>
      </c>
      <c r="T41" s="91"/>
      <c r="U41" s="399">
        <f>SUMPRODUCT(N$3:R$3,N41:R41)/SUM(N41:R41)</f>
        <v>3.0786516853932584</v>
      </c>
    </row>
    <row r="42" spans="1:21" ht="13.5" customHeight="1" x14ac:dyDescent="0.15">
      <c r="A42" s="382"/>
      <c r="B42" s="206"/>
      <c r="C42" s="372"/>
      <c r="D42" s="280"/>
      <c r="E42" s="136">
        <v>28.430531732418522</v>
      </c>
      <c r="F42" s="137">
        <v>55.188679245283026</v>
      </c>
      <c r="G42" s="137">
        <v>9.433962264150944</v>
      </c>
      <c r="H42" s="137">
        <v>3.5162950257289882</v>
      </c>
      <c r="I42" s="137">
        <v>0.64322469982847341</v>
      </c>
      <c r="J42" s="138">
        <v>2.7873070325900513</v>
      </c>
      <c r="L42" s="396"/>
      <c r="N42" s="164">
        <v>7.6758147512864499</v>
      </c>
      <c r="O42" s="137">
        <v>34.048027444253862</v>
      </c>
      <c r="P42" s="137">
        <v>22.598627787307031</v>
      </c>
      <c r="Q42" s="137">
        <v>20.283018867924529</v>
      </c>
      <c r="R42" s="137">
        <v>10.806174957118353</v>
      </c>
      <c r="S42" s="138">
        <v>4.5883361921097769</v>
      </c>
      <c r="U42" s="396"/>
    </row>
    <row r="43" spans="1:21" s="69" customFormat="1" ht="13.5" customHeight="1" x14ac:dyDescent="0.15">
      <c r="A43" s="382"/>
      <c r="B43" s="207" t="s">
        <v>52</v>
      </c>
      <c r="C43" s="376"/>
      <c r="D43" s="344">
        <v>343</v>
      </c>
      <c r="E43" s="334">
        <v>100</v>
      </c>
      <c r="F43" s="335">
        <v>162</v>
      </c>
      <c r="G43" s="335">
        <v>37</v>
      </c>
      <c r="H43" s="335">
        <v>19</v>
      </c>
      <c r="I43" s="335">
        <v>3</v>
      </c>
      <c r="J43" s="336">
        <v>22</v>
      </c>
      <c r="L43" s="399">
        <f>SUMPRODUCT(E$3:I$3,E43:I43)/SUM(E43:I43)</f>
        <v>4.0498442367601246</v>
      </c>
      <c r="N43" s="165">
        <v>28</v>
      </c>
      <c r="O43" s="141">
        <v>107</v>
      </c>
      <c r="P43" s="141">
        <v>95</v>
      </c>
      <c r="Q43" s="141">
        <v>58</v>
      </c>
      <c r="R43" s="141">
        <v>29</v>
      </c>
      <c r="S43" s="142">
        <v>26</v>
      </c>
      <c r="T43" s="91"/>
      <c r="U43" s="399">
        <f>SUMPRODUCT(N$3:R$3,N43:R43)/SUM(N43:R43)</f>
        <v>3.1482649842271293</v>
      </c>
    </row>
    <row r="44" spans="1:21" ht="13.5" customHeight="1" x14ac:dyDescent="0.15">
      <c r="A44" s="382"/>
      <c r="B44" s="206"/>
      <c r="C44" s="372"/>
      <c r="D44" s="280"/>
      <c r="E44" s="136">
        <v>29.154518950437318</v>
      </c>
      <c r="F44" s="137">
        <v>47.230320699708457</v>
      </c>
      <c r="G44" s="137">
        <v>10.787172011661808</v>
      </c>
      <c r="H44" s="137">
        <v>5.5393586005830908</v>
      </c>
      <c r="I44" s="137">
        <v>0.87463556851311952</v>
      </c>
      <c r="J44" s="138">
        <v>6.4139941690962097</v>
      </c>
      <c r="L44" s="396"/>
      <c r="N44" s="164">
        <v>8.1632653061224492</v>
      </c>
      <c r="O44" s="137">
        <v>31.195335276967928</v>
      </c>
      <c r="P44" s="137">
        <v>27.696793002915456</v>
      </c>
      <c r="Q44" s="137">
        <v>16.909620991253643</v>
      </c>
      <c r="R44" s="137">
        <v>8.4548104956268215</v>
      </c>
      <c r="S44" s="138">
        <v>7.5801749271137027</v>
      </c>
      <c r="U44" s="396"/>
    </row>
    <row r="45" spans="1:21" s="69" customFormat="1" ht="13.5" customHeight="1" x14ac:dyDescent="0.15">
      <c r="A45" s="382"/>
      <c r="B45" s="68" t="s">
        <v>271</v>
      </c>
      <c r="C45" s="373"/>
      <c r="D45" s="281">
        <v>132</v>
      </c>
      <c r="E45" s="140">
        <v>30</v>
      </c>
      <c r="F45" s="141">
        <v>70</v>
      </c>
      <c r="G45" s="141">
        <v>13</v>
      </c>
      <c r="H45" s="141">
        <v>4</v>
      </c>
      <c r="I45" s="141">
        <v>2</v>
      </c>
      <c r="J45" s="142">
        <v>13</v>
      </c>
      <c r="L45" s="399">
        <f>SUMPRODUCT(E$3:I$3,E45:I45)/SUM(E45:I45)</f>
        <v>4.0252100840336134</v>
      </c>
      <c r="N45" s="165">
        <v>8</v>
      </c>
      <c r="O45" s="141">
        <v>30</v>
      </c>
      <c r="P45" s="141">
        <v>31</v>
      </c>
      <c r="Q45" s="141">
        <v>18</v>
      </c>
      <c r="R45" s="141">
        <v>22</v>
      </c>
      <c r="S45" s="142">
        <v>23</v>
      </c>
      <c r="T45" s="91"/>
      <c r="U45" s="399">
        <f>SUMPRODUCT(N$3:R$3,N45:R45)/SUM(N45:R45)</f>
        <v>2.8532110091743119</v>
      </c>
    </row>
    <row r="46" spans="1:21" ht="13.5" customHeight="1" thickBot="1" x14ac:dyDescent="0.2">
      <c r="A46" s="383"/>
      <c r="B46" s="208"/>
      <c r="C46" s="374"/>
      <c r="D46" s="282"/>
      <c r="E46" s="144">
        <v>22.727272727272727</v>
      </c>
      <c r="F46" s="145">
        <v>53.030303030303031</v>
      </c>
      <c r="G46" s="145">
        <v>9.8484848484848477</v>
      </c>
      <c r="H46" s="145">
        <v>3.0303030303030303</v>
      </c>
      <c r="I46" s="145">
        <v>1.5151515151515151</v>
      </c>
      <c r="J46" s="146">
        <v>9.8484848484848477</v>
      </c>
      <c r="L46" s="398"/>
      <c r="N46" s="166">
        <v>6.0606060606060606</v>
      </c>
      <c r="O46" s="145">
        <v>22.727272727272727</v>
      </c>
      <c r="P46" s="145">
        <v>23.484848484848484</v>
      </c>
      <c r="Q46" s="145">
        <v>13.636363636363635</v>
      </c>
      <c r="R46" s="145">
        <v>16.666666666666664</v>
      </c>
      <c r="S46" s="146">
        <v>17.424242424242426</v>
      </c>
      <c r="U46" s="398"/>
    </row>
    <row r="47" spans="1:21" s="69" customFormat="1" ht="13.5" customHeight="1" x14ac:dyDescent="0.15">
      <c r="A47" s="384" t="s">
        <v>225</v>
      </c>
      <c r="B47" s="73" t="s">
        <v>54</v>
      </c>
      <c r="C47" s="371"/>
      <c r="D47" s="281">
        <v>132</v>
      </c>
      <c r="E47" s="140">
        <v>48</v>
      </c>
      <c r="F47" s="141">
        <v>66</v>
      </c>
      <c r="G47" s="141">
        <v>11</v>
      </c>
      <c r="H47" s="141">
        <v>4</v>
      </c>
      <c r="I47" s="141">
        <v>1</v>
      </c>
      <c r="J47" s="142">
        <v>2</v>
      </c>
      <c r="L47" s="397">
        <f>SUMPRODUCT(E$3:I$3,E47:I47)/SUM(E47:I47)</f>
        <v>4.2</v>
      </c>
      <c r="N47" s="165">
        <v>15</v>
      </c>
      <c r="O47" s="141">
        <v>41</v>
      </c>
      <c r="P47" s="141">
        <v>25</v>
      </c>
      <c r="Q47" s="141">
        <v>32</v>
      </c>
      <c r="R47" s="141">
        <v>15</v>
      </c>
      <c r="S47" s="142">
        <v>4</v>
      </c>
      <c r="T47" s="91"/>
      <c r="U47" s="397">
        <f>SUMPRODUCT(N$3:R$3,N47:R47)/SUM(N47:R47)</f>
        <v>3.0703125</v>
      </c>
    </row>
    <row r="48" spans="1:21" ht="13.5" customHeight="1" x14ac:dyDescent="0.15">
      <c r="A48" s="382"/>
      <c r="B48" s="68"/>
      <c r="C48" s="375"/>
      <c r="D48" s="281"/>
      <c r="E48" s="322">
        <v>36.363636363636367</v>
      </c>
      <c r="F48" s="323">
        <v>50</v>
      </c>
      <c r="G48" s="323">
        <v>8.3333333333333321</v>
      </c>
      <c r="H48" s="323">
        <v>3.0303030303030303</v>
      </c>
      <c r="I48" s="323">
        <v>0.75757575757575757</v>
      </c>
      <c r="J48" s="324">
        <v>1.5151515151515151</v>
      </c>
      <c r="L48" s="396"/>
      <c r="N48" s="164">
        <v>11.363636363636363</v>
      </c>
      <c r="O48" s="137">
        <v>31.060606060606062</v>
      </c>
      <c r="P48" s="137">
        <v>18.939393939393938</v>
      </c>
      <c r="Q48" s="137">
        <v>24.242424242424242</v>
      </c>
      <c r="R48" s="137">
        <v>11.363636363636363</v>
      </c>
      <c r="S48" s="138">
        <v>3.0303030303030303</v>
      </c>
      <c r="U48" s="396"/>
    </row>
    <row r="49" spans="1:21" s="69" customFormat="1" ht="13.5" customHeight="1" x14ac:dyDescent="0.15">
      <c r="A49" s="382"/>
      <c r="B49" s="207" t="s">
        <v>401</v>
      </c>
      <c r="C49" s="376"/>
      <c r="D49" s="344">
        <v>448</v>
      </c>
      <c r="E49" s="334">
        <v>134</v>
      </c>
      <c r="F49" s="335">
        <v>225</v>
      </c>
      <c r="G49" s="335">
        <v>49</v>
      </c>
      <c r="H49" s="335">
        <v>24</v>
      </c>
      <c r="I49" s="335">
        <v>2</v>
      </c>
      <c r="J49" s="336">
        <v>14</v>
      </c>
      <c r="L49" s="399">
        <f>SUMPRODUCT(E$3:I$3,E49:I49)/SUM(E49:I49)</f>
        <v>4.0714285714285712</v>
      </c>
      <c r="N49" s="165">
        <v>36</v>
      </c>
      <c r="O49" s="141">
        <v>127</v>
      </c>
      <c r="P49" s="141">
        <v>125</v>
      </c>
      <c r="Q49" s="141">
        <v>99</v>
      </c>
      <c r="R49" s="141">
        <v>37</v>
      </c>
      <c r="S49" s="142">
        <v>24</v>
      </c>
      <c r="T49" s="91"/>
      <c r="U49" s="399">
        <f>SUMPRODUCT(N$3:R$3,N49:R49)/SUM(N49:R49)</f>
        <v>3.0613207547169812</v>
      </c>
    </row>
    <row r="50" spans="1:21" ht="13.5" customHeight="1" x14ac:dyDescent="0.15">
      <c r="A50" s="382"/>
      <c r="B50" s="206"/>
      <c r="C50" s="372"/>
      <c r="D50" s="280"/>
      <c r="E50" s="136">
        <v>29.910714285714285</v>
      </c>
      <c r="F50" s="137">
        <v>50.223214285714292</v>
      </c>
      <c r="G50" s="137">
        <v>10.9375</v>
      </c>
      <c r="H50" s="137">
        <v>5.3571428571428568</v>
      </c>
      <c r="I50" s="137">
        <v>0.4464285714285714</v>
      </c>
      <c r="J50" s="138">
        <v>3.125</v>
      </c>
      <c r="L50" s="396"/>
      <c r="N50" s="164">
        <v>8.0357142857142865</v>
      </c>
      <c r="O50" s="137">
        <v>28.348214285714285</v>
      </c>
      <c r="P50" s="137">
        <v>27.901785714285715</v>
      </c>
      <c r="Q50" s="137">
        <v>22.098214285714285</v>
      </c>
      <c r="R50" s="137">
        <v>8.2589285714285712</v>
      </c>
      <c r="S50" s="138">
        <v>5.3571428571428568</v>
      </c>
      <c r="U50" s="396"/>
    </row>
    <row r="51" spans="1:21" s="69" customFormat="1" ht="13.5" customHeight="1" x14ac:dyDescent="0.15">
      <c r="A51" s="382"/>
      <c r="B51" s="207" t="s">
        <v>56</v>
      </c>
      <c r="C51" s="376"/>
      <c r="D51" s="344">
        <v>326</v>
      </c>
      <c r="E51" s="334">
        <v>117</v>
      </c>
      <c r="F51" s="335">
        <v>170</v>
      </c>
      <c r="G51" s="335">
        <v>27</v>
      </c>
      <c r="H51" s="335">
        <v>8</v>
      </c>
      <c r="I51" s="335">
        <v>3</v>
      </c>
      <c r="J51" s="336">
        <v>1</v>
      </c>
      <c r="L51" s="399">
        <f>SUMPRODUCT(E$3:I$3,E51:I51)/SUM(E51:I51)</f>
        <v>4.2</v>
      </c>
      <c r="N51" s="165">
        <v>25</v>
      </c>
      <c r="O51" s="141">
        <v>123</v>
      </c>
      <c r="P51" s="141">
        <v>71</v>
      </c>
      <c r="Q51" s="141">
        <v>56</v>
      </c>
      <c r="R51" s="141">
        <v>44</v>
      </c>
      <c r="S51" s="142">
        <v>7</v>
      </c>
      <c r="T51" s="91"/>
      <c r="U51" s="399">
        <f>SUMPRODUCT(N$3:R$3,N51:R51)/SUM(N51:R51)</f>
        <v>3.0909090909090908</v>
      </c>
    </row>
    <row r="52" spans="1:21" ht="13.5" customHeight="1" x14ac:dyDescent="0.15">
      <c r="A52" s="382"/>
      <c r="B52" s="206"/>
      <c r="C52" s="372"/>
      <c r="D52" s="280"/>
      <c r="E52" s="136">
        <v>35.889570552147241</v>
      </c>
      <c r="F52" s="137">
        <v>52.147239263803677</v>
      </c>
      <c r="G52" s="137">
        <v>8.2822085889570545</v>
      </c>
      <c r="H52" s="137">
        <v>2.4539877300613497</v>
      </c>
      <c r="I52" s="137">
        <v>0.92024539877300615</v>
      </c>
      <c r="J52" s="138">
        <v>0.30674846625766872</v>
      </c>
      <c r="L52" s="396"/>
      <c r="N52" s="164">
        <v>7.6687116564417179</v>
      </c>
      <c r="O52" s="137">
        <v>37.730061349693251</v>
      </c>
      <c r="P52" s="137">
        <v>21.779141104294478</v>
      </c>
      <c r="Q52" s="137">
        <v>17.177914110429448</v>
      </c>
      <c r="R52" s="137">
        <v>13.496932515337424</v>
      </c>
      <c r="S52" s="138">
        <v>2.147239263803681</v>
      </c>
      <c r="U52" s="396"/>
    </row>
    <row r="53" spans="1:21" s="69" customFormat="1" ht="13.5" customHeight="1" x14ac:dyDescent="0.15">
      <c r="A53" s="382"/>
      <c r="B53" s="207" t="s">
        <v>58</v>
      </c>
      <c r="C53" s="376"/>
      <c r="D53" s="344">
        <v>251</v>
      </c>
      <c r="E53" s="334">
        <v>96</v>
      </c>
      <c r="F53" s="335">
        <v>122</v>
      </c>
      <c r="G53" s="335">
        <v>23</v>
      </c>
      <c r="H53" s="335">
        <v>6</v>
      </c>
      <c r="I53" s="335">
        <v>0</v>
      </c>
      <c r="J53" s="336">
        <v>4</v>
      </c>
      <c r="L53" s="399">
        <f>SUMPRODUCT(E$3:I$3,E53:I53)/SUM(E53:I53)</f>
        <v>4.2469635627530362</v>
      </c>
      <c r="N53" s="165">
        <v>29</v>
      </c>
      <c r="O53" s="141">
        <v>89</v>
      </c>
      <c r="P53" s="141">
        <v>60</v>
      </c>
      <c r="Q53" s="141">
        <v>44</v>
      </c>
      <c r="R53" s="141">
        <v>22</v>
      </c>
      <c r="S53" s="142">
        <v>7</v>
      </c>
      <c r="T53" s="91"/>
      <c r="U53" s="399">
        <f>SUMPRODUCT(N$3:R$3,N53:R53)/SUM(N53:R53)</f>
        <v>3.2418032786885247</v>
      </c>
    </row>
    <row r="54" spans="1:21" ht="13.5" customHeight="1" x14ac:dyDescent="0.15">
      <c r="A54" s="382"/>
      <c r="B54" s="206"/>
      <c r="C54" s="372"/>
      <c r="D54" s="280"/>
      <c r="E54" s="136">
        <v>38.247011952191237</v>
      </c>
      <c r="F54" s="137">
        <v>48.605577689243027</v>
      </c>
      <c r="G54" s="137">
        <v>9.1633466135458175</v>
      </c>
      <c r="H54" s="137">
        <v>2.3904382470119523</v>
      </c>
      <c r="I54" s="137">
        <v>0</v>
      </c>
      <c r="J54" s="138">
        <v>1.593625498007968</v>
      </c>
      <c r="L54" s="396"/>
      <c r="N54" s="164">
        <v>11.553784860557768</v>
      </c>
      <c r="O54" s="137">
        <v>35.458167330677291</v>
      </c>
      <c r="P54" s="137">
        <v>23.904382470119522</v>
      </c>
      <c r="Q54" s="137">
        <v>17.529880478087652</v>
      </c>
      <c r="R54" s="137">
        <v>8.7649402390438258</v>
      </c>
      <c r="S54" s="138">
        <v>2.788844621513944</v>
      </c>
      <c r="U54" s="396"/>
    </row>
    <row r="55" spans="1:21" s="69" customFormat="1" ht="13.5" customHeight="1" x14ac:dyDescent="0.15">
      <c r="A55" s="382"/>
      <c r="B55" s="207" t="s">
        <v>60</v>
      </c>
      <c r="C55" s="376"/>
      <c r="D55" s="344">
        <v>527</v>
      </c>
      <c r="E55" s="334">
        <v>150</v>
      </c>
      <c r="F55" s="335">
        <v>298</v>
      </c>
      <c r="G55" s="335">
        <v>51</v>
      </c>
      <c r="H55" s="335">
        <v>17</v>
      </c>
      <c r="I55" s="335">
        <v>3</v>
      </c>
      <c r="J55" s="336">
        <v>8</v>
      </c>
      <c r="L55" s="399">
        <f>SUMPRODUCT(E$3:I$3,E55:I55)/SUM(E55:I55)</f>
        <v>4.1078998073217727</v>
      </c>
      <c r="N55" s="165">
        <v>53</v>
      </c>
      <c r="O55" s="141">
        <v>165</v>
      </c>
      <c r="P55" s="141">
        <v>146</v>
      </c>
      <c r="Q55" s="141">
        <v>109</v>
      </c>
      <c r="R55" s="141">
        <v>40</v>
      </c>
      <c r="S55" s="142">
        <v>14</v>
      </c>
      <c r="T55" s="91"/>
      <c r="U55" s="399">
        <f>SUMPRODUCT(N$3:R$3,N55:R55)/SUM(N55:R55)</f>
        <v>3.1598440545808968</v>
      </c>
    </row>
    <row r="56" spans="1:21" ht="13.5" customHeight="1" x14ac:dyDescent="0.15">
      <c r="A56" s="382"/>
      <c r="B56" s="206"/>
      <c r="C56" s="372"/>
      <c r="D56" s="280"/>
      <c r="E56" s="136">
        <v>28.462998102466791</v>
      </c>
      <c r="F56" s="137">
        <v>56.546489563567363</v>
      </c>
      <c r="G56" s="137">
        <v>9.67741935483871</v>
      </c>
      <c r="H56" s="137">
        <v>3.225806451612903</v>
      </c>
      <c r="I56" s="137">
        <v>0.56925996204933582</v>
      </c>
      <c r="J56" s="138">
        <v>1.5180265654648957</v>
      </c>
      <c r="L56" s="396"/>
      <c r="N56" s="164">
        <v>10.056925996204933</v>
      </c>
      <c r="O56" s="137">
        <v>31.309297912713475</v>
      </c>
      <c r="P56" s="137">
        <v>27.703984819734345</v>
      </c>
      <c r="Q56" s="137">
        <v>20.683111954459203</v>
      </c>
      <c r="R56" s="137">
        <v>7.5901328273244779</v>
      </c>
      <c r="S56" s="138">
        <v>2.6565464895635675</v>
      </c>
      <c r="U56" s="396"/>
    </row>
    <row r="57" spans="1:21" s="69" customFormat="1" ht="13.5" customHeight="1" x14ac:dyDescent="0.15">
      <c r="A57" s="382"/>
      <c r="B57" s="207" t="s">
        <v>62</v>
      </c>
      <c r="C57" s="376"/>
      <c r="D57" s="344">
        <v>280</v>
      </c>
      <c r="E57" s="334">
        <v>77</v>
      </c>
      <c r="F57" s="335">
        <v>153</v>
      </c>
      <c r="G57" s="335">
        <v>33</v>
      </c>
      <c r="H57" s="335">
        <v>7</v>
      </c>
      <c r="I57" s="335">
        <v>6</v>
      </c>
      <c r="J57" s="336">
        <v>4</v>
      </c>
      <c r="L57" s="399">
        <f>SUMPRODUCT(E$3:I$3,E57:I57)/SUM(E57:I57)</f>
        <v>4.0434782608695654</v>
      </c>
      <c r="N57" s="165">
        <v>27</v>
      </c>
      <c r="O57" s="141">
        <v>85</v>
      </c>
      <c r="P57" s="141">
        <v>85</v>
      </c>
      <c r="Q57" s="141">
        <v>44</v>
      </c>
      <c r="R57" s="141">
        <v>29</v>
      </c>
      <c r="S57" s="142">
        <v>10</v>
      </c>
      <c r="T57" s="91"/>
      <c r="U57" s="399">
        <f>SUMPRODUCT(N$3:R$3,N57:R57)/SUM(N57:R57)</f>
        <v>3.1370370370370368</v>
      </c>
    </row>
    <row r="58" spans="1:21" ht="13.5" customHeight="1" x14ac:dyDescent="0.15">
      <c r="A58" s="382"/>
      <c r="B58" s="206"/>
      <c r="C58" s="372"/>
      <c r="D58" s="280"/>
      <c r="E58" s="136">
        <v>27.500000000000004</v>
      </c>
      <c r="F58" s="137">
        <v>54.642857142857139</v>
      </c>
      <c r="G58" s="137">
        <v>11.785714285714285</v>
      </c>
      <c r="H58" s="137">
        <v>2.5</v>
      </c>
      <c r="I58" s="137">
        <v>2.1428571428571428</v>
      </c>
      <c r="J58" s="138">
        <v>1.4285714285714286</v>
      </c>
      <c r="L58" s="396"/>
      <c r="N58" s="164">
        <v>9.6428571428571441</v>
      </c>
      <c r="O58" s="137">
        <v>30.357142857142854</v>
      </c>
      <c r="P58" s="137">
        <v>30.357142857142854</v>
      </c>
      <c r="Q58" s="137">
        <v>15.714285714285714</v>
      </c>
      <c r="R58" s="137">
        <v>10.357142857142858</v>
      </c>
      <c r="S58" s="138">
        <v>3.5714285714285712</v>
      </c>
      <c r="U58" s="396"/>
    </row>
    <row r="59" spans="1:21" s="69" customFormat="1" ht="13.5" customHeight="1" x14ac:dyDescent="0.15">
      <c r="A59" s="382"/>
      <c r="B59" s="207" t="s">
        <v>64</v>
      </c>
      <c r="C59" s="376"/>
      <c r="D59" s="285">
        <v>157</v>
      </c>
      <c r="E59" s="334">
        <v>49</v>
      </c>
      <c r="F59" s="335">
        <v>73</v>
      </c>
      <c r="G59" s="335">
        <v>17</v>
      </c>
      <c r="H59" s="335">
        <v>7</v>
      </c>
      <c r="I59" s="335">
        <v>1</v>
      </c>
      <c r="J59" s="336">
        <v>10</v>
      </c>
      <c r="L59" s="399">
        <f>SUMPRODUCT(E$3:I$3,E59:I59)/SUM(E59:I59)</f>
        <v>4.1020408163265305</v>
      </c>
      <c r="N59" s="165">
        <v>16</v>
      </c>
      <c r="O59" s="141">
        <v>45</v>
      </c>
      <c r="P59" s="141">
        <v>39</v>
      </c>
      <c r="Q59" s="141">
        <v>27</v>
      </c>
      <c r="R59" s="141">
        <v>18</v>
      </c>
      <c r="S59" s="142">
        <v>12</v>
      </c>
      <c r="T59" s="91"/>
      <c r="U59" s="399">
        <f>SUMPRODUCT(N$3:R$3,N59:R59)/SUM(N59:R59)</f>
        <v>3.0965517241379312</v>
      </c>
    </row>
    <row r="60" spans="1:21" ht="13.5" customHeight="1" x14ac:dyDescent="0.15">
      <c r="A60" s="382"/>
      <c r="B60" s="206"/>
      <c r="C60" s="372"/>
      <c r="D60" s="280"/>
      <c r="E60" s="136">
        <v>31.210191082802545</v>
      </c>
      <c r="F60" s="137">
        <v>46.496815286624205</v>
      </c>
      <c r="G60" s="137">
        <v>10.828025477707007</v>
      </c>
      <c r="H60" s="137">
        <v>4.4585987261146496</v>
      </c>
      <c r="I60" s="137">
        <v>0.63694267515923575</v>
      </c>
      <c r="J60" s="138">
        <v>6.369426751592357</v>
      </c>
      <c r="L60" s="396"/>
      <c r="N60" s="164">
        <v>10.191082802547772</v>
      </c>
      <c r="O60" s="137">
        <v>28.662420382165603</v>
      </c>
      <c r="P60" s="137">
        <v>24.840764331210192</v>
      </c>
      <c r="Q60" s="137">
        <v>17.197452229299362</v>
      </c>
      <c r="R60" s="137">
        <v>11.464968152866243</v>
      </c>
      <c r="S60" s="138">
        <v>7.6433121019108281</v>
      </c>
      <c r="U60" s="396"/>
    </row>
    <row r="61" spans="1:21" s="69" customFormat="1" ht="13.5" customHeight="1" x14ac:dyDescent="0.15">
      <c r="A61" s="382"/>
      <c r="B61" s="207" t="s">
        <v>66</v>
      </c>
      <c r="C61" s="376"/>
      <c r="D61" s="285">
        <v>615</v>
      </c>
      <c r="E61" s="334">
        <v>162</v>
      </c>
      <c r="F61" s="335">
        <v>327</v>
      </c>
      <c r="G61" s="335">
        <v>64</v>
      </c>
      <c r="H61" s="335">
        <v>29</v>
      </c>
      <c r="I61" s="335">
        <v>3</v>
      </c>
      <c r="J61" s="336">
        <v>30</v>
      </c>
      <c r="L61" s="399">
        <f>SUMPRODUCT(E$3:I$3,E61:I61)/SUM(E61:I61)</f>
        <v>4.0529914529914528</v>
      </c>
      <c r="N61" s="165">
        <v>41</v>
      </c>
      <c r="O61" s="141">
        <v>205</v>
      </c>
      <c r="P61" s="141">
        <v>121</v>
      </c>
      <c r="Q61" s="141">
        <v>131</v>
      </c>
      <c r="R61" s="141">
        <v>65</v>
      </c>
      <c r="S61" s="142">
        <v>52</v>
      </c>
      <c r="T61" s="91"/>
      <c r="U61" s="399">
        <f>SUMPRODUCT(N$3:R$3,N61:R61)/SUM(N61:R61)</f>
        <v>3.0461811722912966</v>
      </c>
    </row>
    <row r="62" spans="1:21" ht="13.5" customHeight="1" x14ac:dyDescent="0.15">
      <c r="A62" s="382"/>
      <c r="B62" s="206"/>
      <c r="C62" s="372"/>
      <c r="D62" s="280"/>
      <c r="E62" s="136">
        <v>26.341463414634148</v>
      </c>
      <c r="F62" s="137">
        <v>53.170731707317074</v>
      </c>
      <c r="G62" s="137">
        <v>10.40650406504065</v>
      </c>
      <c r="H62" s="137">
        <v>4.7154471544715451</v>
      </c>
      <c r="I62" s="137">
        <v>0.48780487804878048</v>
      </c>
      <c r="J62" s="138">
        <v>4.8780487804878048</v>
      </c>
      <c r="L62" s="396"/>
      <c r="N62" s="164">
        <v>6.666666666666667</v>
      </c>
      <c r="O62" s="137">
        <v>33.333333333333329</v>
      </c>
      <c r="P62" s="137">
        <v>19.674796747967481</v>
      </c>
      <c r="Q62" s="137">
        <v>21.300813008130081</v>
      </c>
      <c r="R62" s="137">
        <v>10.569105691056912</v>
      </c>
      <c r="S62" s="138">
        <v>8.4552845528455283</v>
      </c>
      <c r="U62" s="396"/>
    </row>
    <row r="63" spans="1:21" s="69" customFormat="1" ht="13.5" customHeight="1" x14ac:dyDescent="0.15">
      <c r="A63" s="382"/>
      <c r="B63" s="68" t="s">
        <v>67</v>
      </c>
      <c r="C63" s="373"/>
      <c r="D63" s="281">
        <v>822</v>
      </c>
      <c r="E63" s="140">
        <v>198</v>
      </c>
      <c r="F63" s="141">
        <v>470</v>
      </c>
      <c r="G63" s="141">
        <v>74</v>
      </c>
      <c r="H63" s="141">
        <v>28</v>
      </c>
      <c r="I63" s="141">
        <v>5</v>
      </c>
      <c r="J63" s="142">
        <v>47</v>
      </c>
      <c r="L63" s="399">
        <f>SUMPRODUCT(E$3:I$3,E63:I63)/SUM(E63:I63)</f>
        <v>4.0683870967741935</v>
      </c>
      <c r="N63" s="165">
        <v>48</v>
      </c>
      <c r="O63" s="141">
        <v>269</v>
      </c>
      <c r="P63" s="141">
        <v>169</v>
      </c>
      <c r="Q63" s="141">
        <v>172</v>
      </c>
      <c r="R63" s="141">
        <v>103</v>
      </c>
      <c r="S63" s="142">
        <v>61</v>
      </c>
      <c r="T63" s="91"/>
      <c r="U63" s="399">
        <f>SUMPRODUCT(N$3:R$3,N63:R63)/SUM(N63:R63)</f>
        <v>2.9829172141918527</v>
      </c>
    </row>
    <row r="64" spans="1:21" ht="13.5" customHeight="1" thickBot="1" x14ac:dyDescent="0.2">
      <c r="A64" s="383"/>
      <c r="B64" s="208"/>
      <c r="C64" s="374"/>
      <c r="D64" s="282"/>
      <c r="E64" s="144">
        <v>24.087591240875913</v>
      </c>
      <c r="F64" s="145">
        <v>57.177615571776151</v>
      </c>
      <c r="G64" s="145">
        <v>9.002433090024331</v>
      </c>
      <c r="H64" s="145">
        <v>3.4063260340632602</v>
      </c>
      <c r="I64" s="145">
        <v>0.6082725060827251</v>
      </c>
      <c r="J64" s="146">
        <v>5.7177615571776155</v>
      </c>
      <c r="L64" s="398"/>
      <c r="N64" s="166">
        <v>5.8394160583941606</v>
      </c>
      <c r="O64" s="145">
        <v>32.725060827250608</v>
      </c>
      <c r="P64" s="145">
        <v>20.559610705596107</v>
      </c>
      <c r="Q64" s="145">
        <v>20.924574209245741</v>
      </c>
      <c r="R64" s="145">
        <v>12.530413625304138</v>
      </c>
      <c r="S64" s="146">
        <v>7.4209245742092467</v>
      </c>
      <c r="U64" s="398"/>
    </row>
    <row r="65" spans="1:21" s="69" customFormat="1" ht="13.5" customHeight="1" x14ac:dyDescent="0.15">
      <c r="A65" s="392" t="s">
        <v>73</v>
      </c>
      <c r="B65" s="73" t="s">
        <v>68</v>
      </c>
      <c r="C65" s="371"/>
      <c r="D65" s="281">
        <v>1764</v>
      </c>
      <c r="E65" s="140">
        <v>483</v>
      </c>
      <c r="F65" s="141">
        <v>971</v>
      </c>
      <c r="G65" s="141">
        <v>177</v>
      </c>
      <c r="H65" s="141">
        <v>72</v>
      </c>
      <c r="I65" s="141">
        <v>10</v>
      </c>
      <c r="J65" s="142">
        <v>51</v>
      </c>
      <c r="L65" s="397">
        <f>SUMPRODUCT(E$3:I$3,E65:I65)/SUM(E65:I65)</f>
        <v>4.0770577933450092</v>
      </c>
      <c r="N65" s="165">
        <v>136</v>
      </c>
      <c r="O65" s="141">
        <v>540</v>
      </c>
      <c r="P65" s="141">
        <v>426</v>
      </c>
      <c r="Q65" s="141">
        <v>377</v>
      </c>
      <c r="R65" s="141">
        <v>197</v>
      </c>
      <c r="S65" s="142">
        <v>88</v>
      </c>
      <c r="T65" s="91"/>
      <c r="U65" s="397">
        <f>SUMPRODUCT(N$3:R$3,N65:R65)/SUM(N65:R65)</f>
        <v>3.0244630071599046</v>
      </c>
    </row>
    <row r="66" spans="1:21" ht="13.5" customHeight="1" x14ac:dyDescent="0.15">
      <c r="A66" s="382"/>
      <c r="B66" s="10" t="s">
        <v>69</v>
      </c>
      <c r="C66" s="372"/>
      <c r="D66" s="280"/>
      <c r="E66" s="136">
        <v>27.380952380952383</v>
      </c>
      <c r="F66" s="137">
        <v>55.045351473922899</v>
      </c>
      <c r="G66" s="137">
        <v>10.034013605442176</v>
      </c>
      <c r="H66" s="137">
        <v>4.0816326530612246</v>
      </c>
      <c r="I66" s="137">
        <v>0.56689342403628118</v>
      </c>
      <c r="J66" s="138">
        <v>2.8911564625850339</v>
      </c>
      <c r="L66" s="396"/>
      <c r="N66" s="164">
        <v>7.7097505668934234</v>
      </c>
      <c r="O66" s="137">
        <v>30.612244897959183</v>
      </c>
      <c r="P66" s="137">
        <v>24.149659863945576</v>
      </c>
      <c r="Q66" s="137">
        <v>21.371882086167801</v>
      </c>
      <c r="R66" s="137">
        <v>11.16780045351474</v>
      </c>
      <c r="S66" s="138">
        <v>4.9886621315192743</v>
      </c>
      <c r="U66" s="396"/>
    </row>
    <row r="67" spans="1:21" s="69" customFormat="1" ht="13.5" customHeight="1" x14ac:dyDescent="0.15">
      <c r="A67" s="382"/>
      <c r="B67" s="68" t="s">
        <v>70</v>
      </c>
      <c r="C67" s="373"/>
      <c r="D67" s="281">
        <v>1406</v>
      </c>
      <c r="E67" s="140">
        <v>437</v>
      </c>
      <c r="F67" s="141">
        <v>736</v>
      </c>
      <c r="G67" s="141">
        <v>133</v>
      </c>
      <c r="H67" s="141">
        <v>51</v>
      </c>
      <c r="I67" s="141">
        <v>10</v>
      </c>
      <c r="J67" s="142">
        <v>39</v>
      </c>
      <c r="L67" s="399">
        <f>SUMPRODUCT(E$3:I$3,E67:I67)/SUM(E67:I67)</f>
        <v>4.1258229700073157</v>
      </c>
      <c r="N67" s="165">
        <v>121</v>
      </c>
      <c r="O67" s="141">
        <v>504</v>
      </c>
      <c r="P67" s="141">
        <v>319</v>
      </c>
      <c r="Q67" s="141">
        <v>273</v>
      </c>
      <c r="R67" s="141">
        <v>131</v>
      </c>
      <c r="S67" s="142">
        <v>58</v>
      </c>
      <c r="T67" s="91"/>
      <c r="U67" s="399">
        <f>SUMPRODUCT(N$3:R$3,N67:R67)/SUM(N67:R67)</f>
        <v>3.1565281899109792</v>
      </c>
    </row>
    <row r="68" spans="1:21" ht="13.5" customHeight="1" x14ac:dyDescent="0.15">
      <c r="A68" s="382"/>
      <c r="B68" s="10" t="s">
        <v>71</v>
      </c>
      <c r="C68" s="372"/>
      <c r="D68" s="280"/>
      <c r="E68" s="136">
        <v>31.081081081081081</v>
      </c>
      <c r="F68" s="137">
        <v>52.347083926031289</v>
      </c>
      <c r="G68" s="137">
        <v>9.4594594594594597</v>
      </c>
      <c r="H68" s="137">
        <v>3.6273115220483638</v>
      </c>
      <c r="I68" s="137">
        <v>0.71123755334281646</v>
      </c>
      <c r="J68" s="138">
        <v>2.7738264580369845</v>
      </c>
      <c r="L68" s="396"/>
      <c r="N68" s="164">
        <v>8.6059743954480794</v>
      </c>
      <c r="O68" s="137">
        <v>35.846372688477949</v>
      </c>
      <c r="P68" s="137">
        <v>22.688477951635846</v>
      </c>
      <c r="Q68" s="137">
        <v>19.41678520625889</v>
      </c>
      <c r="R68" s="137">
        <v>9.3172119487908969</v>
      </c>
      <c r="S68" s="138">
        <v>4.1251778093883358</v>
      </c>
      <c r="U68" s="396"/>
    </row>
    <row r="69" spans="1:21" s="69" customFormat="1" ht="13.5" customHeight="1" x14ac:dyDescent="0.15">
      <c r="A69" s="382"/>
      <c r="B69" s="68" t="s">
        <v>766</v>
      </c>
      <c r="C69" s="373"/>
      <c r="D69" s="281">
        <v>161</v>
      </c>
      <c r="E69" s="140">
        <v>38</v>
      </c>
      <c r="F69" s="141">
        <v>77</v>
      </c>
      <c r="G69" s="141">
        <v>16</v>
      </c>
      <c r="H69" s="141">
        <v>4</v>
      </c>
      <c r="I69" s="141">
        <v>2</v>
      </c>
      <c r="J69" s="142">
        <v>24</v>
      </c>
      <c r="L69" s="399">
        <f>SUMPRODUCT(E$3:I$3,E69:I69)/SUM(E69:I69)</f>
        <v>4.0583941605839415</v>
      </c>
      <c r="N69" s="165">
        <v>11</v>
      </c>
      <c r="O69" s="141">
        <v>37</v>
      </c>
      <c r="P69" s="141">
        <v>36</v>
      </c>
      <c r="Q69" s="141">
        <v>20</v>
      </c>
      <c r="R69" s="141">
        <v>24</v>
      </c>
      <c r="S69" s="142">
        <v>33</v>
      </c>
      <c r="T69" s="91"/>
      <c r="U69" s="399">
        <f>SUMPRODUCT(N$3:R$3,N69:R69)/SUM(N69:R69)</f>
        <v>2.9296875</v>
      </c>
    </row>
    <row r="70" spans="1:21" ht="13.5" customHeight="1" thickBot="1" x14ac:dyDescent="0.2">
      <c r="A70" s="383"/>
      <c r="B70" s="21"/>
      <c r="C70" s="374"/>
      <c r="D70" s="282"/>
      <c r="E70" s="144">
        <v>23.602484472049689</v>
      </c>
      <c r="F70" s="145">
        <v>47.826086956521742</v>
      </c>
      <c r="G70" s="145">
        <v>9.9378881987577632</v>
      </c>
      <c r="H70" s="145">
        <v>2.4844720496894408</v>
      </c>
      <c r="I70" s="145">
        <v>1.2422360248447204</v>
      </c>
      <c r="J70" s="146">
        <v>14.906832298136646</v>
      </c>
      <c r="L70" s="398"/>
      <c r="N70" s="166">
        <v>6.8322981366459627</v>
      </c>
      <c r="O70" s="145">
        <v>22.981366459627328</v>
      </c>
      <c r="P70" s="145">
        <v>22.36024844720497</v>
      </c>
      <c r="Q70" s="145">
        <v>12.422360248447205</v>
      </c>
      <c r="R70" s="145">
        <v>14.906832298136646</v>
      </c>
      <c r="S70" s="146">
        <v>20.496894409937887</v>
      </c>
      <c r="U70" s="398"/>
    </row>
    <row r="71" spans="1:21" s="69" customFormat="1" ht="13.5" customHeight="1" x14ac:dyDescent="0.15">
      <c r="A71" s="380" t="s">
        <v>414</v>
      </c>
      <c r="B71" s="68" t="s">
        <v>762</v>
      </c>
      <c r="C71" s="75"/>
      <c r="D71" s="281">
        <v>1504</v>
      </c>
      <c r="E71" s="140">
        <v>420</v>
      </c>
      <c r="F71" s="141">
        <v>821</v>
      </c>
      <c r="G71" s="141">
        <v>151</v>
      </c>
      <c r="H71" s="141">
        <v>68</v>
      </c>
      <c r="I71" s="141">
        <v>11</v>
      </c>
      <c r="J71" s="142">
        <v>33</v>
      </c>
      <c r="L71" s="397">
        <f>SUMPRODUCT(E$3:I$3,E71:I71)/SUM(E71:I71)</f>
        <v>4.0679809653297081</v>
      </c>
      <c r="N71" s="165">
        <v>120</v>
      </c>
      <c r="O71" s="141">
        <v>481</v>
      </c>
      <c r="P71" s="141">
        <v>372</v>
      </c>
      <c r="Q71" s="141">
        <v>302</v>
      </c>
      <c r="R71" s="141">
        <v>173</v>
      </c>
      <c r="S71" s="142">
        <v>56</v>
      </c>
      <c r="T71" s="91"/>
      <c r="U71" s="397">
        <f>SUMPRODUCT(N$3:R$3,N71:R71)/SUM(N71:R71)</f>
        <v>3.0504143646408841</v>
      </c>
    </row>
    <row r="72" spans="1:21" ht="13.5" customHeight="1" x14ac:dyDescent="0.15">
      <c r="A72" s="380"/>
      <c r="B72" s="10" t="s">
        <v>763</v>
      </c>
      <c r="C72" s="24"/>
      <c r="D72" s="280"/>
      <c r="E72" s="136">
        <v>27.925531914893615</v>
      </c>
      <c r="F72" s="137">
        <v>54.587765957446813</v>
      </c>
      <c r="G72" s="137">
        <v>10.039893617021276</v>
      </c>
      <c r="H72" s="137">
        <v>4.5212765957446814</v>
      </c>
      <c r="I72" s="137">
        <v>0.7313829787234043</v>
      </c>
      <c r="J72" s="138">
        <v>2.1941489361702127</v>
      </c>
      <c r="L72" s="396"/>
      <c r="N72" s="164">
        <v>7.9787234042553195</v>
      </c>
      <c r="O72" s="137">
        <v>31.981382978723406</v>
      </c>
      <c r="P72" s="137">
        <v>24.73404255319149</v>
      </c>
      <c r="Q72" s="137">
        <v>20.079787234042552</v>
      </c>
      <c r="R72" s="137">
        <v>11.502659574468085</v>
      </c>
      <c r="S72" s="138">
        <v>3.7234042553191489</v>
      </c>
      <c r="U72" s="396"/>
    </row>
    <row r="73" spans="1:21" s="69" customFormat="1" ht="13.5" customHeight="1" x14ac:dyDescent="0.15">
      <c r="A73" s="380"/>
      <c r="B73" s="68" t="s">
        <v>415</v>
      </c>
      <c r="C73" s="75"/>
      <c r="D73" s="281">
        <v>452</v>
      </c>
      <c r="E73" s="140">
        <v>136</v>
      </c>
      <c r="F73" s="141">
        <v>252</v>
      </c>
      <c r="G73" s="141">
        <v>41</v>
      </c>
      <c r="H73" s="141">
        <v>17</v>
      </c>
      <c r="I73" s="141">
        <v>1</v>
      </c>
      <c r="J73" s="142">
        <v>5</v>
      </c>
      <c r="L73" s="399">
        <f>SUMPRODUCT(E$3:I$3,E73:I73)/SUM(E73:I73)</f>
        <v>4.1297539149888145</v>
      </c>
      <c r="N73" s="165">
        <v>38</v>
      </c>
      <c r="O73" s="141">
        <v>155</v>
      </c>
      <c r="P73" s="141">
        <v>107</v>
      </c>
      <c r="Q73" s="141">
        <v>100</v>
      </c>
      <c r="R73" s="141">
        <v>44</v>
      </c>
      <c r="S73" s="142">
        <v>8</v>
      </c>
      <c r="T73" s="91"/>
      <c r="U73" s="399">
        <f>SUMPRODUCT(N$3:R$3,N73:R73)/SUM(N73:R73)</f>
        <v>3.0968468468468466</v>
      </c>
    </row>
    <row r="74" spans="1:21" ht="13.5" customHeight="1" x14ac:dyDescent="0.15">
      <c r="A74" s="380"/>
      <c r="B74" s="10" t="s">
        <v>763</v>
      </c>
      <c r="C74" s="24"/>
      <c r="D74" s="280"/>
      <c r="E74" s="136">
        <v>30.088495575221241</v>
      </c>
      <c r="F74" s="137">
        <v>55.752212389380531</v>
      </c>
      <c r="G74" s="137">
        <v>9.0707964601769913</v>
      </c>
      <c r="H74" s="137">
        <v>3.7610619469026552</v>
      </c>
      <c r="I74" s="137">
        <v>0.22123893805309736</v>
      </c>
      <c r="J74" s="138">
        <v>1.1061946902654867</v>
      </c>
      <c r="L74" s="396"/>
      <c r="N74" s="164">
        <v>8.4070796460176993</v>
      </c>
      <c r="O74" s="137">
        <v>34.292035398230084</v>
      </c>
      <c r="P74" s="137">
        <v>23.672566371681416</v>
      </c>
      <c r="Q74" s="137">
        <v>22.123893805309734</v>
      </c>
      <c r="R74" s="137">
        <v>9.7345132743362832</v>
      </c>
      <c r="S74" s="138">
        <v>1.7699115044247788</v>
      </c>
      <c r="U74" s="396"/>
    </row>
    <row r="75" spans="1:21" s="69" customFormat="1" ht="13.5" customHeight="1" x14ac:dyDescent="0.15">
      <c r="A75" s="380"/>
      <c r="B75" s="68" t="s">
        <v>416</v>
      </c>
      <c r="C75" s="75"/>
      <c r="D75" s="281">
        <v>1375</v>
      </c>
      <c r="E75" s="140">
        <v>402</v>
      </c>
      <c r="F75" s="141">
        <v>711</v>
      </c>
      <c r="G75" s="141">
        <v>134</v>
      </c>
      <c r="H75" s="141">
        <v>42</v>
      </c>
      <c r="I75" s="141">
        <v>10</v>
      </c>
      <c r="J75" s="142">
        <v>76</v>
      </c>
      <c r="L75" s="399">
        <f>SUMPRODUCT(E$3:I$3,E75:I75)/SUM(E75:I75)</f>
        <v>4.1185527328714393</v>
      </c>
      <c r="N75" s="165">
        <v>110</v>
      </c>
      <c r="O75" s="141">
        <v>445</v>
      </c>
      <c r="P75" s="141">
        <v>302</v>
      </c>
      <c r="Q75" s="141">
        <v>268</v>
      </c>
      <c r="R75" s="141">
        <v>135</v>
      </c>
      <c r="S75" s="142">
        <v>115</v>
      </c>
      <c r="T75" s="91"/>
      <c r="U75" s="399">
        <f>SUMPRODUCT(N$3:R$3,N75:R75)/SUM(N75:R75)</f>
        <v>3.1007936507936509</v>
      </c>
    </row>
    <row r="76" spans="1:21" ht="13.5" customHeight="1" thickBot="1" x14ac:dyDescent="0.2">
      <c r="A76" s="381"/>
      <c r="B76" s="21"/>
      <c r="C76" s="26"/>
      <c r="D76" s="282"/>
      <c r="E76" s="144">
        <v>29.236363636363638</v>
      </c>
      <c r="F76" s="145">
        <v>51.709090909090904</v>
      </c>
      <c r="G76" s="145">
        <v>9.745454545454546</v>
      </c>
      <c r="H76" s="145">
        <v>3.0545454545454547</v>
      </c>
      <c r="I76" s="145">
        <v>0.72727272727272729</v>
      </c>
      <c r="J76" s="146">
        <v>5.5272727272727273</v>
      </c>
      <c r="L76" s="398"/>
      <c r="N76" s="166">
        <v>8</v>
      </c>
      <c r="O76" s="145">
        <v>32.36363636363636</v>
      </c>
      <c r="P76" s="145">
        <v>21.963636363636361</v>
      </c>
      <c r="Q76" s="145">
        <v>19.490909090909092</v>
      </c>
      <c r="R76" s="145">
        <v>9.8181818181818183</v>
      </c>
      <c r="S76" s="146">
        <v>8.3636363636363633</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L49:L50"/>
    <mergeCell ref="U49:U50"/>
    <mergeCell ref="A71:A76"/>
    <mergeCell ref="L71:L72"/>
    <mergeCell ref="U71:U72"/>
    <mergeCell ref="L73:L74"/>
    <mergeCell ref="U73:U74"/>
    <mergeCell ref="L75:L76"/>
    <mergeCell ref="U75:U76"/>
    <mergeCell ref="U61:U62"/>
    <mergeCell ref="U63:U64"/>
    <mergeCell ref="U65:U66"/>
    <mergeCell ref="U67:U68"/>
    <mergeCell ref="U69:U70"/>
    <mergeCell ref="L67:L68"/>
    <mergeCell ref="L69:L70"/>
    <mergeCell ref="U27:U28"/>
    <mergeCell ref="U29:U30"/>
    <mergeCell ref="U31:U32"/>
    <mergeCell ref="U59:U60"/>
    <mergeCell ref="U35:U36"/>
    <mergeCell ref="U37:U38"/>
    <mergeCell ref="U39:U40"/>
    <mergeCell ref="U41:U42"/>
    <mergeCell ref="U43:U44"/>
    <mergeCell ref="U45:U46"/>
    <mergeCell ref="U47:U48"/>
    <mergeCell ref="U51:U52"/>
    <mergeCell ref="U53:U54"/>
    <mergeCell ref="U55:U56"/>
    <mergeCell ref="U57:U58"/>
    <mergeCell ref="U17:U18"/>
    <mergeCell ref="U19:U20"/>
    <mergeCell ref="U21:U22"/>
    <mergeCell ref="U23:U24"/>
    <mergeCell ref="U25:U26"/>
    <mergeCell ref="U9:U10"/>
    <mergeCell ref="L59:L60"/>
    <mergeCell ref="L61:L62"/>
    <mergeCell ref="L63:L64"/>
    <mergeCell ref="L65:L66"/>
    <mergeCell ref="L25:L26"/>
    <mergeCell ref="L27:L28"/>
    <mergeCell ref="L29:L30"/>
    <mergeCell ref="L31:L32"/>
    <mergeCell ref="L15:L16"/>
    <mergeCell ref="L17:L18"/>
    <mergeCell ref="L19:L20"/>
    <mergeCell ref="U33:U34"/>
    <mergeCell ref="U11:U12"/>
    <mergeCell ref="U13:U14"/>
    <mergeCell ref="U15:U16"/>
    <mergeCell ref="U5:U6"/>
    <mergeCell ref="U7:U8"/>
    <mergeCell ref="L57:L58"/>
    <mergeCell ref="L33:L34"/>
    <mergeCell ref="L35:L36"/>
    <mergeCell ref="L37:L38"/>
    <mergeCell ref="L39:L40"/>
    <mergeCell ref="L41:L42"/>
    <mergeCell ref="L43:L44"/>
    <mergeCell ref="L45:L46"/>
    <mergeCell ref="L47:L48"/>
    <mergeCell ref="L51:L52"/>
    <mergeCell ref="L53:L54"/>
    <mergeCell ref="L55:L56"/>
    <mergeCell ref="L21:L22"/>
    <mergeCell ref="L23:L24"/>
    <mergeCell ref="L5:L6"/>
    <mergeCell ref="L7:L8"/>
    <mergeCell ref="L9:L10"/>
    <mergeCell ref="L11:L12"/>
    <mergeCell ref="L13:L14"/>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J1" s="5"/>
      <c r="S1" s="59" t="s">
        <v>301</v>
      </c>
    </row>
    <row r="2" spans="1:19" ht="36" customHeight="1" thickBot="1" x14ac:dyDescent="0.2">
      <c r="A2" s="6" t="s">
        <v>308</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3"/>
      <c r="L3" s="36" t="s">
        <v>80</v>
      </c>
      <c r="M3" s="38" t="s">
        <v>74</v>
      </c>
      <c r="N3" s="58"/>
      <c r="O3" s="58"/>
      <c r="P3" s="58"/>
      <c r="Q3" s="58"/>
      <c r="R3" s="58"/>
    </row>
    <row r="4" spans="1:19" ht="171.95" customHeight="1" thickBot="1" x14ac:dyDescent="0.2">
      <c r="A4" s="29"/>
      <c r="B4" s="30"/>
      <c r="C4" s="31"/>
      <c r="D4" s="62" t="s">
        <v>348</v>
      </c>
      <c r="E4" s="60" t="s">
        <v>75</v>
      </c>
      <c r="F4" s="61" t="s">
        <v>76</v>
      </c>
      <c r="G4" s="61" t="s">
        <v>77</v>
      </c>
      <c r="H4" s="61" t="s">
        <v>78</v>
      </c>
      <c r="I4" s="61" t="s">
        <v>79</v>
      </c>
      <c r="J4" s="63" t="s">
        <v>349</v>
      </c>
      <c r="L4" s="64" t="s">
        <v>81</v>
      </c>
      <c r="M4" s="63" t="s">
        <v>82</v>
      </c>
      <c r="N4" s="27"/>
      <c r="O4" s="27"/>
      <c r="P4" s="27"/>
      <c r="Q4" s="27"/>
      <c r="R4" s="27"/>
      <c r="S4" s="40"/>
    </row>
    <row r="5" spans="1:19" s="69" customFormat="1" ht="13.5" customHeight="1" x14ac:dyDescent="0.15">
      <c r="A5" s="71" t="s">
        <v>30</v>
      </c>
      <c r="B5" s="72"/>
      <c r="C5" s="72"/>
      <c r="D5" s="270">
        <v>3331</v>
      </c>
      <c r="E5" s="124">
        <v>398</v>
      </c>
      <c r="F5" s="125">
        <v>1613</v>
      </c>
      <c r="G5" s="125">
        <v>601</v>
      </c>
      <c r="H5" s="125">
        <v>484</v>
      </c>
      <c r="I5" s="125">
        <v>221</v>
      </c>
      <c r="J5" s="126">
        <v>14</v>
      </c>
      <c r="K5" s="180"/>
      <c r="L5" s="161">
        <f>SUM(E5:F5)</f>
        <v>2011</v>
      </c>
      <c r="M5" s="126">
        <f>SUM(H5:I5)</f>
        <v>705</v>
      </c>
      <c r="N5" s="93"/>
      <c r="O5" s="93"/>
      <c r="P5" s="93"/>
      <c r="Q5" s="93"/>
      <c r="R5" s="93"/>
    </row>
    <row r="6" spans="1:19" ht="13.5" customHeight="1" thickBot="1" x14ac:dyDescent="0.2">
      <c r="A6" s="8"/>
      <c r="B6" s="294"/>
      <c r="C6" s="9"/>
      <c r="D6" s="271"/>
      <c r="E6" s="128">
        <v>11.94836385469829</v>
      </c>
      <c r="F6" s="129">
        <v>48.423896727709398</v>
      </c>
      <c r="G6" s="129">
        <v>18.042629840888623</v>
      </c>
      <c r="H6" s="129">
        <v>14.53017111978385</v>
      </c>
      <c r="I6" s="129">
        <v>6.6346442509756827</v>
      </c>
      <c r="J6" s="214">
        <v>0.42029420594416089</v>
      </c>
      <c r="K6" s="295"/>
      <c r="L6" s="162">
        <f>L5/$D5*100</f>
        <v>60.372260582407691</v>
      </c>
      <c r="M6" s="214">
        <f>M5/$D5*100</f>
        <v>21.164815370759531</v>
      </c>
      <c r="N6" s="94"/>
      <c r="O6" s="94"/>
      <c r="P6" s="94"/>
      <c r="Q6" s="94"/>
      <c r="R6" s="94"/>
    </row>
    <row r="7" spans="1:19" s="69" customFormat="1" ht="13.5" customHeight="1" x14ac:dyDescent="0.15">
      <c r="A7" s="384" t="s">
        <v>31</v>
      </c>
      <c r="B7" s="73" t="s">
        <v>33</v>
      </c>
      <c r="C7" s="74"/>
      <c r="D7" s="272">
        <v>1622</v>
      </c>
      <c r="E7" s="132">
        <v>198</v>
      </c>
      <c r="F7" s="133">
        <v>793</v>
      </c>
      <c r="G7" s="133">
        <v>275</v>
      </c>
      <c r="H7" s="133">
        <v>248</v>
      </c>
      <c r="I7" s="133">
        <v>104</v>
      </c>
      <c r="J7" s="134">
        <v>4</v>
      </c>
      <c r="K7" s="180"/>
      <c r="L7" s="163">
        <f>SUM(E7:F7)</f>
        <v>991</v>
      </c>
      <c r="M7" s="134">
        <f>SUM(H7:I7)</f>
        <v>352</v>
      </c>
      <c r="N7" s="77"/>
      <c r="O7" s="77"/>
      <c r="P7" s="77"/>
      <c r="Q7" s="77"/>
      <c r="R7" s="77"/>
    </row>
    <row r="8" spans="1:19" ht="13.5" customHeight="1" x14ac:dyDescent="0.15">
      <c r="A8" s="382"/>
      <c r="B8" s="206"/>
      <c r="C8" s="24"/>
      <c r="D8" s="273"/>
      <c r="E8" s="136">
        <v>12.20715166461159</v>
      </c>
      <c r="F8" s="137">
        <v>48.890258939580768</v>
      </c>
      <c r="G8" s="137">
        <v>16.954377311960542</v>
      </c>
      <c r="H8" s="137">
        <v>15.289765721331689</v>
      </c>
      <c r="I8" s="137">
        <v>6.4118372379778048</v>
      </c>
      <c r="J8" s="138">
        <v>0.24660912453760789</v>
      </c>
      <c r="K8" s="295"/>
      <c r="L8" s="164">
        <f>L7/$D7*100</f>
        <v>61.097410604192362</v>
      </c>
      <c r="M8" s="138">
        <f>M7/$D7*100</f>
        <v>21.701602959309493</v>
      </c>
      <c r="N8" s="95"/>
      <c r="O8" s="95"/>
      <c r="P8" s="95"/>
      <c r="Q8" s="95"/>
      <c r="R8" s="95"/>
    </row>
    <row r="9" spans="1:19" s="69" customFormat="1" ht="13.5" customHeight="1" x14ac:dyDescent="0.15">
      <c r="A9" s="382"/>
      <c r="B9" s="68" t="s">
        <v>35</v>
      </c>
      <c r="C9" s="75"/>
      <c r="D9" s="269">
        <v>317</v>
      </c>
      <c r="E9" s="140">
        <v>34</v>
      </c>
      <c r="F9" s="141">
        <v>152</v>
      </c>
      <c r="G9" s="141">
        <v>65</v>
      </c>
      <c r="H9" s="141">
        <v>45</v>
      </c>
      <c r="I9" s="141">
        <v>21</v>
      </c>
      <c r="J9" s="142">
        <v>0</v>
      </c>
      <c r="K9" s="180"/>
      <c r="L9" s="165">
        <f>SUM(E9:F9)</f>
        <v>186</v>
      </c>
      <c r="M9" s="142">
        <f>SUM(H9:I9)</f>
        <v>66</v>
      </c>
      <c r="N9" s="77"/>
      <c r="O9" s="77"/>
      <c r="P9" s="77"/>
      <c r="Q9" s="77"/>
      <c r="R9" s="77"/>
    </row>
    <row r="10" spans="1:19" ht="13.5" customHeight="1" x14ac:dyDescent="0.15">
      <c r="A10" s="382"/>
      <c r="B10" s="206"/>
      <c r="C10" s="24"/>
      <c r="D10" s="273"/>
      <c r="E10" s="136">
        <v>10.725552050473187</v>
      </c>
      <c r="F10" s="137">
        <v>47.949526813880126</v>
      </c>
      <c r="G10" s="137">
        <v>20.504731861198739</v>
      </c>
      <c r="H10" s="137">
        <v>14.195583596214512</v>
      </c>
      <c r="I10" s="137">
        <v>6.624605678233439</v>
      </c>
      <c r="J10" s="138">
        <v>0</v>
      </c>
      <c r="K10" s="295"/>
      <c r="L10" s="164">
        <f>L9/$D9*100</f>
        <v>58.675078864353317</v>
      </c>
      <c r="M10" s="138">
        <f>M9/$D9*100</f>
        <v>20.820189274447952</v>
      </c>
      <c r="N10" s="95"/>
      <c r="O10" s="95"/>
      <c r="P10" s="95"/>
      <c r="Q10" s="95"/>
      <c r="R10" s="95"/>
    </row>
    <row r="11" spans="1:19" s="69" customFormat="1" ht="13.5" customHeight="1" x14ac:dyDescent="0.15">
      <c r="A11" s="382"/>
      <c r="B11" s="68" t="s">
        <v>37</v>
      </c>
      <c r="C11" s="75"/>
      <c r="D11" s="269">
        <v>832</v>
      </c>
      <c r="E11" s="140">
        <v>111</v>
      </c>
      <c r="F11" s="141">
        <v>392</v>
      </c>
      <c r="G11" s="141">
        <v>160</v>
      </c>
      <c r="H11" s="141">
        <v>109</v>
      </c>
      <c r="I11" s="141">
        <v>56</v>
      </c>
      <c r="J11" s="142">
        <v>4</v>
      </c>
      <c r="K11" s="180"/>
      <c r="L11" s="165">
        <f>SUM(E11:F11)</f>
        <v>503</v>
      </c>
      <c r="M11" s="142">
        <f>SUM(H11:I11)</f>
        <v>165</v>
      </c>
      <c r="N11" s="77"/>
      <c r="O11" s="77"/>
      <c r="P11" s="77"/>
      <c r="Q11" s="77"/>
      <c r="R11" s="77"/>
    </row>
    <row r="12" spans="1:19" ht="13.5" customHeight="1" x14ac:dyDescent="0.15">
      <c r="A12" s="382"/>
      <c r="B12" s="206"/>
      <c r="C12" s="24"/>
      <c r="D12" s="273"/>
      <c r="E12" s="136">
        <v>13.341346153846153</v>
      </c>
      <c r="F12" s="137">
        <v>47.115384615384613</v>
      </c>
      <c r="G12" s="137">
        <v>19.230769230769234</v>
      </c>
      <c r="H12" s="137">
        <v>13.100961538461538</v>
      </c>
      <c r="I12" s="137">
        <v>6.7307692307692308</v>
      </c>
      <c r="J12" s="138">
        <v>0.48076923076923078</v>
      </c>
      <c r="K12" s="295"/>
      <c r="L12" s="164">
        <f>L11/$D11*100</f>
        <v>60.456730769230774</v>
      </c>
      <c r="M12" s="138">
        <f>M11/$D11*100</f>
        <v>19.831730769230766</v>
      </c>
      <c r="N12" s="95"/>
      <c r="O12" s="95"/>
      <c r="P12" s="95"/>
      <c r="Q12" s="95"/>
      <c r="R12" s="95"/>
    </row>
    <row r="13" spans="1:19" s="69" customFormat="1" ht="13.5" customHeight="1" x14ac:dyDescent="0.15">
      <c r="A13" s="382"/>
      <c r="B13" s="68" t="s">
        <v>39</v>
      </c>
      <c r="C13" s="75"/>
      <c r="D13" s="269">
        <v>238</v>
      </c>
      <c r="E13" s="140">
        <v>25</v>
      </c>
      <c r="F13" s="141">
        <v>121</v>
      </c>
      <c r="G13" s="141">
        <v>35</v>
      </c>
      <c r="H13" s="141">
        <v>40</v>
      </c>
      <c r="I13" s="141">
        <v>14</v>
      </c>
      <c r="J13" s="142">
        <v>3</v>
      </c>
      <c r="K13" s="180"/>
      <c r="L13" s="165">
        <f>SUM(E13:F13)</f>
        <v>146</v>
      </c>
      <c r="M13" s="142">
        <f>SUM(H13:I13)</f>
        <v>54</v>
      </c>
      <c r="N13" s="77"/>
      <c r="O13" s="77"/>
      <c r="P13" s="77"/>
      <c r="Q13" s="77"/>
      <c r="R13" s="77"/>
    </row>
    <row r="14" spans="1:19" ht="13.5" customHeight="1" x14ac:dyDescent="0.15">
      <c r="A14" s="382"/>
      <c r="B14" s="206"/>
      <c r="C14" s="24"/>
      <c r="D14" s="273"/>
      <c r="E14" s="136">
        <v>10.504201680672269</v>
      </c>
      <c r="F14" s="137">
        <v>50.840336134453779</v>
      </c>
      <c r="G14" s="137">
        <v>14.705882352941178</v>
      </c>
      <c r="H14" s="137">
        <v>16.806722689075631</v>
      </c>
      <c r="I14" s="137">
        <v>5.8823529411764701</v>
      </c>
      <c r="J14" s="138">
        <v>1.2605042016806722</v>
      </c>
      <c r="K14" s="295"/>
      <c r="L14" s="164">
        <f>L13/$D13*100</f>
        <v>61.344537815126053</v>
      </c>
      <c r="M14" s="138">
        <f>M13/$D13*100</f>
        <v>22.689075630252102</v>
      </c>
      <c r="N14" s="95"/>
      <c r="O14" s="95"/>
      <c r="P14" s="95"/>
      <c r="Q14" s="95"/>
      <c r="R14" s="95"/>
    </row>
    <row r="15" spans="1:19" s="69" customFormat="1" ht="13.5" customHeight="1" x14ac:dyDescent="0.15">
      <c r="A15" s="382"/>
      <c r="B15" s="68" t="s">
        <v>41</v>
      </c>
      <c r="C15" s="75"/>
      <c r="D15" s="269">
        <v>202</v>
      </c>
      <c r="E15" s="140">
        <v>22</v>
      </c>
      <c r="F15" s="141">
        <v>94</v>
      </c>
      <c r="G15" s="141">
        <v>43</v>
      </c>
      <c r="H15" s="141">
        <v>24</v>
      </c>
      <c r="I15" s="141">
        <v>17</v>
      </c>
      <c r="J15" s="142">
        <v>2</v>
      </c>
      <c r="K15" s="180"/>
      <c r="L15" s="165">
        <f>SUM(E15:F15)</f>
        <v>116</v>
      </c>
      <c r="M15" s="142">
        <f>SUM(H15:I15)</f>
        <v>41</v>
      </c>
      <c r="N15" s="77"/>
      <c r="O15" s="77"/>
      <c r="P15" s="77"/>
      <c r="Q15" s="77"/>
      <c r="R15" s="77"/>
    </row>
    <row r="16" spans="1:19" ht="13.5" customHeight="1" x14ac:dyDescent="0.15">
      <c r="A16" s="382"/>
      <c r="B16" s="206"/>
      <c r="C16" s="24"/>
      <c r="D16" s="273"/>
      <c r="E16" s="136">
        <v>10.891089108910892</v>
      </c>
      <c r="F16" s="137">
        <v>46.534653465346537</v>
      </c>
      <c r="G16" s="137">
        <v>21.287128712871286</v>
      </c>
      <c r="H16" s="137">
        <v>11.881188118811881</v>
      </c>
      <c r="I16" s="137">
        <v>8.4158415841584162</v>
      </c>
      <c r="J16" s="138">
        <v>0.99009900990099009</v>
      </c>
      <c r="K16" s="295"/>
      <c r="L16" s="164">
        <f>L15/$D15*100</f>
        <v>57.42574257425742</v>
      </c>
      <c r="M16" s="138">
        <f>M15/$D15*100</f>
        <v>20.297029702970299</v>
      </c>
      <c r="N16" s="95"/>
      <c r="O16" s="95"/>
      <c r="P16" s="95"/>
      <c r="Q16" s="95"/>
      <c r="R16" s="95"/>
    </row>
    <row r="17" spans="1:18" s="69" customFormat="1" ht="13.5" customHeight="1" x14ac:dyDescent="0.15">
      <c r="A17" s="382"/>
      <c r="B17" s="68" t="s">
        <v>43</v>
      </c>
      <c r="C17" s="75"/>
      <c r="D17" s="269">
        <v>120</v>
      </c>
      <c r="E17" s="140">
        <v>8</v>
      </c>
      <c r="F17" s="141">
        <v>61</v>
      </c>
      <c r="G17" s="141">
        <v>23</v>
      </c>
      <c r="H17" s="141">
        <v>18</v>
      </c>
      <c r="I17" s="141">
        <v>9</v>
      </c>
      <c r="J17" s="142">
        <v>1</v>
      </c>
      <c r="K17" s="180"/>
      <c r="L17" s="165">
        <f>SUM(E17:F17)</f>
        <v>69</v>
      </c>
      <c r="M17" s="142">
        <f>SUM(H17:I17)</f>
        <v>27</v>
      </c>
      <c r="N17" s="77"/>
      <c r="O17" s="77"/>
      <c r="P17" s="77"/>
      <c r="Q17" s="77"/>
      <c r="R17" s="77"/>
    </row>
    <row r="18" spans="1:18" ht="13.5" customHeight="1" thickBot="1" x14ac:dyDescent="0.2">
      <c r="A18" s="383"/>
      <c r="B18" s="208"/>
      <c r="C18" s="26"/>
      <c r="D18" s="274"/>
      <c r="E18" s="144">
        <v>6.666666666666667</v>
      </c>
      <c r="F18" s="145">
        <v>50.833333333333329</v>
      </c>
      <c r="G18" s="145">
        <v>19.166666666666668</v>
      </c>
      <c r="H18" s="145">
        <v>15</v>
      </c>
      <c r="I18" s="145">
        <v>7.5</v>
      </c>
      <c r="J18" s="146">
        <v>0.83333333333333337</v>
      </c>
      <c r="K18" s="295"/>
      <c r="L18" s="166">
        <f>L17/$D17*100</f>
        <v>57.499999999999993</v>
      </c>
      <c r="M18" s="146">
        <f>M17/$D17*100</f>
        <v>22.5</v>
      </c>
      <c r="N18" s="95"/>
      <c r="O18" s="95"/>
      <c r="P18" s="95"/>
      <c r="Q18" s="95"/>
      <c r="R18" s="95"/>
    </row>
    <row r="19" spans="1:18" s="70" customFormat="1" ht="13.5" customHeight="1" x14ac:dyDescent="0.15">
      <c r="A19" s="385" t="s">
        <v>0</v>
      </c>
      <c r="B19" s="66" t="s">
        <v>1</v>
      </c>
      <c r="C19" s="320"/>
      <c r="D19" s="272">
        <v>1322</v>
      </c>
      <c r="E19" s="132">
        <v>147</v>
      </c>
      <c r="F19" s="133">
        <v>612</v>
      </c>
      <c r="G19" s="133">
        <v>260</v>
      </c>
      <c r="H19" s="133">
        <v>198</v>
      </c>
      <c r="I19" s="133">
        <v>101</v>
      </c>
      <c r="J19" s="134">
        <v>4</v>
      </c>
      <c r="K19" s="176"/>
      <c r="L19" s="165">
        <f>SUM(E19:F19)</f>
        <v>759</v>
      </c>
      <c r="M19" s="142">
        <f>SUM(H19:I19)</f>
        <v>299</v>
      </c>
      <c r="N19" s="77"/>
      <c r="O19" s="77"/>
      <c r="P19" s="77"/>
      <c r="Q19" s="77"/>
      <c r="R19" s="77"/>
    </row>
    <row r="20" spans="1:18" s="22" customFormat="1" ht="13.5" customHeight="1" x14ac:dyDescent="0.15">
      <c r="A20" s="386"/>
      <c r="B20" s="68"/>
      <c r="C20" s="321"/>
      <c r="D20" s="269"/>
      <c r="E20" s="322">
        <v>11.119515885022693</v>
      </c>
      <c r="F20" s="323">
        <v>46.29349470499244</v>
      </c>
      <c r="G20" s="323">
        <v>19.667170953101362</v>
      </c>
      <c r="H20" s="323">
        <v>14.977307110438728</v>
      </c>
      <c r="I20" s="323">
        <v>7.6399394856278366</v>
      </c>
      <c r="J20" s="324">
        <v>0.30257186081694404</v>
      </c>
      <c r="K20" s="296"/>
      <c r="L20" s="164">
        <f>L19/$D19*100</f>
        <v>57.413010590015126</v>
      </c>
      <c r="M20" s="138">
        <f>M19/$D19*100</f>
        <v>22.617246596066565</v>
      </c>
      <c r="N20" s="95"/>
      <c r="O20" s="95"/>
      <c r="P20" s="95"/>
      <c r="Q20" s="95"/>
      <c r="R20" s="95"/>
    </row>
    <row r="21" spans="1:18" s="70" customFormat="1" ht="13.5" customHeight="1" x14ac:dyDescent="0.15">
      <c r="A21" s="386"/>
      <c r="B21" s="332" t="s">
        <v>2</v>
      </c>
      <c r="C21" s="333"/>
      <c r="D21" s="285">
        <v>1879</v>
      </c>
      <c r="E21" s="334">
        <v>236</v>
      </c>
      <c r="F21" s="335">
        <v>937</v>
      </c>
      <c r="G21" s="335">
        <v>318</v>
      </c>
      <c r="H21" s="335">
        <v>263</v>
      </c>
      <c r="I21" s="335">
        <v>115</v>
      </c>
      <c r="J21" s="336">
        <v>10</v>
      </c>
      <c r="K21" s="176"/>
      <c r="L21" s="165">
        <f>SUM(E21:F21)</f>
        <v>1173</v>
      </c>
      <c r="M21" s="142">
        <f>SUM(H21:I21)</f>
        <v>378</v>
      </c>
      <c r="N21" s="77"/>
      <c r="O21" s="77"/>
      <c r="P21" s="77"/>
      <c r="Q21" s="77"/>
      <c r="R21" s="77"/>
    </row>
    <row r="22" spans="1:18" s="22" customFormat="1" ht="13.5" customHeight="1" x14ac:dyDescent="0.15">
      <c r="A22" s="386"/>
      <c r="B22" s="206"/>
      <c r="C22" s="25"/>
      <c r="D22" s="273"/>
      <c r="E22" s="136">
        <v>12.559872272485364</v>
      </c>
      <c r="F22" s="137">
        <v>49.866950505588079</v>
      </c>
      <c r="G22" s="137">
        <v>16.923895689196382</v>
      </c>
      <c r="H22" s="137">
        <v>13.996806812134114</v>
      </c>
      <c r="I22" s="137">
        <v>6.1202767429483762</v>
      </c>
      <c r="J22" s="138">
        <v>0.53219797764768495</v>
      </c>
      <c r="K22" s="297"/>
      <c r="L22" s="164">
        <f>L21/$D21*100</f>
        <v>62.426822778073443</v>
      </c>
      <c r="M22" s="138">
        <f>M21/$D21*100</f>
        <v>20.117083555082491</v>
      </c>
      <c r="N22" s="95"/>
      <c r="O22" s="95"/>
      <c r="P22" s="95"/>
      <c r="Q22" s="95"/>
      <c r="R22" s="95"/>
    </row>
    <row r="23" spans="1:18" s="70" customFormat="1" ht="13.5" customHeight="1" x14ac:dyDescent="0.15">
      <c r="A23" s="386"/>
      <c r="B23" s="67" t="s">
        <v>46</v>
      </c>
      <c r="C23" s="77"/>
      <c r="D23" s="269">
        <v>130</v>
      </c>
      <c r="E23" s="140">
        <v>15</v>
      </c>
      <c r="F23" s="141">
        <v>64</v>
      </c>
      <c r="G23" s="141">
        <v>23</v>
      </c>
      <c r="H23" s="141">
        <v>23</v>
      </c>
      <c r="I23" s="141">
        <v>5</v>
      </c>
      <c r="J23" s="142">
        <v>0</v>
      </c>
      <c r="K23" s="298"/>
      <c r="L23" s="165">
        <f>SUM(E23:F23)</f>
        <v>79</v>
      </c>
      <c r="M23" s="142">
        <f>SUM(H23:I23)</f>
        <v>28</v>
      </c>
      <c r="N23" s="77"/>
      <c r="O23" s="77"/>
      <c r="P23" s="77"/>
      <c r="Q23" s="77"/>
      <c r="R23" s="77"/>
    </row>
    <row r="24" spans="1:18" s="22" customFormat="1" ht="13.5" customHeight="1" thickBot="1" x14ac:dyDescent="0.2">
      <c r="A24" s="387"/>
      <c r="B24" s="208"/>
      <c r="C24" s="57"/>
      <c r="D24" s="274"/>
      <c r="E24" s="144">
        <v>11.538461538461538</v>
      </c>
      <c r="F24" s="145">
        <v>49.230769230769234</v>
      </c>
      <c r="G24" s="145">
        <v>17.692307692307693</v>
      </c>
      <c r="H24" s="145">
        <v>17.692307692307693</v>
      </c>
      <c r="I24" s="145">
        <v>3.8461538461538463</v>
      </c>
      <c r="J24" s="146">
        <v>0</v>
      </c>
      <c r="K24" s="297"/>
      <c r="L24" s="164">
        <f>L23/$D23*100</f>
        <v>60.769230769230766</v>
      </c>
      <c r="M24" s="138">
        <f>M23/$D23*100</f>
        <v>21.53846153846154</v>
      </c>
      <c r="N24" s="95"/>
      <c r="O24" s="95"/>
      <c r="P24" s="95"/>
      <c r="Q24" s="95"/>
      <c r="R24" s="95"/>
    </row>
    <row r="25" spans="1:18" s="69" customFormat="1" ht="13.5" customHeight="1" x14ac:dyDescent="0.15">
      <c r="A25" s="384" t="s">
        <v>44</v>
      </c>
      <c r="B25" s="73" t="s">
        <v>3</v>
      </c>
      <c r="C25" s="74"/>
      <c r="D25" s="275">
        <v>160</v>
      </c>
      <c r="E25" s="148">
        <v>28</v>
      </c>
      <c r="F25" s="149">
        <v>63</v>
      </c>
      <c r="G25" s="149">
        <v>32</v>
      </c>
      <c r="H25" s="149">
        <v>22</v>
      </c>
      <c r="I25" s="149">
        <v>15</v>
      </c>
      <c r="J25" s="150">
        <v>0</v>
      </c>
      <c r="K25" s="299"/>
      <c r="L25" s="167">
        <f>SUM(E25:F25)</f>
        <v>91</v>
      </c>
      <c r="M25" s="150">
        <f>SUM(H25:I25)</f>
        <v>37</v>
      </c>
      <c r="N25" s="75"/>
      <c r="O25" s="75"/>
      <c r="P25" s="75"/>
      <c r="Q25" s="75"/>
      <c r="R25" s="75"/>
    </row>
    <row r="26" spans="1:18" ht="13.5" customHeight="1" x14ac:dyDescent="0.15">
      <c r="A26" s="382"/>
      <c r="B26" s="68"/>
      <c r="C26" s="345"/>
      <c r="D26" s="270"/>
      <c r="E26" s="346">
        <v>17.5</v>
      </c>
      <c r="F26" s="347">
        <v>39.375</v>
      </c>
      <c r="G26" s="347">
        <v>20</v>
      </c>
      <c r="H26" s="347">
        <v>13.750000000000002</v>
      </c>
      <c r="I26" s="347">
        <v>9.375</v>
      </c>
      <c r="J26" s="348">
        <v>0</v>
      </c>
      <c r="K26" s="300"/>
      <c r="L26" s="168">
        <f>L25/$D25*100</f>
        <v>56.875</v>
      </c>
      <c r="M26" s="154">
        <f>M25/$D25*100</f>
        <v>23.125</v>
      </c>
      <c r="N26" s="96"/>
      <c r="O26" s="96"/>
      <c r="P26" s="96"/>
      <c r="Q26" s="96"/>
      <c r="R26" s="96"/>
    </row>
    <row r="27" spans="1:18" s="69" customFormat="1" ht="13.5" customHeight="1" x14ac:dyDescent="0.15">
      <c r="A27" s="382"/>
      <c r="B27" s="207" t="s">
        <v>4</v>
      </c>
      <c r="C27" s="353"/>
      <c r="D27" s="286">
        <v>317</v>
      </c>
      <c r="E27" s="354">
        <v>44</v>
      </c>
      <c r="F27" s="355">
        <v>169</v>
      </c>
      <c r="G27" s="355">
        <v>44</v>
      </c>
      <c r="H27" s="355">
        <v>41</v>
      </c>
      <c r="I27" s="355">
        <v>19</v>
      </c>
      <c r="J27" s="356">
        <v>0</v>
      </c>
      <c r="K27" s="299"/>
      <c r="L27" s="169">
        <f>SUM(E27:F27)</f>
        <v>213</v>
      </c>
      <c r="M27" s="157">
        <f>SUM(H27:I27)</f>
        <v>60</v>
      </c>
      <c r="N27" s="75"/>
      <c r="O27" s="75"/>
      <c r="P27" s="75"/>
      <c r="Q27" s="75"/>
      <c r="R27" s="75"/>
    </row>
    <row r="28" spans="1:18" ht="13.5" customHeight="1" x14ac:dyDescent="0.15">
      <c r="A28" s="382"/>
      <c r="B28" s="68"/>
      <c r="C28" s="345"/>
      <c r="D28" s="270"/>
      <c r="E28" s="346">
        <v>13.880126182965299</v>
      </c>
      <c r="F28" s="347">
        <v>53.312302839116718</v>
      </c>
      <c r="G28" s="347">
        <v>13.880126182965299</v>
      </c>
      <c r="H28" s="347">
        <v>12.933753943217665</v>
      </c>
      <c r="I28" s="347">
        <v>5.9936908517350158</v>
      </c>
      <c r="J28" s="348">
        <v>0</v>
      </c>
      <c r="K28" s="300"/>
      <c r="L28" s="168">
        <f>L27/$D27*100</f>
        <v>67.192429022082024</v>
      </c>
      <c r="M28" s="154">
        <f>M27/$D27*100</f>
        <v>18.927444794952681</v>
      </c>
      <c r="N28" s="96"/>
      <c r="O28" s="96"/>
      <c r="P28" s="96"/>
      <c r="Q28" s="96"/>
      <c r="R28" s="96"/>
    </row>
    <row r="29" spans="1:18" s="69" customFormat="1" ht="13.5" customHeight="1" x14ac:dyDescent="0.15">
      <c r="A29" s="382"/>
      <c r="B29" s="207" t="s">
        <v>5</v>
      </c>
      <c r="C29" s="353"/>
      <c r="D29" s="286">
        <v>491</v>
      </c>
      <c r="E29" s="354">
        <v>58</v>
      </c>
      <c r="F29" s="355">
        <v>240</v>
      </c>
      <c r="G29" s="355">
        <v>84</v>
      </c>
      <c r="H29" s="355">
        <v>60</v>
      </c>
      <c r="I29" s="355">
        <v>48</v>
      </c>
      <c r="J29" s="356">
        <v>1</v>
      </c>
      <c r="K29" s="299"/>
      <c r="L29" s="169">
        <f>SUM(E29:F29)</f>
        <v>298</v>
      </c>
      <c r="M29" s="157">
        <f>SUM(H29:I29)</f>
        <v>108</v>
      </c>
      <c r="N29" s="75"/>
      <c r="O29" s="75"/>
      <c r="P29" s="75"/>
      <c r="Q29" s="75"/>
      <c r="R29" s="75"/>
    </row>
    <row r="30" spans="1:18" ht="13.5" customHeight="1" x14ac:dyDescent="0.15">
      <c r="A30" s="382"/>
      <c r="B30" s="206"/>
      <c r="C30" s="24"/>
      <c r="D30" s="276"/>
      <c r="E30" s="152">
        <v>11.812627291242363</v>
      </c>
      <c r="F30" s="153">
        <v>48.879837067209778</v>
      </c>
      <c r="G30" s="153">
        <v>17.107942973523421</v>
      </c>
      <c r="H30" s="153">
        <v>12.219959266802444</v>
      </c>
      <c r="I30" s="153">
        <v>9.7759674134419541</v>
      </c>
      <c r="J30" s="154">
        <v>0.20366598778004072</v>
      </c>
      <c r="K30" s="300"/>
      <c r="L30" s="168">
        <f>L29/$D29*100</f>
        <v>60.692464358452135</v>
      </c>
      <c r="M30" s="154">
        <f>M29/$D29*100</f>
        <v>21.995926680244398</v>
      </c>
      <c r="N30" s="96"/>
      <c r="O30" s="96"/>
      <c r="P30" s="96"/>
      <c r="Q30" s="96"/>
      <c r="R30" s="96"/>
    </row>
    <row r="31" spans="1:18" s="69" customFormat="1" ht="13.5" customHeight="1" x14ac:dyDescent="0.15">
      <c r="A31" s="382"/>
      <c r="B31" s="207" t="s">
        <v>6</v>
      </c>
      <c r="C31" s="353"/>
      <c r="D31" s="286">
        <v>666</v>
      </c>
      <c r="E31" s="354">
        <v>102</v>
      </c>
      <c r="F31" s="355">
        <v>287</v>
      </c>
      <c r="G31" s="355">
        <v>122</v>
      </c>
      <c r="H31" s="355">
        <v>103</v>
      </c>
      <c r="I31" s="355">
        <v>51</v>
      </c>
      <c r="J31" s="356">
        <v>1</v>
      </c>
      <c r="K31" s="299"/>
      <c r="L31" s="169">
        <f>SUM(E31:F31)</f>
        <v>389</v>
      </c>
      <c r="M31" s="157">
        <f>SUM(H31:I31)</f>
        <v>154</v>
      </c>
      <c r="N31" s="75"/>
      <c r="O31" s="75"/>
      <c r="P31" s="75"/>
      <c r="Q31" s="75"/>
      <c r="R31" s="75"/>
    </row>
    <row r="32" spans="1:18" ht="13.5" customHeight="1" x14ac:dyDescent="0.15">
      <c r="A32" s="382"/>
      <c r="B32" s="206"/>
      <c r="C32" s="24"/>
      <c r="D32" s="276"/>
      <c r="E32" s="152">
        <v>15.315315315315313</v>
      </c>
      <c r="F32" s="153">
        <v>43.093093093093096</v>
      </c>
      <c r="G32" s="153">
        <v>18.318318318318319</v>
      </c>
      <c r="H32" s="153">
        <v>15.465465465465467</v>
      </c>
      <c r="I32" s="153">
        <v>7.6576576576576567</v>
      </c>
      <c r="J32" s="154">
        <v>0.15015015015015015</v>
      </c>
      <c r="K32" s="300"/>
      <c r="L32" s="168">
        <f>L31/$D31*100</f>
        <v>58.408408408408405</v>
      </c>
      <c r="M32" s="154">
        <f>M31/$D31*100</f>
        <v>23.123123123123122</v>
      </c>
      <c r="N32" s="96"/>
      <c r="O32" s="96"/>
      <c r="P32" s="96"/>
      <c r="Q32" s="96"/>
      <c r="R32" s="96"/>
    </row>
    <row r="33" spans="1:18" s="69" customFormat="1" ht="13.5" customHeight="1" x14ac:dyDescent="0.15">
      <c r="A33" s="382"/>
      <c r="B33" s="207" t="s">
        <v>7</v>
      </c>
      <c r="C33" s="353"/>
      <c r="D33" s="286">
        <v>772</v>
      </c>
      <c r="E33" s="354">
        <v>69</v>
      </c>
      <c r="F33" s="355">
        <v>377</v>
      </c>
      <c r="G33" s="355">
        <v>135</v>
      </c>
      <c r="H33" s="355">
        <v>138</v>
      </c>
      <c r="I33" s="355">
        <v>48</v>
      </c>
      <c r="J33" s="356">
        <v>5</v>
      </c>
      <c r="K33" s="299"/>
      <c r="L33" s="169">
        <f>SUM(E33:F33)</f>
        <v>446</v>
      </c>
      <c r="M33" s="157">
        <f>SUM(H33:I33)</f>
        <v>186</v>
      </c>
      <c r="N33" s="75"/>
      <c r="O33" s="75"/>
      <c r="P33" s="75"/>
      <c r="Q33" s="75"/>
      <c r="R33" s="75"/>
    </row>
    <row r="34" spans="1:18" ht="13.5" customHeight="1" x14ac:dyDescent="0.15">
      <c r="A34" s="382"/>
      <c r="B34" s="206"/>
      <c r="C34" s="24"/>
      <c r="D34" s="276"/>
      <c r="E34" s="152">
        <v>8.937823834196891</v>
      </c>
      <c r="F34" s="153">
        <v>48.834196891191709</v>
      </c>
      <c r="G34" s="153">
        <v>17.487046632124354</v>
      </c>
      <c r="H34" s="153">
        <v>17.875647668393782</v>
      </c>
      <c r="I34" s="153">
        <v>6.2176165803108807</v>
      </c>
      <c r="J34" s="154">
        <v>0.64766839378238339</v>
      </c>
      <c r="K34" s="300"/>
      <c r="L34" s="168">
        <f>L33/$D33*100</f>
        <v>57.772020725388607</v>
      </c>
      <c r="M34" s="154">
        <f>M33/$D33*100</f>
        <v>24.093264248704664</v>
      </c>
      <c r="N34" s="96"/>
      <c r="O34" s="96"/>
      <c r="P34" s="96"/>
      <c r="Q34" s="96"/>
      <c r="R34" s="96"/>
    </row>
    <row r="35" spans="1:18" s="69" customFormat="1" ht="13.5" customHeight="1" x14ac:dyDescent="0.15">
      <c r="A35" s="382"/>
      <c r="B35" s="207" t="s">
        <v>45</v>
      </c>
      <c r="C35" s="353"/>
      <c r="D35" s="286">
        <v>797</v>
      </c>
      <c r="E35" s="354">
        <v>81</v>
      </c>
      <c r="F35" s="355">
        <v>415</v>
      </c>
      <c r="G35" s="355">
        <v>162</v>
      </c>
      <c r="H35" s="355">
        <v>97</v>
      </c>
      <c r="I35" s="355">
        <v>35</v>
      </c>
      <c r="J35" s="356">
        <v>7</v>
      </c>
      <c r="K35" s="299"/>
      <c r="L35" s="169">
        <f>SUM(E35:F35)</f>
        <v>496</v>
      </c>
      <c r="M35" s="157">
        <f>SUM(H35:I35)</f>
        <v>132</v>
      </c>
      <c r="N35" s="75"/>
      <c r="O35" s="75"/>
      <c r="P35" s="75"/>
      <c r="Q35" s="75"/>
      <c r="R35" s="75"/>
    </row>
    <row r="36" spans="1:18" ht="13.5" customHeight="1" x14ac:dyDescent="0.15">
      <c r="A36" s="382"/>
      <c r="B36" s="206"/>
      <c r="C36" s="24"/>
      <c r="D36" s="276"/>
      <c r="E36" s="152">
        <v>10.163111668757843</v>
      </c>
      <c r="F36" s="153">
        <v>52.0702634880803</v>
      </c>
      <c r="G36" s="153">
        <v>20.326223337515685</v>
      </c>
      <c r="H36" s="153">
        <v>12.170639899623588</v>
      </c>
      <c r="I36" s="153">
        <v>4.3914680050188206</v>
      </c>
      <c r="J36" s="154">
        <v>0.87829360100376408</v>
      </c>
      <c r="K36" s="300"/>
      <c r="L36" s="168">
        <f>L35/$D35*100</f>
        <v>62.233375156838143</v>
      </c>
      <c r="M36" s="154">
        <f>M35/$D35*100</f>
        <v>16.56210790464241</v>
      </c>
      <c r="N36" s="96"/>
      <c r="O36" s="96"/>
      <c r="P36" s="96"/>
      <c r="Q36" s="96"/>
      <c r="R36" s="96"/>
    </row>
    <row r="37" spans="1:18" s="69" customFormat="1" ht="13.5" customHeight="1" x14ac:dyDescent="0.15">
      <c r="A37" s="382"/>
      <c r="B37" s="68" t="s">
        <v>46</v>
      </c>
      <c r="C37" s="75"/>
      <c r="D37" s="270">
        <v>128</v>
      </c>
      <c r="E37" s="155">
        <v>16</v>
      </c>
      <c r="F37" s="156">
        <v>62</v>
      </c>
      <c r="G37" s="156">
        <v>22</v>
      </c>
      <c r="H37" s="156">
        <v>23</v>
      </c>
      <c r="I37" s="156">
        <v>5</v>
      </c>
      <c r="J37" s="157">
        <v>0</v>
      </c>
      <c r="K37" s="299"/>
      <c r="L37" s="169">
        <f>SUM(E37:F37)</f>
        <v>78</v>
      </c>
      <c r="M37" s="157">
        <f>SUM(H37:I37)</f>
        <v>28</v>
      </c>
      <c r="N37" s="75"/>
      <c r="O37" s="75"/>
      <c r="P37" s="75"/>
      <c r="Q37" s="75"/>
      <c r="R37" s="75"/>
    </row>
    <row r="38" spans="1:18" ht="13.5" customHeight="1" thickBot="1" x14ac:dyDescent="0.2">
      <c r="A38" s="383"/>
      <c r="B38" s="208"/>
      <c r="C38" s="26"/>
      <c r="D38" s="271"/>
      <c r="E38" s="158">
        <v>12.5</v>
      </c>
      <c r="F38" s="159">
        <v>48.4375</v>
      </c>
      <c r="G38" s="159">
        <v>17.1875</v>
      </c>
      <c r="H38" s="159">
        <v>17.96875</v>
      </c>
      <c r="I38" s="159">
        <v>3.90625</v>
      </c>
      <c r="J38" s="160">
        <v>0</v>
      </c>
      <c r="K38" s="300"/>
      <c r="L38" s="170">
        <f>L37/$D37*100</f>
        <v>60.9375</v>
      </c>
      <c r="M38" s="160">
        <f>M37/$D37*100</f>
        <v>21.875</v>
      </c>
      <c r="N38" s="96"/>
      <c r="O38" s="96"/>
      <c r="P38" s="96"/>
      <c r="Q38" s="96"/>
      <c r="R38" s="96"/>
    </row>
    <row r="39" spans="1:18" s="69" customFormat="1" ht="13.5" customHeight="1" x14ac:dyDescent="0.15">
      <c r="A39" s="382" t="s">
        <v>47</v>
      </c>
      <c r="B39" s="68" t="s">
        <v>49</v>
      </c>
      <c r="C39" s="75"/>
      <c r="D39" s="269">
        <v>524</v>
      </c>
      <c r="E39" s="140">
        <v>55</v>
      </c>
      <c r="F39" s="141">
        <v>214</v>
      </c>
      <c r="G39" s="141">
        <v>114</v>
      </c>
      <c r="H39" s="141">
        <v>81</v>
      </c>
      <c r="I39" s="141">
        <v>59</v>
      </c>
      <c r="J39" s="142">
        <v>1</v>
      </c>
      <c r="K39" s="299"/>
      <c r="L39" s="165">
        <f>SUM(E39:F39)</f>
        <v>269</v>
      </c>
      <c r="M39" s="142">
        <f>SUM(H39:I39)</f>
        <v>140</v>
      </c>
      <c r="N39" s="77"/>
      <c r="O39" s="77"/>
      <c r="P39" s="77"/>
      <c r="Q39" s="77"/>
      <c r="R39" s="77"/>
    </row>
    <row r="40" spans="1:18" ht="13.5" customHeight="1" x14ac:dyDescent="0.15">
      <c r="A40" s="382"/>
      <c r="B40" s="68"/>
      <c r="C40" s="345"/>
      <c r="D40" s="269"/>
      <c r="E40" s="322">
        <v>10.496183206106871</v>
      </c>
      <c r="F40" s="323">
        <v>40.839694656488554</v>
      </c>
      <c r="G40" s="323">
        <v>21.755725190839694</v>
      </c>
      <c r="H40" s="323">
        <v>15.458015267175574</v>
      </c>
      <c r="I40" s="323">
        <v>11.259541984732824</v>
      </c>
      <c r="J40" s="324">
        <v>0.19083969465648853</v>
      </c>
      <c r="K40" s="300"/>
      <c r="L40" s="164">
        <f>L39/$D39*100</f>
        <v>51.335877862595424</v>
      </c>
      <c r="M40" s="138">
        <f>M39/$D39*100</f>
        <v>26.717557251908396</v>
      </c>
      <c r="N40" s="95"/>
      <c r="O40" s="95"/>
      <c r="P40" s="95"/>
      <c r="Q40" s="95"/>
      <c r="R40" s="95"/>
    </row>
    <row r="41" spans="1:18" s="69" customFormat="1" ht="13.5" customHeight="1" x14ac:dyDescent="0.15">
      <c r="A41" s="382"/>
      <c r="B41" s="207" t="s">
        <v>51</v>
      </c>
      <c r="C41" s="353"/>
      <c r="D41" s="285">
        <v>2332</v>
      </c>
      <c r="E41" s="334">
        <v>297</v>
      </c>
      <c r="F41" s="335">
        <v>1189</v>
      </c>
      <c r="G41" s="335">
        <v>393</v>
      </c>
      <c r="H41" s="335">
        <v>313</v>
      </c>
      <c r="I41" s="335">
        <v>128</v>
      </c>
      <c r="J41" s="336">
        <v>12</v>
      </c>
      <c r="K41" s="299"/>
      <c r="L41" s="165">
        <f>SUM(E41:F41)</f>
        <v>1486</v>
      </c>
      <c r="M41" s="142">
        <f>SUM(H41:I41)</f>
        <v>441</v>
      </c>
      <c r="N41" s="77"/>
      <c r="O41" s="77"/>
      <c r="P41" s="77"/>
      <c r="Q41" s="77"/>
      <c r="R41" s="77"/>
    </row>
    <row r="42" spans="1:18" ht="13.5" customHeight="1" x14ac:dyDescent="0.15">
      <c r="A42" s="382"/>
      <c r="B42" s="206"/>
      <c r="C42" s="24"/>
      <c r="D42" s="273"/>
      <c r="E42" s="136">
        <v>12.735849056603774</v>
      </c>
      <c r="F42" s="137">
        <v>50.986277873070328</v>
      </c>
      <c r="G42" s="137">
        <v>16.852487135506003</v>
      </c>
      <c r="H42" s="137">
        <v>13.421955403087479</v>
      </c>
      <c r="I42" s="137">
        <v>5.4888507718696395</v>
      </c>
      <c r="J42" s="138">
        <v>0.51457975986277882</v>
      </c>
      <c r="K42" s="300"/>
      <c r="L42" s="164">
        <f>L41/$D41*100</f>
        <v>63.722126929674097</v>
      </c>
      <c r="M42" s="138">
        <f>M41/$D41*100</f>
        <v>18.910806174957116</v>
      </c>
      <c r="N42" s="95"/>
      <c r="O42" s="95"/>
      <c r="P42" s="95"/>
      <c r="Q42" s="95"/>
      <c r="R42" s="95"/>
    </row>
    <row r="43" spans="1:18" s="69" customFormat="1" ht="13.5" customHeight="1" x14ac:dyDescent="0.15">
      <c r="A43" s="382"/>
      <c r="B43" s="207" t="s">
        <v>52</v>
      </c>
      <c r="C43" s="353"/>
      <c r="D43" s="285">
        <v>343</v>
      </c>
      <c r="E43" s="334">
        <v>31</v>
      </c>
      <c r="F43" s="335">
        <v>147</v>
      </c>
      <c r="G43" s="335">
        <v>71</v>
      </c>
      <c r="H43" s="335">
        <v>64</v>
      </c>
      <c r="I43" s="335">
        <v>29</v>
      </c>
      <c r="J43" s="336">
        <v>1</v>
      </c>
      <c r="K43" s="299"/>
      <c r="L43" s="165">
        <f>SUM(E43:F43)</f>
        <v>178</v>
      </c>
      <c r="M43" s="142">
        <f>SUM(H43:I43)</f>
        <v>93</v>
      </c>
      <c r="N43" s="77"/>
      <c r="O43" s="77"/>
      <c r="P43" s="77"/>
      <c r="Q43" s="77"/>
      <c r="R43" s="77"/>
    </row>
    <row r="44" spans="1:18" ht="13.5" customHeight="1" x14ac:dyDescent="0.15">
      <c r="A44" s="382"/>
      <c r="B44" s="206"/>
      <c r="C44" s="24"/>
      <c r="D44" s="273"/>
      <c r="E44" s="136">
        <v>9.037900874635568</v>
      </c>
      <c r="F44" s="137">
        <v>42.857142857142854</v>
      </c>
      <c r="G44" s="137">
        <v>20.699708454810494</v>
      </c>
      <c r="H44" s="137">
        <v>18.658892128279884</v>
      </c>
      <c r="I44" s="137">
        <v>8.4548104956268215</v>
      </c>
      <c r="J44" s="138">
        <v>0.29154518950437319</v>
      </c>
      <c r="K44" s="300"/>
      <c r="L44" s="164">
        <f>L43/$D43*100</f>
        <v>51.895043731778422</v>
      </c>
      <c r="M44" s="138">
        <f>M43/$D43*100</f>
        <v>27.113702623906704</v>
      </c>
      <c r="N44" s="95"/>
      <c r="O44" s="95"/>
      <c r="P44" s="95"/>
      <c r="Q44" s="95"/>
      <c r="R44" s="95"/>
    </row>
    <row r="45" spans="1:18" s="69" customFormat="1" ht="13.5" customHeight="1" x14ac:dyDescent="0.15">
      <c r="A45" s="382"/>
      <c r="B45" s="68" t="s">
        <v>270</v>
      </c>
      <c r="C45" s="75"/>
      <c r="D45" s="269">
        <v>132</v>
      </c>
      <c r="E45" s="140">
        <v>15</v>
      </c>
      <c r="F45" s="141">
        <v>63</v>
      </c>
      <c r="G45" s="141">
        <v>23</v>
      </c>
      <c r="H45" s="141">
        <v>26</v>
      </c>
      <c r="I45" s="141">
        <v>5</v>
      </c>
      <c r="J45" s="142">
        <v>0</v>
      </c>
      <c r="K45" s="299"/>
      <c r="L45" s="165">
        <f>SUM(E45:F45)</f>
        <v>78</v>
      </c>
      <c r="M45" s="142">
        <f>SUM(H45:I45)</f>
        <v>31</v>
      </c>
      <c r="N45" s="77"/>
      <c r="O45" s="77"/>
      <c r="P45" s="77"/>
      <c r="Q45" s="77"/>
      <c r="R45" s="77"/>
    </row>
    <row r="46" spans="1:18" ht="13.5" customHeight="1" thickBot="1" x14ac:dyDescent="0.2">
      <c r="A46" s="383"/>
      <c r="B46" s="208"/>
      <c r="C46" s="26"/>
      <c r="D46" s="274"/>
      <c r="E46" s="144">
        <v>11.363636363636363</v>
      </c>
      <c r="F46" s="145">
        <v>47.727272727272727</v>
      </c>
      <c r="G46" s="145">
        <v>17.424242424242426</v>
      </c>
      <c r="H46" s="145">
        <v>19.696969696969695</v>
      </c>
      <c r="I46" s="145">
        <v>3.7878787878787881</v>
      </c>
      <c r="J46" s="146">
        <v>0</v>
      </c>
      <c r="K46" s="300"/>
      <c r="L46" s="166">
        <f>L45/$D45*100</f>
        <v>59.090909090909093</v>
      </c>
      <c r="M46" s="146">
        <f>M45/$D45*100</f>
        <v>23.484848484848484</v>
      </c>
      <c r="N46" s="95"/>
      <c r="O46" s="95"/>
      <c r="P46" s="95"/>
      <c r="Q46" s="95"/>
      <c r="R46" s="95"/>
    </row>
    <row r="47" spans="1:18" s="69" customFormat="1" ht="13.5" customHeight="1" x14ac:dyDescent="0.15">
      <c r="A47" s="382" t="s">
        <v>225</v>
      </c>
      <c r="B47" s="68" t="s">
        <v>54</v>
      </c>
      <c r="C47" s="75"/>
      <c r="D47" s="269">
        <v>132</v>
      </c>
      <c r="E47" s="140">
        <v>22</v>
      </c>
      <c r="F47" s="141">
        <v>52</v>
      </c>
      <c r="G47" s="141">
        <v>25</v>
      </c>
      <c r="H47" s="141">
        <v>21</v>
      </c>
      <c r="I47" s="141">
        <v>12</v>
      </c>
      <c r="J47" s="142">
        <v>0</v>
      </c>
      <c r="K47" s="299"/>
      <c r="L47" s="165">
        <f>SUM(E47:F47)</f>
        <v>74</v>
      </c>
      <c r="M47" s="142">
        <f>SUM(H47:I47)</f>
        <v>33</v>
      </c>
      <c r="N47" s="77"/>
      <c r="O47" s="77"/>
      <c r="P47" s="77"/>
      <c r="Q47" s="77"/>
      <c r="R47" s="77"/>
    </row>
    <row r="48" spans="1:18" ht="13.5" customHeight="1" x14ac:dyDescent="0.15">
      <c r="A48" s="382"/>
      <c r="B48" s="68"/>
      <c r="C48" s="345"/>
      <c r="D48" s="269"/>
      <c r="E48" s="322">
        <v>16.666666666666664</v>
      </c>
      <c r="F48" s="323">
        <v>39.393939393939391</v>
      </c>
      <c r="G48" s="323">
        <v>18.939393939393938</v>
      </c>
      <c r="H48" s="323">
        <v>15.909090909090908</v>
      </c>
      <c r="I48" s="323">
        <v>9.0909090909090917</v>
      </c>
      <c r="J48" s="324">
        <v>0</v>
      </c>
      <c r="K48" s="300"/>
      <c r="L48" s="164">
        <f>L47/$D47*100</f>
        <v>56.060606060606055</v>
      </c>
      <c r="M48" s="138">
        <f>M47/$D47*100</f>
        <v>25</v>
      </c>
      <c r="N48" s="95"/>
      <c r="O48" s="95"/>
      <c r="P48" s="95"/>
      <c r="Q48" s="95"/>
      <c r="R48" s="95"/>
    </row>
    <row r="49" spans="1:18" s="69" customFormat="1" ht="13.5" customHeight="1" x14ac:dyDescent="0.15">
      <c r="A49" s="382"/>
      <c r="B49" s="207" t="s">
        <v>401</v>
      </c>
      <c r="C49" s="353"/>
      <c r="D49" s="285">
        <v>448</v>
      </c>
      <c r="E49" s="334">
        <v>32</v>
      </c>
      <c r="F49" s="335">
        <v>191</v>
      </c>
      <c r="G49" s="335">
        <v>92</v>
      </c>
      <c r="H49" s="335">
        <v>76</v>
      </c>
      <c r="I49" s="335">
        <v>56</v>
      </c>
      <c r="J49" s="336">
        <v>1</v>
      </c>
      <c r="K49" s="299"/>
      <c r="L49" s="165">
        <f>SUM(E49:F49)</f>
        <v>223</v>
      </c>
      <c r="M49" s="142">
        <f>SUM(H49:I49)</f>
        <v>132</v>
      </c>
      <c r="N49" s="77"/>
      <c r="O49" s="77"/>
      <c r="P49" s="77"/>
      <c r="Q49" s="77"/>
      <c r="R49" s="77"/>
    </row>
    <row r="50" spans="1:18" ht="13.5" customHeight="1" x14ac:dyDescent="0.15">
      <c r="A50" s="382"/>
      <c r="B50" s="206"/>
      <c r="C50" s="24"/>
      <c r="D50" s="273"/>
      <c r="E50" s="136">
        <v>7.1428571428571423</v>
      </c>
      <c r="F50" s="137">
        <v>42.633928571428569</v>
      </c>
      <c r="G50" s="137">
        <v>20.535714285714285</v>
      </c>
      <c r="H50" s="137">
        <v>16.964285714285715</v>
      </c>
      <c r="I50" s="137">
        <v>12.5</v>
      </c>
      <c r="J50" s="138">
        <v>0.2232142857142857</v>
      </c>
      <c r="K50" s="300"/>
      <c r="L50" s="164">
        <f>L49/$D49*100</f>
        <v>49.776785714285715</v>
      </c>
      <c r="M50" s="138">
        <f>M49/$D49*100</f>
        <v>29.464285714285715</v>
      </c>
      <c r="N50" s="95"/>
      <c r="O50" s="95"/>
      <c r="P50" s="95"/>
      <c r="Q50" s="95"/>
      <c r="R50" s="95"/>
    </row>
    <row r="51" spans="1:18" s="69" customFormat="1" ht="13.5" customHeight="1" x14ac:dyDescent="0.15">
      <c r="A51" s="382"/>
      <c r="B51" s="207" t="s">
        <v>56</v>
      </c>
      <c r="C51" s="353"/>
      <c r="D51" s="285">
        <v>326</v>
      </c>
      <c r="E51" s="334">
        <v>46</v>
      </c>
      <c r="F51" s="335">
        <v>164</v>
      </c>
      <c r="G51" s="335">
        <v>54</v>
      </c>
      <c r="H51" s="335">
        <v>38</v>
      </c>
      <c r="I51" s="335">
        <v>24</v>
      </c>
      <c r="J51" s="336">
        <v>0</v>
      </c>
      <c r="K51" s="299"/>
      <c r="L51" s="165">
        <f>SUM(E51:F51)</f>
        <v>210</v>
      </c>
      <c r="M51" s="142">
        <f>SUM(H51:I51)</f>
        <v>62</v>
      </c>
      <c r="N51" s="77"/>
      <c r="O51" s="77"/>
      <c r="P51" s="77"/>
      <c r="Q51" s="77"/>
      <c r="R51" s="77"/>
    </row>
    <row r="52" spans="1:18" ht="13.5" customHeight="1" x14ac:dyDescent="0.15">
      <c r="A52" s="382"/>
      <c r="B52" s="206"/>
      <c r="C52" s="24"/>
      <c r="D52" s="273"/>
      <c r="E52" s="136">
        <v>14.110429447852759</v>
      </c>
      <c r="F52" s="137">
        <v>50.306748466257666</v>
      </c>
      <c r="G52" s="137">
        <v>16.564417177914109</v>
      </c>
      <c r="H52" s="137">
        <v>11.656441717791409</v>
      </c>
      <c r="I52" s="137">
        <v>7.3619631901840492</v>
      </c>
      <c r="J52" s="138">
        <v>0</v>
      </c>
      <c r="K52" s="300"/>
      <c r="L52" s="164">
        <f>L51/$D51*100</f>
        <v>64.417177914110425</v>
      </c>
      <c r="M52" s="138">
        <f>M51/$D51*100</f>
        <v>19.018404907975462</v>
      </c>
      <c r="N52" s="95"/>
      <c r="O52" s="95"/>
      <c r="P52" s="95"/>
      <c r="Q52" s="95"/>
      <c r="R52" s="95"/>
    </row>
    <row r="53" spans="1:18" s="69" customFormat="1" ht="13.5" customHeight="1" x14ac:dyDescent="0.15">
      <c r="A53" s="382"/>
      <c r="B53" s="207" t="s">
        <v>58</v>
      </c>
      <c r="C53" s="353"/>
      <c r="D53" s="285">
        <v>251</v>
      </c>
      <c r="E53" s="334">
        <v>53</v>
      </c>
      <c r="F53" s="335">
        <v>136</v>
      </c>
      <c r="G53" s="335">
        <v>27</v>
      </c>
      <c r="H53" s="335">
        <v>24</v>
      </c>
      <c r="I53" s="335">
        <v>11</v>
      </c>
      <c r="J53" s="336">
        <v>0</v>
      </c>
      <c r="K53" s="299"/>
      <c r="L53" s="165">
        <f>SUM(E53:F53)</f>
        <v>189</v>
      </c>
      <c r="M53" s="142">
        <f>SUM(H53:I53)</f>
        <v>35</v>
      </c>
      <c r="N53" s="77"/>
      <c r="O53" s="77"/>
      <c r="P53" s="77"/>
      <c r="Q53" s="77"/>
      <c r="R53" s="77"/>
    </row>
    <row r="54" spans="1:18" ht="13.5" customHeight="1" x14ac:dyDescent="0.15">
      <c r="A54" s="382"/>
      <c r="B54" s="206"/>
      <c r="C54" s="24"/>
      <c r="D54" s="273"/>
      <c r="E54" s="136">
        <v>21.115537848605577</v>
      </c>
      <c r="F54" s="137">
        <v>54.183266932270911</v>
      </c>
      <c r="G54" s="137">
        <v>10.756972111553784</v>
      </c>
      <c r="H54" s="137">
        <v>9.5617529880478092</v>
      </c>
      <c r="I54" s="137">
        <v>4.3824701195219129</v>
      </c>
      <c r="J54" s="138">
        <v>0</v>
      </c>
      <c r="K54" s="300"/>
      <c r="L54" s="164">
        <f>L53/$D53*100</f>
        <v>75.298804780876495</v>
      </c>
      <c r="M54" s="138">
        <f>M53/$D53*100</f>
        <v>13.944223107569719</v>
      </c>
      <c r="N54" s="95"/>
      <c r="O54" s="95"/>
      <c r="P54" s="95"/>
      <c r="Q54" s="95"/>
      <c r="R54" s="95"/>
    </row>
    <row r="55" spans="1:18" s="69" customFormat="1" ht="13.5" customHeight="1" x14ac:dyDescent="0.15">
      <c r="A55" s="382"/>
      <c r="B55" s="207" t="s">
        <v>60</v>
      </c>
      <c r="C55" s="353"/>
      <c r="D55" s="285">
        <v>527</v>
      </c>
      <c r="E55" s="334">
        <v>74</v>
      </c>
      <c r="F55" s="335">
        <v>266</v>
      </c>
      <c r="G55" s="335">
        <v>79</v>
      </c>
      <c r="H55" s="335">
        <v>66</v>
      </c>
      <c r="I55" s="335">
        <v>40</v>
      </c>
      <c r="J55" s="336">
        <v>2</v>
      </c>
      <c r="K55" s="299"/>
      <c r="L55" s="165">
        <f>SUM(E55:F55)</f>
        <v>340</v>
      </c>
      <c r="M55" s="142">
        <f>SUM(H55:I55)</f>
        <v>106</v>
      </c>
      <c r="N55" s="77"/>
      <c r="O55" s="77"/>
      <c r="P55" s="77"/>
      <c r="Q55" s="77"/>
      <c r="R55" s="77"/>
    </row>
    <row r="56" spans="1:18" ht="13.5" customHeight="1" x14ac:dyDescent="0.15">
      <c r="A56" s="382"/>
      <c r="B56" s="206"/>
      <c r="C56" s="24"/>
      <c r="D56" s="273"/>
      <c r="E56" s="136">
        <v>14.041745730550284</v>
      </c>
      <c r="F56" s="137">
        <v>50.474383301707782</v>
      </c>
      <c r="G56" s="137">
        <v>14.990512333965844</v>
      </c>
      <c r="H56" s="137">
        <v>12.523719165085389</v>
      </c>
      <c r="I56" s="137">
        <v>7.5901328273244779</v>
      </c>
      <c r="J56" s="138">
        <v>0.37950664136622392</v>
      </c>
      <c r="K56" s="300"/>
      <c r="L56" s="164">
        <f>L55/$D55*100</f>
        <v>64.516129032258064</v>
      </c>
      <c r="M56" s="138">
        <f>M55/$D55*100</f>
        <v>20.113851992409867</v>
      </c>
      <c r="N56" s="95"/>
      <c r="O56" s="95"/>
      <c r="P56" s="95"/>
      <c r="Q56" s="95"/>
      <c r="R56" s="95"/>
    </row>
    <row r="57" spans="1:18" s="69" customFormat="1" ht="13.5" customHeight="1" x14ac:dyDescent="0.15">
      <c r="A57" s="382"/>
      <c r="B57" s="207" t="s">
        <v>62</v>
      </c>
      <c r="C57" s="353"/>
      <c r="D57" s="285">
        <v>280</v>
      </c>
      <c r="E57" s="334">
        <v>43</v>
      </c>
      <c r="F57" s="335">
        <v>131</v>
      </c>
      <c r="G57" s="335">
        <v>53</v>
      </c>
      <c r="H57" s="335">
        <v>36</v>
      </c>
      <c r="I57" s="335">
        <v>16</v>
      </c>
      <c r="J57" s="336">
        <v>1</v>
      </c>
      <c r="K57" s="299"/>
      <c r="L57" s="165">
        <f>SUM(E57:F57)</f>
        <v>174</v>
      </c>
      <c r="M57" s="142">
        <f>SUM(H57:I57)</f>
        <v>52</v>
      </c>
      <c r="N57" s="77"/>
      <c r="O57" s="77"/>
      <c r="P57" s="77"/>
      <c r="Q57" s="77"/>
      <c r="R57" s="77"/>
    </row>
    <row r="58" spans="1:18" ht="13.5" customHeight="1" x14ac:dyDescent="0.15">
      <c r="A58" s="382"/>
      <c r="B58" s="206"/>
      <c r="C58" s="24"/>
      <c r="D58" s="273"/>
      <c r="E58" s="136">
        <v>15.357142857142858</v>
      </c>
      <c r="F58" s="137">
        <v>46.785714285714285</v>
      </c>
      <c r="G58" s="137">
        <v>18.928571428571427</v>
      </c>
      <c r="H58" s="137">
        <v>12.857142857142856</v>
      </c>
      <c r="I58" s="137">
        <v>5.7142857142857144</v>
      </c>
      <c r="J58" s="138">
        <v>0.35714285714285715</v>
      </c>
      <c r="K58" s="300"/>
      <c r="L58" s="164">
        <f>L57/$D57*100</f>
        <v>62.142857142857146</v>
      </c>
      <c r="M58" s="138">
        <f>M57/$D57*100</f>
        <v>18.571428571428573</v>
      </c>
      <c r="N58" s="95"/>
      <c r="O58" s="95"/>
      <c r="P58" s="95"/>
      <c r="Q58" s="95"/>
      <c r="R58" s="95"/>
    </row>
    <row r="59" spans="1:18" s="69" customFormat="1" ht="13.5" customHeight="1" x14ac:dyDescent="0.15">
      <c r="A59" s="382"/>
      <c r="B59" s="207" t="s">
        <v>64</v>
      </c>
      <c r="C59" s="353"/>
      <c r="D59" s="285">
        <v>157</v>
      </c>
      <c r="E59" s="334">
        <v>13</v>
      </c>
      <c r="F59" s="335">
        <v>71</v>
      </c>
      <c r="G59" s="335">
        <v>37</v>
      </c>
      <c r="H59" s="335">
        <v>25</v>
      </c>
      <c r="I59" s="335">
        <v>11</v>
      </c>
      <c r="J59" s="336">
        <v>0</v>
      </c>
      <c r="K59" s="299"/>
      <c r="L59" s="165">
        <f>SUM(E59:F59)</f>
        <v>84</v>
      </c>
      <c r="M59" s="142">
        <f>SUM(H59:I59)</f>
        <v>36</v>
      </c>
      <c r="N59" s="77"/>
      <c r="O59" s="77"/>
      <c r="P59" s="77"/>
      <c r="Q59" s="77"/>
      <c r="R59" s="77"/>
    </row>
    <row r="60" spans="1:18" ht="13.5" customHeight="1" x14ac:dyDescent="0.15">
      <c r="A60" s="382"/>
      <c r="B60" s="206"/>
      <c r="C60" s="24"/>
      <c r="D60" s="273"/>
      <c r="E60" s="136">
        <v>8.2802547770700627</v>
      </c>
      <c r="F60" s="137">
        <v>45.222929936305732</v>
      </c>
      <c r="G60" s="137">
        <v>23.566878980891719</v>
      </c>
      <c r="H60" s="137">
        <v>15.923566878980891</v>
      </c>
      <c r="I60" s="137">
        <v>7.0063694267515926</v>
      </c>
      <c r="J60" s="138">
        <v>0</v>
      </c>
      <c r="K60" s="300"/>
      <c r="L60" s="164">
        <f>L59/$D59*100</f>
        <v>53.503184713375795</v>
      </c>
      <c r="M60" s="138">
        <f>M59/$D59*100</f>
        <v>22.929936305732486</v>
      </c>
      <c r="N60" s="95"/>
      <c r="O60" s="95"/>
      <c r="P60" s="95"/>
      <c r="Q60" s="95"/>
      <c r="R60" s="95"/>
    </row>
    <row r="61" spans="1:18" s="69" customFormat="1" ht="13.5" customHeight="1" x14ac:dyDescent="0.15">
      <c r="A61" s="382"/>
      <c r="B61" s="207" t="s">
        <v>66</v>
      </c>
      <c r="C61" s="353"/>
      <c r="D61" s="285">
        <v>615</v>
      </c>
      <c r="E61" s="334">
        <v>59</v>
      </c>
      <c r="F61" s="335">
        <v>334</v>
      </c>
      <c r="G61" s="335">
        <v>117</v>
      </c>
      <c r="H61" s="335">
        <v>76</v>
      </c>
      <c r="I61" s="335">
        <v>24</v>
      </c>
      <c r="J61" s="336">
        <v>5</v>
      </c>
      <c r="K61" s="299"/>
      <c r="L61" s="165">
        <f>SUM(E61:F61)</f>
        <v>393</v>
      </c>
      <c r="M61" s="142">
        <f>SUM(H61:I61)</f>
        <v>100</v>
      </c>
      <c r="N61" s="77"/>
      <c r="O61" s="77"/>
      <c r="P61" s="77"/>
      <c r="Q61" s="77"/>
      <c r="R61" s="77"/>
    </row>
    <row r="62" spans="1:18" ht="13.5" customHeight="1" x14ac:dyDescent="0.15">
      <c r="A62" s="382"/>
      <c r="B62" s="206"/>
      <c r="C62" s="24"/>
      <c r="D62" s="273"/>
      <c r="E62" s="136">
        <v>9.5934959349593498</v>
      </c>
      <c r="F62" s="137">
        <v>54.308943089430898</v>
      </c>
      <c r="G62" s="137">
        <v>19.024390243902438</v>
      </c>
      <c r="H62" s="137">
        <v>12.357723577235772</v>
      </c>
      <c r="I62" s="137">
        <v>3.9024390243902438</v>
      </c>
      <c r="J62" s="138">
        <v>0.81300813008130091</v>
      </c>
      <c r="K62" s="300"/>
      <c r="L62" s="164">
        <f>L61/$D61*100</f>
        <v>63.902439024390247</v>
      </c>
      <c r="M62" s="138">
        <f>M61/$D61*100</f>
        <v>16.260162601626014</v>
      </c>
      <c r="N62" s="95"/>
      <c r="O62" s="95"/>
      <c r="P62" s="95"/>
      <c r="Q62" s="95"/>
      <c r="R62" s="95"/>
    </row>
    <row r="63" spans="1:18" s="69" customFormat="1" ht="13.5" customHeight="1" x14ac:dyDescent="0.15">
      <c r="A63" s="382"/>
      <c r="B63" s="68" t="s">
        <v>67</v>
      </c>
      <c r="C63" s="75"/>
      <c r="D63" s="269">
        <v>822</v>
      </c>
      <c r="E63" s="140">
        <v>92</v>
      </c>
      <c r="F63" s="141">
        <v>381</v>
      </c>
      <c r="G63" s="141">
        <v>154</v>
      </c>
      <c r="H63" s="141">
        <v>146</v>
      </c>
      <c r="I63" s="141">
        <v>43</v>
      </c>
      <c r="J63" s="142">
        <v>6</v>
      </c>
      <c r="K63" s="299"/>
      <c r="L63" s="165">
        <f>SUM(E63:F63)</f>
        <v>473</v>
      </c>
      <c r="M63" s="142">
        <f>SUM(H63:I63)</f>
        <v>189</v>
      </c>
      <c r="N63" s="77"/>
      <c r="O63" s="77"/>
      <c r="P63" s="77"/>
      <c r="Q63" s="77"/>
      <c r="R63" s="77"/>
    </row>
    <row r="64" spans="1:18" ht="13.5" customHeight="1" thickBot="1" x14ac:dyDescent="0.2">
      <c r="A64" s="383"/>
      <c r="B64" s="208"/>
      <c r="C64" s="26"/>
      <c r="D64" s="274"/>
      <c r="E64" s="144">
        <v>11.192214111922141</v>
      </c>
      <c r="F64" s="145">
        <v>46.350364963503651</v>
      </c>
      <c r="G64" s="145">
        <v>18.734793187347933</v>
      </c>
      <c r="H64" s="145">
        <v>17.761557177615572</v>
      </c>
      <c r="I64" s="145">
        <v>5.2311435523114351</v>
      </c>
      <c r="J64" s="146">
        <v>0.72992700729927007</v>
      </c>
      <c r="K64" s="300"/>
      <c r="L64" s="164">
        <f>L63/$D63*100</f>
        <v>57.542579075425792</v>
      </c>
      <c r="M64" s="138">
        <f>M63/$D63*100</f>
        <v>22.992700729927009</v>
      </c>
      <c r="N64" s="95"/>
      <c r="O64" s="95"/>
      <c r="P64" s="95"/>
      <c r="Q64" s="95"/>
      <c r="R64" s="95"/>
    </row>
    <row r="65" spans="1:18" s="69" customFormat="1" ht="13.5" customHeight="1" x14ac:dyDescent="0.15">
      <c r="A65" s="380" t="s">
        <v>73</v>
      </c>
      <c r="B65" s="68" t="s">
        <v>68</v>
      </c>
      <c r="C65" s="75"/>
      <c r="D65" s="269">
        <v>1764</v>
      </c>
      <c r="E65" s="140">
        <v>199</v>
      </c>
      <c r="F65" s="141">
        <v>811</v>
      </c>
      <c r="G65" s="141">
        <v>330</v>
      </c>
      <c r="H65" s="141">
        <v>276</v>
      </c>
      <c r="I65" s="141">
        <v>141</v>
      </c>
      <c r="J65" s="142">
        <v>7</v>
      </c>
      <c r="K65" s="299"/>
      <c r="L65" s="163">
        <f>SUM(E65:F65)</f>
        <v>1010</v>
      </c>
      <c r="M65" s="134">
        <f>SUM(H65:I65)</f>
        <v>417</v>
      </c>
      <c r="N65" s="77"/>
      <c r="O65" s="77"/>
      <c r="P65" s="77"/>
      <c r="Q65" s="77"/>
      <c r="R65" s="77"/>
    </row>
    <row r="66" spans="1:18" ht="13.5" customHeight="1" x14ac:dyDescent="0.15">
      <c r="A66" s="382"/>
      <c r="B66" s="10" t="s">
        <v>69</v>
      </c>
      <c r="C66" s="24"/>
      <c r="D66" s="273"/>
      <c r="E66" s="136">
        <v>11.281179138321995</v>
      </c>
      <c r="F66" s="137">
        <v>45.975056689342402</v>
      </c>
      <c r="G66" s="137">
        <v>18.707482993197281</v>
      </c>
      <c r="H66" s="137">
        <v>15.646258503401361</v>
      </c>
      <c r="I66" s="137">
        <v>7.9931972789115653</v>
      </c>
      <c r="J66" s="138">
        <v>0.3968253968253968</v>
      </c>
      <c r="K66" s="300"/>
      <c r="L66" s="164">
        <f>L65/$D65*100</f>
        <v>57.256235827664405</v>
      </c>
      <c r="M66" s="138">
        <f>M65/$D65*100</f>
        <v>23.639455782312925</v>
      </c>
      <c r="N66" s="95"/>
      <c r="O66" s="95"/>
      <c r="P66" s="95"/>
      <c r="Q66" s="95"/>
      <c r="R66" s="95"/>
    </row>
    <row r="67" spans="1:18" s="69" customFormat="1" ht="13.5" customHeight="1" x14ac:dyDescent="0.15">
      <c r="A67" s="382"/>
      <c r="B67" s="68" t="s">
        <v>70</v>
      </c>
      <c r="C67" s="75"/>
      <c r="D67" s="269">
        <v>1406</v>
      </c>
      <c r="E67" s="140">
        <v>182</v>
      </c>
      <c r="F67" s="141">
        <v>730</v>
      </c>
      <c r="G67" s="141">
        <v>235</v>
      </c>
      <c r="H67" s="141">
        <v>183</v>
      </c>
      <c r="I67" s="141">
        <v>70</v>
      </c>
      <c r="J67" s="142">
        <v>6</v>
      </c>
      <c r="K67" s="299"/>
      <c r="L67" s="165">
        <f>SUM(E67:F67)</f>
        <v>912</v>
      </c>
      <c r="M67" s="142">
        <f>SUM(H67:I67)</f>
        <v>253</v>
      </c>
      <c r="N67" s="77"/>
      <c r="O67" s="77"/>
      <c r="P67" s="77"/>
      <c r="Q67" s="77"/>
      <c r="R67" s="77"/>
    </row>
    <row r="68" spans="1:18" ht="13.5" customHeight="1" x14ac:dyDescent="0.15">
      <c r="A68" s="382"/>
      <c r="B68" s="10" t="s">
        <v>71</v>
      </c>
      <c r="C68" s="24"/>
      <c r="D68" s="273"/>
      <c r="E68" s="136">
        <v>12.944523470839261</v>
      </c>
      <c r="F68" s="137">
        <v>51.920341394025606</v>
      </c>
      <c r="G68" s="137">
        <v>16.714082503556188</v>
      </c>
      <c r="H68" s="137">
        <v>13.01564722617354</v>
      </c>
      <c r="I68" s="137">
        <v>4.9786628733997151</v>
      </c>
      <c r="J68" s="138">
        <v>0.42674253200568996</v>
      </c>
      <c r="K68" s="300"/>
      <c r="L68" s="164">
        <f>L67/$D67*100</f>
        <v>64.86486486486487</v>
      </c>
      <c r="M68" s="138">
        <f>M67/$D67*100</f>
        <v>17.994310099573259</v>
      </c>
      <c r="N68" s="95"/>
      <c r="O68" s="95"/>
      <c r="P68" s="95"/>
      <c r="Q68" s="95"/>
      <c r="R68" s="95"/>
    </row>
    <row r="69" spans="1:18" s="69" customFormat="1" ht="13.5" customHeight="1" x14ac:dyDescent="0.15">
      <c r="A69" s="382"/>
      <c r="B69" s="68" t="s">
        <v>72</v>
      </c>
      <c r="C69" s="75"/>
      <c r="D69" s="269">
        <v>161</v>
      </c>
      <c r="E69" s="140">
        <v>17</v>
      </c>
      <c r="F69" s="141">
        <v>72</v>
      </c>
      <c r="G69" s="141">
        <v>36</v>
      </c>
      <c r="H69" s="141">
        <v>25</v>
      </c>
      <c r="I69" s="141">
        <v>10</v>
      </c>
      <c r="J69" s="142">
        <v>1</v>
      </c>
      <c r="K69" s="299"/>
      <c r="L69" s="165">
        <f>SUM(E69:F69)</f>
        <v>89</v>
      </c>
      <c r="M69" s="142">
        <f>SUM(H69:I69)</f>
        <v>35</v>
      </c>
      <c r="N69" s="77"/>
      <c r="O69" s="77"/>
      <c r="P69" s="77"/>
      <c r="Q69" s="77"/>
      <c r="R69" s="77"/>
    </row>
    <row r="70" spans="1:18" ht="13.5" customHeight="1" thickBot="1" x14ac:dyDescent="0.2">
      <c r="A70" s="383"/>
      <c r="B70" s="21"/>
      <c r="C70" s="26"/>
      <c r="D70" s="274"/>
      <c r="E70" s="144">
        <v>10.559006211180124</v>
      </c>
      <c r="F70" s="145">
        <v>44.720496894409941</v>
      </c>
      <c r="G70" s="145">
        <v>22.36024844720497</v>
      </c>
      <c r="H70" s="145">
        <v>15.527950310559005</v>
      </c>
      <c r="I70" s="145">
        <v>6.2111801242236027</v>
      </c>
      <c r="J70" s="146">
        <v>0.6211180124223602</v>
      </c>
      <c r="K70" s="300"/>
      <c r="L70" s="166">
        <f>L69/$D69*100</f>
        <v>55.279503105590067</v>
      </c>
      <c r="M70" s="146">
        <f>M69/$D69*100</f>
        <v>21.739130434782609</v>
      </c>
      <c r="N70" s="95"/>
      <c r="O70" s="95"/>
      <c r="P70" s="95"/>
      <c r="Q70" s="95"/>
      <c r="R70" s="95"/>
    </row>
    <row r="71" spans="1:18" s="69" customFormat="1" ht="13.5" customHeight="1" x14ac:dyDescent="0.15">
      <c r="A71" s="380" t="s">
        <v>414</v>
      </c>
      <c r="B71" s="68" t="s">
        <v>762</v>
      </c>
      <c r="C71" s="75"/>
      <c r="D71" s="269">
        <v>1504</v>
      </c>
      <c r="E71" s="140">
        <v>180</v>
      </c>
      <c r="F71" s="141">
        <v>721</v>
      </c>
      <c r="G71" s="141">
        <v>256</v>
      </c>
      <c r="H71" s="141">
        <v>232</v>
      </c>
      <c r="I71" s="141">
        <v>110</v>
      </c>
      <c r="J71" s="142">
        <v>5</v>
      </c>
      <c r="K71" s="299"/>
      <c r="L71" s="163">
        <f>SUM(E71:F71)</f>
        <v>901</v>
      </c>
      <c r="M71" s="134">
        <f>SUM(H71:I71)</f>
        <v>342</v>
      </c>
      <c r="N71" s="77"/>
      <c r="O71" s="77"/>
      <c r="P71" s="77"/>
      <c r="Q71" s="77"/>
      <c r="R71" s="77"/>
    </row>
    <row r="72" spans="1:18" ht="13.5" customHeight="1" x14ac:dyDescent="0.15">
      <c r="A72" s="380"/>
      <c r="B72" s="10" t="s">
        <v>763</v>
      </c>
      <c r="C72" s="24"/>
      <c r="D72" s="273"/>
      <c r="E72" s="136">
        <v>11.968085106382979</v>
      </c>
      <c r="F72" s="137">
        <v>47.938829787234042</v>
      </c>
      <c r="G72" s="137">
        <v>17.021276595744681</v>
      </c>
      <c r="H72" s="137">
        <v>15.425531914893616</v>
      </c>
      <c r="I72" s="137">
        <v>7.3138297872340425</v>
      </c>
      <c r="J72" s="138">
        <v>0.33244680851063829</v>
      </c>
      <c r="K72" s="300"/>
      <c r="L72" s="164">
        <f>L71/$D71*100</f>
        <v>59.906914893617028</v>
      </c>
      <c r="M72" s="138">
        <f>M71/$D71*100</f>
        <v>22.73936170212766</v>
      </c>
      <c r="N72" s="95"/>
      <c r="O72" s="95"/>
      <c r="P72" s="95"/>
      <c r="Q72" s="95"/>
      <c r="R72" s="95"/>
    </row>
    <row r="73" spans="1:18" s="69" customFormat="1" ht="13.5" customHeight="1" x14ac:dyDescent="0.15">
      <c r="A73" s="380"/>
      <c r="B73" s="68" t="s">
        <v>415</v>
      </c>
      <c r="C73" s="75"/>
      <c r="D73" s="269">
        <v>452</v>
      </c>
      <c r="E73" s="140">
        <v>62</v>
      </c>
      <c r="F73" s="141">
        <v>240</v>
      </c>
      <c r="G73" s="141">
        <v>63</v>
      </c>
      <c r="H73" s="141">
        <v>56</v>
      </c>
      <c r="I73" s="141">
        <v>29</v>
      </c>
      <c r="J73" s="142">
        <v>2</v>
      </c>
      <c r="K73" s="299"/>
      <c r="L73" s="165">
        <f>SUM(E73:F73)</f>
        <v>302</v>
      </c>
      <c r="M73" s="142">
        <f>SUM(H73:I73)</f>
        <v>85</v>
      </c>
      <c r="N73" s="77"/>
      <c r="O73" s="77"/>
      <c r="P73" s="77"/>
      <c r="Q73" s="77"/>
      <c r="R73" s="77"/>
    </row>
    <row r="74" spans="1:18" ht="13.5" customHeight="1" x14ac:dyDescent="0.15">
      <c r="A74" s="380"/>
      <c r="B74" s="10" t="s">
        <v>763</v>
      </c>
      <c r="C74" s="24"/>
      <c r="D74" s="273"/>
      <c r="E74" s="136">
        <v>13.716814159292035</v>
      </c>
      <c r="F74" s="137">
        <v>53.097345132743371</v>
      </c>
      <c r="G74" s="137">
        <v>13.938053097345133</v>
      </c>
      <c r="H74" s="137">
        <v>12.389380530973451</v>
      </c>
      <c r="I74" s="137">
        <v>6.4159292035398234</v>
      </c>
      <c r="J74" s="138">
        <v>0.44247787610619471</v>
      </c>
      <c r="K74" s="300"/>
      <c r="L74" s="164">
        <f>L73/$D73*100</f>
        <v>66.814159292035399</v>
      </c>
      <c r="M74" s="138">
        <f>M73/$D73*100</f>
        <v>18.805309734513273</v>
      </c>
      <c r="N74" s="95"/>
      <c r="O74" s="95"/>
      <c r="P74" s="95"/>
      <c r="Q74" s="95"/>
      <c r="R74" s="95"/>
    </row>
    <row r="75" spans="1:18" s="69" customFormat="1" ht="13.5" customHeight="1" x14ac:dyDescent="0.15">
      <c r="A75" s="380"/>
      <c r="B75" s="68" t="s">
        <v>416</v>
      </c>
      <c r="C75" s="75"/>
      <c r="D75" s="269">
        <v>1375</v>
      </c>
      <c r="E75" s="140">
        <v>156</v>
      </c>
      <c r="F75" s="141">
        <v>652</v>
      </c>
      <c r="G75" s="141">
        <v>282</v>
      </c>
      <c r="H75" s="141">
        <v>196</v>
      </c>
      <c r="I75" s="141">
        <v>82</v>
      </c>
      <c r="J75" s="142">
        <v>7</v>
      </c>
      <c r="K75" s="299"/>
      <c r="L75" s="165">
        <f>SUM(E75:F75)</f>
        <v>808</v>
      </c>
      <c r="M75" s="142">
        <f>SUM(H75:I75)</f>
        <v>278</v>
      </c>
      <c r="N75" s="77"/>
      <c r="O75" s="77"/>
      <c r="P75" s="77"/>
      <c r="Q75" s="77"/>
      <c r="R75" s="77"/>
    </row>
    <row r="76" spans="1:18" ht="13.5" customHeight="1" thickBot="1" x14ac:dyDescent="0.2">
      <c r="A76" s="381"/>
      <c r="B76" s="21"/>
      <c r="C76" s="26"/>
      <c r="D76" s="274"/>
      <c r="E76" s="144">
        <v>11.345454545454546</v>
      </c>
      <c r="F76" s="145">
        <v>47.418181818181822</v>
      </c>
      <c r="G76" s="145">
        <v>20.509090909090911</v>
      </c>
      <c r="H76" s="145">
        <v>14.254545454545456</v>
      </c>
      <c r="I76" s="145">
        <v>5.963636363636363</v>
      </c>
      <c r="J76" s="146">
        <v>0.50909090909090915</v>
      </c>
      <c r="K76" s="300"/>
      <c r="L76" s="166">
        <f>L75/$D75*100</f>
        <v>58.763636363636365</v>
      </c>
      <c r="M76" s="146">
        <f>M75/$D75*100</f>
        <v>20.218181818181819</v>
      </c>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47:A64"/>
    <mergeCell ref="A65:A70"/>
    <mergeCell ref="A7:A18"/>
    <mergeCell ref="A19:A24"/>
    <mergeCell ref="A25:A38"/>
    <mergeCell ref="A39:A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340</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1207</v>
      </c>
      <c r="F5" s="125">
        <v>1482</v>
      </c>
      <c r="G5" s="125">
        <v>375</v>
      </c>
      <c r="H5" s="125">
        <v>125</v>
      </c>
      <c r="I5" s="125">
        <v>27</v>
      </c>
      <c r="J5" s="126">
        <v>115</v>
      </c>
      <c r="K5" s="87"/>
      <c r="L5" s="397">
        <f>SUMPRODUCT(E$3:I$3,E5:I5)/SUM(E5:I5)</f>
        <v>4.1557835820895521</v>
      </c>
      <c r="N5" s="161">
        <v>250</v>
      </c>
      <c r="O5" s="125">
        <v>785</v>
      </c>
      <c r="P5" s="125">
        <v>865</v>
      </c>
      <c r="Q5" s="125">
        <v>726</v>
      </c>
      <c r="R5" s="125">
        <v>531</v>
      </c>
      <c r="S5" s="126">
        <v>174</v>
      </c>
      <c r="T5" s="91"/>
      <c r="U5" s="397">
        <f>SUMPRODUCT(N$3:R$3,N5:R5)/SUM(N5:R5)</f>
        <v>2.8406715235983531</v>
      </c>
    </row>
    <row r="6" spans="1:22" ht="13.5" customHeight="1" thickBot="1" x14ac:dyDescent="0.2">
      <c r="A6" s="8"/>
      <c r="B6" s="9"/>
      <c r="C6" s="9"/>
      <c r="D6" s="278"/>
      <c r="E6" s="128">
        <v>36.235364755328732</v>
      </c>
      <c r="F6" s="129">
        <v>44.49114380066046</v>
      </c>
      <c r="G6" s="129">
        <v>11.257880516361453</v>
      </c>
      <c r="H6" s="129">
        <v>3.7526268387871506</v>
      </c>
      <c r="I6" s="129">
        <v>0.81056739717802451</v>
      </c>
      <c r="J6" s="214">
        <v>3.4524166916841792</v>
      </c>
      <c r="K6" s="88"/>
      <c r="L6" s="398"/>
      <c r="N6" s="162">
        <v>7.5052536775743013</v>
      </c>
      <c r="O6" s="129">
        <v>23.566496547583306</v>
      </c>
      <c r="P6" s="129">
        <v>25.968177724407088</v>
      </c>
      <c r="Q6" s="129">
        <v>21.795256679675774</v>
      </c>
      <c r="R6" s="129">
        <v>15.941158811167819</v>
      </c>
      <c r="S6" s="214">
        <v>5.2236565595917144</v>
      </c>
      <c r="U6" s="398"/>
    </row>
    <row r="7" spans="1:22" s="69" customFormat="1" ht="13.5" customHeight="1" x14ac:dyDescent="0.15">
      <c r="A7" s="384" t="s">
        <v>31</v>
      </c>
      <c r="B7" s="73" t="s">
        <v>33</v>
      </c>
      <c r="C7" s="74"/>
      <c r="D7" s="279">
        <v>1622</v>
      </c>
      <c r="E7" s="132">
        <v>626</v>
      </c>
      <c r="F7" s="133">
        <v>714</v>
      </c>
      <c r="G7" s="133">
        <v>159</v>
      </c>
      <c r="H7" s="133">
        <v>59</v>
      </c>
      <c r="I7" s="133">
        <v>14</v>
      </c>
      <c r="J7" s="134">
        <v>50</v>
      </c>
      <c r="K7" s="87"/>
      <c r="L7" s="397">
        <f>SUMPRODUCT(E$3:I$3,E7:I7)/SUM(E7:I7)</f>
        <v>4.19529262086514</v>
      </c>
      <c r="N7" s="163">
        <v>145</v>
      </c>
      <c r="O7" s="133">
        <v>423</v>
      </c>
      <c r="P7" s="133">
        <v>402</v>
      </c>
      <c r="Q7" s="133">
        <v>313</v>
      </c>
      <c r="R7" s="133">
        <v>259</v>
      </c>
      <c r="S7" s="134">
        <v>80</v>
      </c>
      <c r="T7" s="91"/>
      <c r="U7" s="397">
        <f>SUMPRODUCT(N$3:R$3,N7:R7)/SUM(N7:R7)</f>
        <v>2.9234760051880673</v>
      </c>
    </row>
    <row r="8" spans="1:22" ht="13.5" customHeight="1" x14ac:dyDescent="0.15">
      <c r="A8" s="382"/>
      <c r="B8" s="206"/>
      <c r="C8" s="24"/>
      <c r="D8" s="280"/>
      <c r="E8" s="136">
        <v>38.594327990135632</v>
      </c>
      <c r="F8" s="137">
        <v>44.019728729963006</v>
      </c>
      <c r="G8" s="137">
        <v>9.8027127003699146</v>
      </c>
      <c r="H8" s="137">
        <v>3.6374845869297165</v>
      </c>
      <c r="I8" s="137">
        <v>0.86313193588162751</v>
      </c>
      <c r="J8" s="138">
        <v>3.0826140567200988</v>
      </c>
      <c r="K8" s="88"/>
      <c r="L8" s="396"/>
      <c r="N8" s="164">
        <v>8.9395807644882872</v>
      </c>
      <c r="O8" s="137">
        <v>26.078914919852036</v>
      </c>
      <c r="P8" s="137">
        <v>24.784217016029594</v>
      </c>
      <c r="Q8" s="137">
        <v>19.297163995067816</v>
      </c>
      <c r="R8" s="137">
        <v>15.967940813810111</v>
      </c>
      <c r="S8" s="138">
        <v>4.9321824907521581</v>
      </c>
      <c r="U8" s="396"/>
    </row>
    <row r="9" spans="1:22" s="69" customFormat="1" ht="13.5" customHeight="1" x14ac:dyDescent="0.15">
      <c r="A9" s="382"/>
      <c r="B9" s="68" t="s">
        <v>35</v>
      </c>
      <c r="C9" s="75"/>
      <c r="D9" s="281">
        <v>317</v>
      </c>
      <c r="E9" s="140">
        <v>125</v>
      </c>
      <c r="F9" s="141">
        <v>143</v>
      </c>
      <c r="G9" s="141">
        <v>27</v>
      </c>
      <c r="H9" s="141">
        <v>13</v>
      </c>
      <c r="I9" s="141">
        <v>0</v>
      </c>
      <c r="J9" s="142">
        <v>9</v>
      </c>
      <c r="K9" s="82"/>
      <c r="L9" s="399">
        <f>SUMPRODUCT(E$3:I$3,E9:I9)/SUM(E9:I9)</f>
        <v>4.2337662337662341</v>
      </c>
      <c r="N9" s="165">
        <v>17</v>
      </c>
      <c r="O9" s="141">
        <v>100</v>
      </c>
      <c r="P9" s="141">
        <v>93</v>
      </c>
      <c r="Q9" s="141">
        <v>73</v>
      </c>
      <c r="R9" s="141">
        <v>25</v>
      </c>
      <c r="S9" s="142">
        <v>9</v>
      </c>
      <c r="T9" s="91"/>
      <c r="U9" s="399">
        <f>SUMPRODUCT(N$3:R$3,N9:R9)/SUM(N9:R9)</f>
        <v>3.0357142857142856</v>
      </c>
    </row>
    <row r="10" spans="1:22" ht="13.5" customHeight="1" x14ac:dyDescent="0.15">
      <c r="A10" s="382"/>
      <c r="B10" s="206"/>
      <c r="C10" s="24"/>
      <c r="D10" s="280"/>
      <c r="E10" s="136">
        <v>39.43217665615142</v>
      </c>
      <c r="F10" s="137">
        <v>45.110410094637224</v>
      </c>
      <c r="G10" s="137">
        <v>8.517350157728707</v>
      </c>
      <c r="H10" s="137">
        <v>4.1009463722397479</v>
      </c>
      <c r="I10" s="137">
        <v>0</v>
      </c>
      <c r="J10" s="138">
        <v>2.8391167192429023</v>
      </c>
      <c r="K10" s="83"/>
      <c r="L10" s="396"/>
      <c r="N10" s="164">
        <v>5.3627760252365935</v>
      </c>
      <c r="O10" s="137">
        <v>31.545741324921135</v>
      </c>
      <c r="P10" s="137">
        <v>29.337539432176658</v>
      </c>
      <c r="Q10" s="137">
        <v>23.028391167192432</v>
      </c>
      <c r="R10" s="137">
        <v>7.8864353312302837</v>
      </c>
      <c r="S10" s="138">
        <v>2.8391167192429023</v>
      </c>
      <c r="U10" s="396"/>
    </row>
    <row r="11" spans="1:22" s="69" customFormat="1" ht="13.5" customHeight="1" x14ac:dyDescent="0.15">
      <c r="A11" s="382"/>
      <c r="B11" s="68" t="s">
        <v>37</v>
      </c>
      <c r="C11" s="75"/>
      <c r="D11" s="281">
        <v>832</v>
      </c>
      <c r="E11" s="140">
        <v>296</v>
      </c>
      <c r="F11" s="141">
        <v>387</v>
      </c>
      <c r="G11" s="141">
        <v>97</v>
      </c>
      <c r="H11" s="141">
        <v>26</v>
      </c>
      <c r="I11" s="141">
        <v>2</v>
      </c>
      <c r="J11" s="142">
        <v>24</v>
      </c>
      <c r="K11" s="82"/>
      <c r="L11" s="399">
        <f>SUMPRODUCT(E$3:I$3,E11:I11)/SUM(E11:I11)</f>
        <v>4.1745049504950495</v>
      </c>
      <c r="N11" s="165">
        <v>73</v>
      </c>
      <c r="O11" s="141">
        <v>208</v>
      </c>
      <c r="P11" s="141">
        <v>254</v>
      </c>
      <c r="Q11" s="141">
        <v>181</v>
      </c>
      <c r="R11" s="141">
        <v>70</v>
      </c>
      <c r="S11" s="142">
        <v>46</v>
      </c>
      <c r="T11" s="91"/>
      <c r="U11" s="399">
        <f>SUMPRODUCT(N$3:R$3,N11:R11)/SUM(N11:R11)</f>
        <v>3.0419847328244276</v>
      </c>
    </row>
    <row r="12" spans="1:22" ht="13.5" customHeight="1" x14ac:dyDescent="0.15">
      <c r="A12" s="382"/>
      <c r="B12" s="206"/>
      <c r="C12" s="24"/>
      <c r="D12" s="280"/>
      <c r="E12" s="136">
        <v>35.57692307692308</v>
      </c>
      <c r="F12" s="137">
        <v>46.51442307692308</v>
      </c>
      <c r="G12" s="137">
        <v>11.658653846153847</v>
      </c>
      <c r="H12" s="137">
        <v>3.125</v>
      </c>
      <c r="I12" s="137">
        <v>0.24038461538461539</v>
      </c>
      <c r="J12" s="138">
        <v>2.8846153846153846</v>
      </c>
      <c r="K12" s="83"/>
      <c r="L12" s="396"/>
      <c r="N12" s="164">
        <v>8.7740384615384617</v>
      </c>
      <c r="O12" s="137">
        <v>25</v>
      </c>
      <c r="P12" s="137">
        <v>30.528846153846157</v>
      </c>
      <c r="Q12" s="137">
        <v>21.754807692307693</v>
      </c>
      <c r="R12" s="137">
        <v>8.4134615384615383</v>
      </c>
      <c r="S12" s="138">
        <v>5.5288461538461533</v>
      </c>
      <c r="U12" s="396"/>
    </row>
    <row r="13" spans="1:22" s="69" customFormat="1" ht="13.5" customHeight="1" x14ac:dyDescent="0.15">
      <c r="A13" s="382"/>
      <c r="B13" s="68" t="s">
        <v>39</v>
      </c>
      <c r="C13" s="75"/>
      <c r="D13" s="281">
        <v>238</v>
      </c>
      <c r="E13" s="140">
        <v>64</v>
      </c>
      <c r="F13" s="141">
        <v>106</v>
      </c>
      <c r="G13" s="141">
        <v>44</v>
      </c>
      <c r="H13" s="141">
        <v>8</v>
      </c>
      <c r="I13" s="141">
        <v>5</v>
      </c>
      <c r="J13" s="142">
        <v>11</v>
      </c>
      <c r="K13" s="82"/>
      <c r="L13" s="399">
        <f>SUMPRODUCT(E$3:I$3,E13:I13)/SUM(E13:I13)</f>
        <v>3.9515418502202642</v>
      </c>
      <c r="N13" s="165">
        <v>7</v>
      </c>
      <c r="O13" s="141">
        <v>35</v>
      </c>
      <c r="P13" s="141">
        <v>64</v>
      </c>
      <c r="Q13" s="141">
        <v>64</v>
      </c>
      <c r="R13" s="141">
        <v>56</v>
      </c>
      <c r="S13" s="142">
        <v>12</v>
      </c>
      <c r="T13" s="91"/>
      <c r="U13" s="399">
        <f>SUMPRODUCT(N$3:R$3,N13:R13)/SUM(N13:R13)</f>
        <v>2.4380530973451329</v>
      </c>
    </row>
    <row r="14" spans="1:22" ht="13.5" customHeight="1" x14ac:dyDescent="0.15">
      <c r="A14" s="382"/>
      <c r="B14" s="206"/>
      <c r="C14" s="24"/>
      <c r="D14" s="280"/>
      <c r="E14" s="136">
        <v>26.890756302521009</v>
      </c>
      <c r="F14" s="137">
        <v>44.537815126050425</v>
      </c>
      <c r="G14" s="137">
        <v>18.487394957983195</v>
      </c>
      <c r="H14" s="137">
        <v>3.3613445378151261</v>
      </c>
      <c r="I14" s="137">
        <v>2.1008403361344539</v>
      </c>
      <c r="J14" s="138">
        <v>4.6218487394957988</v>
      </c>
      <c r="K14" s="83"/>
      <c r="L14" s="396"/>
      <c r="N14" s="164">
        <v>2.9411764705882351</v>
      </c>
      <c r="O14" s="137">
        <v>14.705882352941178</v>
      </c>
      <c r="P14" s="137">
        <v>26.890756302521009</v>
      </c>
      <c r="Q14" s="137">
        <v>26.890756302521009</v>
      </c>
      <c r="R14" s="137">
        <v>23.52941176470588</v>
      </c>
      <c r="S14" s="138">
        <v>5.0420168067226889</v>
      </c>
      <c r="U14" s="396"/>
    </row>
    <row r="15" spans="1:22" s="69" customFormat="1" ht="13.5" customHeight="1" x14ac:dyDescent="0.15">
      <c r="A15" s="382"/>
      <c r="B15" s="68" t="s">
        <v>41</v>
      </c>
      <c r="C15" s="75"/>
      <c r="D15" s="281">
        <v>202</v>
      </c>
      <c r="E15" s="140">
        <v>61</v>
      </c>
      <c r="F15" s="141">
        <v>73</v>
      </c>
      <c r="G15" s="141">
        <v>36</v>
      </c>
      <c r="H15" s="141">
        <v>14</v>
      </c>
      <c r="I15" s="141">
        <v>4</v>
      </c>
      <c r="J15" s="142">
        <v>14</v>
      </c>
      <c r="K15" s="82"/>
      <c r="L15" s="399">
        <f>SUMPRODUCT(E$3:I$3,E15:I15)/SUM(E15:I15)</f>
        <v>3.9202127659574466</v>
      </c>
      <c r="N15" s="165">
        <v>3</v>
      </c>
      <c r="O15" s="141">
        <v>12</v>
      </c>
      <c r="P15" s="141">
        <v>39</v>
      </c>
      <c r="Q15" s="141">
        <v>53</v>
      </c>
      <c r="R15" s="141">
        <v>76</v>
      </c>
      <c r="S15" s="142">
        <v>19</v>
      </c>
      <c r="T15" s="91"/>
      <c r="U15" s="399">
        <f>SUMPRODUCT(N$3:R$3,N15:R15)/SUM(N15:R15)</f>
        <v>1.9781420765027322</v>
      </c>
    </row>
    <row r="16" spans="1:22" ht="13.5" customHeight="1" x14ac:dyDescent="0.15">
      <c r="A16" s="382"/>
      <c r="B16" s="206"/>
      <c r="C16" s="24"/>
      <c r="D16" s="280"/>
      <c r="E16" s="136">
        <v>30.198019801980198</v>
      </c>
      <c r="F16" s="137">
        <v>36.138613861386141</v>
      </c>
      <c r="G16" s="137">
        <v>17.82178217821782</v>
      </c>
      <c r="H16" s="137">
        <v>6.9306930693069315</v>
      </c>
      <c r="I16" s="137">
        <v>1.9801980198019802</v>
      </c>
      <c r="J16" s="138">
        <v>6.9306930693069315</v>
      </c>
      <c r="K16" s="83"/>
      <c r="L16" s="396"/>
      <c r="N16" s="164">
        <v>1.4851485148514851</v>
      </c>
      <c r="O16" s="137">
        <v>5.9405940594059405</v>
      </c>
      <c r="P16" s="137">
        <v>19.306930693069308</v>
      </c>
      <c r="Q16" s="137">
        <v>26.237623762376238</v>
      </c>
      <c r="R16" s="137">
        <v>37.623762376237622</v>
      </c>
      <c r="S16" s="138">
        <v>9.4059405940594054</v>
      </c>
      <c r="U16" s="396"/>
    </row>
    <row r="17" spans="1:21" s="69" customFormat="1" ht="13.5" customHeight="1" x14ac:dyDescent="0.15">
      <c r="A17" s="382"/>
      <c r="B17" s="68" t="s">
        <v>43</v>
      </c>
      <c r="C17" s="75"/>
      <c r="D17" s="281">
        <v>120</v>
      </c>
      <c r="E17" s="140">
        <v>35</v>
      </c>
      <c r="F17" s="141">
        <v>59</v>
      </c>
      <c r="G17" s="141">
        <v>12</v>
      </c>
      <c r="H17" s="141">
        <v>5</v>
      </c>
      <c r="I17" s="141">
        <v>2</v>
      </c>
      <c r="J17" s="142">
        <v>7</v>
      </c>
      <c r="K17" s="82"/>
      <c r="L17" s="399">
        <f>SUMPRODUCT(E$3:I$3,E17:I17)/SUM(E17:I17)</f>
        <v>4.0619469026548671</v>
      </c>
      <c r="N17" s="165">
        <v>5</v>
      </c>
      <c r="O17" s="141">
        <v>7</v>
      </c>
      <c r="P17" s="141">
        <v>13</v>
      </c>
      <c r="Q17" s="141">
        <v>42</v>
      </c>
      <c r="R17" s="141">
        <v>45</v>
      </c>
      <c r="S17" s="142">
        <v>8</v>
      </c>
      <c r="T17" s="91"/>
      <c r="U17" s="399">
        <f>SUMPRODUCT(N$3:R$3,N17:R17)/SUM(N17:R17)</f>
        <v>1.9732142857142858</v>
      </c>
    </row>
    <row r="18" spans="1:21" ht="13.5" customHeight="1" thickBot="1" x14ac:dyDescent="0.2">
      <c r="A18" s="383"/>
      <c r="B18" s="208"/>
      <c r="C18" s="26"/>
      <c r="D18" s="282"/>
      <c r="E18" s="144">
        <v>29.166666666666668</v>
      </c>
      <c r="F18" s="145">
        <v>49.166666666666664</v>
      </c>
      <c r="G18" s="145">
        <v>10</v>
      </c>
      <c r="H18" s="145">
        <v>4.1666666666666661</v>
      </c>
      <c r="I18" s="145">
        <v>1.6666666666666667</v>
      </c>
      <c r="J18" s="146">
        <v>5.833333333333333</v>
      </c>
      <c r="K18" s="83"/>
      <c r="L18" s="398"/>
      <c r="N18" s="166">
        <v>4.1666666666666661</v>
      </c>
      <c r="O18" s="145">
        <v>5.833333333333333</v>
      </c>
      <c r="P18" s="145">
        <v>10.833333333333334</v>
      </c>
      <c r="Q18" s="145">
        <v>35</v>
      </c>
      <c r="R18" s="145">
        <v>37.5</v>
      </c>
      <c r="S18" s="146">
        <v>6.666666666666667</v>
      </c>
      <c r="U18" s="398"/>
    </row>
    <row r="19" spans="1:21" s="70" customFormat="1" ht="13.5" customHeight="1" x14ac:dyDescent="0.15">
      <c r="A19" s="385" t="s">
        <v>0</v>
      </c>
      <c r="B19" s="66" t="s">
        <v>1</v>
      </c>
      <c r="C19" s="320"/>
      <c r="D19" s="279">
        <v>1322</v>
      </c>
      <c r="E19" s="132">
        <v>427</v>
      </c>
      <c r="F19" s="133">
        <v>618</v>
      </c>
      <c r="G19" s="133">
        <v>164</v>
      </c>
      <c r="H19" s="133">
        <v>63</v>
      </c>
      <c r="I19" s="133">
        <v>14</v>
      </c>
      <c r="J19" s="134">
        <v>36</v>
      </c>
      <c r="K19" s="84"/>
      <c r="L19" s="397">
        <f>SUMPRODUCT(E$3:I$3,E19:I19)/SUM(E19:I19)</f>
        <v>4.073872472783826</v>
      </c>
      <c r="N19" s="163">
        <v>101</v>
      </c>
      <c r="O19" s="133">
        <v>315</v>
      </c>
      <c r="P19" s="133">
        <v>355</v>
      </c>
      <c r="Q19" s="133">
        <v>291</v>
      </c>
      <c r="R19" s="133">
        <v>200</v>
      </c>
      <c r="S19" s="134">
        <v>60</v>
      </c>
      <c r="T19" s="4"/>
      <c r="U19" s="397">
        <f>SUMPRODUCT(N$3:R$3,N19:R19)/SUM(N19:R19)</f>
        <v>2.8621236133122028</v>
      </c>
    </row>
    <row r="20" spans="1:21" s="22" customFormat="1" ht="13.5" customHeight="1" x14ac:dyDescent="0.15">
      <c r="A20" s="386"/>
      <c r="B20" s="68"/>
      <c r="C20" s="321"/>
      <c r="D20" s="281"/>
      <c r="E20" s="322">
        <v>32.299546142208776</v>
      </c>
      <c r="F20" s="323">
        <v>46.74735249621785</v>
      </c>
      <c r="G20" s="323">
        <v>12.405446293494705</v>
      </c>
      <c r="H20" s="323">
        <v>4.7655068078668688</v>
      </c>
      <c r="I20" s="323">
        <v>1.059001512859304</v>
      </c>
      <c r="J20" s="324">
        <v>2.7231467473524962</v>
      </c>
      <c r="L20" s="396"/>
      <c r="N20" s="164">
        <v>7.6399394856278366</v>
      </c>
      <c r="O20" s="137">
        <v>23.827534039334342</v>
      </c>
      <c r="P20" s="137">
        <v>26.853252647503783</v>
      </c>
      <c r="Q20" s="137">
        <v>22.012102874432678</v>
      </c>
      <c r="R20" s="137">
        <v>15.128593040847202</v>
      </c>
      <c r="S20" s="138">
        <v>4.5385779122541603</v>
      </c>
      <c r="T20" s="4"/>
      <c r="U20" s="396"/>
    </row>
    <row r="21" spans="1:21" s="70" customFormat="1" ht="13.5" customHeight="1" x14ac:dyDescent="0.15">
      <c r="A21" s="386"/>
      <c r="B21" s="332" t="s">
        <v>2</v>
      </c>
      <c r="C21" s="333"/>
      <c r="D21" s="344">
        <v>1879</v>
      </c>
      <c r="E21" s="334">
        <v>735</v>
      </c>
      <c r="F21" s="335">
        <v>810</v>
      </c>
      <c r="G21" s="335">
        <v>197</v>
      </c>
      <c r="H21" s="335">
        <v>59</v>
      </c>
      <c r="I21" s="335">
        <v>12</v>
      </c>
      <c r="J21" s="336">
        <v>66</v>
      </c>
      <c r="L21" s="399">
        <f>SUMPRODUCT(E$3:I$3,E21:I21)/SUM(E21:I21)</f>
        <v>4.2118036403750692</v>
      </c>
      <c r="N21" s="165">
        <v>139</v>
      </c>
      <c r="O21" s="141">
        <v>451</v>
      </c>
      <c r="P21" s="141">
        <v>479</v>
      </c>
      <c r="Q21" s="141">
        <v>411</v>
      </c>
      <c r="R21" s="141">
        <v>303</v>
      </c>
      <c r="S21" s="142">
        <v>96</v>
      </c>
      <c r="T21" s="4"/>
      <c r="U21" s="399">
        <f>SUMPRODUCT(N$3:R$3,N21:R21)/SUM(N21:R21)</f>
        <v>2.8384744812114415</v>
      </c>
    </row>
    <row r="22" spans="1:21" s="22" customFormat="1" ht="13.5" customHeight="1" x14ac:dyDescent="0.15">
      <c r="A22" s="386"/>
      <c r="B22" s="206"/>
      <c r="C22" s="25"/>
      <c r="D22" s="280"/>
      <c r="E22" s="136">
        <v>39.116551357104846</v>
      </c>
      <c r="F22" s="137">
        <v>43.108036189462482</v>
      </c>
      <c r="G22" s="137">
        <v>10.484300159659393</v>
      </c>
      <c r="H22" s="137">
        <v>3.1399680681213411</v>
      </c>
      <c r="I22" s="137">
        <v>0.63863757317722192</v>
      </c>
      <c r="J22" s="138">
        <v>3.5125066524747206</v>
      </c>
      <c r="L22" s="396"/>
      <c r="N22" s="164">
        <v>7.3975518893028207</v>
      </c>
      <c r="O22" s="137">
        <v>24.002128791910589</v>
      </c>
      <c r="P22" s="137">
        <v>25.492283129324107</v>
      </c>
      <c r="Q22" s="137">
        <v>21.873336881319851</v>
      </c>
      <c r="R22" s="137">
        <v>16.125598722724853</v>
      </c>
      <c r="S22" s="138">
        <v>5.1091005854177753</v>
      </c>
      <c r="T22" s="4"/>
      <c r="U22" s="396"/>
    </row>
    <row r="23" spans="1:21" s="70" customFormat="1" ht="13.5" customHeight="1" x14ac:dyDescent="0.15">
      <c r="A23" s="386"/>
      <c r="B23" s="67" t="s">
        <v>46</v>
      </c>
      <c r="C23" s="77"/>
      <c r="D23" s="281">
        <v>130</v>
      </c>
      <c r="E23" s="140">
        <v>45</v>
      </c>
      <c r="F23" s="141">
        <v>54</v>
      </c>
      <c r="G23" s="141">
        <v>14</v>
      </c>
      <c r="H23" s="141">
        <v>3</v>
      </c>
      <c r="I23" s="141">
        <v>1</v>
      </c>
      <c r="J23" s="142">
        <v>13</v>
      </c>
      <c r="L23" s="399">
        <f>SUMPRODUCT(E$3:I$3,E23:I23)/SUM(E23:I23)</f>
        <v>4.1880341880341883</v>
      </c>
      <c r="N23" s="165">
        <v>10</v>
      </c>
      <c r="O23" s="141">
        <v>19</v>
      </c>
      <c r="P23" s="141">
        <v>31</v>
      </c>
      <c r="Q23" s="141">
        <v>24</v>
      </c>
      <c r="R23" s="141">
        <v>28</v>
      </c>
      <c r="S23" s="142">
        <v>18</v>
      </c>
      <c r="T23" s="4"/>
      <c r="U23" s="399">
        <f>SUMPRODUCT(N$3:R$3,N23:R23)/SUM(N23:R23)</f>
        <v>2.6339285714285716</v>
      </c>
    </row>
    <row r="24" spans="1:21" s="22" customFormat="1" ht="13.5" customHeight="1" thickBot="1" x14ac:dyDescent="0.2">
      <c r="A24" s="387"/>
      <c r="B24" s="208"/>
      <c r="C24" s="57"/>
      <c r="D24" s="282"/>
      <c r="E24" s="144">
        <v>34.615384615384613</v>
      </c>
      <c r="F24" s="145">
        <v>41.53846153846154</v>
      </c>
      <c r="G24" s="145">
        <v>10.76923076923077</v>
      </c>
      <c r="H24" s="145">
        <v>2.3076923076923079</v>
      </c>
      <c r="I24" s="145">
        <v>0.76923076923076927</v>
      </c>
      <c r="J24" s="146">
        <v>10</v>
      </c>
      <c r="L24" s="398"/>
      <c r="N24" s="166">
        <v>7.6923076923076925</v>
      </c>
      <c r="O24" s="145">
        <v>14.615384615384617</v>
      </c>
      <c r="P24" s="145">
        <v>23.846153846153847</v>
      </c>
      <c r="Q24" s="145">
        <v>18.461538461538463</v>
      </c>
      <c r="R24" s="145">
        <v>21.53846153846154</v>
      </c>
      <c r="S24" s="146">
        <v>13.846153846153847</v>
      </c>
      <c r="T24" s="4"/>
      <c r="U24" s="398"/>
    </row>
    <row r="25" spans="1:21" s="69" customFormat="1" ht="13.5" customHeight="1" x14ac:dyDescent="0.15">
      <c r="A25" s="384" t="s">
        <v>44</v>
      </c>
      <c r="B25" s="73" t="s">
        <v>3</v>
      </c>
      <c r="C25" s="74"/>
      <c r="D25" s="283">
        <v>160</v>
      </c>
      <c r="E25" s="148">
        <v>82</v>
      </c>
      <c r="F25" s="149">
        <v>59</v>
      </c>
      <c r="G25" s="149">
        <v>12</v>
      </c>
      <c r="H25" s="149">
        <v>3</v>
      </c>
      <c r="I25" s="149">
        <v>2</v>
      </c>
      <c r="J25" s="150">
        <v>2</v>
      </c>
      <c r="L25" s="397">
        <f>SUMPRODUCT(E$3:I$3,E25:I25)/SUM(E25:I25)</f>
        <v>4.3670886075949369</v>
      </c>
      <c r="N25" s="167">
        <v>20</v>
      </c>
      <c r="O25" s="149">
        <v>50</v>
      </c>
      <c r="P25" s="149">
        <v>39</v>
      </c>
      <c r="Q25" s="149">
        <v>23</v>
      </c>
      <c r="R25" s="149">
        <v>24</v>
      </c>
      <c r="S25" s="150">
        <v>4</v>
      </c>
      <c r="T25" s="91"/>
      <c r="U25" s="397">
        <f>SUMPRODUCT(N$3:R$3,N25:R25)/SUM(N25:R25)</f>
        <v>3.1217948717948718</v>
      </c>
    </row>
    <row r="26" spans="1:21" ht="13.5" customHeight="1" x14ac:dyDescent="0.15">
      <c r="A26" s="382"/>
      <c r="B26" s="68"/>
      <c r="C26" s="345"/>
      <c r="D26" s="277"/>
      <c r="E26" s="346">
        <v>51.249999999999993</v>
      </c>
      <c r="F26" s="347">
        <v>36.875</v>
      </c>
      <c r="G26" s="347">
        <v>7.5</v>
      </c>
      <c r="H26" s="347">
        <v>1.875</v>
      </c>
      <c r="I26" s="347">
        <v>1.25</v>
      </c>
      <c r="J26" s="348">
        <v>1.25</v>
      </c>
      <c r="L26" s="396"/>
      <c r="N26" s="168">
        <v>12.5</v>
      </c>
      <c r="O26" s="153">
        <v>31.25</v>
      </c>
      <c r="P26" s="153">
        <v>24.375</v>
      </c>
      <c r="Q26" s="153">
        <v>14.374999999999998</v>
      </c>
      <c r="R26" s="153">
        <v>15</v>
      </c>
      <c r="S26" s="154">
        <v>2.5</v>
      </c>
      <c r="U26" s="396"/>
    </row>
    <row r="27" spans="1:21" s="69" customFormat="1" ht="13.5" customHeight="1" x14ac:dyDescent="0.15">
      <c r="A27" s="382"/>
      <c r="B27" s="207" t="s">
        <v>4</v>
      </c>
      <c r="C27" s="353"/>
      <c r="D27" s="361">
        <v>317</v>
      </c>
      <c r="E27" s="354">
        <v>116</v>
      </c>
      <c r="F27" s="355">
        <v>143</v>
      </c>
      <c r="G27" s="355">
        <v>30</v>
      </c>
      <c r="H27" s="355">
        <v>20</v>
      </c>
      <c r="I27" s="355">
        <v>3</v>
      </c>
      <c r="J27" s="356">
        <v>5</v>
      </c>
      <c r="L27" s="399">
        <f>SUMPRODUCT(E$3:I$3,E27:I27)/SUM(E27:I27)</f>
        <v>4.1185897435897436</v>
      </c>
      <c r="N27" s="169">
        <v>31</v>
      </c>
      <c r="O27" s="156">
        <v>69</v>
      </c>
      <c r="P27" s="156">
        <v>88</v>
      </c>
      <c r="Q27" s="156">
        <v>71</v>
      </c>
      <c r="R27" s="156">
        <v>53</v>
      </c>
      <c r="S27" s="157">
        <v>5</v>
      </c>
      <c r="T27" s="91"/>
      <c r="U27" s="399">
        <f>SUMPRODUCT(N$3:R$3,N27:R27)/SUM(N27:R27)</f>
        <v>2.8525641025641026</v>
      </c>
    </row>
    <row r="28" spans="1:21" ht="13.5" customHeight="1" x14ac:dyDescent="0.15">
      <c r="A28" s="382"/>
      <c r="B28" s="68"/>
      <c r="C28" s="345"/>
      <c r="D28" s="277"/>
      <c r="E28" s="346">
        <v>36.593059936908517</v>
      </c>
      <c r="F28" s="347">
        <v>45.110410094637224</v>
      </c>
      <c r="G28" s="347">
        <v>9.4637223974763405</v>
      </c>
      <c r="H28" s="347">
        <v>6.309148264984227</v>
      </c>
      <c r="I28" s="347">
        <v>0.94637223974763407</v>
      </c>
      <c r="J28" s="348">
        <v>1.5772870662460567</v>
      </c>
      <c r="L28" s="396"/>
      <c r="N28" s="168">
        <v>9.7791798107255516</v>
      </c>
      <c r="O28" s="153">
        <v>21.766561514195583</v>
      </c>
      <c r="P28" s="153">
        <v>27.760252365930597</v>
      </c>
      <c r="Q28" s="153">
        <v>22.397476340694006</v>
      </c>
      <c r="R28" s="153">
        <v>16.719242902208201</v>
      </c>
      <c r="S28" s="154">
        <v>1.5772870662460567</v>
      </c>
      <c r="U28" s="396"/>
    </row>
    <row r="29" spans="1:21" s="69" customFormat="1" ht="13.5" customHeight="1" x14ac:dyDescent="0.15">
      <c r="A29" s="382"/>
      <c r="B29" s="207" t="s">
        <v>5</v>
      </c>
      <c r="C29" s="353"/>
      <c r="D29" s="361">
        <v>491</v>
      </c>
      <c r="E29" s="354">
        <v>193</v>
      </c>
      <c r="F29" s="355">
        <v>212</v>
      </c>
      <c r="G29" s="355">
        <v>56</v>
      </c>
      <c r="H29" s="355">
        <v>20</v>
      </c>
      <c r="I29" s="355">
        <v>2</v>
      </c>
      <c r="J29" s="356">
        <v>8</v>
      </c>
      <c r="L29" s="399">
        <f>SUMPRODUCT(E$3:I$3,E29:I29)/SUM(E29:I29)</f>
        <v>4.1884057971014492</v>
      </c>
      <c r="N29" s="169">
        <v>48</v>
      </c>
      <c r="O29" s="156">
        <v>101</v>
      </c>
      <c r="P29" s="156">
        <v>142</v>
      </c>
      <c r="Q29" s="156">
        <v>117</v>
      </c>
      <c r="R29" s="156">
        <v>68</v>
      </c>
      <c r="S29" s="157">
        <v>15</v>
      </c>
      <c r="T29" s="91"/>
      <c r="U29" s="399">
        <f>SUMPRODUCT(N$3:R$3,N29:R29)/SUM(N29:R29)</f>
        <v>2.8823529411764706</v>
      </c>
    </row>
    <row r="30" spans="1:21" ht="13.5" customHeight="1" x14ac:dyDescent="0.15">
      <c r="A30" s="382"/>
      <c r="B30" s="206"/>
      <c r="C30" s="24"/>
      <c r="D30" s="284"/>
      <c r="E30" s="152">
        <v>39.307535641547865</v>
      </c>
      <c r="F30" s="153">
        <v>43.177189409368637</v>
      </c>
      <c r="G30" s="153">
        <v>11.405295315682281</v>
      </c>
      <c r="H30" s="153">
        <v>4.0733197556008145</v>
      </c>
      <c r="I30" s="153">
        <v>0.40733197556008144</v>
      </c>
      <c r="J30" s="154">
        <v>1.6293279022403258</v>
      </c>
      <c r="L30" s="396"/>
      <c r="N30" s="168">
        <v>9.7759674134419541</v>
      </c>
      <c r="O30" s="153">
        <v>20.570264765784113</v>
      </c>
      <c r="P30" s="153">
        <v>28.920570264765782</v>
      </c>
      <c r="Q30" s="153">
        <v>23.828920570264767</v>
      </c>
      <c r="R30" s="153">
        <v>13.849287169042771</v>
      </c>
      <c r="S30" s="154">
        <v>3.0549898167006111</v>
      </c>
      <c r="U30" s="396"/>
    </row>
    <row r="31" spans="1:21" s="69" customFormat="1" ht="13.5" customHeight="1" x14ac:dyDescent="0.15">
      <c r="A31" s="382"/>
      <c r="B31" s="207" t="s">
        <v>6</v>
      </c>
      <c r="C31" s="353"/>
      <c r="D31" s="361">
        <v>666</v>
      </c>
      <c r="E31" s="354">
        <v>257</v>
      </c>
      <c r="F31" s="355">
        <v>304</v>
      </c>
      <c r="G31" s="355">
        <v>71</v>
      </c>
      <c r="H31" s="355">
        <v>23</v>
      </c>
      <c r="I31" s="355">
        <v>2</v>
      </c>
      <c r="J31" s="356">
        <v>9</v>
      </c>
      <c r="L31" s="399">
        <f>SUMPRODUCT(E$3:I$3,E31:I31)/SUM(E31:I31)</f>
        <v>4.2039573820395741</v>
      </c>
      <c r="N31" s="169">
        <v>43</v>
      </c>
      <c r="O31" s="156">
        <v>174</v>
      </c>
      <c r="P31" s="156">
        <v>170</v>
      </c>
      <c r="Q31" s="156">
        <v>152</v>
      </c>
      <c r="R31" s="156">
        <v>109</v>
      </c>
      <c r="S31" s="157">
        <v>18</v>
      </c>
      <c r="T31" s="91"/>
      <c r="U31" s="399">
        <f>SUMPRODUCT(N$3:R$3,N31:R31)/SUM(N31:R31)</f>
        <v>2.8302469135802468</v>
      </c>
    </row>
    <row r="32" spans="1:21" ht="13.5" customHeight="1" x14ac:dyDescent="0.15">
      <c r="A32" s="382"/>
      <c r="B32" s="206"/>
      <c r="C32" s="24"/>
      <c r="D32" s="284"/>
      <c r="E32" s="152">
        <v>38.588588588588593</v>
      </c>
      <c r="F32" s="153">
        <v>45.645645645645644</v>
      </c>
      <c r="G32" s="153">
        <v>10.66066066066066</v>
      </c>
      <c r="H32" s="153">
        <v>3.4534534534534531</v>
      </c>
      <c r="I32" s="153">
        <v>0.3003003003003003</v>
      </c>
      <c r="J32" s="154">
        <v>1.3513513513513513</v>
      </c>
      <c r="L32" s="396"/>
      <c r="N32" s="168">
        <v>6.4564564564564568</v>
      </c>
      <c r="O32" s="153">
        <v>26.126126126126124</v>
      </c>
      <c r="P32" s="153">
        <v>25.525525525525527</v>
      </c>
      <c r="Q32" s="153">
        <v>22.822822822822822</v>
      </c>
      <c r="R32" s="153">
        <v>16.366366366366368</v>
      </c>
      <c r="S32" s="154">
        <v>2.7027027027027026</v>
      </c>
      <c r="U32" s="396"/>
    </row>
    <row r="33" spans="1:21" s="69" customFormat="1" ht="13.5" customHeight="1" x14ac:dyDescent="0.15">
      <c r="A33" s="382"/>
      <c r="B33" s="207" t="s">
        <v>7</v>
      </c>
      <c r="C33" s="353"/>
      <c r="D33" s="361">
        <v>772</v>
      </c>
      <c r="E33" s="354">
        <v>249</v>
      </c>
      <c r="F33" s="355">
        <v>368</v>
      </c>
      <c r="G33" s="355">
        <v>103</v>
      </c>
      <c r="H33" s="355">
        <v>26</v>
      </c>
      <c r="I33" s="355">
        <v>7</v>
      </c>
      <c r="J33" s="356">
        <v>19</v>
      </c>
      <c r="L33" s="399">
        <f>SUMPRODUCT(E$3:I$3,E33:I33)/SUM(E33:I33)</f>
        <v>4.096945551128818</v>
      </c>
      <c r="N33" s="169">
        <v>49</v>
      </c>
      <c r="O33" s="156">
        <v>160</v>
      </c>
      <c r="P33" s="156">
        <v>210</v>
      </c>
      <c r="Q33" s="156">
        <v>171</v>
      </c>
      <c r="R33" s="156">
        <v>150</v>
      </c>
      <c r="S33" s="157">
        <v>32</v>
      </c>
      <c r="T33" s="91"/>
      <c r="U33" s="399">
        <f>SUMPRODUCT(N$3:R$3,N33:R33)/SUM(N33:R33)</f>
        <v>2.7121621621621621</v>
      </c>
    </row>
    <row r="34" spans="1:21" ht="13.5" customHeight="1" x14ac:dyDescent="0.15">
      <c r="A34" s="382"/>
      <c r="B34" s="206"/>
      <c r="C34" s="24"/>
      <c r="D34" s="284"/>
      <c r="E34" s="152">
        <v>32.253886010362692</v>
      </c>
      <c r="F34" s="153">
        <v>47.668393782383419</v>
      </c>
      <c r="G34" s="153">
        <v>13.341968911917098</v>
      </c>
      <c r="H34" s="153">
        <v>3.3678756476683938</v>
      </c>
      <c r="I34" s="153">
        <v>0.90673575129533668</v>
      </c>
      <c r="J34" s="154">
        <v>2.4611398963730569</v>
      </c>
      <c r="L34" s="396"/>
      <c r="N34" s="168">
        <v>6.3471502590673579</v>
      </c>
      <c r="O34" s="153">
        <v>20.725388601036268</v>
      </c>
      <c r="P34" s="153">
        <v>27.202072538860104</v>
      </c>
      <c r="Q34" s="153">
        <v>22.150259067357513</v>
      </c>
      <c r="R34" s="153">
        <v>19.430051813471501</v>
      </c>
      <c r="S34" s="154">
        <v>4.1450777202072544</v>
      </c>
      <c r="U34" s="396"/>
    </row>
    <row r="35" spans="1:21" s="69" customFormat="1" ht="13.5" customHeight="1" x14ac:dyDescent="0.15">
      <c r="A35" s="382"/>
      <c r="B35" s="207" t="s">
        <v>45</v>
      </c>
      <c r="C35" s="353"/>
      <c r="D35" s="361">
        <v>797</v>
      </c>
      <c r="E35" s="354">
        <v>267</v>
      </c>
      <c r="F35" s="355">
        <v>344</v>
      </c>
      <c r="G35" s="355">
        <v>89</v>
      </c>
      <c r="H35" s="355">
        <v>30</v>
      </c>
      <c r="I35" s="355">
        <v>10</v>
      </c>
      <c r="J35" s="356">
        <v>57</v>
      </c>
      <c r="L35" s="399">
        <f>SUMPRODUCT(E$3:I$3,E35:I35)/SUM(E35:I35)</f>
        <v>4.1189189189189186</v>
      </c>
      <c r="N35" s="169">
        <v>49</v>
      </c>
      <c r="O35" s="156">
        <v>213</v>
      </c>
      <c r="P35" s="156">
        <v>187</v>
      </c>
      <c r="Q35" s="156">
        <v>168</v>
      </c>
      <c r="R35" s="156">
        <v>100</v>
      </c>
      <c r="S35" s="157">
        <v>80</v>
      </c>
      <c r="T35" s="91"/>
      <c r="U35" s="399">
        <f>SUMPRODUCT(N$3:R$3,N35:R35)/SUM(N35:R35)</f>
        <v>2.9205020920502092</v>
      </c>
    </row>
    <row r="36" spans="1:21" ht="13.5" customHeight="1" x14ac:dyDescent="0.15">
      <c r="A36" s="382"/>
      <c r="B36" s="206"/>
      <c r="C36" s="24"/>
      <c r="D36" s="284"/>
      <c r="E36" s="152">
        <v>33.500627352572145</v>
      </c>
      <c r="F36" s="153">
        <v>43.161856963613552</v>
      </c>
      <c r="G36" s="153">
        <v>11.166875784190715</v>
      </c>
      <c r="H36" s="153">
        <v>3.7641154328732744</v>
      </c>
      <c r="I36" s="153">
        <v>1.2547051442910917</v>
      </c>
      <c r="J36" s="154">
        <v>7.1518193224592226</v>
      </c>
      <c r="L36" s="396"/>
      <c r="N36" s="168">
        <v>6.1480552070263492</v>
      </c>
      <c r="O36" s="153">
        <v>26.725219573400249</v>
      </c>
      <c r="P36" s="153">
        <v>23.462986198243414</v>
      </c>
      <c r="Q36" s="153">
        <v>21.07904642409034</v>
      </c>
      <c r="R36" s="153">
        <v>12.547051442910917</v>
      </c>
      <c r="S36" s="154">
        <v>10.037641154328734</v>
      </c>
      <c r="U36" s="396"/>
    </row>
    <row r="37" spans="1:21" s="69" customFormat="1" ht="13.5" customHeight="1" x14ac:dyDescent="0.15">
      <c r="A37" s="382"/>
      <c r="B37" s="68" t="s">
        <v>46</v>
      </c>
      <c r="C37" s="75"/>
      <c r="D37" s="277">
        <v>128</v>
      </c>
      <c r="E37" s="155">
        <v>43</v>
      </c>
      <c r="F37" s="156">
        <v>52</v>
      </c>
      <c r="G37" s="156">
        <v>14</v>
      </c>
      <c r="H37" s="156">
        <v>3</v>
      </c>
      <c r="I37" s="156">
        <v>1</v>
      </c>
      <c r="J37" s="157">
        <v>15</v>
      </c>
      <c r="L37" s="399">
        <f>SUMPRODUCT(E$3:I$3,E37:I37)/SUM(E37:I37)</f>
        <v>4.1769911504424782</v>
      </c>
      <c r="N37" s="169">
        <v>10</v>
      </c>
      <c r="O37" s="156">
        <v>18</v>
      </c>
      <c r="P37" s="156">
        <v>29</v>
      </c>
      <c r="Q37" s="156">
        <v>24</v>
      </c>
      <c r="R37" s="156">
        <v>27</v>
      </c>
      <c r="S37" s="157">
        <v>20</v>
      </c>
      <c r="T37" s="91"/>
      <c r="U37" s="399">
        <f>SUMPRODUCT(N$3:R$3,N37:R37)/SUM(N37:R37)</f>
        <v>2.6296296296296298</v>
      </c>
    </row>
    <row r="38" spans="1:21" ht="13.5" customHeight="1" thickBot="1" x14ac:dyDescent="0.2">
      <c r="A38" s="382"/>
      <c r="B38" s="68"/>
      <c r="C38" s="345"/>
      <c r="D38" s="278"/>
      <c r="E38" s="158">
        <v>33.59375</v>
      </c>
      <c r="F38" s="159">
        <v>40.625</v>
      </c>
      <c r="G38" s="159">
        <v>10.9375</v>
      </c>
      <c r="H38" s="159">
        <v>2.34375</v>
      </c>
      <c r="I38" s="159">
        <v>0.78125</v>
      </c>
      <c r="J38" s="160">
        <v>11.71875</v>
      </c>
      <c r="L38" s="398"/>
      <c r="N38" s="170">
        <v>7.8125</v>
      </c>
      <c r="O38" s="159">
        <v>14.0625</v>
      </c>
      <c r="P38" s="159">
        <v>22.65625</v>
      </c>
      <c r="Q38" s="159">
        <v>18.75</v>
      </c>
      <c r="R38" s="159">
        <v>21.09375</v>
      </c>
      <c r="S38" s="160">
        <v>15.625</v>
      </c>
      <c r="U38" s="398"/>
    </row>
    <row r="39" spans="1:21" s="69" customFormat="1" ht="13.5" customHeight="1" x14ac:dyDescent="0.15">
      <c r="A39" s="384" t="s">
        <v>47</v>
      </c>
      <c r="B39" s="73" t="s">
        <v>49</v>
      </c>
      <c r="C39" s="371"/>
      <c r="D39" s="281">
        <v>524</v>
      </c>
      <c r="E39" s="140">
        <v>222</v>
      </c>
      <c r="F39" s="141">
        <v>221</v>
      </c>
      <c r="G39" s="141">
        <v>48</v>
      </c>
      <c r="H39" s="141">
        <v>16</v>
      </c>
      <c r="I39" s="141">
        <v>2</v>
      </c>
      <c r="J39" s="142">
        <v>15</v>
      </c>
      <c r="L39" s="397">
        <f>SUMPRODUCT(E$3:I$3,E39:I39)/SUM(E39:I39)</f>
        <v>4.2671905697445975</v>
      </c>
      <c r="N39" s="165">
        <v>46</v>
      </c>
      <c r="O39" s="141">
        <v>140</v>
      </c>
      <c r="P39" s="141">
        <v>127</v>
      </c>
      <c r="Q39" s="141">
        <v>109</v>
      </c>
      <c r="R39" s="141">
        <v>80</v>
      </c>
      <c r="S39" s="142">
        <v>22</v>
      </c>
      <c r="T39" s="91"/>
      <c r="U39" s="397">
        <f>SUMPRODUCT(N$3:R$3,N39:R39)/SUM(N39:R39)</f>
        <v>2.9262948207171315</v>
      </c>
    </row>
    <row r="40" spans="1:21" ht="13.5" customHeight="1" x14ac:dyDescent="0.15">
      <c r="A40" s="382"/>
      <c r="B40" s="68"/>
      <c r="C40" s="375"/>
      <c r="D40" s="281"/>
      <c r="E40" s="322">
        <v>42.366412213740453</v>
      </c>
      <c r="F40" s="323">
        <v>42.175572519083971</v>
      </c>
      <c r="G40" s="323">
        <v>9.1603053435114496</v>
      </c>
      <c r="H40" s="323">
        <v>3.0534351145038165</v>
      </c>
      <c r="I40" s="323">
        <v>0.38167938931297707</v>
      </c>
      <c r="J40" s="324">
        <v>2.8625954198473282</v>
      </c>
      <c r="L40" s="396"/>
      <c r="N40" s="164">
        <v>8.778625954198473</v>
      </c>
      <c r="O40" s="137">
        <v>26.717557251908396</v>
      </c>
      <c r="P40" s="137">
        <v>24.236641221374043</v>
      </c>
      <c r="Q40" s="137">
        <v>20.801526717557252</v>
      </c>
      <c r="R40" s="137">
        <v>15.267175572519085</v>
      </c>
      <c r="S40" s="138">
        <v>4.1984732824427482</v>
      </c>
      <c r="U40" s="396"/>
    </row>
    <row r="41" spans="1:21" s="69" customFormat="1" ht="13.5" customHeight="1" x14ac:dyDescent="0.15">
      <c r="A41" s="382"/>
      <c r="B41" s="207" t="s">
        <v>51</v>
      </c>
      <c r="C41" s="376"/>
      <c r="D41" s="344">
        <v>2332</v>
      </c>
      <c r="E41" s="334">
        <v>822</v>
      </c>
      <c r="F41" s="335">
        <v>1071</v>
      </c>
      <c r="G41" s="335">
        <v>268</v>
      </c>
      <c r="H41" s="335">
        <v>89</v>
      </c>
      <c r="I41" s="335">
        <v>20</v>
      </c>
      <c r="J41" s="336">
        <v>62</v>
      </c>
      <c r="L41" s="399">
        <f>SUMPRODUCT(E$3:I$3,E41:I41)/SUM(E41:I41)</f>
        <v>4.1392070484581494</v>
      </c>
      <c r="N41" s="165">
        <v>167</v>
      </c>
      <c r="O41" s="141">
        <v>552</v>
      </c>
      <c r="P41" s="141">
        <v>618</v>
      </c>
      <c r="Q41" s="141">
        <v>524</v>
      </c>
      <c r="R41" s="141">
        <v>365</v>
      </c>
      <c r="S41" s="142">
        <v>106</v>
      </c>
      <c r="T41" s="91"/>
      <c r="U41" s="399">
        <f>SUMPRODUCT(N$3:R$3,N41:R41)/SUM(N41:R41)</f>
        <v>2.8346810422282118</v>
      </c>
    </row>
    <row r="42" spans="1:21" ht="13.5" customHeight="1" x14ac:dyDescent="0.15">
      <c r="A42" s="382"/>
      <c r="B42" s="206"/>
      <c r="C42" s="372"/>
      <c r="D42" s="280"/>
      <c r="E42" s="136">
        <v>35.248713550600343</v>
      </c>
      <c r="F42" s="137">
        <v>45.926243567752998</v>
      </c>
      <c r="G42" s="137">
        <v>11.492281303602059</v>
      </c>
      <c r="H42" s="137">
        <v>3.8164665523156089</v>
      </c>
      <c r="I42" s="137">
        <v>0.85763293310463129</v>
      </c>
      <c r="J42" s="138">
        <v>2.6586620926243567</v>
      </c>
      <c r="L42" s="396"/>
      <c r="N42" s="164">
        <v>7.1612349914236706</v>
      </c>
      <c r="O42" s="137">
        <v>23.670668953687819</v>
      </c>
      <c r="P42" s="137">
        <v>26.500857632933105</v>
      </c>
      <c r="Q42" s="137">
        <v>22.469982847341338</v>
      </c>
      <c r="R42" s="137">
        <v>15.65180102915952</v>
      </c>
      <c r="S42" s="138">
        <v>4.5454545454545459</v>
      </c>
      <c r="U42" s="396"/>
    </row>
    <row r="43" spans="1:21" s="69" customFormat="1" ht="13.5" customHeight="1" x14ac:dyDescent="0.15">
      <c r="A43" s="382"/>
      <c r="B43" s="207" t="s">
        <v>52</v>
      </c>
      <c r="C43" s="376"/>
      <c r="D43" s="344">
        <v>343</v>
      </c>
      <c r="E43" s="334">
        <v>118</v>
      </c>
      <c r="F43" s="335">
        <v>135</v>
      </c>
      <c r="G43" s="335">
        <v>45</v>
      </c>
      <c r="H43" s="335">
        <v>17</v>
      </c>
      <c r="I43" s="335">
        <v>4</v>
      </c>
      <c r="J43" s="336">
        <v>24</v>
      </c>
      <c r="L43" s="399">
        <f>SUMPRODUCT(E$3:I$3,E43:I43)/SUM(E43:I43)</f>
        <v>4.084639498432602</v>
      </c>
      <c r="N43" s="165">
        <v>27</v>
      </c>
      <c r="O43" s="141">
        <v>73</v>
      </c>
      <c r="P43" s="141">
        <v>89</v>
      </c>
      <c r="Q43" s="141">
        <v>70</v>
      </c>
      <c r="R43" s="141">
        <v>59</v>
      </c>
      <c r="S43" s="142">
        <v>25</v>
      </c>
      <c r="T43" s="91"/>
      <c r="U43" s="399">
        <f>SUMPRODUCT(N$3:R$3,N43:R43)/SUM(N43:R43)</f>
        <v>2.808176100628931</v>
      </c>
    </row>
    <row r="44" spans="1:21" ht="13.5" customHeight="1" x14ac:dyDescent="0.15">
      <c r="A44" s="382"/>
      <c r="B44" s="206"/>
      <c r="C44" s="372"/>
      <c r="D44" s="280"/>
      <c r="E44" s="136">
        <v>34.402332361516038</v>
      </c>
      <c r="F44" s="137">
        <v>39.358600583090379</v>
      </c>
      <c r="G44" s="137">
        <v>13.119533527696792</v>
      </c>
      <c r="H44" s="137">
        <v>4.9562682215743443</v>
      </c>
      <c r="I44" s="137">
        <v>1.1661807580174928</v>
      </c>
      <c r="J44" s="138">
        <v>6.9970845481049562</v>
      </c>
      <c r="L44" s="396"/>
      <c r="N44" s="164">
        <v>7.8717201166180768</v>
      </c>
      <c r="O44" s="137">
        <v>21.282798833819243</v>
      </c>
      <c r="P44" s="137">
        <v>25.947521865889211</v>
      </c>
      <c r="Q44" s="137">
        <v>20.408163265306122</v>
      </c>
      <c r="R44" s="137">
        <v>17.201166180758019</v>
      </c>
      <c r="S44" s="138">
        <v>7.2886297376093294</v>
      </c>
      <c r="U44" s="396"/>
    </row>
    <row r="45" spans="1:21" s="69" customFormat="1" ht="13.5" customHeight="1" x14ac:dyDescent="0.15">
      <c r="A45" s="382"/>
      <c r="B45" s="68" t="s">
        <v>351</v>
      </c>
      <c r="C45" s="373"/>
      <c r="D45" s="281">
        <v>132</v>
      </c>
      <c r="E45" s="140">
        <v>45</v>
      </c>
      <c r="F45" s="141">
        <v>55</v>
      </c>
      <c r="G45" s="141">
        <v>14</v>
      </c>
      <c r="H45" s="141">
        <v>3</v>
      </c>
      <c r="I45" s="141">
        <v>1</v>
      </c>
      <c r="J45" s="142">
        <v>14</v>
      </c>
      <c r="L45" s="399">
        <f>SUMPRODUCT(E$3:I$3,E45:I45)/SUM(E45:I45)</f>
        <v>4.1864406779661021</v>
      </c>
      <c r="N45" s="165">
        <v>10</v>
      </c>
      <c r="O45" s="141">
        <v>20</v>
      </c>
      <c r="P45" s="141">
        <v>31</v>
      </c>
      <c r="Q45" s="141">
        <v>23</v>
      </c>
      <c r="R45" s="141">
        <v>27</v>
      </c>
      <c r="S45" s="142">
        <v>21</v>
      </c>
      <c r="T45" s="91"/>
      <c r="U45" s="399">
        <f>SUMPRODUCT(N$3:R$3,N45:R45)/SUM(N45:R45)</f>
        <v>2.6666666666666665</v>
      </c>
    </row>
    <row r="46" spans="1:21" ht="13.5" customHeight="1" thickBot="1" x14ac:dyDescent="0.2">
      <c r="A46" s="383"/>
      <c r="B46" s="208"/>
      <c r="C46" s="374"/>
      <c r="D46" s="282"/>
      <c r="E46" s="144">
        <v>34.090909090909086</v>
      </c>
      <c r="F46" s="145">
        <v>41.666666666666671</v>
      </c>
      <c r="G46" s="145">
        <v>10.606060606060606</v>
      </c>
      <c r="H46" s="145">
        <v>2.2727272727272729</v>
      </c>
      <c r="I46" s="145">
        <v>0.75757575757575757</v>
      </c>
      <c r="J46" s="146">
        <v>10.606060606060606</v>
      </c>
      <c r="L46" s="398"/>
      <c r="N46" s="166">
        <v>7.5757575757575761</v>
      </c>
      <c r="O46" s="145">
        <v>15.151515151515152</v>
      </c>
      <c r="P46" s="145">
        <v>23.484848484848484</v>
      </c>
      <c r="Q46" s="145">
        <v>17.424242424242426</v>
      </c>
      <c r="R46" s="145">
        <v>20.454545454545457</v>
      </c>
      <c r="S46" s="146">
        <v>15.909090909090908</v>
      </c>
      <c r="U46" s="398"/>
    </row>
    <row r="47" spans="1:21" s="69" customFormat="1" ht="13.5" customHeight="1" x14ac:dyDescent="0.15">
      <c r="A47" s="384" t="s">
        <v>225</v>
      </c>
      <c r="B47" s="73" t="s">
        <v>54</v>
      </c>
      <c r="C47" s="371"/>
      <c r="D47" s="281">
        <v>132</v>
      </c>
      <c r="E47" s="140">
        <v>67</v>
      </c>
      <c r="F47" s="141">
        <v>49</v>
      </c>
      <c r="G47" s="141">
        <v>10</v>
      </c>
      <c r="H47" s="141">
        <v>3</v>
      </c>
      <c r="I47" s="141">
        <v>1</v>
      </c>
      <c r="J47" s="142">
        <v>2</v>
      </c>
      <c r="L47" s="397">
        <f>SUMPRODUCT(E$3:I$3,E47:I47)/SUM(E47:I47)</f>
        <v>4.3692307692307688</v>
      </c>
      <c r="N47" s="165">
        <v>15</v>
      </c>
      <c r="O47" s="141">
        <v>41</v>
      </c>
      <c r="P47" s="141">
        <v>32</v>
      </c>
      <c r="Q47" s="141">
        <v>21</v>
      </c>
      <c r="R47" s="141">
        <v>19</v>
      </c>
      <c r="S47" s="142">
        <v>4</v>
      </c>
      <c r="T47" s="91"/>
      <c r="U47" s="397">
        <f>SUMPRODUCT(N$3:R$3,N47:R47)/SUM(N47:R47)</f>
        <v>3.09375</v>
      </c>
    </row>
    <row r="48" spans="1:21" ht="13.5" customHeight="1" x14ac:dyDescent="0.15">
      <c r="A48" s="382"/>
      <c r="B48" s="68"/>
      <c r="C48" s="375"/>
      <c r="D48" s="281"/>
      <c r="E48" s="322">
        <v>50.757575757575758</v>
      </c>
      <c r="F48" s="323">
        <v>37.121212121212125</v>
      </c>
      <c r="G48" s="323">
        <v>7.5757575757575761</v>
      </c>
      <c r="H48" s="323">
        <v>2.2727272727272729</v>
      </c>
      <c r="I48" s="323">
        <v>0.75757575757575757</v>
      </c>
      <c r="J48" s="324">
        <v>1.5151515151515151</v>
      </c>
      <c r="L48" s="396"/>
      <c r="N48" s="164">
        <v>11.363636363636363</v>
      </c>
      <c r="O48" s="137">
        <v>31.060606060606062</v>
      </c>
      <c r="P48" s="137">
        <v>24.242424242424242</v>
      </c>
      <c r="Q48" s="137">
        <v>15.909090909090908</v>
      </c>
      <c r="R48" s="137">
        <v>14.393939393939394</v>
      </c>
      <c r="S48" s="138">
        <v>3.0303030303030303</v>
      </c>
      <c r="U48" s="396"/>
    </row>
    <row r="49" spans="1:21" s="69" customFormat="1" ht="13.5" customHeight="1" x14ac:dyDescent="0.15">
      <c r="A49" s="382"/>
      <c r="B49" s="207" t="s">
        <v>401</v>
      </c>
      <c r="C49" s="376"/>
      <c r="D49" s="344">
        <v>448</v>
      </c>
      <c r="E49" s="334">
        <v>170</v>
      </c>
      <c r="F49" s="335">
        <v>196</v>
      </c>
      <c r="G49" s="335">
        <v>48</v>
      </c>
      <c r="H49" s="335">
        <v>17</v>
      </c>
      <c r="I49" s="335">
        <v>1</v>
      </c>
      <c r="J49" s="336">
        <v>16</v>
      </c>
      <c r="L49" s="399">
        <f>SUMPRODUCT(E$3:I$3,E49:I49)/SUM(E49:I49)</f>
        <v>4.1967592592592595</v>
      </c>
      <c r="N49" s="165">
        <v>32</v>
      </c>
      <c r="O49" s="141">
        <v>107</v>
      </c>
      <c r="P49" s="141">
        <v>116</v>
      </c>
      <c r="Q49" s="141">
        <v>97</v>
      </c>
      <c r="R49" s="141">
        <v>73</v>
      </c>
      <c r="S49" s="142">
        <v>23</v>
      </c>
      <c r="T49" s="91"/>
      <c r="U49" s="399">
        <f>SUMPRODUCT(N$3:R$3,N49:R49)/SUM(N49:R49)</f>
        <v>2.8305882352941176</v>
      </c>
    </row>
    <row r="50" spans="1:21" ht="13.5" customHeight="1" x14ac:dyDescent="0.15">
      <c r="A50" s="382"/>
      <c r="B50" s="206"/>
      <c r="C50" s="372"/>
      <c r="D50" s="280"/>
      <c r="E50" s="136">
        <v>37.946428571428569</v>
      </c>
      <c r="F50" s="137">
        <v>43.75</v>
      </c>
      <c r="G50" s="137">
        <v>10.714285714285714</v>
      </c>
      <c r="H50" s="137">
        <v>3.7946428571428568</v>
      </c>
      <c r="I50" s="137">
        <v>0.2232142857142857</v>
      </c>
      <c r="J50" s="138">
        <v>3.5714285714285712</v>
      </c>
      <c r="L50" s="396"/>
      <c r="N50" s="164">
        <v>7.1428571428571423</v>
      </c>
      <c r="O50" s="137">
        <v>23.883928571428573</v>
      </c>
      <c r="P50" s="137">
        <v>25.892857142857146</v>
      </c>
      <c r="Q50" s="137">
        <v>21.651785714285715</v>
      </c>
      <c r="R50" s="137">
        <v>16.294642857142858</v>
      </c>
      <c r="S50" s="138">
        <v>5.1339285714285712</v>
      </c>
      <c r="U50" s="396"/>
    </row>
    <row r="51" spans="1:21" s="69" customFormat="1" ht="13.5" customHeight="1" x14ac:dyDescent="0.15">
      <c r="A51" s="382"/>
      <c r="B51" s="207" t="s">
        <v>56</v>
      </c>
      <c r="C51" s="376"/>
      <c r="D51" s="344">
        <v>326</v>
      </c>
      <c r="E51" s="334">
        <v>129</v>
      </c>
      <c r="F51" s="335">
        <v>149</v>
      </c>
      <c r="G51" s="335">
        <v>37</v>
      </c>
      <c r="H51" s="335">
        <v>10</v>
      </c>
      <c r="I51" s="335">
        <v>0</v>
      </c>
      <c r="J51" s="336">
        <v>1</v>
      </c>
      <c r="L51" s="399">
        <f>SUMPRODUCT(E$3:I$3,E51:I51)/SUM(E51:I51)</f>
        <v>4.2215384615384615</v>
      </c>
      <c r="N51" s="165">
        <v>24</v>
      </c>
      <c r="O51" s="141">
        <v>86</v>
      </c>
      <c r="P51" s="141">
        <v>90</v>
      </c>
      <c r="Q51" s="141">
        <v>68</v>
      </c>
      <c r="R51" s="141">
        <v>53</v>
      </c>
      <c r="S51" s="142">
        <v>5</v>
      </c>
      <c r="T51" s="91"/>
      <c r="U51" s="399">
        <f>SUMPRODUCT(N$3:R$3,N51:R51)/SUM(N51:R51)</f>
        <v>2.8753894080996885</v>
      </c>
    </row>
    <row r="52" spans="1:21" ht="13.5" customHeight="1" x14ac:dyDescent="0.15">
      <c r="A52" s="382"/>
      <c r="B52" s="206"/>
      <c r="C52" s="372"/>
      <c r="D52" s="280"/>
      <c r="E52" s="136">
        <v>39.570552147239262</v>
      </c>
      <c r="F52" s="137">
        <v>45.70552147239264</v>
      </c>
      <c r="G52" s="137">
        <v>11.349693251533742</v>
      </c>
      <c r="H52" s="137">
        <v>3.0674846625766872</v>
      </c>
      <c r="I52" s="137">
        <v>0</v>
      </c>
      <c r="J52" s="138">
        <v>0.30674846625766872</v>
      </c>
      <c r="L52" s="396"/>
      <c r="N52" s="164">
        <v>7.3619631901840492</v>
      </c>
      <c r="O52" s="137">
        <v>26.380368098159508</v>
      </c>
      <c r="P52" s="137">
        <v>27.607361963190186</v>
      </c>
      <c r="Q52" s="137">
        <v>20.858895705521473</v>
      </c>
      <c r="R52" s="137">
        <v>16.257668711656443</v>
      </c>
      <c r="S52" s="138">
        <v>1.5337423312883436</v>
      </c>
      <c r="U52" s="396"/>
    </row>
    <row r="53" spans="1:21" s="69" customFormat="1" ht="13.5" customHeight="1" x14ac:dyDescent="0.15">
      <c r="A53" s="382"/>
      <c r="B53" s="207" t="s">
        <v>58</v>
      </c>
      <c r="C53" s="376"/>
      <c r="D53" s="344">
        <v>251</v>
      </c>
      <c r="E53" s="334">
        <v>96</v>
      </c>
      <c r="F53" s="335">
        <v>109</v>
      </c>
      <c r="G53" s="335">
        <v>24</v>
      </c>
      <c r="H53" s="335">
        <v>15</v>
      </c>
      <c r="I53" s="335">
        <v>3</v>
      </c>
      <c r="J53" s="336">
        <v>4</v>
      </c>
      <c r="L53" s="399">
        <f>SUMPRODUCT(E$3:I$3,E53:I53)/SUM(E53:I53)</f>
        <v>4.1336032388663968</v>
      </c>
      <c r="N53" s="165">
        <v>33</v>
      </c>
      <c r="O53" s="141">
        <v>62</v>
      </c>
      <c r="P53" s="141">
        <v>69</v>
      </c>
      <c r="Q53" s="141">
        <v>51</v>
      </c>
      <c r="R53" s="141">
        <v>29</v>
      </c>
      <c r="S53" s="142">
        <v>7</v>
      </c>
      <c r="T53" s="91"/>
      <c r="U53" s="399">
        <f>SUMPRODUCT(N$3:R$3,N53:R53)/SUM(N53:R53)</f>
        <v>3.0778688524590163</v>
      </c>
    </row>
    <row r="54" spans="1:21" ht="13.5" customHeight="1" x14ac:dyDescent="0.15">
      <c r="A54" s="382"/>
      <c r="B54" s="206"/>
      <c r="C54" s="372"/>
      <c r="D54" s="280"/>
      <c r="E54" s="136">
        <v>38.247011952191237</v>
      </c>
      <c r="F54" s="137">
        <v>43.426294820717132</v>
      </c>
      <c r="G54" s="137">
        <v>9.5617529880478092</v>
      </c>
      <c r="H54" s="137">
        <v>5.9760956175298805</v>
      </c>
      <c r="I54" s="137">
        <v>1.1952191235059761</v>
      </c>
      <c r="J54" s="138">
        <v>1.593625498007968</v>
      </c>
      <c r="L54" s="396"/>
      <c r="N54" s="164">
        <v>13.147410358565736</v>
      </c>
      <c r="O54" s="137">
        <v>24.701195219123505</v>
      </c>
      <c r="P54" s="137">
        <v>27.490039840637447</v>
      </c>
      <c r="Q54" s="137">
        <v>20.318725099601593</v>
      </c>
      <c r="R54" s="137">
        <v>11.553784860557768</v>
      </c>
      <c r="S54" s="138">
        <v>2.788844621513944</v>
      </c>
      <c r="U54" s="396"/>
    </row>
    <row r="55" spans="1:21" s="69" customFormat="1" ht="13.5" customHeight="1" x14ac:dyDescent="0.15">
      <c r="A55" s="382"/>
      <c r="B55" s="207" t="s">
        <v>60</v>
      </c>
      <c r="C55" s="376"/>
      <c r="D55" s="344">
        <v>527</v>
      </c>
      <c r="E55" s="334">
        <v>179</v>
      </c>
      <c r="F55" s="335">
        <v>234</v>
      </c>
      <c r="G55" s="335">
        <v>75</v>
      </c>
      <c r="H55" s="335">
        <v>28</v>
      </c>
      <c r="I55" s="335">
        <v>3</v>
      </c>
      <c r="J55" s="336">
        <v>8</v>
      </c>
      <c r="L55" s="399">
        <f>SUMPRODUCT(E$3:I$3,E55:I55)/SUM(E55:I55)</f>
        <v>4.0751445086705198</v>
      </c>
      <c r="N55" s="165">
        <v>42</v>
      </c>
      <c r="O55" s="141">
        <v>107</v>
      </c>
      <c r="P55" s="141">
        <v>155</v>
      </c>
      <c r="Q55" s="141">
        <v>141</v>
      </c>
      <c r="R55" s="141">
        <v>67</v>
      </c>
      <c r="S55" s="142">
        <v>15</v>
      </c>
      <c r="T55" s="91"/>
      <c r="U55" s="399">
        <f>SUMPRODUCT(N$3:R$3,N55:R55)/SUM(N55:R55)</f>
        <v>2.8359375</v>
      </c>
    </row>
    <row r="56" spans="1:21" ht="13.5" customHeight="1" x14ac:dyDescent="0.15">
      <c r="A56" s="382"/>
      <c r="B56" s="206"/>
      <c r="C56" s="372"/>
      <c r="D56" s="280"/>
      <c r="E56" s="136">
        <v>33.965844402277042</v>
      </c>
      <c r="F56" s="137">
        <v>44.402277039848201</v>
      </c>
      <c r="G56" s="137">
        <v>14.231499051233396</v>
      </c>
      <c r="H56" s="137">
        <v>5.3130929791271351</v>
      </c>
      <c r="I56" s="137">
        <v>0.56925996204933582</v>
      </c>
      <c r="J56" s="138">
        <v>1.5180265654648957</v>
      </c>
      <c r="L56" s="396"/>
      <c r="N56" s="164">
        <v>7.9696394686907022</v>
      </c>
      <c r="O56" s="137">
        <v>20.30360531309298</v>
      </c>
      <c r="P56" s="137">
        <v>29.411764705882355</v>
      </c>
      <c r="Q56" s="137">
        <v>26.755218216318788</v>
      </c>
      <c r="R56" s="137">
        <v>12.7134724857685</v>
      </c>
      <c r="S56" s="138">
        <v>2.8462998102466792</v>
      </c>
      <c r="U56" s="396"/>
    </row>
    <row r="57" spans="1:21" s="69" customFormat="1" ht="13.5" customHeight="1" x14ac:dyDescent="0.15">
      <c r="A57" s="382"/>
      <c r="B57" s="207" t="s">
        <v>62</v>
      </c>
      <c r="C57" s="376"/>
      <c r="D57" s="344">
        <v>280</v>
      </c>
      <c r="E57" s="334">
        <v>102</v>
      </c>
      <c r="F57" s="335">
        <v>136</v>
      </c>
      <c r="G57" s="335">
        <v>24</v>
      </c>
      <c r="H57" s="335">
        <v>13</v>
      </c>
      <c r="I57" s="335">
        <v>3</v>
      </c>
      <c r="J57" s="336">
        <v>2</v>
      </c>
      <c r="L57" s="399">
        <f>SUMPRODUCT(E$3:I$3,E57:I57)/SUM(E57:I57)</f>
        <v>4.1546762589928061</v>
      </c>
      <c r="N57" s="165">
        <v>22</v>
      </c>
      <c r="O57" s="141">
        <v>64</v>
      </c>
      <c r="P57" s="141">
        <v>73</v>
      </c>
      <c r="Q57" s="141">
        <v>61</v>
      </c>
      <c r="R57" s="141">
        <v>51</v>
      </c>
      <c r="S57" s="142">
        <v>9</v>
      </c>
      <c r="T57" s="91"/>
      <c r="U57" s="399">
        <f>SUMPRODUCT(N$3:R$3,N57:R57)/SUM(N57:R57)</f>
        <v>2.7970479704797047</v>
      </c>
    </row>
    <row r="58" spans="1:21" ht="13.5" customHeight="1" x14ac:dyDescent="0.15">
      <c r="A58" s="382"/>
      <c r="B58" s="206"/>
      <c r="C58" s="372"/>
      <c r="D58" s="280"/>
      <c r="E58" s="136">
        <v>36.428571428571423</v>
      </c>
      <c r="F58" s="137">
        <v>48.571428571428569</v>
      </c>
      <c r="G58" s="137">
        <v>8.5714285714285712</v>
      </c>
      <c r="H58" s="137">
        <v>4.6428571428571432</v>
      </c>
      <c r="I58" s="137">
        <v>1.0714285714285714</v>
      </c>
      <c r="J58" s="138">
        <v>0.7142857142857143</v>
      </c>
      <c r="L58" s="396"/>
      <c r="N58" s="164">
        <v>7.8571428571428568</v>
      </c>
      <c r="O58" s="137">
        <v>22.857142857142858</v>
      </c>
      <c r="P58" s="137">
        <v>26.071428571428573</v>
      </c>
      <c r="Q58" s="137">
        <v>21.785714285714285</v>
      </c>
      <c r="R58" s="137">
        <v>18.214285714285712</v>
      </c>
      <c r="S58" s="138">
        <v>3.214285714285714</v>
      </c>
      <c r="U58" s="396"/>
    </row>
    <row r="59" spans="1:21" s="69" customFormat="1" ht="13.5" customHeight="1" x14ac:dyDescent="0.15">
      <c r="A59" s="382"/>
      <c r="B59" s="207" t="s">
        <v>64</v>
      </c>
      <c r="C59" s="376"/>
      <c r="D59" s="285">
        <v>157</v>
      </c>
      <c r="E59" s="334">
        <v>60</v>
      </c>
      <c r="F59" s="335">
        <v>59</v>
      </c>
      <c r="G59" s="335">
        <v>17</v>
      </c>
      <c r="H59" s="335">
        <v>7</v>
      </c>
      <c r="I59" s="335">
        <v>2</v>
      </c>
      <c r="J59" s="336">
        <v>12</v>
      </c>
      <c r="L59" s="399">
        <f>SUMPRODUCT(E$3:I$3,E59:I59)/SUM(E59:I59)</f>
        <v>4.1586206896551721</v>
      </c>
      <c r="N59" s="165">
        <v>12</v>
      </c>
      <c r="O59" s="141">
        <v>41</v>
      </c>
      <c r="P59" s="141">
        <v>39</v>
      </c>
      <c r="Q59" s="141">
        <v>26</v>
      </c>
      <c r="R59" s="141">
        <v>27</v>
      </c>
      <c r="S59" s="142">
        <v>12</v>
      </c>
      <c r="T59" s="91"/>
      <c r="U59" s="399">
        <f>SUMPRODUCT(N$3:R$3,N59:R59)/SUM(N59:R59)</f>
        <v>2.896551724137931</v>
      </c>
    </row>
    <row r="60" spans="1:21" ht="13.5" customHeight="1" x14ac:dyDescent="0.15">
      <c r="A60" s="382"/>
      <c r="B60" s="206"/>
      <c r="C60" s="372"/>
      <c r="D60" s="280"/>
      <c r="E60" s="136">
        <v>38.216560509554142</v>
      </c>
      <c r="F60" s="137">
        <v>37.579617834394909</v>
      </c>
      <c r="G60" s="137">
        <v>10.828025477707007</v>
      </c>
      <c r="H60" s="137">
        <v>4.4585987261146496</v>
      </c>
      <c r="I60" s="137">
        <v>1.2738853503184715</v>
      </c>
      <c r="J60" s="138">
        <v>7.6433121019108281</v>
      </c>
      <c r="L60" s="396"/>
      <c r="N60" s="164">
        <v>7.6433121019108281</v>
      </c>
      <c r="O60" s="137">
        <v>26.114649681528661</v>
      </c>
      <c r="P60" s="137">
        <v>24.840764331210192</v>
      </c>
      <c r="Q60" s="137">
        <v>16.560509554140125</v>
      </c>
      <c r="R60" s="137">
        <v>17.197452229299362</v>
      </c>
      <c r="S60" s="138">
        <v>7.6433121019108281</v>
      </c>
      <c r="U60" s="396"/>
    </row>
    <row r="61" spans="1:21" s="69" customFormat="1" ht="13.5" customHeight="1" x14ac:dyDescent="0.15">
      <c r="A61" s="382"/>
      <c r="B61" s="207" t="s">
        <v>66</v>
      </c>
      <c r="C61" s="376"/>
      <c r="D61" s="285">
        <v>615</v>
      </c>
      <c r="E61" s="334">
        <v>204</v>
      </c>
      <c r="F61" s="335">
        <v>287</v>
      </c>
      <c r="G61" s="335">
        <v>67</v>
      </c>
      <c r="H61" s="335">
        <v>18</v>
      </c>
      <c r="I61" s="335">
        <v>9</v>
      </c>
      <c r="J61" s="336">
        <v>30</v>
      </c>
      <c r="L61" s="399">
        <f>SUMPRODUCT(E$3:I$3,E61:I61)/SUM(E61:I61)</f>
        <v>4.1264957264957269</v>
      </c>
      <c r="N61" s="165">
        <v>31</v>
      </c>
      <c r="O61" s="141">
        <v>164</v>
      </c>
      <c r="P61" s="141">
        <v>152</v>
      </c>
      <c r="Q61" s="141">
        <v>127</v>
      </c>
      <c r="R61" s="141">
        <v>86</v>
      </c>
      <c r="S61" s="142">
        <v>55</v>
      </c>
      <c r="T61" s="91"/>
      <c r="U61" s="399">
        <f>SUMPRODUCT(N$3:R$3,N61:R61)/SUM(N61:R61)</f>
        <v>2.8696428571428569</v>
      </c>
    </row>
    <row r="62" spans="1:21" ht="13.5" customHeight="1" x14ac:dyDescent="0.15">
      <c r="A62" s="382"/>
      <c r="B62" s="206"/>
      <c r="C62" s="372"/>
      <c r="D62" s="280"/>
      <c r="E62" s="136">
        <v>33.170731707317074</v>
      </c>
      <c r="F62" s="137">
        <v>46.666666666666664</v>
      </c>
      <c r="G62" s="137">
        <v>10.894308943089431</v>
      </c>
      <c r="H62" s="137">
        <v>2.9268292682926833</v>
      </c>
      <c r="I62" s="137">
        <v>1.4634146341463417</v>
      </c>
      <c r="J62" s="138">
        <v>4.8780487804878048</v>
      </c>
      <c r="L62" s="396"/>
      <c r="N62" s="164">
        <v>5.0406504065040654</v>
      </c>
      <c r="O62" s="137">
        <v>26.666666666666668</v>
      </c>
      <c r="P62" s="137">
        <v>24.715447154471544</v>
      </c>
      <c r="Q62" s="137">
        <v>20.650406504065042</v>
      </c>
      <c r="R62" s="137">
        <v>13.983739837398373</v>
      </c>
      <c r="S62" s="138">
        <v>8.9430894308943092</v>
      </c>
      <c r="U62" s="396"/>
    </row>
    <row r="63" spans="1:21" s="69" customFormat="1" ht="13.5" customHeight="1" x14ac:dyDescent="0.15">
      <c r="A63" s="382"/>
      <c r="B63" s="68" t="s">
        <v>67</v>
      </c>
      <c r="C63" s="373"/>
      <c r="D63" s="281">
        <v>822</v>
      </c>
      <c r="E63" s="140">
        <v>269</v>
      </c>
      <c r="F63" s="141">
        <v>368</v>
      </c>
      <c r="G63" s="141">
        <v>102</v>
      </c>
      <c r="H63" s="141">
        <v>29</v>
      </c>
      <c r="I63" s="141">
        <v>8</v>
      </c>
      <c r="J63" s="142">
        <v>46</v>
      </c>
      <c r="L63" s="399">
        <f>SUMPRODUCT(E$3:I$3,E63:I63)/SUM(E63:I63)</f>
        <v>4.1095360824742269</v>
      </c>
      <c r="N63" s="165">
        <v>56</v>
      </c>
      <c r="O63" s="141">
        <v>164</v>
      </c>
      <c r="P63" s="141">
        <v>199</v>
      </c>
      <c r="Q63" s="141">
        <v>187</v>
      </c>
      <c r="R63" s="141">
        <v>160</v>
      </c>
      <c r="S63" s="142">
        <v>56</v>
      </c>
      <c r="T63" s="91"/>
      <c r="U63" s="399">
        <f>SUMPRODUCT(N$3:R$3,N63:R63)/SUM(N63:R63)</f>
        <v>2.6984334203655354</v>
      </c>
    </row>
    <row r="64" spans="1:21" ht="13.5" customHeight="1" thickBot="1" x14ac:dyDescent="0.2">
      <c r="A64" s="383"/>
      <c r="B64" s="208"/>
      <c r="C64" s="374"/>
      <c r="D64" s="282"/>
      <c r="E64" s="144">
        <v>32.725060827250608</v>
      </c>
      <c r="F64" s="145">
        <v>44.768856447688563</v>
      </c>
      <c r="G64" s="145">
        <v>12.408759124087592</v>
      </c>
      <c r="H64" s="145">
        <v>3.5279805352798053</v>
      </c>
      <c r="I64" s="145">
        <v>0.97323600973236013</v>
      </c>
      <c r="J64" s="146">
        <v>5.5961070559610704</v>
      </c>
      <c r="L64" s="398"/>
      <c r="N64" s="166">
        <v>6.8126520681265204</v>
      </c>
      <c r="O64" s="145">
        <v>19.951338199513383</v>
      </c>
      <c r="P64" s="145">
        <v>24.20924574209246</v>
      </c>
      <c r="Q64" s="145">
        <v>22.749391727493919</v>
      </c>
      <c r="R64" s="145">
        <v>19.464720194647203</v>
      </c>
      <c r="S64" s="146">
        <v>6.8126520681265204</v>
      </c>
      <c r="U64" s="398"/>
    </row>
    <row r="65" spans="1:21" s="69" customFormat="1" ht="13.5" customHeight="1" x14ac:dyDescent="0.15">
      <c r="A65" s="392" t="s">
        <v>73</v>
      </c>
      <c r="B65" s="73" t="s">
        <v>68</v>
      </c>
      <c r="C65" s="371"/>
      <c r="D65" s="281">
        <v>1764</v>
      </c>
      <c r="E65" s="140">
        <v>605</v>
      </c>
      <c r="F65" s="141">
        <v>797</v>
      </c>
      <c r="G65" s="141">
        <v>214</v>
      </c>
      <c r="H65" s="141">
        <v>78</v>
      </c>
      <c r="I65" s="141">
        <v>19</v>
      </c>
      <c r="J65" s="142">
        <v>51</v>
      </c>
      <c r="L65" s="397">
        <f>SUMPRODUCT(E$3:I$3,E65:I65)/SUM(E65:I65)</f>
        <v>4.1039112667834212</v>
      </c>
      <c r="N65" s="165">
        <v>124</v>
      </c>
      <c r="O65" s="141">
        <v>365</v>
      </c>
      <c r="P65" s="141">
        <v>455</v>
      </c>
      <c r="Q65" s="141">
        <v>399</v>
      </c>
      <c r="R65" s="141">
        <v>337</v>
      </c>
      <c r="S65" s="142">
        <v>84</v>
      </c>
      <c r="T65" s="91"/>
      <c r="U65" s="397">
        <f>SUMPRODUCT(N$3:R$3,N65:R65)/SUM(N65:R65)</f>
        <v>2.7261904761904763</v>
      </c>
    </row>
    <row r="66" spans="1:21" ht="13.5" customHeight="1" x14ac:dyDescent="0.15">
      <c r="A66" s="382"/>
      <c r="B66" s="10" t="s">
        <v>69</v>
      </c>
      <c r="C66" s="372"/>
      <c r="D66" s="280"/>
      <c r="E66" s="136">
        <v>34.297052154195015</v>
      </c>
      <c r="F66" s="137">
        <v>45.181405895691611</v>
      </c>
      <c r="G66" s="137">
        <v>12.131519274376418</v>
      </c>
      <c r="H66" s="137">
        <v>4.4217687074829932</v>
      </c>
      <c r="I66" s="137">
        <v>1.0770975056689343</v>
      </c>
      <c r="J66" s="138">
        <v>2.8911564625850339</v>
      </c>
      <c r="L66" s="396"/>
      <c r="N66" s="164">
        <v>7.029478458049887</v>
      </c>
      <c r="O66" s="137">
        <v>20.691609977324262</v>
      </c>
      <c r="P66" s="137">
        <v>25.793650793650798</v>
      </c>
      <c r="Q66" s="137">
        <v>22.61904761904762</v>
      </c>
      <c r="R66" s="137">
        <v>19.104308390022677</v>
      </c>
      <c r="S66" s="138">
        <v>4.7619047619047619</v>
      </c>
      <c r="U66" s="396"/>
    </row>
    <row r="67" spans="1:21" s="69" customFormat="1" ht="13.5" customHeight="1" x14ac:dyDescent="0.15">
      <c r="A67" s="382"/>
      <c r="B67" s="68" t="s">
        <v>70</v>
      </c>
      <c r="C67" s="373"/>
      <c r="D67" s="281">
        <v>1406</v>
      </c>
      <c r="E67" s="140">
        <v>553</v>
      </c>
      <c r="F67" s="141">
        <v>625</v>
      </c>
      <c r="G67" s="141">
        <v>139</v>
      </c>
      <c r="H67" s="141">
        <v>43</v>
      </c>
      <c r="I67" s="141">
        <v>6</v>
      </c>
      <c r="J67" s="142">
        <v>40</v>
      </c>
      <c r="L67" s="399">
        <f>SUMPRODUCT(E$3:I$3,E67:I67)/SUM(E67:I67)</f>
        <v>4.2269399707174236</v>
      </c>
      <c r="N67" s="165">
        <v>114</v>
      </c>
      <c r="O67" s="141">
        <v>396</v>
      </c>
      <c r="P67" s="141">
        <v>375</v>
      </c>
      <c r="Q67" s="141">
        <v>298</v>
      </c>
      <c r="R67" s="141">
        <v>165</v>
      </c>
      <c r="S67" s="142">
        <v>58</v>
      </c>
      <c r="T67" s="91"/>
      <c r="U67" s="399">
        <f>SUMPRODUCT(N$3:R$3,N67:R67)/SUM(N67:R67)</f>
        <v>2.9970326409495547</v>
      </c>
    </row>
    <row r="68" spans="1:21" ht="13.5" customHeight="1" x14ac:dyDescent="0.15">
      <c r="A68" s="382"/>
      <c r="B68" s="10" t="s">
        <v>71</v>
      </c>
      <c r="C68" s="372"/>
      <c r="D68" s="280"/>
      <c r="E68" s="136">
        <v>39.331436699857754</v>
      </c>
      <c r="F68" s="137">
        <v>44.452347083926028</v>
      </c>
      <c r="G68" s="137">
        <v>9.8862019914651498</v>
      </c>
      <c r="H68" s="137">
        <v>3.0583214793741109</v>
      </c>
      <c r="I68" s="137">
        <v>0.42674253200568996</v>
      </c>
      <c r="J68" s="138">
        <v>2.8449502133712659</v>
      </c>
      <c r="L68" s="396"/>
      <c r="N68" s="164">
        <v>8.1081081081081088</v>
      </c>
      <c r="O68" s="137">
        <v>28.165007112375534</v>
      </c>
      <c r="P68" s="137">
        <v>26.671408250355615</v>
      </c>
      <c r="Q68" s="137">
        <v>21.194879089615931</v>
      </c>
      <c r="R68" s="137">
        <v>11.735419630156473</v>
      </c>
      <c r="S68" s="138">
        <v>4.1251778093883358</v>
      </c>
      <c r="U68" s="396"/>
    </row>
    <row r="69" spans="1:21" s="69" customFormat="1" ht="13.5" customHeight="1" x14ac:dyDescent="0.15">
      <c r="A69" s="382"/>
      <c r="B69" s="68" t="s">
        <v>72</v>
      </c>
      <c r="C69" s="373"/>
      <c r="D69" s="281">
        <v>161</v>
      </c>
      <c r="E69" s="140">
        <v>49</v>
      </c>
      <c r="F69" s="141">
        <v>60</v>
      </c>
      <c r="G69" s="141">
        <v>22</v>
      </c>
      <c r="H69" s="141">
        <v>4</v>
      </c>
      <c r="I69" s="141">
        <v>2</v>
      </c>
      <c r="J69" s="142">
        <v>24</v>
      </c>
      <c r="L69" s="399">
        <f>SUMPRODUCT(E$3:I$3,E69:I69)/SUM(E69:I69)</f>
        <v>4.0948905109489049</v>
      </c>
      <c r="N69" s="165">
        <v>12</v>
      </c>
      <c r="O69" s="141">
        <v>24</v>
      </c>
      <c r="P69" s="141">
        <v>35</v>
      </c>
      <c r="Q69" s="141">
        <v>29</v>
      </c>
      <c r="R69" s="141">
        <v>29</v>
      </c>
      <c r="S69" s="142">
        <v>32</v>
      </c>
      <c r="T69" s="91"/>
      <c r="U69" s="399">
        <f>SUMPRODUCT(N$3:R$3,N69:R69)/SUM(N69:R69)</f>
        <v>2.6976744186046511</v>
      </c>
    </row>
    <row r="70" spans="1:21" ht="13.5" customHeight="1" thickBot="1" x14ac:dyDescent="0.2">
      <c r="A70" s="383"/>
      <c r="B70" s="21"/>
      <c r="C70" s="374"/>
      <c r="D70" s="282"/>
      <c r="E70" s="144">
        <v>30.434782608695656</v>
      </c>
      <c r="F70" s="145">
        <v>37.267080745341616</v>
      </c>
      <c r="G70" s="145">
        <v>13.664596273291925</v>
      </c>
      <c r="H70" s="145">
        <v>2.4844720496894408</v>
      </c>
      <c r="I70" s="145">
        <v>1.2422360248447204</v>
      </c>
      <c r="J70" s="146">
        <v>14.906832298136646</v>
      </c>
      <c r="L70" s="398"/>
      <c r="N70" s="166">
        <v>7.4534161490683228</v>
      </c>
      <c r="O70" s="145">
        <v>14.906832298136646</v>
      </c>
      <c r="P70" s="145">
        <v>21.739130434782609</v>
      </c>
      <c r="Q70" s="145">
        <v>18.012422360248447</v>
      </c>
      <c r="R70" s="145">
        <v>18.012422360248447</v>
      </c>
      <c r="S70" s="146">
        <v>19.875776397515526</v>
      </c>
      <c r="U70" s="398"/>
    </row>
    <row r="71" spans="1:21" s="69" customFormat="1" ht="13.5" customHeight="1" x14ac:dyDescent="0.15">
      <c r="A71" s="380" t="s">
        <v>414</v>
      </c>
      <c r="B71" s="68" t="s">
        <v>762</v>
      </c>
      <c r="C71" s="75"/>
      <c r="D71" s="281">
        <v>1504</v>
      </c>
      <c r="E71" s="140">
        <v>502</v>
      </c>
      <c r="F71" s="141">
        <v>701</v>
      </c>
      <c r="G71" s="141">
        <v>194</v>
      </c>
      <c r="H71" s="141">
        <v>63</v>
      </c>
      <c r="I71" s="141">
        <v>13</v>
      </c>
      <c r="J71" s="142">
        <v>31</v>
      </c>
      <c r="L71" s="397">
        <f>SUMPRODUCT(E$3:I$3,E71:I71)/SUM(E71:I71)</f>
        <v>4.097080787508486</v>
      </c>
      <c r="N71" s="165">
        <v>109</v>
      </c>
      <c r="O71" s="141">
        <v>308</v>
      </c>
      <c r="P71" s="141">
        <v>406</v>
      </c>
      <c r="Q71" s="141">
        <v>348</v>
      </c>
      <c r="R71" s="141">
        <v>278</v>
      </c>
      <c r="S71" s="142">
        <v>55</v>
      </c>
      <c r="T71" s="91"/>
      <c r="U71" s="397">
        <f>SUMPRODUCT(N$3:R$3,N71:R71)/SUM(N71:R71)</f>
        <v>2.7391304347826089</v>
      </c>
    </row>
    <row r="72" spans="1:21" ht="13.5" customHeight="1" x14ac:dyDescent="0.15">
      <c r="A72" s="380"/>
      <c r="B72" s="10" t="s">
        <v>763</v>
      </c>
      <c r="C72" s="24"/>
      <c r="D72" s="280"/>
      <c r="E72" s="136">
        <v>33.377659574468083</v>
      </c>
      <c r="F72" s="137">
        <v>46.609042553191486</v>
      </c>
      <c r="G72" s="137">
        <v>12.898936170212766</v>
      </c>
      <c r="H72" s="137">
        <v>4.1888297872340425</v>
      </c>
      <c r="I72" s="137">
        <v>0.86436170212765961</v>
      </c>
      <c r="J72" s="138">
        <v>2.0611702127659575</v>
      </c>
      <c r="L72" s="396"/>
      <c r="N72" s="164">
        <v>7.2473404255319149</v>
      </c>
      <c r="O72" s="137">
        <v>20.478723404255319</v>
      </c>
      <c r="P72" s="137">
        <v>26.99468085106383</v>
      </c>
      <c r="Q72" s="137">
        <v>23.138297872340424</v>
      </c>
      <c r="R72" s="137">
        <v>18.48404255319149</v>
      </c>
      <c r="S72" s="138">
        <v>3.6569148936170213</v>
      </c>
      <c r="U72" s="396"/>
    </row>
    <row r="73" spans="1:21" s="69" customFormat="1" ht="13.5" customHeight="1" x14ac:dyDescent="0.15">
      <c r="A73" s="380"/>
      <c r="B73" s="68" t="s">
        <v>415</v>
      </c>
      <c r="C73" s="75"/>
      <c r="D73" s="281">
        <v>452</v>
      </c>
      <c r="E73" s="140">
        <v>207</v>
      </c>
      <c r="F73" s="141">
        <v>195</v>
      </c>
      <c r="G73" s="141">
        <v>29</v>
      </c>
      <c r="H73" s="141">
        <v>12</v>
      </c>
      <c r="I73" s="141">
        <v>3</v>
      </c>
      <c r="J73" s="142">
        <v>6</v>
      </c>
      <c r="L73" s="399">
        <f>SUMPRODUCT(E$3:I$3,E73:I73)/SUM(E73:I73)</f>
        <v>4.3251121076233181</v>
      </c>
      <c r="N73" s="165">
        <v>45</v>
      </c>
      <c r="O73" s="141">
        <v>132</v>
      </c>
      <c r="P73" s="141">
        <v>120</v>
      </c>
      <c r="Q73" s="141">
        <v>84</v>
      </c>
      <c r="R73" s="141">
        <v>61</v>
      </c>
      <c r="S73" s="142">
        <v>10</v>
      </c>
      <c r="T73" s="91"/>
      <c r="U73" s="399">
        <f>SUMPRODUCT(N$3:R$3,N73:R73)/SUM(N73:R73)</f>
        <v>3.0361990950226243</v>
      </c>
    </row>
    <row r="74" spans="1:21" ht="13.5" customHeight="1" x14ac:dyDescent="0.15">
      <c r="A74" s="380"/>
      <c r="B74" s="10" t="s">
        <v>763</v>
      </c>
      <c r="C74" s="24"/>
      <c r="D74" s="280"/>
      <c r="E74" s="136">
        <v>45.796460176991147</v>
      </c>
      <c r="F74" s="137">
        <v>43.141592920353986</v>
      </c>
      <c r="G74" s="137">
        <v>6.4159292035398234</v>
      </c>
      <c r="H74" s="137">
        <v>2.6548672566371683</v>
      </c>
      <c r="I74" s="137">
        <v>0.66371681415929207</v>
      </c>
      <c r="J74" s="138">
        <v>1.3274336283185841</v>
      </c>
      <c r="L74" s="396"/>
      <c r="N74" s="164">
        <v>9.9557522123893811</v>
      </c>
      <c r="O74" s="137">
        <v>29.20353982300885</v>
      </c>
      <c r="P74" s="137">
        <v>26.548672566371685</v>
      </c>
      <c r="Q74" s="137">
        <v>18.584070796460178</v>
      </c>
      <c r="R74" s="137">
        <v>13.495575221238937</v>
      </c>
      <c r="S74" s="138">
        <v>2.2123893805309733</v>
      </c>
      <c r="U74" s="396"/>
    </row>
    <row r="75" spans="1:21" s="69" customFormat="1" ht="13.5" customHeight="1" x14ac:dyDescent="0.15">
      <c r="A75" s="380"/>
      <c r="B75" s="68" t="s">
        <v>416</v>
      </c>
      <c r="C75" s="75"/>
      <c r="D75" s="281">
        <v>1375</v>
      </c>
      <c r="E75" s="140">
        <v>498</v>
      </c>
      <c r="F75" s="141">
        <v>586</v>
      </c>
      <c r="G75" s="141">
        <v>152</v>
      </c>
      <c r="H75" s="141">
        <v>50</v>
      </c>
      <c r="I75" s="141">
        <v>11</v>
      </c>
      <c r="J75" s="142">
        <v>78</v>
      </c>
      <c r="L75" s="399">
        <f>SUMPRODUCT(E$3:I$3,E75:I75)/SUM(E75:I75)</f>
        <v>4.1642251349267543</v>
      </c>
      <c r="N75" s="165">
        <v>96</v>
      </c>
      <c r="O75" s="141">
        <v>345</v>
      </c>
      <c r="P75" s="141">
        <v>339</v>
      </c>
      <c r="Q75" s="141">
        <v>294</v>
      </c>
      <c r="R75" s="141">
        <v>192</v>
      </c>
      <c r="S75" s="142">
        <v>109</v>
      </c>
      <c r="T75" s="91"/>
      <c r="U75" s="399">
        <f>SUMPRODUCT(N$3:R$3,N75:R75)/SUM(N75:R75)</f>
        <v>2.8886255924170614</v>
      </c>
    </row>
    <row r="76" spans="1:21" ht="13.5" customHeight="1" thickBot="1" x14ac:dyDescent="0.2">
      <c r="A76" s="381"/>
      <c r="B76" s="21"/>
      <c r="C76" s="26"/>
      <c r="D76" s="282"/>
      <c r="E76" s="144">
        <v>36.218181818181819</v>
      </c>
      <c r="F76" s="145">
        <v>42.618181818181817</v>
      </c>
      <c r="G76" s="145">
        <v>11.054545454545455</v>
      </c>
      <c r="H76" s="145">
        <v>3.6363636363636362</v>
      </c>
      <c r="I76" s="145">
        <v>0.8</v>
      </c>
      <c r="J76" s="146">
        <v>5.6727272727272728</v>
      </c>
      <c r="L76" s="398"/>
      <c r="N76" s="166">
        <v>6.9818181818181824</v>
      </c>
      <c r="O76" s="145">
        <v>25.09090909090909</v>
      </c>
      <c r="P76" s="145">
        <v>24.654545454545453</v>
      </c>
      <c r="Q76" s="145">
        <v>21.381818181818183</v>
      </c>
      <c r="R76" s="145">
        <v>13.963636363636365</v>
      </c>
      <c r="S76" s="146">
        <v>7.9272727272727277</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339</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591</v>
      </c>
      <c r="F5" s="125">
        <v>1358</v>
      </c>
      <c r="G5" s="125">
        <v>855</v>
      </c>
      <c r="H5" s="125">
        <v>327</v>
      </c>
      <c r="I5" s="125">
        <v>64</v>
      </c>
      <c r="J5" s="126">
        <v>136</v>
      </c>
      <c r="K5" s="87"/>
      <c r="L5" s="397">
        <f>SUMPRODUCT(E$3:I$3,E5:I5)/SUM(E5:I5)</f>
        <v>3.652582159624413</v>
      </c>
      <c r="N5" s="161">
        <v>118</v>
      </c>
      <c r="O5" s="125">
        <v>532</v>
      </c>
      <c r="P5" s="125">
        <v>1601</v>
      </c>
      <c r="Q5" s="125">
        <v>683</v>
      </c>
      <c r="R5" s="125">
        <v>200</v>
      </c>
      <c r="S5" s="126">
        <v>197</v>
      </c>
      <c r="T5" s="91"/>
      <c r="U5" s="397">
        <f>SUMPRODUCT(N$3:R$3,N5:R5)/SUM(N5:R5)</f>
        <v>2.8994894703254626</v>
      </c>
    </row>
    <row r="6" spans="1:22" ht="13.5" customHeight="1" thickBot="1" x14ac:dyDescent="0.2">
      <c r="A6" s="8"/>
      <c r="B6" s="9"/>
      <c r="C6" s="9"/>
      <c r="D6" s="278"/>
      <c r="E6" s="128">
        <v>17.742419693785649</v>
      </c>
      <c r="F6" s="129">
        <v>40.768537976583609</v>
      </c>
      <c r="G6" s="129">
        <v>25.667967577304111</v>
      </c>
      <c r="H6" s="129">
        <v>9.8168718102671875</v>
      </c>
      <c r="I6" s="129">
        <v>1.9213449414590213</v>
      </c>
      <c r="J6" s="214">
        <v>4.08285800060042</v>
      </c>
      <c r="K6" s="88"/>
      <c r="L6" s="398"/>
      <c r="N6" s="162">
        <v>3.5424797358150704</v>
      </c>
      <c r="O6" s="129">
        <v>15.971179825878115</v>
      </c>
      <c r="P6" s="129">
        <v>48.063644551185831</v>
      </c>
      <c r="Q6" s="129">
        <v>20.504353047132991</v>
      </c>
      <c r="R6" s="129">
        <v>6.0042029420594414</v>
      </c>
      <c r="S6" s="214">
        <v>5.9141398979285498</v>
      </c>
      <c r="U6" s="398"/>
    </row>
    <row r="7" spans="1:22" s="69" customFormat="1" ht="13.5" customHeight="1" x14ac:dyDescent="0.15">
      <c r="A7" s="384" t="s">
        <v>31</v>
      </c>
      <c r="B7" s="73" t="s">
        <v>33</v>
      </c>
      <c r="C7" s="74"/>
      <c r="D7" s="279">
        <v>1622</v>
      </c>
      <c r="E7" s="132">
        <v>305</v>
      </c>
      <c r="F7" s="133">
        <v>687</v>
      </c>
      <c r="G7" s="133">
        <v>397</v>
      </c>
      <c r="H7" s="133">
        <v>145</v>
      </c>
      <c r="I7" s="133">
        <v>27</v>
      </c>
      <c r="J7" s="134">
        <v>61</v>
      </c>
      <c r="K7" s="87"/>
      <c r="L7" s="397">
        <f>SUMPRODUCT(E$3:I$3,E7:I7)/SUM(E7:I7)</f>
        <v>3.7033952594490711</v>
      </c>
      <c r="N7" s="163">
        <v>54</v>
      </c>
      <c r="O7" s="133">
        <v>240</v>
      </c>
      <c r="P7" s="133">
        <v>771</v>
      </c>
      <c r="Q7" s="133">
        <v>376</v>
      </c>
      <c r="R7" s="133">
        <v>98</v>
      </c>
      <c r="S7" s="134">
        <v>83</v>
      </c>
      <c r="T7" s="91"/>
      <c r="U7" s="397">
        <f>SUMPRODUCT(N$3:R$3,N7:R7)/SUM(N7:R7)</f>
        <v>2.8544509421702404</v>
      </c>
    </row>
    <row r="8" spans="1:22" ht="13.5" customHeight="1" x14ac:dyDescent="0.15">
      <c r="A8" s="382"/>
      <c r="B8" s="206"/>
      <c r="C8" s="24"/>
      <c r="D8" s="280"/>
      <c r="E8" s="136">
        <v>18.8039457459926</v>
      </c>
      <c r="F8" s="137">
        <v>42.355117139334155</v>
      </c>
      <c r="G8" s="137">
        <v>24.475955610357584</v>
      </c>
      <c r="H8" s="137">
        <v>8.9395807644882872</v>
      </c>
      <c r="I8" s="137">
        <v>1.6646115906288532</v>
      </c>
      <c r="J8" s="138">
        <v>3.7607891491985201</v>
      </c>
      <c r="K8" s="88"/>
      <c r="L8" s="396"/>
      <c r="N8" s="164">
        <v>3.3292231812577064</v>
      </c>
      <c r="O8" s="137">
        <v>14.796547472256474</v>
      </c>
      <c r="P8" s="137">
        <v>47.533908754623923</v>
      </c>
      <c r="Q8" s="137">
        <v>23.181257706535142</v>
      </c>
      <c r="R8" s="137">
        <v>6.0419235511713936</v>
      </c>
      <c r="S8" s="138">
        <v>5.1171393341553637</v>
      </c>
      <c r="U8" s="396"/>
    </row>
    <row r="9" spans="1:22" s="69" customFormat="1" ht="13.5" customHeight="1" x14ac:dyDescent="0.15">
      <c r="A9" s="382"/>
      <c r="B9" s="68" t="s">
        <v>35</v>
      </c>
      <c r="C9" s="75"/>
      <c r="D9" s="281">
        <v>317</v>
      </c>
      <c r="E9" s="140">
        <v>55</v>
      </c>
      <c r="F9" s="141">
        <v>138</v>
      </c>
      <c r="G9" s="141">
        <v>86</v>
      </c>
      <c r="H9" s="141">
        <v>23</v>
      </c>
      <c r="I9" s="141">
        <v>2</v>
      </c>
      <c r="J9" s="142">
        <v>13</v>
      </c>
      <c r="K9" s="82"/>
      <c r="L9" s="399">
        <f>SUMPRODUCT(E$3:I$3,E9:I9)/SUM(E9:I9)</f>
        <v>3.7269736842105261</v>
      </c>
      <c r="N9" s="165">
        <v>7</v>
      </c>
      <c r="O9" s="141">
        <v>63</v>
      </c>
      <c r="P9" s="141">
        <v>157</v>
      </c>
      <c r="Q9" s="141">
        <v>52</v>
      </c>
      <c r="R9" s="141">
        <v>23</v>
      </c>
      <c r="S9" s="142">
        <v>15</v>
      </c>
      <c r="T9" s="91"/>
      <c r="U9" s="399">
        <f>SUMPRODUCT(N$3:R$3,N9:R9)/SUM(N9:R9)</f>
        <v>2.9304635761589406</v>
      </c>
    </row>
    <row r="10" spans="1:22" ht="13.5" customHeight="1" x14ac:dyDescent="0.15">
      <c r="A10" s="382"/>
      <c r="B10" s="206"/>
      <c r="C10" s="24"/>
      <c r="D10" s="280"/>
      <c r="E10" s="136">
        <v>17.350157728706623</v>
      </c>
      <c r="F10" s="137">
        <v>43.533123028391167</v>
      </c>
      <c r="G10" s="137">
        <v>27.129337539432175</v>
      </c>
      <c r="H10" s="137">
        <v>7.2555205047318623</v>
      </c>
      <c r="I10" s="137">
        <v>0.63091482649842268</v>
      </c>
      <c r="J10" s="138">
        <v>4.1009463722397479</v>
      </c>
      <c r="K10" s="83"/>
      <c r="L10" s="396"/>
      <c r="N10" s="164">
        <v>2.2082018927444795</v>
      </c>
      <c r="O10" s="137">
        <v>19.873817034700316</v>
      </c>
      <c r="P10" s="137">
        <v>49.526813880126177</v>
      </c>
      <c r="Q10" s="137">
        <v>16.403785488958992</v>
      </c>
      <c r="R10" s="137">
        <v>7.2555205047318623</v>
      </c>
      <c r="S10" s="138">
        <v>4.7318611987381702</v>
      </c>
      <c r="U10" s="396"/>
    </row>
    <row r="11" spans="1:22" s="69" customFormat="1" ht="13.5" customHeight="1" x14ac:dyDescent="0.15">
      <c r="A11" s="382"/>
      <c r="B11" s="68" t="s">
        <v>37</v>
      </c>
      <c r="C11" s="75"/>
      <c r="D11" s="281">
        <v>832</v>
      </c>
      <c r="E11" s="140">
        <v>164</v>
      </c>
      <c r="F11" s="141">
        <v>332</v>
      </c>
      <c r="G11" s="141">
        <v>215</v>
      </c>
      <c r="H11" s="141">
        <v>82</v>
      </c>
      <c r="I11" s="141">
        <v>12</v>
      </c>
      <c r="J11" s="142">
        <v>27</v>
      </c>
      <c r="K11" s="82"/>
      <c r="L11" s="399">
        <f>SUMPRODUCT(E$3:I$3,E11:I11)/SUM(E11:I11)</f>
        <v>3.688198757763975</v>
      </c>
      <c r="N11" s="165">
        <v>30</v>
      </c>
      <c r="O11" s="141">
        <v>140</v>
      </c>
      <c r="P11" s="141">
        <v>371</v>
      </c>
      <c r="Q11" s="141">
        <v>186</v>
      </c>
      <c r="R11" s="141">
        <v>53</v>
      </c>
      <c r="S11" s="142">
        <v>52</v>
      </c>
      <c r="T11" s="91"/>
      <c r="U11" s="399">
        <f>SUMPRODUCT(N$3:R$3,N11:R11)/SUM(N11:R11)</f>
        <v>2.882051282051282</v>
      </c>
    </row>
    <row r="12" spans="1:22" ht="13.5" customHeight="1" x14ac:dyDescent="0.15">
      <c r="A12" s="382"/>
      <c r="B12" s="206"/>
      <c r="C12" s="24"/>
      <c r="D12" s="280"/>
      <c r="E12" s="136">
        <v>19.71153846153846</v>
      </c>
      <c r="F12" s="137">
        <v>39.903846153846153</v>
      </c>
      <c r="G12" s="137">
        <v>25.841346153846157</v>
      </c>
      <c r="H12" s="137">
        <v>9.8557692307692299</v>
      </c>
      <c r="I12" s="137">
        <v>1.4423076923076923</v>
      </c>
      <c r="J12" s="138">
        <v>3.2451923076923079</v>
      </c>
      <c r="K12" s="83"/>
      <c r="L12" s="396"/>
      <c r="N12" s="164">
        <v>3.6057692307692304</v>
      </c>
      <c r="O12" s="137">
        <v>16.826923076923077</v>
      </c>
      <c r="P12" s="137">
        <v>44.591346153846153</v>
      </c>
      <c r="Q12" s="137">
        <v>22.355769230769234</v>
      </c>
      <c r="R12" s="137">
        <v>6.3701923076923075</v>
      </c>
      <c r="S12" s="138">
        <v>6.25</v>
      </c>
      <c r="U12" s="396"/>
    </row>
    <row r="13" spans="1:22" s="69" customFormat="1" ht="13.5" customHeight="1" x14ac:dyDescent="0.15">
      <c r="A13" s="382"/>
      <c r="B13" s="68" t="s">
        <v>39</v>
      </c>
      <c r="C13" s="75"/>
      <c r="D13" s="281">
        <v>238</v>
      </c>
      <c r="E13" s="140">
        <v>26</v>
      </c>
      <c r="F13" s="141">
        <v>87</v>
      </c>
      <c r="G13" s="141">
        <v>70</v>
      </c>
      <c r="H13" s="141">
        <v>37</v>
      </c>
      <c r="I13" s="141">
        <v>4</v>
      </c>
      <c r="J13" s="142">
        <v>14</v>
      </c>
      <c r="K13" s="82"/>
      <c r="L13" s="399">
        <f>SUMPRODUCT(E$3:I$3,E13:I13)/SUM(E13:I13)</f>
        <v>3.4196428571428572</v>
      </c>
      <c r="N13" s="165">
        <v>8</v>
      </c>
      <c r="O13" s="141">
        <v>43</v>
      </c>
      <c r="P13" s="141">
        <v>134</v>
      </c>
      <c r="Q13" s="141">
        <v>28</v>
      </c>
      <c r="R13" s="141">
        <v>9</v>
      </c>
      <c r="S13" s="142">
        <v>16</v>
      </c>
      <c r="T13" s="91"/>
      <c r="U13" s="399">
        <f>SUMPRODUCT(N$3:R$3,N13:R13)/SUM(N13:R13)</f>
        <v>3.0585585585585586</v>
      </c>
    </row>
    <row r="14" spans="1:22" ht="13.5" customHeight="1" x14ac:dyDescent="0.15">
      <c r="A14" s="382"/>
      <c r="B14" s="206"/>
      <c r="C14" s="24"/>
      <c r="D14" s="280"/>
      <c r="E14" s="136">
        <v>10.92436974789916</v>
      </c>
      <c r="F14" s="137">
        <v>36.554621848739494</v>
      </c>
      <c r="G14" s="137">
        <v>29.411764705882355</v>
      </c>
      <c r="H14" s="137">
        <v>15.546218487394958</v>
      </c>
      <c r="I14" s="137">
        <v>1.680672268907563</v>
      </c>
      <c r="J14" s="138">
        <v>5.8823529411764701</v>
      </c>
      <c r="K14" s="83"/>
      <c r="L14" s="396"/>
      <c r="N14" s="164">
        <v>3.3613445378151261</v>
      </c>
      <c r="O14" s="137">
        <v>18.067226890756302</v>
      </c>
      <c r="P14" s="137">
        <v>56.30252100840336</v>
      </c>
      <c r="Q14" s="137">
        <v>11.76470588235294</v>
      </c>
      <c r="R14" s="137">
        <v>3.7815126050420167</v>
      </c>
      <c r="S14" s="138">
        <v>6.7226890756302522</v>
      </c>
      <c r="U14" s="396"/>
    </row>
    <row r="15" spans="1:22" s="69" customFormat="1" ht="13.5" customHeight="1" x14ac:dyDescent="0.15">
      <c r="A15" s="382"/>
      <c r="B15" s="68" t="s">
        <v>41</v>
      </c>
      <c r="C15" s="75"/>
      <c r="D15" s="281">
        <v>202</v>
      </c>
      <c r="E15" s="140">
        <v>28</v>
      </c>
      <c r="F15" s="141">
        <v>75</v>
      </c>
      <c r="G15" s="141">
        <v>53</v>
      </c>
      <c r="H15" s="141">
        <v>19</v>
      </c>
      <c r="I15" s="141">
        <v>13</v>
      </c>
      <c r="J15" s="142">
        <v>14</v>
      </c>
      <c r="K15" s="82"/>
      <c r="L15" s="399">
        <f>SUMPRODUCT(E$3:I$3,E15:I15)/SUM(E15:I15)</f>
        <v>3.4574468085106385</v>
      </c>
      <c r="N15" s="165">
        <v>12</v>
      </c>
      <c r="O15" s="141">
        <v>27</v>
      </c>
      <c r="P15" s="141">
        <v>98</v>
      </c>
      <c r="Q15" s="141">
        <v>32</v>
      </c>
      <c r="R15" s="141">
        <v>13</v>
      </c>
      <c r="S15" s="142">
        <v>20</v>
      </c>
      <c r="T15" s="91"/>
      <c r="U15" s="399">
        <f>SUMPRODUCT(N$3:R$3,N15:R15)/SUM(N15:R15)</f>
        <v>2.9615384615384617</v>
      </c>
    </row>
    <row r="16" spans="1:22" ht="13.5" customHeight="1" x14ac:dyDescent="0.15">
      <c r="A16" s="382"/>
      <c r="B16" s="206"/>
      <c r="C16" s="24"/>
      <c r="D16" s="280"/>
      <c r="E16" s="136">
        <v>13.861386138613863</v>
      </c>
      <c r="F16" s="137">
        <v>37.128712871287128</v>
      </c>
      <c r="G16" s="137">
        <v>26.237623762376238</v>
      </c>
      <c r="H16" s="137">
        <v>9.4059405940594054</v>
      </c>
      <c r="I16" s="137">
        <v>6.435643564356436</v>
      </c>
      <c r="J16" s="138">
        <v>6.9306930693069315</v>
      </c>
      <c r="K16" s="83"/>
      <c r="L16" s="396"/>
      <c r="N16" s="164">
        <v>5.9405940594059405</v>
      </c>
      <c r="O16" s="137">
        <v>13.366336633663368</v>
      </c>
      <c r="P16" s="137">
        <v>48.514851485148512</v>
      </c>
      <c r="Q16" s="137">
        <v>15.841584158415841</v>
      </c>
      <c r="R16" s="137">
        <v>6.435643564356436</v>
      </c>
      <c r="S16" s="138">
        <v>9.9009900990099009</v>
      </c>
      <c r="U16" s="396"/>
    </row>
    <row r="17" spans="1:21" s="69" customFormat="1" ht="13.5" customHeight="1" x14ac:dyDescent="0.15">
      <c r="A17" s="382"/>
      <c r="B17" s="68" t="s">
        <v>43</v>
      </c>
      <c r="C17" s="75"/>
      <c r="D17" s="281">
        <v>120</v>
      </c>
      <c r="E17" s="140">
        <v>13</v>
      </c>
      <c r="F17" s="141">
        <v>39</v>
      </c>
      <c r="G17" s="141">
        <v>34</v>
      </c>
      <c r="H17" s="141">
        <v>21</v>
      </c>
      <c r="I17" s="141">
        <v>6</v>
      </c>
      <c r="J17" s="142">
        <v>7</v>
      </c>
      <c r="K17" s="82"/>
      <c r="L17" s="399">
        <f>SUMPRODUCT(E$3:I$3,E17:I17)/SUM(E17:I17)</f>
        <v>3.2831858407079646</v>
      </c>
      <c r="N17" s="165">
        <v>7</v>
      </c>
      <c r="O17" s="141">
        <v>19</v>
      </c>
      <c r="P17" s="141">
        <v>70</v>
      </c>
      <c r="Q17" s="141">
        <v>9</v>
      </c>
      <c r="R17" s="141">
        <v>4</v>
      </c>
      <c r="S17" s="142">
        <v>11</v>
      </c>
      <c r="T17" s="91"/>
      <c r="U17" s="399">
        <f>SUMPRODUCT(N$3:R$3,N17:R17)/SUM(N17:R17)</f>
        <v>3.1467889908256881</v>
      </c>
    </row>
    <row r="18" spans="1:21" ht="13.5" customHeight="1" thickBot="1" x14ac:dyDescent="0.2">
      <c r="A18" s="383"/>
      <c r="B18" s="208"/>
      <c r="C18" s="26"/>
      <c r="D18" s="282"/>
      <c r="E18" s="144">
        <v>10.833333333333334</v>
      </c>
      <c r="F18" s="145">
        <v>32.5</v>
      </c>
      <c r="G18" s="145">
        <v>28.333333333333332</v>
      </c>
      <c r="H18" s="145">
        <v>17.5</v>
      </c>
      <c r="I18" s="145">
        <v>5</v>
      </c>
      <c r="J18" s="146">
        <v>5.833333333333333</v>
      </c>
      <c r="K18" s="83"/>
      <c r="L18" s="398"/>
      <c r="N18" s="166">
        <v>5.833333333333333</v>
      </c>
      <c r="O18" s="145">
        <v>15.833333333333332</v>
      </c>
      <c r="P18" s="145">
        <v>58.333333333333336</v>
      </c>
      <c r="Q18" s="145">
        <v>7.5</v>
      </c>
      <c r="R18" s="145">
        <v>3.3333333333333335</v>
      </c>
      <c r="S18" s="146">
        <v>9.1666666666666661</v>
      </c>
      <c r="U18" s="398"/>
    </row>
    <row r="19" spans="1:21" s="70" customFormat="1" ht="13.5" customHeight="1" x14ac:dyDescent="0.15">
      <c r="A19" s="385" t="s">
        <v>0</v>
      </c>
      <c r="B19" s="66" t="s">
        <v>1</v>
      </c>
      <c r="C19" s="320"/>
      <c r="D19" s="279">
        <v>1322</v>
      </c>
      <c r="E19" s="132">
        <v>248</v>
      </c>
      <c r="F19" s="133">
        <v>563</v>
      </c>
      <c r="G19" s="133">
        <v>338</v>
      </c>
      <c r="H19" s="133">
        <v>107</v>
      </c>
      <c r="I19" s="133">
        <v>24</v>
      </c>
      <c r="J19" s="134">
        <v>42</v>
      </c>
      <c r="K19" s="84"/>
      <c r="L19" s="397">
        <f>SUMPRODUCT(E$3:I$3,E19:I19)/SUM(E19:I19)</f>
        <v>3.7062499999999998</v>
      </c>
      <c r="N19" s="163">
        <v>53</v>
      </c>
      <c r="O19" s="133">
        <v>224</v>
      </c>
      <c r="P19" s="133">
        <v>597</v>
      </c>
      <c r="Q19" s="133">
        <v>280</v>
      </c>
      <c r="R19" s="133">
        <v>102</v>
      </c>
      <c r="S19" s="134">
        <v>66</v>
      </c>
      <c r="T19" s="4"/>
      <c r="U19" s="397">
        <f>SUMPRODUCT(N$3:R$3,N19:R19)/SUM(N19:R19)</f>
        <v>2.8773885350318471</v>
      </c>
    </row>
    <row r="20" spans="1:21" s="22" customFormat="1" ht="13.5" customHeight="1" x14ac:dyDescent="0.15">
      <c r="A20" s="386"/>
      <c r="B20" s="68"/>
      <c r="C20" s="321"/>
      <c r="D20" s="281"/>
      <c r="E20" s="322">
        <v>18.759455370650528</v>
      </c>
      <c r="F20" s="323">
        <v>42.586989409984874</v>
      </c>
      <c r="G20" s="323">
        <v>25.567322239031771</v>
      </c>
      <c r="H20" s="323">
        <v>8.0937972768532518</v>
      </c>
      <c r="I20" s="323">
        <v>1.8154311649016641</v>
      </c>
      <c r="J20" s="324">
        <v>3.1770045385779122</v>
      </c>
      <c r="L20" s="396"/>
      <c r="N20" s="164">
        <v>4.0090771558245084</v>
      </c>
      <c r="O20" s="137">
        <v>16.944024205748864</v>
      </c>
      <c r="P20" s="137">
        <v>45.158850226928898</v>
      </c>
      <c r="Q20" s="137">
        <v>21.180030257186079</v>
      </c>
      <c r="R20" s="137">
        <v>7.7155824508320734</v>
      </c>
      <c r="S20" s="138">
        <v>4.9924357034795763</v>
      </c>
      <c r="T20" s="4"/>
      <c r="U20" s="396"/>
    </row>
    <row r="21" spans="1:21" s="70" customFormat="1" ht="13.5" customHeight="1" x14ac:dyDescent="0.15">
      <c r="A21" s="386"/>
      <c r="B21" s="332" t="s">
        <v>2</v>
      </c>
      <c r="C21" s="333"/>
      <c r="D21" s="344">
        <v>1879</v>
      </c>
      <c r="E21" s="334">
        <v>330</v>
      </c>
      <c r="F21" s="335">
        <v>759</v>
      </c>
      <c r="G21" s="335">
        <v>467</v>
      </c>
      <c r="H21" s="335">
        <v>204</v>
      </c>
      <c r="I21" s="335">
        <v>38</v>
      </c>
      <c r="J21" s="336">
        <v>81</v>
      </c>
      <c r="L21" s="399">
        <f>SUMPRODUCT(E$3:I$3,E21:I21)/SUM(E21:I21)</f>
        <v>3.6334816462736375</v>
      </c>
      <c r="N21" s="165">
        <v>64</v>
      </c>
      <c r="O21" s="141">
        <v>291</v>
      </c>
      <c r="P21" s="141">
        <v>942</v>
      </c>
      <c r="Q21" s="141">
        <v>381</v>
      </c>
      <c r="R21" s="141">
        <v>90</v>
      </c>
      <c r="S21" s="142">
        <v>111</v>
      </c>
      <c r="T21" s="4"/>
      <c r="U21" s="399">
        <f>SUMPRODUCT(N$3:R$3,N21:R21)/SUM(N21:R21)</f>
        <v>2.9196832579185519</v>
      </c>
    </row>
    <row r="22" spans="1:21" s="22" customFormat="1" ht="13.5" customHeight="1" x14ac:dyDescent="0.15">
      <c r="A22" s="386"/>
      <c r="B22" s="206"/>
      <c r="C22" s="25"/>
      <c r="D22" s="280"/>
      <c r="E22" s="136">
        <v>17.562533262373602</v>
      </c>
      <c r="F22" s="137">
        <v>40.393826503459287</v>
      </c>
      <c r="G22" s="137">
        <v>24.853645556146887</v>
      </c>
      <c r="H22" s="137">
        <v>10.856838744012773</v>
      </c>
      <c r="I22" s="137">
        <v>2.0223523150612026</v>
      </c>
      <c r="J22" s="138">
        <v>4.310803618946248</v>
      </c>
      <c r="L22" s="396"/>
      <c r="N22" s="164">
        <v>3.4060670569451834</v>
      </c>
      <c r="O22" s="137">
        <v>15.486961149547632</v>
      </c>
      <c r="P22" s="137">
        <v>50.133049494411921</v>
      </c>
      <c r="Q22" s="137">
        <v>20.276742948376796</v>
      </c>
      <c r="R22" s="137">
        <v>4.7897817988291642</v>
      </c>
      <c r="S22" s="138">
        <v>5.9073975518893027</v>
      </c>
      <c r="T22" s="4"/>
      <c r="U22" s="396"/>
    </row>
    <row r="23" spans="1:21" s="70" customFormat="1" ht="13.5" customHeight="1" x14ac:dyDescent="0.15">
      <c r="A23" s="386"/>
      <c r="B23" s="67" t="s">
        <v>46</v>
      </c>
      <c r="C23" s="77"/>
      <c r="D23" s="281">
        <v>130</v>
      </c>
      <c r="E23" s="140">
        <v>13</v>
      </c>
      <c r="F23" s="141">
        <v>36</v>
      </c>
      <c r="G23" s="141">
        <v>50</v>
      </c>
      <c r="H23" s="141">
        <v>16</v>
      </c>
      <c r="I23" s="141">
        <v>2</v>
      </c>
      <c r="J23" s="142">
        <v>13</v>
      </c>
      <c r="L23" s="399">
        <f>SUMPRODUCT(E$3:I$3,E23:I23)/SUM(E23:I23)</f>
        <v>3.358974358974359</v>
      </c>
      <c r="N23" s="165">
        <v>1</v>
      </c>
      <c r="O23" s="141">
        <v>17</v>
      </c>
      <c r="P23" s="141">
        <v>62</v>
      </c>
      <c r="Q23" s="141">
        <v>22</v>
      </c>
      <c r="R23" s="141">
        <v>8</v>
      </c>
      <c r="S23" s="142">
        <v>20</v>
      </c>
      <c r="T23" s="4"/>
      <c r="U23" s="399">
        <f>SUMPRODUCT(N$3:R$3,N23:R23)/SUM(N23:R23)</f>
        <v>2.8272727272727272</v>
      </c>
    </row>
    <row r="24" spans="1:21" s="22" customFormat="1" ht="13.5" customHeight="1" thickBot="1" x14ac:dyDescent="0.2">
      <c r="A24" s="387"/>
      <c r="B24" s="208"/>
      <c r="C24" s="57"/>
      <c r="D24" s="282"/>
      <c r="E24" s="144">
        <v>10</v>
      </c>
      <c r="F24" s="145">
        <v>27.692307692307693</v>
      </c>
      <c r="G24" s="145">
        <v>38.461538461538467</v>
      </c>
      <c r="H24" s="145">
        <v>12.307692307692308</v>
      </c>
      <c r="I24" s="145">
        <v>1.5384615384615385</v>
      </c>
      <c r="J24" s="146">
        <v>10</v>
      </c>
      <c r="L24" s="398"/>
      <c r="N24" s="166">
        <v>0.76923076923076927</v>
      </c>
      <c r="O24" s="145">
        <v>13.076923076923078</v>
      </c>
      <c r="P24" s="145">
        <v>47.692307692307693</v>
      </c>
      <c r="Q24" s="145">
        <v>16.923076923076923</v>
      </c>
      <c r="R24" s="145">
        <v>6.1538461538461542</v>
      </c>
      <c r="S24" s="146">
        <v>15.384615384615385</v>
      </c>
      <c r="T24" s="4"/>
      <c r="U24" s="398"/>
    </row>
    <row r="25" spans="1:21" s="69" customFormat="1" ht="13.5" customHeight="1" x14ac:dyDescent="0.15">
      <c r="A25" s="384" t="s">
        <v>44</v>
      </c>
      <c r="B25" s="73" t="s">
        <v>3</v>
      </c>
      <c r="C25" s="74"/>
      <c r="D25" s="283">
        <v>160</v>
      </c>
      <c r="E25" s="148">
        <v>51</v>
      </c>
      <c r="F25" s="149">
        <v>70</v>
      </c>
      <c r="G25" s="149">
        <v>20</v>
      </c>
      <c r="H25" s="149">
        <v>13</v>
      </c>
      <c r="I25" s="149">
        <v>4</v>
      </c>
      <c r="J25" s="150">
        <v>2</v>
      </c>
      <c r="L25" s="397">
        <f>SUMPRODUCT(E$3:I$3,E25:I25)/SUM(E25:I25)</f>
        <v>3.9556962025316458</v>
      </c>
      <c r="N25" s="167">
        <v>19</v>
      </c>
      <c r="O25" s="149">
        <v>32</v>
      </c>
      <c r="P25" s="149">
        <v>64</v>
      </c>
      <c r="Q25" s="149">
        <v>26</v>
      </c>
      <c r="R25" s="149">
        <v>15</v>
      </c>
      <c r="S25" s="150">
        <v>4</v>
      </c>
      <c r="T25" s="91"/>
      <c r="U25" s="397">
        <f>SUMPRODUCT(N$3:R$3,N25:R25)/SUM(N25:R25)</f>
        <v>3.0897435897435899</v>
      </c>
    </row>
    <row r="26" spans="1:21" ht="13.5" customHeight="1" x14ac:dyDescent="0.15">
      <c r="A26" s="382"/>
      <c r="B26" s="68"/>
      <c r="C26" s="345"/>
      <c r="D26" s="277"/>
      <c r="E26" s="346">
        <v>31.874999999999996</v>
      </c>
      <c r="F26" s="347">
        <v>43.75</v>
      </c>
      <c r="G26" s="347">
        <v>12.5</v>
      </c>
      <c r="H26" s="347">
        <v>8.125</v>
      </c>
      <c r="I26" s="347">
        <v>2.5</v>
      </c>
      <c r="J26" s="348">
        <v>1.25</v>
      </c>
      <c r="L26" s="396"/>
      <c r="N26" s="168">
        <v>11.875</v>
      </c>
      <c r="O26" s="153">
        <v>20</v>
      </c>
      <c r="P26" s="153">
        <v>40</v>
      </c>
      <c r="Q26" s="153">
        <v>16.25</v>
      </c>
      <c r="R26" s="153">
        <v>9.375</v>
      </c>
      <c r="S26" s="154">
        <v>2.5</v>
      </c>
      <c r="U26" s="396"/>
    </row>
    <row r="27" spans="1:21" s="69" customFormat="1" ht="13.5" customHeight="1" x14ac:dyDescent="0.15">
      <c r="A27" s="382"/>
      <c r="B27" s="207" t="s">
        <v>4</v>
      </c>
      <c r="C27" s="353"/>
      <c r="D27" s="361">
        <v>317</v>
      </c>
      <c r="E27" s="354">
        <v>111</v>
      </c>
      <c r="F27" s="355">
        <v>123</v>
      </c>
      <c r="G27" s="355">
        <v>52</v>
      </c>
      <c r="H27" s="355">
        <v>21</v>
      </c>
      <c r="I27" s="355">
        <v>4</v>
      </c>
      <c r="J27" s="356">
        <v>6</v>
      </c>
      <c r="L27" s="399">
        <f>SUMPRODUCT(E$3:I$3,E27:I27)/SUM(E27:I27)</f>
        <v>4.016077170418006</v>
      </c>
      <c r="N27" s="169">
        <v>22</v>
      </c>
      <c r="O27" s="156">
        <v>46</v>
      </c>
      <c r="P27" s="156">
        <v>129</v>
      </c>
      <c r="Q27" s="156">
        <v>87</v>
      </c>
      <c r="R27" s="156">
        <v>27</v>
      </c>
      <c r="S27" s="157">
        <v>6</v>
      </c>
      <c r="T27" s="91"/>
      <c r="U27" s="399">
        <f>SUMPRODUCT(N$3:R$3,N27:R27)/SUM(N27:R27)</f>
        <v>2.8360128617363345</v>
      </c>
    </row>
    <row r="28" spans="1:21" ht="13.5" customHeight="1" x14ac:dyDescent="0.15">
      <c r="A28" s="382"/>
      <c r="B28" s="68"/>
      <c r="C28" s="345"/>
      <c r="D28" s="277"/>
      <c r="E28" s="346">
        <v>35.01577287066246</v>
      </c>
      <c r="F28" s="347">
        <v>38.801261829652994</v>
      </c>
      <c r="G28" s="347">
        <v>16.403785488958992</v>
      </c>
      <c r="H28" s="347">
        <v>6.624605678233439</v>
      </c>
      <c r="I28" s="347">
        <v>1.2618296529968454</v>
      </c>
      <c r="J28" s="348">
        <v>1.8927444794952681</v>
      </c>
      <c r="L28" s="396"/>
      <c r="N28" s="168">
        <v>6.9400630914826493</v>
      </c>
      <c r="O28" s="153">
        <v>14.511041009463725</v>
      </c>
      <c r="P28" s="153">
        <v>40.694006309148264</v>
      </c>
      <c r="Q28" s="153">
        <v>27.444794952681388</v>
      </c>
      <c r="R28" s="153">
        <v>8.517350157728707</v>
      </c>
      <c r="S28" s="154">
        <v>1.8927444794952681</v>
      </c>
      <c r="U28" s="396"/>
    </row>
    <row r="29" spans="1:21" s="69" customFormat="1" ht="13.5" customHeight="1" x14ac:dyDescent="0.15">
      <c r="A29" s="382"/>
      <c r="B29" s="207" t="s">
        <v>5</v>
      </c>
      <c r="C29" s="353"/>
      <c r="D29" s="361">
        <v>491</v>
      </c>
      <c r="E29" s="354">
        <v>126</v>
      </c>
      <c r="F29" s="355">
        <v>211</v>
      </c>
      <c r="G29" s="355">
        <v>106</v>
      </c>
      <c r="H29" s="355">
        <v>32</v>
      </c>
      <c r="I29" s="355">
        <v>4</v>
      </c>
      <c r="J29" s="356">
        <v>12</v>
      </c>
      <c r="L29" s="399">
        <f>SUMPRODUCT(E$3:I$3,E29:I29)/SUM(E29:I29)</f>
        <v>3.8830897703549061</v>
      </c>
      <c r="N29" s="169">
        <v>29</v>
      </c>
      <c r="O29" s="156">
        <v>67</v>
      </c>
      <c r="P29" s="156">
        <v>226</v>
      </c>
      <c r="Q29" s="156">
        <v>117</v>
      </c>
      <c r="R29" s="156">
        <v>35</v>
      </c>
      <c r="S29" s="157">
        <v>17</v>
      </c>
      <c r="T29" s="91"/>
      <c r="U29" s="399">
        <f>SUMPRODUCT(N$3:R$3,N29:R29)/SUM(N29:R29)</f>
        <v>2.869198312236287</v>
      </c>
    </row>
    <row r="30" spans="1:21" ht="13.5" customHeight="1" x14ac:dyDescent="0.15">
      <c r="A30" s="382"/>
      <c r="B30" s="206"/>
      <c r="C30" s="24"/>
      <c r="D30" s="284"/>
      <c r="E30" s="152">
        <v>25.661914460285136</v>
      </c>
      <c r="F30" s="153">
        <v>42.973523421588595</v>
      </c>
      <c r="G30" s="153">
        <v>21.588594704684319</v>
      </c>
      <c r="H30" s="153">
        <v>6.517311608961303</v>
      </c>
      <c r="I30" s="153">
        <v>0.81466395112016288</v>
      </c>
      <c r="J30" s="154">
        <v>2.4439918533604885</v>
      </c>
      <c r="L30" s="396"/>
      <c r="N30" s="168">
        <v>5.9063136456211813</v>
      </c>
      <c r="O30" s="153">
        <v>13.645621181262729</v>
      </c>
      <c r="P30" s="153">
        <v>46.028513238289207</v>
      </c>
      <c r="Q30" s="153">
        <v>23.828920570264767</v>
      </c>
      <c r="R30" s="153">
        <v>7.1283095723014247</v>
      </c>
      <c r="S30" s="154">
        <v>3.4623217922606928</v>
      </c>
      <c r="U30" s="396"/>
    </row>
    <row r="31" spans="1:21" s="69" customFormat="1" ht="13.5" customHeight="1" x14ac:dyDescent="0.15">
      <c r="A31" s="382"/>
      <c r="B31" s="207" t="s">
        <v>6</v>
      </c>
      <c r="C31" s="353"/>
      <c r="D31" s="361">
        <v>666</v>
      </c>
      <c r="E31" s="354">
        <v>125</v>
      </c>
      <c r="F31" s="355">
        <v>321</v>
      </c>
      <c r="G31" s="355">
        <v>152</v>
      </c>
      <c r="H31" s="355">
        <v>49</v>
      </c>
      <c r="I31" s="355">
        <v>8</v>
      </c>
      <c r="J31" s="356">
        <v>11</v>
      </c>
      <c r="L31" s="399">
        <f>SUMPRODUCT(E$3:I$3,E31:I31)/SUM(E31:I31)</f>
        <v>3.7725190839694656</v>
      </c>
      <c r="N31" s="169">
        <v>13</v>
      </c>
      <c r="O31" s="156">
        <v>103</v>
      </c>
      <c r="P31" s="156">
        <v>320</v>
      </c>
      <c r="Q31" s="156">
        <v>166</v>
      </c>
      <c r="R31" s="156">
        <v>42</v>
      </c>
      <c r="S31" s="157">
        <v>22</v>
      </c>
      <c r="T31" s="91"/>
      <c r="U31" s="399">
        <f>SUMPRODUCT(N$3:R$3,N31:R31)/SUM(N31:R31)</f>
        <v>2.8121118012422359</v>
      </c>
    </row>
    <row r="32" spans="1:21" ht="13.5" customHeight="1" x14ac:dyDescent="0.15">
      <c r="A32" s="382"/>
      <c r="B32" s="206"/>
      <c r="C32" s="24"/>
      <c r="D32" s="284"/>
      <c r="E32" s="152">
        <v>18.768768768768769</v>
      </c>
      <c r="F32" s="153">
        <v>48.198198198198199</v>
      </c>
      <c r="G32" s="153">
        <v>22.822822822822822</v>
      </c>
      <c r="H32" s="153">
        <v>7.3573573573573565</v>
      </c>
      <c r="I32" s="153">
        <v>1.2012012012012012</v>
      </c>
      <c r="J32" s="154">
        <v>1.6516516516516515</v>
      </c>
      <c r="L32" s="396"/>
      <c r="N32" s="168">
        <v>1.9519519519519519</v>
      </c>
      <c r="O32" s="153">
        <v>15.465465465465467</v>
      </c>
      <c r="P32" s="153">
        <v>48.048048048048045</v>
      </c>
      <c r="Q32" s="153">
        <v>24.924924924924923</v>
      </c>
      <c r="R32" s="153">
        <v>6.3063063063063058</v>
      </c>
      <c r="S32" s="154">
        <v>3.303303303303303</v>
      </c>
      <c r="U32" s="396"/>
    </row>
    <row r="33" spans="1:21" s="69" customFormat="1" ht="13.5" customHeight="1" x14ac:dyDescent="0.15">
      <c r="A33" s="382"/>
      <c r="B33" s="207" t="s">
        <v>7</v>
      </c>
      <c r="C33" s="353"/>
      <c r="D33" s="361">
        <v>772</v>
      </c>
      <c r="E33" s="354">
        <v>88</v>
      </c>
      <c r="F33" s="355">
        <v>337</v>
      </c>
      <c r="G33" s="355">
        <v>228</v>
      </c>
      <c r="H33" s="355">
        <v>71</v>
      </c>
      <c r="I33" s="355">
        <v>22</v>
      </c>
      <c r="J33" s="356">
        <v>26</v>
      </c>
      <c r="L33" s="399">
        <f>SUMPRODUCT(E$3:I$3,E33:I33)/SUM(E33:I33)</f>
        <v>3.5335120643431637</v>
      </c>
      <c r="N33" s="169">
        <v>17</v>
      </c>
      <c r="O33" s="156">
        <v>124</v>
      </c>
      <c r="P33" s="156">
        <v>377</v>
      </c>
      <c r="Q33" s="156">
        <v>171</v>
      </c>
      <c r="R33" s="156">
        <v>46</v>
      </c>
      <c r="S33" s="157">
        <v>37</v>
      </c>
      <c r="T33" s="91"/>
      <c r="U33" s="399">
        <f>SUMPRODUCT(N$3:R$3,N33:R33)/SUM(N33:R33)</f>
        <v>2.8571428571428572</v>
      </c>
    </row>
    <row r="34" spans="1:21" ht="13.5" customHeight="1" x14ac:dyDescent="0.15">
      <c r="A34" s="382"/>
      <c r="B34" s="206"/>
      <c r="C34" s="24"/>
      <c r="D34" s="284"/>
      <c r="E34" s="152">
        <v>11.398963730569948</v>
      </c>
      <c r="F34" s="153">
        <v>43.652849740932645</v>
      </c>
      <c r="G34" s="153">
        <v>29.533678756476682</v>
      </c>
      <c r="H34" s="153">
        <v>9.1968911917098435</v>
      </c>
      <c r="I34" s="153">
        <v>2.849740932642487</v>
      </c>
      <c r="J34" s="154">
        <v>3.3678756476683938</v>
      </c>
      <c r="L34" s="396"/>
      <c r="N34" s="168">
        <v>2.2020725388601035</v>
      </c>
      <c r="O34" s="153">
        <v>16.062176165803109</v>
      </c>
      <c r="P34" s="153">
        <v>48.834196891191709</v>
      </c>
      <c r="Q34" s="153">
        <v>22.150259067357513</v>
      </c>
      <c r="R34" s="153">
        <v>5.9585492227979273</v>
      </c>
      <c r="S34" s="154">
        <v>4.7927461139896366</v>
      </c>
      <c r="U34" s="396"/>
    </row>
    <row r="35" spans="1:21" s="69" customFormat="1" ht="13.5" customHeight="1" x14ac:dyDescent="0.15">
      <c r="A35" s="382"/>
      <c r="B35" s="207" t="s">
        <v>45</v>
      </c>
      <c r="C35" s="353"/>
      <c r="D35" s="361">
        <v>797</v>
      </c>
      <c r="E35" s="354">
        <v>78</v>
      </c>
      <c r="F35" s="355">
        <v>261</v>
      </c>
      <c r="G35" s="355">
        <v>248</v>
      </c>
      <c r="H35" s="355">
        <v>126</v>
      </c>
      <c r="I35" s="355">
        <v>20</v>
      </c>
      <c r="J35" s="356">
        <v>64</v>
      </c>
      <c r="L35" s="399">
        <f>SUMPRODUCT(E$3:I$3,E35:I35)/SUM(E35:I35)</f>
        <v>3.3424283765347886</v>
      </c>
      <c r="N35" s="169">
        <v>17</v>
      </c>
      <c r="O35" s="156">
        <v>146</v>
      </c>
      <c r="P35" s="156">
        <v>423</v>
      </c>
      <c r="Q35" s="156">
        <v>95</v>
      </c>
      <c r="R35" s="156">
        <v>27</v>
      </c>
      <c r="S35" s="157">
        <v>89</v>
      </c>
      <c r="T35" s="91"/>
      <c r="U35" s="399">
        <f>SUMPRODUCT(N$3:R$3,N35:R35)/SUM(N35:R35)</f>
        <v>3.0437853107344632</v>
      </c>
    </row>
    <row r="36" spans="1:21" ht="13.5" customHeight="1" x14ac:dyDescent="0.15">
      <c r="A36" s="382"/>
      <c r="B36" s="206"/>
      <c r="C36" s="24"/>
      <c r="D36" s="284"/>
      <c r="E36" s="152">
        <v>9.7867001254705137</v>
      </c>
      <c r="F36" s="153">
        <v>32.747804265997495</v>
      </c>
      <c r="G36" s="153">
        <v>31.116687578419072</v>
      </c>
      <c r="H36" s="153">
        <v>15.809284818067754</v>
      </c>
      <c r="I36" s="153">
        <v>2.5094102885821834</v>
      </c>
      <c r="J36" s="154">
        <v>8.0301129234629851</v>
      </c>
      <c r="L36" s="396"/>
      <c r="N36" s="168">
        <v>2.1329987452948558</v>
      </c>
      <c r="O36" s="153">
        <v>18.318695106649937</v>
      </c>
      <c r="P36" s="153">
        <v>53.074027603513173</v>
      </c>
      <c r="Q36" s="153">
        <v>11.919698870765369</v>
      </c>
      <c r="R36" s="153">
        <v>3.3877038895859477</v>
      </c>
      <c r="S36" s="154">
        <v>11.166875784190715</v>
      </c>
      <c r="U36" s="396"/>
    </row>
    <row r="37" spans="1:21" s="69" customFormat="1" ht="13.5" customHeight="1" x14ac:dyDescent="0.15">
      <c r="A37" s="382"/>
      <c r="B37" s="68" t="s">
        <v>46</v>
      </c>
      <c r="C37" s="75"/>
      <c r="D37" s="277">
        <v>128</v>
      </c>
      <c r="E37" s="155">
        <v>12</v>
      </c>
      <c r="F37" s="156">
        <v>35</v>
      </c>
      <c r="G37" s="156">
        <v>49</v>
      </c>
      <c r="H37" s="156">
        <v>15</v>
      </c>
      <c r="I37" s="156">
        <v>2</v>
      </c>
      <c r="J37" s="157">
        <v>15</v>
      </c>
      <c r="L37" s="399">
        <f>SUMPRODUCT(E$3:I$3,E37:I37)/SUM(E37:I37)</f>
        <v>3.3539823008849559</v>
      </c>
      <c r="N37" s="169">
        <v>1</v>
      </c>
      <c r="O37" s="156">
        <v>14</v>
      </c>
      <c r="P37" s="156">
        <v>62</v>
      </c>
      <c r="Q37" s="156">
        <v>21</v>
      </c>
      <c r="R37" s="156">
        <v>8</v>
      </c>
      <c r="S37" s="157">
        <v>22</v>
      </c>
      <c r="T37" s="91"/>
      <c r="U37" s="399">
        <f>SUMPRODUCT(N$3:R$3,N37:R37)/SUM(N37:R37)</f>
        <v>2.8018867924528301</v>
      </c>
    </row>
    <row r="38" spans="1:21" ht="13.5" customHeight="1" thickBot="1" x14ac:dyDescent="0.2">
      <c r="A38" s="382"/>
      <c r="B38" s="68"/>
      <c r="C38" s="345"/>
      <c r="D38" s="278"/>
      <c r="E38" s="158">
        <v>9.375</v>
      </c>
      <c r="F38" s="159">
        <v>27.34375</v>
      </c>
      <c r="G38" s="159">
        <v>38.28125</v>
      </c>
      <c r="H38" s="159">
        <v>11.71875</v>
      </c>
      <c r="I38" s="159">
        <v>1.5625</v>
      </c>
      <c r="J38" s="160">
        <v>11.71875</v>
      </c>
      <c r="L38" s="398"/>
      <c r="N38" s="170">
        <v>0.78125</v>
      </c>
      <c r="O38" s="159">
        <v>10.9375</v>
      </c>
      <c r="P38" s="159">
        <v>48.4375</v>
      </c>
      <c r="Q38" s="159">
        <v>16.40625</v>
      </c>
      <c r="R38" s="159">
        <v>6.25</v>
      </c>
      <c r="S38" s="160">
        <v>17.1875</v>
      </c>
      <c r="U38" s="398"/>
    </row>
    <row r="39" spans="1:21" s="69" customFormat="1" ht="13.5" customHeight="1" x14ac:dyDescent="0.15">
      <c r="A39" s="384" t="s">
        <v>47</v>
      </c>
      <c r="B39" s="73" t="s">
        <v>49</v>
      </c>
      <c r="C39" s="371"/>
      <c r="D39" s="281">
        <v>524</v>
      </c>
      <c r="E39" s="140">
        <v>110</v>
      </c>
      <c r="F39" s="141">
        <v>220</v>
      </c>
      <c r="G39" s="141">
        <v>116</v>
      </c>
      <c r="H39" s="141">
        <v>51</v>
      </c>
      <c r="I39" s="141">
        <v>10</v>
      </c>
      <c r="J39" s="142">
        <v>17</v>
      </c>
      <c r="L39" s="397">
        <f>SUMPRODUCT(E$3:I$3,E39:I39)/SUM(E39:I39)</f>
        <v>3.7278106508875739</v>
      </c>
      <c r="N39" s="165">
        <v>35</v>
      </c>
      <c r="O39" s="141">
        <v>74</v>
      </c>
      <c r="P39" s="141">
        <v>265</v>
      </c>
      <c r="Q39" s="141">
        <v>90</v>
      </c>
      <c r="R39" s="141">
        <v>33</v>
      </c>
      <c r="S39" s="142">
        <v>27</v>
      </c>
      <c r="T39" s="91"/>
      <c r="U39" s="397">
        <f>SUMPRODUCT(N$3:R$3,N39:R39)/SUM(N39:R39)</f>
        <v>2.9758551307847081</v>
      </c>
    </row>
    <row r="40" spans="1:21" ht="13.5" customHeight="1" x14ac:dyDescent="0.15">
      <c r="A40" s="382"/>
      <c r="B40" s="68"/>
      <c r="C40" s="375"/>
      <c r="D40" s="281"/>
      <c r="E40" s="322">
        <v>20.992366412213741</v>
      </c>
      <c r="F40" s="323">
        <v>41.984732824427482</v>
      </c>
      <c r="G40" s="323">
        <v>22.137404580152673</v>
      </c>
      <c r="H40" s="323">
        <v>9.7328244274809155</v>
      </c>
      <c r="I40" s="323">
        <v>1.9083969465648856</v>
      </c>
      <c r="J40" s="324">
        <v>3.2442748091603053</v>
      </c>
      <c r="L40" s="396"/>
      <c r="N40" s="164">
        <v>6.6793893129770989</v>
      </c>
      <c r="O40" s="137">
        <v>14.122137404580155</v>
      </c>
      <c r="P40" s="137">
        <v>50.572519083969468</v>
      </c>
      <c r="Q40" s="137">
        <v>17.175572519083971</v>
      </c>
      <c r="R40" s="137">
        <v>6.2977099236641214</v>
      </c>
      <c r="S40" s="138">
        <v>5.1526717557251906</v>
      </c>
      <c r="U40" s="396"/>
    </row>
    <row r="41" spans="1:21" s="69" customFormat="1" ht="13.5" customHeight="1" x14ac:dyDescent="0.15">
      <c r="A41" s="382"/>
      <c r="B41" s="207" t="s">
        <v>51</v>
      </c>
      <c r="C41" s="376"/>
      <c r="D41" s="344">
        <v>2332</v>
      </c>
      <c r="E41" s="334">
        <v>414</v>
      </c>
      <c r="F41" s="335">
        <v>977</v>
      </c>
      <c r="G41" s="335">
        <v>607</v>
      </c>
      <c r="H41" s="335">
        <v>215</v>
      </c>
      <c r="I41" s="335">
        <v>40</v>
      </c>
      <c r="J41" s="336">
        <v>79</v>
      </c>
      <c r="L41" s="399">
        <f>SUMPRODUCT(E$3:I$3,E41:I41)/SUM(E41:I41)</f>
        <v>3.6702174877940523</v>
      </c>
      <c r="N41" s="165">
        <v>77</v>
      </c>
      <c r="O41" s="141">
        <v>390</v>
      </c>
      <c r="P41" s="141">
        <v>1106</v>
      </c>
      <c r="Q41" s="141">
        <v>500</v>
      </c>
      <c r="R41" s="141">
        <v>140</v>
      </c>
      <c r="S41" s="142">
        <v>119</v>
      </c>
      <c r="T41" s="91"/>
      <c r="U41" s="399">
        <f>SUMPRODUCT(N$3:R$3,N41:R41)/SUM(N41:R41)</f>
        <v>2.8933574333483958</v>
      </c>
    </row>
    <row r="42" spans="1:21" ht="13.5" customHeight="1" x14ac:dyDescent="0.15">
      <c r="A42" s="382"/>
      <c r="B42" s="206"/>
      <c r="C42" s="372"/>
      <c r="D42" s="280"/>
      <c r="E42" s="136">
        <v>17.753001715265867</v>
      </c>
      <c r="F42" s="137">
        <v>41.895368782161235</v>
      </c>
      <c r="G42" s="137">
        <v>26.02915951972556</v>
      </c>
      <c r="H42" s="137">
        <v>9.2195540308747859</v>
      </c>
      <c r="I42" s="137">
        <v>1.7152658662092626</v>
      </c>
      <c r="J42" s="138">
        <v>3.3876500857632932</v>
      </c>
      <c r="L42" s="396"/>
      <c r="N42" s="164">
        <v>3.3018867924528301</v>
      </c>
      <c r="O42" s="137">
        <v>16.72384219554031</v>
      </c>
      <c r="P42" s="137">
        <v>47.427101200686103</v>
      </c>
      <c r="Q42" s="137">
        <v>21.440823327615778</v>
      </c>
      <c r="R42" s="137">
        <v>6.0034305317324188</v>
      </c>
      <c r="S42" s="138">
        <v>5.1029159519725562</v>
      </c>
      <c r="U42" s="396"/>
    </row>
    <row r="43" spans="1:21" s="69" customFormat="1" ht="13.5" customHeight="1" x14ac:dyDescent="0.15">
      <c r="A43" s="382"/>
      <c r="B43" s="207" t="s">
        <v>52</v>
      </c>
      <c r="C43" s="376"/>
      <c r="D43" s="344">
        <v>343</v>
      </c>
      <c r="E43" s="334">
        <v>54</v>
      </c>
      <c r="F43" s="335">
        <v>125</v>
      </c>
      <c r="G43" s="335">
        <v>80</v>
      </c>
      <c r="H43" s="335">
        <v>46</v>
      </c>
      <c r="I43" s="335">
        <v>12</v>
      </c>
      <c r="J43" s="336">
        <v>26</v>
      </c>
      <c r="L43" s="399">
        <f>SUMPRODUCT(E$3:I$3,E43:I43)/SUM(E43:I43)</f>
        <v>3.5141955835962144</v>
      </c>
      <c r="N43" s="165">
        <v>4</v>
      </c>
      <c r="O43" s="141">
        <v>55</v>
      </c>
      <c r="P43" s="141">
        <v>167</v>
      </c>
      <c r="Q43" s="141">
        <v>70</v>
      </c>
      <c r="R43" s="141">
        <v>19</v>
      </c>
      <c r="S43" s="142">
        <v>28</v>
      </c>
      <c r="T43" s="91"/>
      <c r="U43" s="399">
        <f>SUMPRODUCT(N$3:R$3,N43:R43)/SUM(N43:R43)</f>
        <v>2.8571428571428572</v>
      </c>
    </row>
    <row r="44" spans="1:21" ht="13.5" customHeight="1" x14ac:dyDescent="0.15">
      <c r="A44" s="382"/>
      <c r="B44" s="206"/>
      <c r="C44" s="372"/>
      <c r="D44" s="280"/>
      <c r="E44" s="136">
        <v>15.743440233236154</v>
      </c>
      <c r="F44" s="137">
        <v>36.443148688046648</v>
      </c>
      <c r="G44" s="137">
        <v>23.323615160349853</v>
      </c>
      <c r="H44" s="137">
        <v>13.411078717201166</v>
      </c>
      <c r="I44" s="137">
        <v>3.4985422740524781</v>
      </c>
      <c r="J44" s="138">
        <v>7.5801749271137027</v>
      </c>
      <c r="L44" s="396"/>
      <c r="N44" s="164">
        <v>1.1661807580174928</v>
      </c>
      <c r="O44" s="137">
        <v>16.034985422740526</v>
      </c>
      <c r="P44" s="137">
        <v>48.688046647230323</v>
      </c>
      <c r="Q44" s="137">
        <v>20.408163265306122</v>
      </c>
      <c r="R44" s="137">
        <v>5.5393586005830908</v>
      </c>
      <c r="S44" s="138">
        <v>8.1632653061224492</v>
      </c>
      <c r="U44" s="396"/>
    </row>
    <row r="45" spans="1:21" s="69" customFormat="1" ht="13.5" customHeight="1" x14ac:dyDescent="0.15">
      <c r="A45" s="382"/>
      <c r="B45" s="68" t="s">
        <v>352</v>
      </c>
      <c r="C45" s="373"/>
      <c r="D45" s="281">
        <v>132</v>
      </c>
      <c r="E45" s="140">
        <v>13</v>
      </c>
      <c r="F45" s="141">
        <v>36</v>
      </c>
      <c r="G45" s="141">
        <v>52</v>
      </c>
      <c r="H45" s="141">
        <v>15</v>
      </c>
      <c r="I45" s="141">
        <v>2</v>
      </c>
      <c r="J45" s="142">
        <v>14</v>
      </c>
      <c r="L45" s="399">
        <f>SUMPRODUCT(E$3:I$3,E45:I45)/SUM(E45:I45)</f>
        <v>3.3644067796610169</v>
      </c>
      <c r="N45" s="165">
        <v>2</v>
      </c>
      <c r="O45" s="141">
        <v>13</v>
      </c>
      <c r="P45" s="141">
        <v>63</v>
      </c>
      <c r="Q45" s="141">
        <v>23</v>
      </c>
      <c r="R45" s="141">
        <v>8</v>
      </c>
      <c r="S45" s="142">
        <v>23</v>
      </c>
      <c r="T45" s="91"/>
      <c r="U45" s="399">
        <f>SUMPRODUCT(N$3:R$3,N45:R45)/SUM(N45:R45)</f>
        <v>2.7981651376146788</v>
      </c>
    </row>
    <row r="46" spans="1:21" ht="13.5" customHeight="1" thickBot="1" x14ac:dyDescent="0.2">
      <c r="A46" s="383"/>
      <c r="B46" s="208"/>
      <c r="C46" s="374"/>
      <c r="D46" s="282"/>
      <c r="E46" s="144">
        <v>9.8484848484848477</v>
      </c>
      <c r="F46" s="145">
        <v>27.27272727272727</v>
      </c>
      <c r="G46" s="145">
        <v>39.393939393939391</v>
      </c>
      <c r="H46" s="145">
        <v>11.363636363636363</v>
      </c>
      <c r="I46" s="145">
        <v>1.5151515151515151</v>
      </c>
      <c r="J46" s="146">
        <v>10.606060606060606</v>
      </c>
      <c r="L46" s="398"/>
      <c r="N46" s="166">
        <v>1.5151515151515151</v>
      </c>
      <c r="O46" s="145">
        <v>9.8484848484848477</v>
      </c>
      <c r="P46" s="145">
        <v>47.727272727272727</v>
      </c>
      <c r="Q46" s="145">
        <v>17.424242424242426</v>
      </c>
      <c r="R46" s="145">
        <v>6.0606060606060606</v>
      </c>
      <c r="S46" s="146">
        <v>17.424242424242426</v>
      </c>
      <c r="U46" s="398"/>
    </row>
    <row r="47" spans="1:21" s="69" customFormat="1" ht="13.5" customHeight="1" x14ac:dyDescent="0.15">
      <c r="A47" s="384" t="s">
        <v>225</v>
      </c>
      <c r="B47" s="73" t="s">
        <v>54</v>
      </c>
      <c r="C47" s="371"/>
      <c r="D47" s="281">
        <v>132</v>
      </c>
      <c r="E47" s="140">
        <v>42</v>
      </c>
      <c r="F47" s="141">
        <v>60</v>
      </c>
      <c r="G47" s="141">
        <v>15</v>
      </c>
      <c r="H47" s="141">
        <v>12</v>
      </c>
      <c r="I47" s="141">
        <v>1</v>
      </c>
      <c r="J47" s="142">
        <v>2</v>
      </c>
      <c r="L47" s="397">
        <f>SUMPRODUCT(E$3:I$3,E47:I47)/SUM(E47:I47)</f>
        <v>4</v>
      </c>
      <c r="N47" s="165">
        <v>15</v>
      </c>
      <c r="O47" s="141">
        <v>26</v>
      </c>
      <c r="P47" s="141">
        <v>57</v>
      </c>
      <c r="Q47" s="141">
        <v>20</v>
      </c>
      <c r="R47" s="141">
        <v>10</v>
      </c>
      <c r="S47" s="142">
        <v>4</v>
      </c>
      <c r="T47" s="91"/>
      <c r="U47" s="397">
        <f>SUMPRODUCT(N$3:R$3,N47:R47)/SUM(N47:R47)</f>
        <v>3.125</v>
      </c>
    </row>
    <row r="48" spans="1:21" ht="13.5" customHeight="1" x14ac:dyDescent="0.15">
      <c r="A48" s="382"/>
      <c r="B48" s="68"/>
      <c r="C48" s="375"/>
      <c r="D48" s="281"/>
      <c r="E48" s="322">
        <v>31.818181818181817</v>
      </c>
      <c r="F48" s="323">
        <v>45.454545454545453</v>
      </c>
      <c r="G48" s="323">
        <v>11.363636363636363</v>
      </c>
      <c r="H48" s="323">
        <v>9.0909090909090917</v>
      </c>
      <c r="I48" s="323">
        <v>0.75757575757575757</v>
      </c>
      <c r="J48" s="324">
        <v>1.5151515151515151</v>
      </c>
      <c r="L48" s="396"/>
      <c r="N48" s="164">
        <v>11.363636363636363</v>
      </c>
      <c r="O48" s="137">
        <v>19.696969696969695</v>
      </c>
      <c r="P48" s="137">
        <v>43.18181818181818</v>
      </c>
      <c r="Q48" s="137">
        <v>15.151515151515152</v>
      </c>
      <c r="R48" s="137">
        <v>7.5757575757575761</v>
      </c>
      <c r="S48" s="138">
        <v>3.0303030303030303</v>
      </c>
      <c r="U48" s="396"/>
    </row>
    <row r="49" spans="1:21" s="69" customFormat="1" ht="13.5" customHeight="1" x14ac:dyDescent="0.15">
      <c r="A49" s="382"/>
      <c r="B49" s="207" t="s">
        <v>401</v>
      </c>
      <c r="C49" s="376"/>
      <c r="D49" s="344">
        <v>448</v>
      </c>
      <c r="E49" s="334">
        <v>82</v>
      </c>
      <c r="F49" s="335">
        <v>196</v>
      </c>
      <c r="G49" s="335">
        <v>106</v>
      </c>
      <c r="H49" s="335">
        <v>37</v>
      </c>
      <c r="I49" s="335">
        <v>9</v>
      </c>
      <c r="J49" s="336">
        <v>18</v>
      </c>
      <c r="L49" s="399">
        <f>SUMPRODUCT(E$3:I$3,E49:I49)/SUM(E49:I49)</f>
        <v>3.7093023255813953</v>
      </c>
      <c r="N49" s="165">
        <v>16</v>
      </c>
      <c r="O49" s="141">
        <v>61</v>
      </c>
      <c r="P49" s="141">
        <v>226</v>
      </c>
      <c r="Q49" s="141">
        <v>85</v>
      </c>
      <c r="R49" s="141">
        <v>31</v>
      </c>
      <c r="S49" s="142">
        <v>29</v>
      </c>
      <c r="T49" s="91"/>
      <c r="U49" s="399">
        <f>SUMPRODUCT(N$3:R$3,N49:R49)/SUM(N49:R49)</f>
        <v>2.8711217183770885</v>
      </c>
    </row>
    <row r="50" spans="1:21" ht="13.5" customHeight="1" x14ac:dyDescent="0.15">
      <c r="A50" s="382"/>
      <c r="B50" s="206"/>
      <c r="C50" s="372"/>
      <c r="D50" s="280"/>
      <c r="E50" s="136">
        <v>18.303571428571427</v>
      </c>
      <c r="F50" s="137">
        <v>43.75</v>
      </c>
      <c r="G50" s="137">
        <v>23.660714285714285</v>
      </c>
      <c r="H50" s="137">
        <v>8.2589285714285712</v>
      </c>
      <c r="I50" s="137">
        <v>2.0089285714285716</v>
      </c>
      <c r="J50" s="138">
        <v>4.0178571428571432</v>
      </c>
      <c r="L50" s="396"/>
      <c r="N50" s="164">
        <v>3.5714285714285712</v>
      </c>
      <c r="O50" s="137">
        <v>13.616071428571427</v>
      </c>
      <c r="P50" s="137">
        <v>50.446428571428569</v>
      </c>
      <c r="Q50" s="137">
        <v>18.973214285714285</v>
      </c>
      <c r="R50" s="137">
        <v>6.9196428571428577</v>
      </c>
      <c r="S50" s="138">
        <v>6.4732142857142865</v>
      </c>
      <c r="U50" s="396"/>
    </row>
    <row r="51" spans="1:21" s="69" customFormat="1" ht="13.5" customHeight="1" x14ac:dyDescent="0.15">
      <c r="A51" s="382"/>
      <c r="B51" s="207" t="s">
        <v>56</v>
      </c>
      <c r="C51" s="376"/>
      <c r="D51" s="344">
        <v>326</v>
      </c>
      <c r="E51" s="334">
        <v>77</v>
      </c>
      <c r="F51" s="335">
        <v>150</v>
      </c>
      <c r="G51" s="335">
        <v>76</v>
      </c>
      <c r="H51" s="335">
        <v>17</v>
      </c>
      <c r="I51" s="335">
        <v>4</v>
      </c>
      <c r="J51" s="336">
        <v>2</v>
      </c>
      <c r="L51" s="399">
        <f>SUMPRODUCT(E$3:I$3,E51:I51)/SUM(E51:I51)</f>
        <v>3.8611111111111112</v>
      </c>
      <c r="N51" s="165">
        <v>10</v>
      </c>
      <c r="O51" s="141">
        <v>45</v>
      </c>
      <c r="P51" s="141">
        <v>147</v>
      </c>
      <c r="Q51" s="141">
        <v>90</v>
      </c>
      <c r="R51" s="141">
        <v>27</v>
      </c>
      <c r="S51" s="142">
        <v>7</v>
      </c>
      <c r="T51" s="91"/>
      <c r="U51" s="399">
        <f>SUMPRODUCT(N$3:R$3,N51:R51)/SUM(N51:R51)</f>
        <v>2.7523510971786833</v>
      </c>
    </row>
    <row r="52" spans="1:21" ht="13.5" customHeight="1" x14ac:dyDescent="0.15">
      <c r="A52" s="382"/>
      <c r="B52" s="206"/>
      <c r="C52" s="372"/>
      <c r="D52" s="280"/>
      <c r="E52" s="136">
        <v>23.619631901840492</v>
      </c>
      <c r="F52" s="137">
        <v>46.012269938650306</v>
      </c>
      <c r="G52" s="137">
        <v>23.312883435582819</v>
      </c>
      <c r="H52" s="137">
        <v>5.2147239263803682</v>
      </c>
      <c r="I52" s="137">
        <v>1.2269938650306749</v>
      </c>
      <c r="J52" s="138">
        <v>0.61349693251533743</v>
      </c>
      <c r="L52" s="396"/>
      <c r="N52" s="164">
        <v>3.0674846625766872</v>
      </c>
      <c r="O52" s="137">
        <v>13.803680981595093</v>
      </c>
      <c r="P52" s="137">
        <v>45.092024539877301</v>
      </c>
      <c r="Q52" s="137">
        <v>27.607361963190186</v>
      </c>
      <c r="R52" s="137">
        <v>8.2822085889570545</v>
      </c>
      <c r="S52" s="138">
        <v>2.147239263803681</v>
      </c>
      <c r="U52" s="396"/>
    </row>
    <row r="53" spans="1:21" s="69" customFormat="1" ht="13.5" customHeight="1" x14ac:dyDescent="0.15">
      <c r="A53" s="382"/>
      <c r="B53" s="207" t="s">
        <v>58</v>
      </c>
      <c r="C53" s="376"/>
      <c r="D53" s="344">
        <v>251</v>
      </c>
      <c r="E53" s="334">
        <v>92</v>
      </c>
      <c r="F53" s="335">
        <v>90</v>
      </c>
      <c r="G53" s="335">
        <v>45</v>
      </c>
      <c r="H53" s="335">
        <v>15</v>
      </c>
      <c r="I53" s="335">
        <v>3</v>
      </c>
      <c r="J53" s="336">
        <v>6</v>
      </c>
      <c r="L53" s="399">
        <f>SUMPRODUCT(E$3:I$3,E53:I53)/SUM(E53:I53)</f>
        <v>4.0326530612244902</v>
      </c>
      <c r="N53" s="165">
        <v>22</v>
      </c>
      <c r="O53" s="141">
        <v>42</v>
      </c>
      <c r="P53" s="141">
        <v>88</v>
      </c>
      <c r="Q53" s="141">
        <v>68</v>
      </c>
      <c r="R53" s="141">
        <v>23</v>
      </c>
      <c r="S53" s="142">
        <v>8</v>
      </c>
      <c r="T53" s="91"/>
      <c r="U53" s="399">
        <f>SUMPRODUCT(N$3:R$3,N53:R53)/SUM(N53:R53)</f>
        <v>2.8847736625514404</v>
      </c>
    </row>
    <row r="54" spans="1:21" ht="13.5" customHeight="1" x14ac:dyDescent="0.15">
      <c r="A54" s="382"/>
      <c r="B54" s="206"/>
      <c r="C54" s="372"/>
      <c r="D54" s="280"/>
      <c r="E54" s="136">
        <v>36.65338645418327</v>
      </c>
      <c r="F54" s="137">
        <v>35.856573705179287</v>
      </c>
      <c r="G54" s="137">
        <v>17.928286852589643</v>
      </c>
      <c r="H54" s="137">
        <v>5.9760956175298805</v>
      </c>
      <c r="I54" s="137">
        <v>1.1952191235059761</v>
      </c>
      <c r="J54" s="138">
        <v>2.3904382470119523</v>
      </c>
      <c r="L54" s="396"/>
      <c r="N54" s="164">
        <v>8.7649402390438258</v>
      </c>
      <c r="O54" s="137">
        <v>16.733067729083665</v>
      </c>
      <c r="P54" s="137">
        <v>35.059760956175303</v>
      </c>
      <c r="Q54" s="137">
        <v>27.091633466135455</v>
      </c>
      <c r="R54" s="137">
        <v>9.1633466135458175</v>
      </c>
      <c r="S54" s="138">
        <v>3.1872509960159361</v>
      </c>
      <c r="U54" s="396"/>
    </row>
    <row r="55" spans="1:21" s="69" customFormat="1" ht="13.5" customHeight="1" x14ac:dyDescent="0.15">
      <c r="A55" s="382"/>
      <c r="B55" s="207" t="s">
        <v>60</v>
      </c>
      <c r="C55" s="376"/>
      <c r="D55" s="344">
        <v>527</v>
      </c>
      <c r="E55" s="334">
        <v>138</v>
      </c>
      <c r="F55" s="335">
        <v>238</v>
      </c>
      <c r="G55" s="335">
        <v>102</v>
      </c>
      <c r="H55" s="335">
        <v>33</v>
      </c>
      <c r="I55" s="335">
        <v>5</v>
      </c>
      <c r="J55" s="336">
        <v>11</v>
      </c>
      <c r="L55" s="399">
        <f>SUMPRODUCT(E$3:I$3,E55:I55)/SUM(E55:I55)</f>
        <v>3.9127906976744184</v>
      </c>
      <c r="N55" s="165">
        <v>26</v>
      </c>
      <c r="O55" s="141">
        <v>70</v>
      </c>
      <c r="P55" s="141">
        <v>232</v>
      </c>
      <c r="Q55" s="141">
        <v>145</v>
      </c>
      <c r="R55" s="141">
        <v>37</v>
      </c>
      <c r="S55" s="142">
        <v>17</v>
      </c>
      <c r="T55" s="91"/>
      <c r="U55" s="399">
        <f>SUMPRODUCT(N$3:R$3,N55:R55)/SUM(N55:R55)</f>
        <v>2.8098039215686272</v>
      </c>
    </row>
    <row r="56" spans="1:21" ht="13.5" customHeight="1" x14ac:dyDescent="0.15">
      <c r="A56" s="382"/>
      <c r="B56" s="206"/>
      <c r="C56" s="372"/>
      <c r="D56" s="280"/>
      <c r="E56" s="136">
        <v>26.185958254269448</v>
      </c>
      <c r="F56" s="137">
        <v>45.161290322580641</v>
      </c>
      <c r="G56" s="137">
        <v>19.35483870967742</v>
      </c>
      <c r="H56" s="137">
        <v>6.2618595825426944</v>
      </c>
      <c r="I56" s="137">
        <v>0.94876660341555974</v>
      </c>
      <c r="J56" s="138">
        <v>2.0872865275142316</v>
      </c>
      <c r="L56" s="396"/>
      <c r="N56" s="164">
        <v>4.9335863377609108</v>
      </c>
      <c r="O56" s="137">
        <v>13.282732447817835</v>
      </c>
      <c r="P56" s="137">
        <v>44.022770398481974</v>
      </c>
      <c r="Q56" s="137">
        <v>27.514231499051235</v>
      </c>
      <c r="R56" s="137">
        <v>7.020872865275142</v>
      </c>
      <c r="S56" s="138">
        <v>3.225806451612903</v>
      </c>
      <c r="U56" s="396"/>
    </row>
    <row r="57" spans="1:21" s="69" customFormat="1" ht="13.5" customHeight="1" x14ac:dyDescent="0.15">
      <c r="A57" s="382"/>
      <c r="B57" s="207" t="s">
        <v>62</v>
      </c>
      <c r="C57" s="376"/>
      <c r="D57" s="344">
        <v>280</v>
      </c>
      <c r="E57" s="334">
        <v>55</v>
      </c>
      <c r="F57" s="335">
        <v>130</v>
      </c>
      <c r="G57" s="335">
        <v>66</v>
      </c>
      <c r="H57" s="335">
        <v>21</v>
      </c>
      <c r="I57" s="335">
        <v>4</v>
      </c>
      <c r="J57" s="336">
        <v>4</v>
      </c>
      <c r="L57" s="399">
        <f>SUMPRODUCT(E$3:I$3,E57:I57)/SUM(E57:I57)</f>
        <v>3.7644927536231885</v>
      </c>
      <c r="N57" s="165">
        <v>12</v>
      </c>
      <c r="O57" s="141">
        <v>49</v>
      </c>
      <c r="P57" s="141">
        <v>131</v>
      </c>
      <c r="Q57" s="141">
        <v>63</v>
      </c>
      <c r="R57" s="141">
        <v>15</v>
      </c>
      <c r="S57" s="142">
        <v>10</v>
      </c>
      <c r="T57" s="91"/>
      <c r="U57" s="399">
        <f>SUMPRODUCT(N$3:R$3,N57:R57)/SUM(N57:R57)</f>
        <v>2.925925925925926</v>
      </c>
    </row>
    <row r="58" spans="1:21" ht="13.5" customHeight="1" x14ac:dyDescent="0.15">
      <c r="A58" s="382"/>
      <c r="B58" s="206"/>
      <c r="C58" s="372"/>
      <c r="D58" s="280"/>
      <c r="E58" s="136">
        <v>19.642857142857142</v>
      </c>
      <c r="F58" s="137">
        <v>46.428571428571431</v>
      </c>
      <c r="G58" s="137">
        <v>23.571428571428569</v>
      </c>
      <c r="H58" s="137">
        <v>7.5</v>
      </c>
      <c r="I58" s="137">
        <v>1.4285714285714286</v>
      </c>
      <c r="J58" s="138">
        <v>1.4285714285714286</v>
      </c>
      <c r="L58" s="396"/>
      <c r="N58" s="164">
        <v>4.2857142857142856</v>
      </c>
      <c r="O58" s="137">
        <v>17.5</v>
      </c>
      <c r="P58" s="137">
        <v>46.785714285714285</v>
      </c>
      <c r="Q58" s="137">
        <v>22.5</v>
      </c>
      <c r="R58" s="137">
        <v>5.3571428571428568</v>
      </c>
      <c r="S58" s="138">
        <v>3.5714285714285712</v>
      </c>
      <c r="U58" s="396"/>
    </row>
    <row r="59" spans="1:21" s="69" customFormat="1" ht="13.5" customHeight="1" x14ac:dyDescent="0.15">
      <c r="A59" s="382"/>
      <c r="B59" s="207" t="s">
        <v>64</v>
      </c>
      <c r="C59" s="376"/>
      <c r="D59" s="285">
        <v>157</v>
      </c>
      <c r="E59" s="334">
        <v>14</v>
      </c>
      <c r="F59" s="335">
        <v>44</v>
      </c>
      <c r="G59" s="335">
        <v>41</v>
      </c>
      <c r="H59" s="335">
        <v>35</v>
      </c>
      <c r="I59" s="335">
        <v>10</v>
      </c>
      <c r="J59" s="336">
        <v>13</v>
      </c>
      <c r="L59" s="399">
        <f>SUMPRODUCT(E$3:I$3,E59:I59)/SUM(E59:I59)</f>
        <v>3.1180555555555554</v>
      </c>
      <c r="N59" s="165">
        <v>4</v>
      </c>
      <c r="O59" s="141">
        <v>27</v>
      </c>
      <c r="P59" s="141">
        <v>88</v>
      </c>
      <c r="Q59" s="141">
        <v>20</v>
      </c>
      <c r="R59" s="141">
        <v>4</v>
      </c>
      <c r="S59" s="142">
        <v>14</v>
      </c>
      <c r="T59" s="91"/>
      <c r="U59" s="399">
        <f>SUMPRODUCT(N$3:R$3,N59:R59)/SUM(N59:R59)</f>
        <v>3.0489510489510487</v>
      </c>
    </row>
    <row r="60" spans="1:21" ht="13.5" customHeight="1" x14ac:dyDescent="0.15">
      <c r="A60" s="382"/>
      <c r="B60" s="206"/>
      <c r="C60" s="372"/>
      <c r="D60" s="280"/>
      <c r="E60" s="136">
        <v>8.9171974522292992</v>
      </c>
      <c r="F60" s="137">
        <v>28.02547770700637</v>
      </c>
      <c r="G60" s="137">
        <v>26.114649681528661</v>
      </c>
      <c r="H60" s="137">
        <v>22.29299363057325</v>
      </c>
      <c r="I60" s="137">
        <v>6.369426751592357</v>
      </c>
      <c r="J60" s="138">
        <v>8.2802547770700627</v>
      </c>
      <c r="L60" s="396"/>
      <c r="N60" s="164">
        <v>2.547770700636943</v>
      </c>
      <c r="O60" s="137">
        <v>17.197452229299362</v>
      </c>
      <c r="P60" s="137">
        <v>56.050955414012741</v>
      </c>
      <c r="Q60" s="137">
        <v>12.738853503184714</v>
      </c>
      <c r="R60" s="137">
        <v>2.547770700636943</v>
      </c>
      <c r="S60" s="138">
        <v>8.9171974522292992</v>
      </c>
      <c r="U60" s="396"/>
    </row>
    <row r="61" spans="1:21" s="69" customFormat="1" ht="13.5" customHeight="1" x14ac:dyDescent="0.15">
      <c r="A61" s="382"/>
      <c r="B61" s="207" t="s">
        <v>66</v>
      </c>
      <c r="C61" s="376"/>
      <c r="D61" s="285">
        <v>615</v>
      </c>
      <c r="E61" s="334">
        <v>53</v>
      </c>
      <c r="F61" s="335">
        <v>225</v>
      </c>
      <c r="G61" s="335">
        <v>195</v>
      </c>
      <c r="H61" s="335">
        <v>87</v>
      </c>
      <c r="I61" s="335">
        <v>19</v>
      </c>
      <c r="J61" s="336">
        <v>36</v>
      </c>
      <c r="L61" s="399">
        <f>SUMPRODUCT(E$3:I$3,E61:I61)/SUM(E61:I61)</f>
        <v>3.3557858376511227</v>
      </c>
      <c r="N61" s="165">
        <v>14</v>
      </c>
      <c r="O61" s="141">
        <v>121</v>
      </c>
      <c r="P61" s="141">
        <v>308</v>
      </c>
      <c r="Q61" s="141">
        <v>86</v>
      </c>
      <c r="R61" s="141">
        <v>26</v>
      </c>
      <c r="S61" s="142">
        <v>60</v>
      </c>
      <c r="T61" s="91"/>
      <c r="U61" s="399">
        <f>SUMPRODUCT(N$3:R$3,N61:R61)/SUM(N61:R61)</f>
        <v>3.0198198198198196</v>
      </c>
    </row>
    <row r="62" spans="1:21" ht="13.5" customHeight="1" x14ac:dyDescent="0.15">
      <c r="A62" s="382"/>
      <c r="B62" s="206"/>
      <c r="C62" s="372"/>
      <c r="D62" s="280"/>
      <c r="E62" s="136">
        <v>8.617886178861788</v>
      </c>
      <c r="F62" s="137">
        <v>36.585365853658537</v>
      </c>
      <c r="G62" s="137">
        <v>31.707317073170731</v>
      </c>
      <c r="H62" s="137">
        <v>14.146341463414632</v>
      </c>
      <c r="I62" s="137">
        <v>3.089430894308943</v>
      </c>
      <c r="J62" s="138">
        <v>5.8536585365853666</v>
      </c>
      <c r="L62" s="396"/>
      <c r="N62" s="164">
        <v>2.2764227642276422</v>
      </c>
      <c r="O62" s="137">
        <v>19.674796747967481</v>
      </c>
      <c r="P62" s="137">
        <v>50.081300813008134</v>
      </c>
      <c r="Q62" s="137">
        <v>13.983739837398373</v>
      </c>
      <c r="R62" s="137">
        <v>4.2276422764227641</v>
      </c>
      <c r="S62" s="138">
        <v>9.7560975609756095</v>
      </c>
      <c r="U62" s="396"/>
    </row>
    <row r="63" spans="1:21" s="69" customFormat="1" ht="13.5" customHeight="1" x14ac:dyDescent="0.15">
      <c r="A63" s="382"/>
      <c r="B63" s="68" t="s">
        <v>67</v>
      </c>
      <c r="C63" s="373"/>
      <c r="D63" s="281">
        <v>822</v>
      </c>
      <c r="E63" s="140">
        <v>95</v>
      </c>
      <c r="F63" s="141">
        <v>324</v>
      </c>
      <c r="G63" s="141">
        <v>251</v>
      </c>
      <c r="H63" s="141">
        <v>88</v>
      </c>
      <c r="I63" s="141">
        <v>12</v>
      </c>
      <c r="J63" s="142">
        <v>52</v>
      </c>
      <c r="L63" s="399">
        <f>SUMPRODUCT(E$3:I$3,E63:I63)/SUM(E63:I63)</f>
        <v>3.5220779220779219</v>
      </c>
      <c r="N63" s="165">
        <v>14</v>
      </c>
      <c r="O63" s="141">
        <v>128</v>
      </c>
      <c r="P63" s="141">
        <v>420</v>
      </c>
      <c r="Q63" s="141">
        <v>156</v>
      </c>
      <c r="R63" s="141">
        <v>42</v>
      </c>
      <c r="S63" s="142">
        <v>62</v>
      </c>
      <c r="T63" s="91"/>
      <c r="U63" s="399">
        <f>SUMPRODUCT(N$3:R$3,N63:R63)/SUM(N63:R63)</f>
        <v>2.8894736842105262</v>
      </c>
    </row>
    <row r="64" spans="1:21" ht="13.5" customHeight="1" thickBot="1" x14ac:dyDescent="0.2">
      <c r="A64" s="383"/>
      <c r="B64" s="208"/>
      <c r="C64" s="374"/>
      <c r="D64" s="282"/>
      <c r="E64" s="144">
        <v>11.557177615571776</v>
      </c>
      <c r="F64" s="145">
        <v>39.416058394160586</v>
      </c>
      <c r="G64" s="145">
        <v>30.535279805352801</v>
      </c>
      <c r="H64" s="145">
        <v>10.70559610705596</v>
      </c>
      <c r="I64" s="145">
        <v>1.4598540145985401</v>
      </c>
      <c r="J64" s="146">
        <v>6.3260340632603409</v>
      </c>
      <c r="L64" s="398"/>
      <c r="N64" s="166">
        <v>1.7031630170316301</v>
      </c>
      <c r="O64" s="145">
        <v>15.571776155717762</v>
      </c>
      <c r="P64" s="145">
        <v>51.094890510948908</v>
      </c>
      <c r="Q64" s="145">
        <v>18.978102189781019</v>
      </c>
      <c r="R64" s="145">
        <v>5.1094890510948909</v>
      </c>
      <c r="S64" s="146">
        <v>7.5425790754257909</v>
      </c>
      <c r="U64" s="398"/>
    </row>
    <row r="65" spans="1:21" s="69" customFormat="1" ht="13.5" customHeight="1" x14ac:dyDescent="0.15">
      <c r="A65" s="392" t="s">
        <v>73</v>
      </c>
      <c r="B65" s="73" t="s">
        <v>68</v>
      </c>
      <c r="C65" s="371"/>
      <c r="D65" s="281">
        <v>1764</v>
      </c>
      <c r="E65" s="140">
        <v>327</v>
      </c>
      <c r="F65" s="141">
        <v>737</v>
      </c>
      <c r="G65" s="141">
        <v>439</v>
      </c>
      <c r="H65" s="141">
        <v>169</v>
      </c>
      <c r="I65" s="141">
        <v>26</v>
      </c>
      <c r="J65" s="142">
        <v>66</v>
      </c>
      <c r="L65" s="397">
        <f>SUMPRODUCT(E$3:I$3,E65:I65)/SUM(E65:I65)</f>
        <v>3.6890459363957597</v>
      </c>
      <c r="N65" s="165">
        <v>78</v>
      </c>
      <c r="O65" s="141">
        <v>263</v>
      </c>
      <c r="P65" s="141">
        <v>837</v>
      </c>
      <c r="Q65" s="141">
        <v>378</v>
      </c>
      <c r="R65" s="141">
        <v>110</v>
      </c>
      <c r="S65" s="142">
        <v>98</v>
      </c>
      <c r="T65" s="91"/>
      <c r="U65" s="397">
        <f>SUMPRODUCT(N$3:R$3,N65:R65)/SUM(N65:R65)</f>
        <v>2.8925570228091235</v>
      </c>
    </row>
    <row r="66" spans="1:21" ht="13.5" customHeight="1" x14ac:dyDescent="0.15">
      <c r="A66" s="382"/>
      <c r="B66" s="10" t="s">
        <v>69</v>
      </c>
      <c r="C66" s="372"/>
      <c r="D66" s="280"/>
      <c r="E66" s="136">
        <v>18.537414965986397</v>
      </c>
      <c r="F66" s="137">
        <v>41.780045351473923</v>
      </c>
      <c r="G66" s="137">
        <v>24.886621315192745</v>
      </c>
      <c r="H66" s="137">
        <v>9.5804988662131532</v>
      </c>
      <c r="I66" s="137">
        <v>1.473922902494331</v>
      </c>
      <c r="J66" s="138">
        <v>3.7414965986394559</v>
      </c>
      <c r="L66" s="396"/>
      <c r="N66" s="164">
        <v>4.4217687074829932</v>
      </c>
      <c r="O66" s="137">
        <v>14.909297052154194</v>
      </c>
      <c r="P66" s="137">
        <v>47.448979591836739</v>
      </c>
      <c r="Q66" s="137">
        <v>21.428571428571427</v>
      </c>
      <c r="R66" s="137">
        <v>6.2358276643990926</v>
      </c>
      <c r="S66" s="138">
        <v>5.5555555555555554</v>
      </c>
      <c r="U66" s="396"/>
    </row>
    <row r="67" spans="1:21" s="69" customFormat="1" ht="13.5" customHeight="1" x14ac:dyDescent="0.15">
      <c r="A67" s="382"/>
      <c r="B67" s="68" t="s">
        <v>70</v>
      </c>
      <c r="C67" s="373"/>
      <c r="D67" s="281">
        <v>1406</v>
      </c>
      <c r="E67" s="140">
        <v>248</v>
      </c>
      <c r="F67" s="141">
        <v>578</v>
      </c>
      <c r="G67" s="141">
        <v>358</v>
      </c>
      <c r="H67" s="141">
        <v>142</v>
      </c>
      <c r="I67" s="141">
        <v>34</v>
      </c>
      <c r="J67" s="142">
        <v>46</v>
      </c>
      <c r="L67" s="399">
        <f>SUMPRODUCT(E$3:I$3,E67:I67)/SUM(E67:I67)</f>
        <v>3.6352941176470588</v>
      </c>
      <c r="N67" s="165">
        <v>39</v>
      </c>
      <c r="O67" s="141">
        <v>252</v>
      </c>
      <c r="P67" s="141">
        <v>688</v>
      </c>
      <c r="Q67" s="141">
        <v>281</v>
      </c>
      <c r="R67" s="141">
        <v>81</v>
      </c>
      <c r="S67" s="142">
        <v>65</v>
      </c>
      <c r="T67" s="91"/>
      <c r="U67" s="399">
        <f>SUMPRODUCT(N$3:R$3,N67:R67)/SUM(N67:R67)</f>
        <v>2.9157345264727814</v>
      </c>
    </row>
    <row r="68" spans="1:21" ht="13.5" customHeight="1" x14ac:dyDescent="0.15">
      <c r="A68" s="382"/>
      <c r="B68" s="10" t="s">
        <v>71</v>
      </c>
      <c r="C68" s="372"/>
      <c r="D68" s="280"/>
      <c r="E68" s="136">
        <v>17.638691322901849</v>
      </c>
      <c r="F68" s="137">
        <v>41.109530583214791</v>
      </c>
      <c r="G68" s="137">
        <v>25.462304409672832</v>
      </c>
      <c r="H68" s="137">
        <v>10.099573257467995</v>
      </c>
      <c r="I68" s="137">
        <v>2.4182076813655762</v>
      </c>
      <c r="J68" s="138">
        <v>3.2716927453769555</v>
      </c>
      <c r="L68" s="396"/>
      <c r="N68" s="164">
        <v>2.7738264580369845</v>
      </c>
      <c r="O68" s="137">
        <v>17.923186344238974</v>
      </c>
      <c r="P68" s="137">
        <v>48.933143669985775</v>
      </c>
      <c r="Q68" s="137">
        <v>19.985775248933145</v>
      </c>
      <c r="R68" s="137">
        <v>5.7610241820768131</v>
      </c>
      <c r="S68" s="138">
        <v>4.6230440967283073</v>
      </c>
      <c r="U68" s="396"/>
    </row>
    <row r="69" spans="1:21" s="69" customFormat="1" ht="13.5" customHeight="1" x14ac:dyDescent="0.15">
      <c r="A69" s="382"/>
      <c r="B69" s="68" t="s">
        <v>72</v>
      </c>
      <c r="C69" s="373"/>
      <c r="D69" s="281">
        <v>161</v>
      </c>
      <c r="E69" s="140">
        <v>16</v>
      </c>
      <c r="F69" s="141">
        <v>43</v>
      </c>
      <c r="G69" s="141">
        <v>58</v>
      </c>
      <c r="H69" s="141">
        <v>16</v>
      </c>
      <c r="I69" s="141">
        <v>4</v>
      </c>
      <c r="J69" s="142">
        <v>24</v>
      </c>
      <c r="L69" s="399">
        <f>SUMPRODUCT(E$3:I$3,E69:I69)/SUM(E69:I69)</f>
        <v>3.3722627737226278</v>
      </c>
      <c r="N69" s="165">
        <v>1</v>
      </c>
      <c r="O69" s="141">
        <v>17</v>
      </c>
      <c r="P69" s="141">
        <v>76</v>
      </c>
      <c r="Q69" s="141">
        <v>24</v>
      </c>
      <c r="R69" s="141">
        <v>9</v>
      </c>
      <c r="S69" s="142">
        <v>34</v>
      </c>
      <c r="T69" s="91"/>
      <c r="U69" s="399">
        <f>SUMPRODUCT(N$3:R$3,N69:R69)/SUM(N69:R69)</f>
        <v>2.8188976377952755</v>
      </c>
    </row>
    <row r="70" spans="1:21" ht="13.5" customHeight="1" thickBot="1" x14ac:dyDescent="0.2">
      <c r="A70" s="383"/>
      <c r="B70" s="21"/>
      <c r="C70" s="374"/>
      <c r="D70" s="282"/>
      <c r="E70" s="144">
        <v>9.9378881987577632</v>
      </c>
      <c r="F70" s="145">
        <v>26.70807453416149</v>
      </c>
      <c r="G70" s="145">
        <v>36.024844720496894</v>
      </c>
      <c r="H70" s="145">
        <v>9.9378881987577632</v>
      </c>
      <c r="I70" s="145">
        <v>2.4844720496894408</v>
      </c>
      <c r="J70" s="146">
        <v>14.906832298136646</v>
      </c>
      <c r="L70" s="398"/>
      <c r="N70" s="166">
        <v>0.6211180124223602</v>
      </c>
      <c r="O70" s="145">
        <v>10.559006211180124</v>
      </c>
      <c r="P70" s="145">
        <v>47.204968944099377</v>
      </c>
      <c r="Q70" s="145">
        <v>14.906832298136646</v>
      </c>
      <c r="R70" s="145">
        <v>5.5900621118012426</v>
      </c>
      <c r="S70" s="146">
        <v>21.118012422360248</v>
      </c>
      <c r="U70" s="398"/>
    </row>
    <row r="71" spans="1:21" s="69" customFormat="1" ht="13.5" customHeight="1" x14ac:dyDescent="0.15">
      <c r="A71" s="380" t="s">
        <v>414</v>
      </c>
      <c r="B71" s="68" t="s">
        <v>762</v>
      </c>
      <c r="C71" s="75"/>
      <c r="D71" s="281">
        <v>1504</v>
      </c>
      <c r="E71" s="140">
        <v>297</v>
      </c>
      <c r="F71" s="141">
        <v>672</v>
      </c>
      <c r="G71" s="141">
        <v>349</v>
      </c>
      <c r="H71" s="141">
        <v>120</v>
      </c>
      <c r="I71" s="141">
        <v>23</v>
      </c>
      <c r="J71" s="142">
        <v>43</v>
      </c>
      <c r="L71" s="397">
        <f>SUMPRODUCT(E$3:I$3,E71:I71)/SUM(E71:I71)</f>
        <v>3.752908966461328</v>
      </c>
      <c r="N71" s="165">
        <v>59</v>
      </c>
      <c r="O71" s="141">
        <v>232</v>
      </c>
      <c r="P71" s="141">
        <v>708</v>
      </c>
      <c r="Q71" s="141">
        <v>337</v>
      </c>
      <c r="R71" s="141">
        <v>104</v>
      </c>
      <c r="S71" s="142">
        <v>64</v>
      </c>
      <c r="T71" s="91"/>
      <c r="U71" s="397">
        <f>SUMPRODUCT(N$3:R$3,N71:R71)/SUM(N71:R71)</f>
        <v>2.8645833333333335</v>
      </c>
    </row>
    <row r="72" spans="1:21" ht="13.5" customHeight="1" x14ac:dyDescent="0.15">
      <c r="A72" s="380"/>
      <c r="B72" s="10" t="s">
        <v>763</v>
      </c>
      <c r="C72" s="24"/>
      <c r="D72" s="280"/>
      <c r="E72" s="136">
        <v>19.747340425531913</v>
      </c>
      <c r="F72" s="137">
        <v>44.680851063829785</v>
      </c>
      <c r="G72" s="137">
        <v>23.204787234042552</v>
      </c>
      <c r="H72" s="137">
        <v>7.9787234042553195</v>
      </c>
      <c r="I72" s="137">
        <v>1.5292553191489362</v>
      </c>
      <c r="J72" s="138">
        <v>2.8590425531914891</v>
      </c>
      <c r="L72" s="396"/>
      <c r="N72" s="164">
        <v>3.9228723404255317</v>
      </c>
      <c r="O72" s="137">
        <v>15.425531914893616</v>
      </c>
      <c r="P72" s="137">
        <v>47.074468085106389</v>
      </c>
      <c r="Q72" s="137">
        <v>22.406914893617021</v>
      </c>
      <c r="R72" s="137">
        <v>6.9148936170212769</v>
      </c>
      <c r="S72" s="138">
        <v>4.2553191489361701</v>
      </c>
      <c r="U72" s="396"/>
    </row>
    <row r="73" spans="1:21" s="69" customFormat="1" ht="13.5" customHeight="1" x14ac:dyDescent="0.15">
      <c r="A73" s="380"/>
      <c r="B73" s="68" t="s">
        <v>415</v>
      </c>
      <c r="C73" s="75"/>
      <c r="D73" s="281">
        <v>452</v>
      </c>
      <c r="E73" s="140">
        <v>102</v>
      </c>
      <c r="F73" s="141">
        <v>204</v>
      </c>
      <c r="G73" s="141">
        <v>94</v>
      </c>
      <c r="H73" s="141">
        <v>38</v>
      </c>
      <c r="I73" s="141">
        <v>7</v>
      </c>
      <c r="J73" s="142">
        <v>7</v>
      </c>
      <c r="L73" s="399">
        <f>SUMPRODUCT(E$3:I$3,E73:I73)/SUM(E73:I73)</f>
        <v>3.8</v>
      </c>
      <c r="N73" s="165">
        <v>25</v>
      </c>
      <c r="O73" s="141">
        <v>78</v>
      </c>
      <c r="P73" s="141">
        <v>201</v>
      </c>
      <c r="Q73" s="141">
        <v>107</v>
      </c>
      <c r="R73" s="141">
        <v>32</v>
      </c>
      <c r="S73" s="142">
        <v>9</v>
      </c>
      <c r="T73" s="91"/>
      <c r="U73" s="399">
        <f>SUMPRODUCT(N$3:R$3,N73:R73)/SUM(N73:R73)</f>
        <v>2.9029345372460496</v>
      </c>
    </row>
    <row r="74" spans="1:21" ht="13.5" customHeight="1" x14ac:dyDescent="0.15">
      <c r="A74" s="380"/>
      <c r="B74" s="10" t="s">
        <v>763</v>
      </c>
      <c r="C74" s="24"/>
      <c r="D74" s="280"/>
      <c r="E74" s="136">
        <v>22.566371681415927</v>
      </c>
      <c r="F74" s="137">
        <v>45.132743362831853</v>
      </c>
      <c r="G74" s="137">
        <v>20.79646017699115</v>
      </c>
      <c r="H74" s="137">
        <v>8.4070796460176993</v>
      </c>
      <c r="I74" s="137">
        <v>1.5486725663716814</v>
      </c>
      <c r="J74" s="138">
        <v>1.5486725663716814</v>
      </c>
      <c r="L74" s="396"/>
      <c r="N74" s="164">
        <v>5.5309734513274336</v>
      </c>
      <c r="O74" s="137">
        <v>17.256637168141591</v>
      </c>
      <c r="P74" s="137">
        <v>44.469026548672566</v>
      </c>
      <c r="Q74" s="137">
        <v>23.672566371681416</v>
      </c>
      <c r="R74" s="137">
        <v>7.0796460176991154</v>
      </c>
      <c r="S74" s="138">
        <v>1.9911504424778761</v>
      </c>
      <c r="U74" s="396"/>
    </row>
    <row r="75" spans="1:21" s="69" customFormat="1" ht="13.5" customHeight="1" x14ac:dyDescent="0.15">
      <c r="A75" s="380"/>
      <c r="B75" s="68" t="s">
        <v>416</v>
      </c>
      <c r="C75" s="75"/>
      <c r="D75" s="281">
        <v>1375</v>
      </c>
      <c r="E75" s="140">
        <v>192</v>
      </c>
      <c r="F75" s="141">
        <v>482</v>
      </c>
      <c r="G75" s="141">
        <v>412</v>
      </c>
      <c r="H75" s="141">
        <v>169</v>
      </c>
      <c r="I75" s="141">
        <v>34</v>
      </c>
      <c r="J75" s="142">
        <v>86</v>
      </c>
      <c r="L75" s="399">
        <f>SUMPRODUCT(E$3:I$3,E75:I75)/SUM(E75:I75)</f>
        <v>3.4879751745539176</v>
      </c>
      <c r="N75" s="165">
        <v>34</v>
      </c>
      <c r="O75" s="141">
        <v>222</v>
      </c>
      <c r="P75" s="141">
        <v>692</v>
      </c>
      <c r="Q75" s="141">
        <v>239</v>
      </c>
      <c r="R75" s="141">
        <v>64</v>
      </c>
      <c r="S75" s="142">
        <v>124</v>
      </c>
      <c r="T75" s="91"/>
      <c r="U75" s="399">
        <f>SUMPRODUCT(N$3:R$3,N75:R75)/SUM(N75:R75)</f>
        <v>2.9384492406075138</v>
      </c>
    </row>
    <row r="76" spans="1:21" ht="13.5" customHeight="1" thickBot="1" x14ac:dyDescent="0.2">
      <c r="A76" s="381"/>
      <c r="B76" s="21"/>
      <c r="C76" s="26"/>
      <c r="D76" s="282"/>
      <c r="E76" s="144">
        <v>13.963636363636365</v>
      </c>
      <c r="F76" s="145">
        <v>35.054545454545455</v>
      </c>
      <c r="G76" s="145">
        <v>29.963636363636365</v>
      </c>
      <c r="H76" s="145">
        <v>12.290909090909091</v>
      </c>
      <c r="I76" s="145">
        <v>2.4727272727272727</v>
      </c>
      <c r="J76" s="146">
        <v>6.254545454545454</v>
      </c>
      <c r="L76" s="398"/>
      <c r="N76" s="166">
        <v>2.4727272727272727</v>
      </c>
      <c r="O76" s="145">
        <v>16.145454545454545</v>
      </c>
      <c r="P76" s="145">
        <v>50.327272727272728</v>
      </c>
      <c r="Q76" s="145">
        <v>17.381818181818183</v>
      </c>
      <c r="R76" s="145">
        <v>4.6545454545454543</v>
      </c>
      <c r="S76" s="146">
        <v>9.0181818181818176</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338</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583</v>
      </c>
      <c r="F5" s="125">
        <v>1428</v>
      </c>
      <c r="G5" s="125">
        <v>804</v>
      </c>
      <c r="H5" s="125">
        <v>306</v>
      </c>
      <c r="I5" s="125">
        <v>67</v>
      </c>
      <c r="J5" s="126">
        <v>143</v>
      </c>
      <c r="K5" s="87"/>
      <c r="L5" s="397">
        <f>SUMPRODUCT(E$3:I$3,E5:I5)/SUM(E5:I5)</f>
        <v>3.6756587202007527</v>
      </c>
      <c r="N5" s="161">
        <v>134</v>
      </c>
      <c r="O5" s="125">
        <v>646</v>
      </c>
      <c r="P5" s="125">
        <v>1628</v>
      </c>
      <c r="Q5" s="125">
        <v>570</v>
      </c>
      <c r="R5" s="125">
        <v>156</v>
      </c>
      <c r="S5" s="126">
        <v>197</v>
      </c>
      <c r="T5" s="91"/>
      <c r="U5" s="397">
        <f>SUMPRODUCT(N$3:R$3,N5:R5)/SUM(N5:R5)</f>
        <v>3.0102105934907466</v>
      </c>
    </row>
    <row r="6" spans="1:22" ht="13.5" customHeight="1" thickBot="1" x14ac:dyDescent="0.2">
      <c r="A6" s="8"/>
      <c r="B6" s="9"/>
      <c r="C6" s="9"/>
      <c r="D6" s="278"/>
      <c r="E6" s="128">
        <v>17.502251576103273</v>
      </c>
      <c r="F6" s="129">
        <v>42.870009006304407</v>
      </c>
      <c r="G6" s="129">
        <v>24.136895827078956</v>
      </c>
      <c r="H6" s="129">
        <v>9.1864305013509444</v>
      </c>
      <c r="I6" s="129">
        <v>2.011407985589913</v>
      </c>
      <c r="J6" s="214">
        <v>4.2930051035725008</v>
      </c>
      <c r="K6" s="88"/>
      <c r="L6" s="398"/>
      <c r="N6" s="162">
        <v>4.0228159711798259</v>
      </c>
      <c r="O6" s="129">
        <v>19.393575502851995</v>
      </c>
      <c r="P6" s="129">
        <v>48.874211948363858</v>
      </c>
      <c r="Q6" s="129">
        <v>17.11197838486941</v>
      </c>
      <c r="R6" s="129">
        <v>4.6832782948063647</v>
      </c>
      <c r="S6" s="214">
        <v>5.9141398979285498</v>
      </c>
      <c r="U6" s="398"/>
    </row>
    <row r="7" spans="1:22" s="69" customFormat="1" ht="13.5" customHeight="1" x14ac:dyDescent="0.15">
      <c r="A7" s="384" t="s">
        <v>31</v>
      </c>
      <c r="B7" s="73" t="s">
        <v>33</v>
      </c>
      <c r="C7" s="74"/>
      <c r="D7" s="279">
        <v>1622</v>
      </c>
      <c r="E7" s="132">
        <v>304</v>
      </c>
      <c r="F7" s="133">
        <v>725</v>
      </c>
      <c r="G7" s="133">
        <v>370</v>
      </c>
      <c r="H7" s="133">
        <v>130</v>
      </c>
      <c r="I7" s="133">
        <v>32</v>
      </c>
      <c r="J7" s="134">
        <v>61</v>
      </c>
      <c r="K7" s="87"/>
      <c r="L7" s="397">
        <f>SUMPRODUCT(E$3:I$3,E7:I7)/SUM(E7:I7)</f>
        <v>3.7296604740550929</v>
      </c>
      <c r="N7" s="163">
        <v>67</v>
      </c>
      <c r="O7" s="133">
        <v>293</v>
      </c>
      <c r="P7" s="133">
        <v>792</v>
      </c>
      <c r="Q7" s="133">
        <v>318</v>
      </c>
      <c r="R7" s="133">
        <v>71</v>
      </c>
      <c r="S7" s="134">
        <v>81</v>
      </c>
      <c r="T7" s="91"/>
      <c r="U7" s="397">
        <f>SUMPRODUCT(N$3:R$3,N7:R7)/SUM(N7:R7)</f>
        <v>2.9785853341985722</v>
      </c>
    </row>
    <row r="8" spans="1:22" ht="13.5" customHeight="1" x14ac:dyDescent="0.15">
      <c r="A8" s="382"/>
      <c r="B8" s="206"/>
      <c r="C8" s="24"/>
      <c r="D8" s="280"/>
      <c r="E8" s="136">
        <v>18.7422934648582</v>
      </c>
      <c r="F8" s="137">
        <v>44.697903822441432</v>
      </c>
      <c r="G8" s="137">
        <v>22.811344019728729</v>
      </c>
      <c r="H8" s="137">
        <v>8.0147965474722564</v>
      </c>
      <c r="I8" s="137">
        <v>1.9728729963008631</v>
      </c>
      <c r="J8" s="138">
        <v>3.7607891491985201</v>
      </c>
      <c r="K8" s="88"/>
      <c r="L8" s="396"/>
      <c r="N8" s="164">
        <v>4.1307028360049323</v>
      </c>
      <c r="O8" s="137">
        <v>18.064118372379777</v>
      </c>
      <c r="P8" s="137">
        <v>48.828606658446361</v>
      </c>
      <c r="Q8" s="137">
        <v>19.605425400739829</v>
      </c>
      <c r="R8" s="137">
        <v>4.3773119605425403</v>
      </c>
      <c r="S8" s="138">
        <v>4.9938347718865597</v>
      </c>
      <c r="U8" s="396"/>
    </row>
    <row r="9" spans="1:22" s="69" customFormat="1" ht="13.5" customHeight="1" x14ac:dyDescent="0.15">
      <c r="A9" s="382"/>
      <c r="B9" s="68" t="s">
        <v>35</v>
      </c>
      <c r="C9" s="75"/>
      <c r="D9" s="281">
        <v>317</v>
      </c>
      <c r="E9" s="140">
        <v>52</v>
      </c>
      <c r="F9" s="141">
        <v>143</v>
      </c>
      <c r="G9" s="141">
        <v>78</v>
      </c>
      <c r="H9" s="141">
        <v>27</v>
      </c>
      <c r="I9" s="141">
        <v>3</v>
      </c>
      <c r="J9" s="142">
        <v>14</v>
      </c>
      <c r="K9" s="82"/>
      <c r="L9" s="399">
        <f>SUMPRODUCT(E$3:I$3,E9:I9)/SUM(E9:I9)</f>
        <v>3.7062706270627062</v>
      </c>
      <c r="N9" s="165">
        <v>6</v>
      </c>
      <c r="O9" s="141">
        <v>69</v>
      </c>
      <c r="P9" s="141">
        <v>159</v>
      </c>
      <c r="Q9" s="141">
        <v>47</v>
      </c>
      <c r="R9" s="141">
        <v>18</v>
      </c>
      <c r="S9" s="142">
        <v>18</v>
      </c>
      <c r="T9" s="91"/>
      <c r="U9" s="399">
        <f>SUMPRODUCT(N$3:R$3,N9:R9)/SUM(N9:R9)</f>
        <v>2.9933110367892977</v>
      </c>
    </row>
    <row r="10" spans="1:22" ht="13.5" customHeight="1" x14ac:dyDescent="0.15">
      <c r="A10" s="382"/>
      <c r="B10" s="206"/>
      <c r="C10" s="24"/>
      <c r="D10" s="280"/>
      <c r="E10" s="136">
        <v>16.403785488958992</v>
      </c>
      <c r="F10" s="137">
        <v>45.110410094637224</v>
      </c>
      <c r="G10" s="137">
        <v>24.605678233438486</v>
      </c>
      <c r="H10" s="137">
        <v>8.517350157728707</v>
      </c>
      <c r="I10" s="137">
        <v>0.94637223974763407</v>
      </c>
      <c r="J10" s="138">
        <v>4.4164037854889591</v>
      </c>
      <c r="K10" s="83"/>
      <c r="L10" s="396"/>
      <c r="N10" s="164">
        <v>1.8927444794952681</v>
      </c>
      <c r="O10" s="137">
        <v>21.766561514195583</v>
      </c>
      <c r="P10" s="137">
        <v>50.157728706624603</v>
      </c>
      <c r="Q10" s="137">
        <v>14.826498422712934</v>
      </c>
      <c r="R10" s="137">
        <v>5.6782334384858046</v>
      </c>
      <c r="S10" s="138">
        <v>5.6782334384858046</v>
      </c>
      <c r="U10" s="396"/>
    </row>
    <row r="11" spans="1:22" s="69" customFormat="1" ht="13.5" customHeight="1" x14ac:dyDescent="0.15">
      <c r="A11" s="382"/>
      <c r="B11" s="68" t="s">
        <v>37</v>
      </c>
      <c r="C11" s="75"/>
      <c r="D11" s="281">
        <v>832</v>
      </c>
      <c r="E11" s="140">
        <v>151</v>
      </c>
      <c r="F11" s="141">
        <v>365</v>
      </c>
      <c r="G11" s="141">
        <v>207</v>
      </c>
      <c r="H11" s="141">
        <v>70</v>
      </c>
      <c r="I11" s="141">
        <v>10</v>
      </c>
      <c r="J11" s="142">
        <v>29</v>
      </c>
      <c r="K11" s="82"/>
      <c r="L11" s="399">
        <f>SUMPRODUCT(E$3:I$3,E11:I11)/SUM(E11:I11)</f>
        <v>3.7185554171855544</v>
      </c>
      <c r="N11" s="165">
        <v>30</v>
      </c>
      <c r="O11" s="141">
        <v>174</v>
      </c>
      <c r="P11" s="141">
        <v>381</v>
      </c>
      <c r="Q11" s="141">
        <v>146</v>
      </c>
      <c r="R11" s="141">
        <v>50</v>
      </c>
      <c r="S11" s="142">
        <v>51</v>
      </c>
      <c r="T11" s="91"/>
      <c r="U11" s="399">
        <f>SUMPRODUCT(N$3:R$3,N11:R11)/SUM(N11:R11)</f>
        <v>2.9846350832266326</v>
      </c>
    </row>
    <row r="12" spans="1:22" ht="13.5" customHeight="1" x14ac:dyDescent="0.15">
      <c r="A12" s="382"/>
      <c r="B12" s="206"/>
      <c r="C12" s="24"/>
      <c r="D12" s="280"/>
      <c r="E12" s="136">
        <v>18.14903846153846</v>
      </c>
      <c r="F12" s="137">
        <v>43.870192307692307</v>
      </c>
      <c r="G12" s="137">
        <v>24.879807692307693</v>
      </c>
      <c r="H12" s="137">
        <v>8.4134615384615383</v>
      </c>
      <c r="I12" s="137">
        <v>1.2019230769230771</v>
      </c>
      <c r="J12" s="138">
        <v>3.4855769230769234</v>
      </c>
      <c r="K12" s="83"/>
      <c r="L12" s="396"/>
      <c r="N12" s="164">
        <v>3.6057692307692304</v>
      </c>
      <c r="O12" s="137">
        <v>20.91346153846154</v>
      </c>
      <c r="P12" s="137">
        <v>45.793269230769226</v>
      </c>
      <c r="Q12" s="137">
        <v>17.548076923076923</v>
      </c>
      <c r="R12" s="137">
        <v>6.009615384615385</v>
      </c>
      <c r="S12" s="138">
        <v>6.1298076923076916</v>
      </c>
      <c r="U12" s="396"/>
    </row>
    <row r="13" spans="1:22" s="69" customFormat="1" ht="13.5" customHeight="1" x14ac:dyDescent="0.15">
      <c r="A13" s="382"/>
      <c r="B13" s="68" t="s">
        <v>39</v>
      </c>
      <c r="C13" s="75"/>
      <c r="D13" s="281">
        <v>238</v>
      </c>
      <c r="E13" s="140">
        <v>30</v>
      </c>
      <c r="F13" s="141">
        <v>88</v>
      </c>
      <c r="G13" s="141">
        <v>68</v>
      </c>
      <c r="H13" s="141">
        <v>32</v>
      </c>
      <c r="I13" s="141">
        <v>5</v>
      </c>
      <c r="J13" s="142">
        <v>15</v>
      </c>
      <c r="K13" s="82"/>
      <c r="L13" s="399">
        <f>SUMPRODUCT(E$3:I$3,E13:I13)/SUM(E13:I13)</f>
        <v>3.4753363228699552</v>
      </c>
      <c r="N13" s="165">
        <v>10</v>
      </c>
      <c r="O13" s="141">
        <v>52</v>
      </c>
      <c r="P13" s="141">
        <v>129</v>
      </c>
      <c r="Q13" s="141">
        <v>24</v>
      </c>
      <c r="R13" s="141">
        <v>6</v>
      </c>
      <c r="S13" s="142">
        <v>17</v>
      </c>
      <c r="T13" s="91"/>
      <c r="U13" s="399">
        <f>SUMPRODUCT(N$3:R$3,N13:R13)/SUM(N13:R13)</f>
        <v>3.1628959276018098</v>
      </c>
    </row>
    <row r="14" spans="1:22" ht="13.5" customHeight="1" x14ac:dyDescent="0.15">
      <c r="A14" s="382"/>
      <c r="B14" s="206"/>
      <c r="C14" s="24"/>
      <c r="D14" s="280"/>
      <c r="E14" s="136">
        <v>12.605042016806722</v>
      </c>
      <c r="F14" s="137">
        <v>36.97478991596639</v>
      </c>
      <c r="G14" s="137">
        <v>28.571428571428569</v>
      </c>
      <c r="H14" s="137">
        <v>13.445378151260504</v>
      </c>
      <c r="I14" s="137">
        <v>2.1008403361344539</v>
      </c>
      <c r="J14" s="138">
        <v>6.3025210084033612</v>
      </c>
      <c r="K14" s="83"/>
      <c r="L14" s="396"/>
      <c r="N14" s="164">
        <v>4.2016806722689077</v>
      </c>
      <c r="O14" s="137">
        <v>21.84873949579832</v>
      </c>
      <c r="P14" s="137">
        <v>54.201680672268907</v>
      </c>
      <c r="Q14" s="137">
        <v>10.084033613445378</v>
      </c>
      <c r="R14" s="137">
        <v>2.5210084033613445</v>
      </c>
      <c r="S14" s="138">
        <v>7.1428571428571423</v>
      </c>
      <c r="U14" s="396"/>
    </row>
    <row r="15" spans="1:22" s="69" customFormat="1" ht="13.5" customHeight="1" x14ac:dyDescent="0.15">
      <c r="A15" s="382"/>
      <c r="B15" s="68" t="s">
        <v>41</v>
      </c>
      <c r="C15" s="75"/>
      <c r="D15" s="281">
        <v>202</v>
      </c>
      <c r="E15" s="140">
        <v>31</v>
      </c>
      <c r="F15" s="141">
        <v>70</v>
      </c>
      <c r="G15" s="141">
        <v>50</v>
      </c>
      <c r="H15" s="141">
        <v>23</v>
      </c>
      <c r="I15" s="141">
        <v>12</v>
      </c>
      <c r="J15" s="142">
        <v>16</v>
      </c>
      <c r="K15" s="82"/>
      <c r="L15" s="399">
        <f>SUMPRODUCT(E$3:I$3,E15:I15)/SUM(E15:I15)</f>
        <v>3.456989247311828</v>
      </c>
      <c r="N15" s="165">
        <v>12</v>
      </c>
      <c r="O15" s="141">
        <v>34</v>
      </c>
      <c r="P15" s="141">
        <v>101</v>
      </c>
      <c r="Q15" s="141">
        <v>26</v>
      </c>
      <c r="R15" s="141">
        <v>9</v>
      </c>
      <c r="S15" s="142">
        <v>20</v>
      </c>
      <c r="T15" s="91"/>
      <c r="U15" s="399">
        <f>SUMPRODUCT(N$3:R$3,N15:R15)/SUM(N15:R15)</f>
        <v>3.0769230769230771</v>
      </c>
    </row>
    <row r="16" spans="1:22" ht="13.5" customHeight="1" x14ac:dyDescent="0.15">
      <c r="A16" s="382"/>
      <c r="B16" s="206"/>
      <c r="C16" s="24"/>
      <c r="D16" s="280"/>
      <c r="E16" s="136">
        <v>15.346534653465346</v>
      </c>
      <c r="F16" s="137">
        <v>34.653465346534652</v>
      </c>
      <c r="G16" s="137">
        <v>24.752475247524753</v>
      </c>
      <c r="H16" s="137">
        <v>11.386138613861387</v>
      </c>
      <c r="I16" s="137">
        <v>5.9405940594059405</v>
      </c>
      <c r="J16" s="138">
        <v>7.9207920792079207</v>
      </c>
      <c r="K16" s="83"/>
      <c r="L16" s="396"/>
      <c r="N16" s="164">
        <v>5.9405940594059405</v>
      </c>
      <c r="O16" s="137">
        <v>16.831683168316832</v>
      </c>
      <c r="P16" s="137">
        <v>50</v>
      </c>
      <c r="Q16" s="137">
        <v>12.871287128712872</v>
      </c>
      <c r="R16" s="137">
        <v>4.455445544554455</v>
      </c>
      <c r="S16" s="138">
        <v>9.9009900990099009</v>
      </c>
      <c r="U16" s="396"/>
    </row>
    <row r="17" spans="1:21" s="69" customFormat="1" ht="13.5" customHeight="1" x14ac:dyDescent="0.15">
      <c r="A17" s="382"/>
      <c r="B17" s="68" t="s">
        <v>43</v>
      </c>
      <c r="C17" s="75"/>
      <c r="D17" s="281">
        <v>120</v>
      </c>
      <c r="E17" s="140">
        <v>15</v>
      </c>
      <c r="F17" s="141">
        <v>37</v>
      </c>
      <c r="G17" s="141">
        <v>31</v>
      </c>
      <c r="H17" s="141">
        <v>24</v>
      </c>
      <c r="I17" s="141">
        <v>5</v>
      </c>
      <c r="J17" s="142">
        <v>8</v>
      </c>
      <c r="K17" s="82"/>
      <c r="L17" s="399">
        <f>SUMPRODUCT(E$3:I$3,E17:I17)/SUM(E17:I17)</f>
        <v>3.2946428571428572</v>
      </c>
      <c r="N17" s="165">
        <v>9</v>
      </c>
      <c r="O17" s="141">
        <v>24</v>
      </c>
      <c r="P17" s="141">
        <v>66</v>
      </c>
      <c r="Q17" s="141">
        <v>9</v>
      </c>
      <c r="R17" s="141">
        <v>2</v>
      </c>
      <c r="S17" s="142">
        <v>10</v>
      </c>
      <c r="T17" s="91"/>
      <c r="U17" s="399">
        <f>SUMPRODUCT(N$3:R$3,N17:R17)/SUM(N17:R17)</f>
        <v>3.2636363636363637</v>
      </c>
    </row>
    <row r="18" spans="1:21" ht="13.5" customHeight="1" thickBot="1" x14ac:dyDescent="0.2">
      <c r="A18" s="383"/>
      <c r="B18" s="208"/>
      <c r="C18" s="26"/>
      <c r="D18" s="282"/>
      <c r="E18" s="144">
        <v>12.5</v>
      </c>
      <c r="F18" s="145">
        <v>30.833333333333336</v>
      </c>
      <c r="G18" s="145">
        <v>25.833333333333336</v>
      </c>
      <c r="H18" s="145">
        <v>20</v>
      </c>
      <c r="I18" s="145">
        <v>4.1666666666666661</v>
      </c>
      <c r="J18" s="146">
        <v>6.666666666666667</v>
      </c>
      <c r="K18" s="83"/>
      <c r="L18" s="398"/>
      <c r="N18" s="166">
        <v>7.5</v>
      </c>
      <c r="O18" s="145">
        <v>20</v>
      </c>
      <c r="P18" s="145">
        <v>55.000000000000007</v>
      </c>
      <c r="Q18" s="145">
        <v>7.5</v>
      </c>
      <c r="R18" s="145">
        <v>1.6666666666666667</v>
      </c>
      <c r="S18" s="146">
        <v>8.3333333333333321</v>
      </c>
      <c r="U18" s="398"/>
    </row>
    <row r="19" spans="1:21" s="70" customFormat="1" ht="13.5" customHeight="1" x14ac:dyDescent="0.15">
      <c r="A19" s="385" t="s">
        <v>0</v>
      </c>
      <c r="B19" s="66" t="s">
        <v>1</v>
      </c>
      <c r="C19" s="320"/>
      <c r="D19" s="279">
        <v>1322</v>
      </c>
      <c r="E19" s="132">
        <v>257</v>
      </c>
      <c r="F19" s="133">
        <v>570</v>
      </c>
      <c r="G19" s="133">
        <v>323</v>
      </c>
      <c r="H19" s="133">
        <v>100</v>
      </c>
      <c r="I19" s="133">
        <v>26</v>
      </c>
      <c r="J19" s="134">
        <v>46</v>
      </c>
      <c r="K19" s="84"/>
      <c r="L19" s="397">
        <f>SUMPRODUCT(E$3:I$3,E19:I19)/SUM(E19:I19)</f>
        <v>3.7304075235109719</v>
      </c>
      <c r="N19" s="163">
        <v>58</v>
      </c>
      <c r="O19" s="133">
        <v>248</v>
      </c>
      <c r="P19" s="133">
        <v>601</v>
      </c>
      <c r="Q19" s="133">
        <v>260</v>
      </c>
      <c r="R19" s="133">
        <v>92</v>
      </c>
      <c r="S19" s="134">
        <v>63</v>
      </c>
      <c r="T19" s="4"/>
      <c r="U19" s="397">
        <f>SUMPRODUCT(N$3:R$3,N19:R19)/SUM(N19:R19)</f>
        <v>2.936457505957109</v>
      </c>
    </row>
    <row r="20" spans="1:21" s="22" customFormat="1" ht="13.5" customHeight="1" x14ac:dyDescent="0.15">
      <c r="A20" s="386"/>
      <c r="B20" s="68"/>
      <c r="C20" s="321"/>
      <c r="D20" s="281"/>
      <c r="E20" s="322">
        <v>19.440242057488653</v>
      </c>
      <c r="F20" s="323">
        <v>43.116490166414522</v>
      </c>
      <c r="G20" s="323">
        <v>24.432677760968229</v>
      </c>
      <c r="H20" s="323">
        <v>7.5642965204236008</v>
      </c>
      <c r="I20" s="323">
        <v>1.9667170953101363</v>
      </c>
      <c r="J20" s="324">
        <v>3.4795763993948561</v>
      </c>
      <c r="L20" s="396"/>
      <c r="N20" s="164">
        <v>4.3872919818456886</v>
      </c>
      <c r="O20" s="137">
        <v>18.759455370650528</v>
      </c>
      <c r="P20" s="137">
        <v>45.461422087745838</v>
      </c>
      <c r="Q20" s="137">
        <v>19.667170953101362</v>
      </c>
      <c r="R20" s="137">
        <v>6.9591527987897122</v>
      </c>
      <c r="S20" s="138">
        <v>4.7655068078668688</v>
      </c>
      <c r="T20" s="4"/>
      <c r="U20" s="396"/>
    </row>
    <row r="21" spans="1:21" s="70" customFormat="1" ht="13.5" customHeight="1" x14ac:dyDescent="0.15">
      <c r="A21" s="386"/>
      <c r="B21" s="332" t="s">
        <v>2</v>
      </c>
      <c r="C21" s="333"/>
      <c r="D21" s="344">
        <v>1879</v>
      </c>
      <c r="E21" s="334">
        <v>315</v>
      </c>
      <c r="F21" s="335">
        <v>813</v>
      </c>
      <c r="G21" s="335">
        <v>439</v>
      </c>
      <c r="H21" s="335">
        <v>192</v>
      </c>
      <c r="I21" s="335">
        <v>37</v>
      </c>
      <c r="J21" s="336">
        <v>83</v>
      </c>
      <c r="L21" s="399">
        <f>SUMPRODUCT(E$3:I$3,E21:I21)/SUM(E21:I21)</f>
        <v>3.6553452115812917</v>
      </c>
      <c r="N21" s="165">
        <v>74</v>
      </c>
      <c r="O21" s="141">
        <v>381</v>
      </c>
      <c r="P21" s="141">
        <v>957</v>
      </c>
      <c r="Q21" s="141">
        <v>295</v>
      </c>
      <c r="R21" s="141">
        <v>59</v>
      </c>
      <c r="S21" s="142">
        <v>113</v>
      </c>
      <c r="T21" s="4"/>
      <c r="U21" s="399">
        <f>SUMPRODUCT(N$3:R$3,N21:R21)/SUM(N21:R21)</f>
        <v>3.0656851642129106</v>
      </c>
    </row>
    <row r="22" spans="1:21" s="22" customFormat="1" ht="13.5" customHeight="1" x14ac:dyDescent="0.15">
      <c r="A22" s="386"/>
      <c r="B22" s="206"/>
      <c r="C22" s="25"/>
      <c r="D22" s="280"/>
      <c r="E22" s="136">
        <v>16.764236295902077</v>
      </c>
      <c r="F22" s="137">
        <v>43.267695582756787</v>
      </c>
      <c r="G22" s="137">
        <v>23.363491218733369</v>
      </c>
      <c r="H22" s="137">
        <v>10.218201170835551</v>
      </c>
      <c r="I22" s="137">
        <v>1.9691325172964342</v>
      </c>
      <c r="J22" s="138">
        <v>4.4172432144757847</v>
      </c>
      <c r="L22" s="396"/>
      <c r="N22" s="164">
        <v>3.9382650345928685</v>
      </c>
      <c r="O22" s="137">
        <v>20.276742948376796</v>
      </c>
      <c r="P22" s="137">
        <v>50.931346460883454</v>
      </c>
      <c r="Q22" s="137">
        <v>15.699840340606706</v>
      </c>
      <c r="R22" s="137">
        <v>3.1399680681213411</v>
      </c>
      <c r="S22" s="138">
        <v>6.0138371474188403</v>
      </c>
      <c r="T22" s="4"/>
      <c r="U22" s="396"/>
    </row>
    <row r="23" spans="1:21" s="70" customFormat="1" ht="13.5" customHeight="1" x14ac:dyDescent="0.15">
      <c r="A23" s="386"/>
      <c r="B23" s="67" t="s">
        <v>46</v>
      </c>
      <c r="C23" s="77"/>
      <c r="D23" s="281">
        <v>130</v>
      </c>
      <c r="E23" s="140">
        <v>11</v>
      </c>
      <c r="F23" s="141">
        <v>45</v>
      </c>
      <c r="G23" s="141">
        <v>42</v>
      </c>
      <c r="H23" s="141">
        <v>14</v>
      </c>
      <c r="I23" s="141">
        <v>4</v>
      </c>
      <c r="J23" s="142">
        <v>14</v>
      </c>
      <c r="L23" s="399">
        <f>SUMPRODUCT(E$3:I$3,E23:I23)/SUM(E23:I23)</f>
        <v>3.3879310344827585</v>
      </c>
      <c r="N23" s="165">
        <v>2</v>
      </c>
      <c r="O23" s="141">
        <v>17</v>
      </c>
      <c r="P23" s="141">
        <v>70</v>
      </c>
      <c r="Q23" s="141">
        <v>15</v>
      </c>
      <c r="R23" s="141">
        <v>5</v>
      </c>
      <c r="S23" s="142">
        <v>21</v>
      </c>
      <c r="T23" s="4"/>
      <c r="U23" s="399">
        <f>SUMPRODUCT(N$3:R$3,N23:R23)/SUM(N23:R23)</f>
        <v>2.9633027522935782</v>
      </c>
    </row>
    <row r="24" spans="1:21" s="22" customFormat="1" ht="13.5" customHeight="1" thickBot="1" x14ac:dyDescent="0.2">
      <c r="A24" s="387"/>
      <c r="B24" s="208"/>
      <c r="C24" s="57"/>
      <c r="D24" s="282"/>
      <c r="E24" s="144">
        <v>8.4615384615384617</v>
      </c>
      <c r="F24" s="145">
        <v>34.615384615384613</v>
      </c>
      <c r="G24" s="145">
        <v>32.307692307692307</v>
      </c>
      <c r="H24" s="145">
        <v>10.76923076923077</v>
      </c>
      <c r="I24" s="145">
        <v>3.0769230769230771</v>
      </c>
      <c r="J24" s="146">
        <v>10.76923076923077</v>
      </c>
      <c r="L24" s="398"/>
      <c r="N24" s="166">
        <v>1.5384615384615385</v>
      </c>
      <c r="O24" s="145">
        <v>13.076923076923078</v>
      </c>
      <c r="P24" s="145">
        <v>53.846153846153847</v>
      </c>
      <c r="Q24" s="145">
        <v>11.538461538461538</v>
      </c>
      <c r="R24" s="145">
        <v>3.8461538461538463</v>
      </c>
      <c r="S24" s="146">
        <v>16.153846153846153</v>
      </c>
      <c r="T24" s="4"/>
      <c r="U24" s="398"/>
    </row>
    <row r="25" spans="1:21" s="69" customFormat="1" ht="13.5" customHeight="1" x14ac:dyDescent="0.15">
      <c r="A25" s="384" t="s">
        <v>44</v>
      </c>
      <c r="B25" s="73" t="s">
        <v>3</v>
      </c>
      <c r="C25" s="74"/>
      <c r="D25" s="283">
        <v>160</v>
      </c>
      <c r="E25" s="148">
        <v>44</v>
      </c>
      <c r="F25" s="149">
        <v>73</v>
      </c>
      <c r="G25" s="149">
        <v>21</v>
      </c>
      <c r="H25" s="149">
        <v>16</v>
      </c>
      <c r="I25" s="149">
        <v>4</v>
      </c>
      <c r="J25" s="150">
        <v>2</v>
      </c>
      <c r="L25" s="397">
        <f>SUMPRODUCT(E$3:I$3,E25:I25)/SUM(E25:I25)</f>
        <v>3.8670886075949369</v>
      </c>
      <c r="N25" s="167">
        <v>18</v>
      </c>
      <c r="O25" s="149">
        <v>45</v>
      </c>
      <c r="P25" s="149">
        <v>60</v>
      </c>
      <c r="Q25" s="149">
        <v>18</v>
      </c>
      <c r="R25" s="149">
        <v>15</v>
      </c>
      <c r="S25" s="150">
        <v>4</v>
      </c>
      <c r="T25" s="91"/>
      <c r="U25" s="397">
        <f>SUMPRODUCT(N$3:R$3,N25:R25)/SUM(N25:R25)</f>
        <v>3.2115384615384617</v>
      </c>
    </row>
    <row r="26" spans="1:21" ht="13.5" customHeight="1" x14ac:dyDescent="0.15">
      <c r="A26" s="382"/>
      <c r="B26" s="68"/>
      <c r="C26" s="345"/>
      <c r="D26" s="277"/>
      <c r="E26" s="346">
        <v>27.500000000000004</v>
      </c>
      <c r="F26" s="347">
        <v>45.625</v>
      </c>
      <c r="G26" s="347">
        <v>13.125</v>
      </c>
      <c r="H26" s="347">
        <v>10</v>
      </c>
      <c r="I26" s="347">
        <v>2.5</v>
      </c>
      <c r="J26" s="348">
        <v>1.25</v>
      </c>
      <c r="L26" s="396"/>
      <c r="N26" s="168">
        <v>11.25</v>
      </c>
      <c r="O26" s="153">
        <v>28.125</v>
      </c>
      <c r="P26" s="153">
        <v>37.5</v>
      </c>
      <c r="Q26" s="153">
        <v>11.25</v>
      </c>
      <c r="R26" s="153">
        <v>9.375</v>
      </c>
      <c r="S26" s="154">
        <v>2.5</v>
      </c>
      <c r="U26" s="396"/>
    </row>
    <row r="27" spans="1:21" s="69" customFormat="1" ht="13.5" customHeight="1" x14ac:dyDescent="0.15">
      <c r="A27" s="382"/>
      <c r="B27" s="207" t="s">
        <v>4</v>
      </c>
      <c r="C27" s="353"/>
      <c r="D27" s="361">
        <v>317</v>
      </c>
      <c r="E27" s="354">
        <v>104</v>
      </c>
      <c r="F27" s="355">
        <v>130</v>
      </c>
      <c r="G27" s="355">
        <v>52</v>
      </c>
      <c r="H27" s="355">
        <v>23</v>
      </c>
      <c r="I27" s="355">
        <v>2</v>
      </c>
      <c r="J27" s="356">
        <v>6</v>
      </c>
      <c r="L27" s="399">
        <f>SUMPRODUCT(E$3:I$3,E27:I27)/SUM(E27:I27)</f>
        <v>4</v>
      </c>
      <c r="N27" s="169">
        <v>25</v>
      </c>
      <c r="O27" s="156">
        <v>51</v>
      </c>
      <c r="P27" s="156">
        <v>142</v>
      </c>
      <c r="Q27" s="156">
        <v>72</v>
      </c>
      <c r="R27" s="156">
        <v>22</v>
      </c>
      <c r="S27" s="157">
        <v>5</v>
      </c>
      <c r="T27" s="91"/>
      <c r="U27" s="399">
        <f>SUMPRODUCT(N$3:R$3,N27:R27)/SUM(N27:R27)</f>
        <v>2.9519230769230771</v>
      </c>
    </row>
    <row r="28" spans="1:21" ht="13.5" customHeight="1" x14ac:dyDescent="0.15">
      <c r="A28" s="382"/>
      <c r="B28" s="68"/>
      <c r="C28" s="345"/>
      <c r="D28" s="277"/>
      <c r="E28" s="346">
        <v>32.807570977917983</v>
      </c>
      <c r="F28" s="347">
        <v>41.009463722397477</v>
      </c>
      <c r="G28" s="347">
        <v>16.403785488958992</v>
      </c>
      <c r="H28" s="347">
        <v>7.2555205047318623</v>
      </c>
      <c r="I28" s="347">
        <v>0.63091482649842268</v>
      </c>
      <c r="J28" s="348">
        <v>1.8927444794952681</v>
      </c>
      <c r="L28" s="396"/>
      <c r="N28" s="168">
        <v>7.8864353312302837</v>
      </c>
      <c r="O28" s="153">
        <v>16.088328075709779</v>
      </c>
      <c r="P28" s="153">
        <v>44.794952681388011</v>
      </c>
      <c r="Q28" s="153">
        <v>22.712933753943219</v>
      </c>
      <c r="R28" s="153">
        <v>6.9400630914826493</v>
      </c>
      <c r="S28" s="154">
        <v>1.5772870662460567</v>
      </c>
      <c r="U28" s="396"/>
    </row>
    <row r="29" spans="1:21" s="69" customFormat="1" ht="13.5" customHeight="1" x14ac:dyDescent="0.15">
      <c r="A29" s="382"/>
      <c r="B29" s="207" t="s">
        <v>5</v>
      </c>
      <c r="C29" s="353"/>
      <c r="D29" s="361">
        <v>491</v>
      </c>
      <c r="E29" s="354">
        <v>127</v>
      </c>
      <c r="F29" s="355">
        <v>204</v>
      </c>
      <c r="G29" s="355">
        <v>107</v>
      </c>
      <c r="H29" s="355">
        <v>35</v>
      </c>
      <c r="I29" s="355">
        <v>7</v>
      </c>
      <c r="J29" s="356">
        <v>11</v>
      </c>
      <c r="L29" s="399">
        <f>SUMPRODUCT(E$3:I$3,E29:I29)/SUM(E29:I29)</f>
        <v>3.8520833333333333</v>
      </c>
      <c r="N29" s="169">
        <v>29</v>
      </c>
      <c r="O29" s="156">
        <v>72</v>
      </c>
      <c r="P29" s="156">
        <v>252</v>
      </c>
      <c r="Q29" s="156">
        <v>97</v>
      </c>
      <c r="R29" s="156">
        <v>24</v>
      </c>
      <c r="S29" s="157">
        <v>17</v>
      </c>
      <c r="T29" s="91"/>
      <c r="U29" s="399">
        <f>SUMPRODUCT(N$3:R$3,N29:R29)/SUM(N29:R29)</f>
        <v>2.9683544303797467</v>
      </c>
    </row>
    <row r="30" spans="1:21" ht="13.5" customHeight="1" x14ac:dyDescent="0.15">
      <c r="A30" s="382"/>
      <c r="B30" s="206"/>
      <c r="C30" s="24"/>
      <c r="D30" s="284"/>
      <c r="E30" s="152">
        <v>25.865580448065174</v>
      </c>
      <c r="F30" s="153">
        <v>41.54786150712831</v>
      </c>
      <c r="G30" s="153">
        <v>21.792260692464357</v>
      </c>
      <c r="H30" s="153">
        <v>7.1283095723014247</v>
      </c>
      <c r="I30" s="153">
        <v>1.4256619144602851</v>
      </c>
      <c r="J30" s="154">
        <v>2.2403258655804481</v>
      </c>
      <c r="L30" s="396"/>
      <c r="N30" s="168">
        <v>5.9063136456211813</v>
      </c>
      <c r="O30" s="153">
        <v>14.663951120162933</v>
      </c>
      <c r="P30" s="153">
        <v>51.323828920570271</v>
      </c>
      <c r="Q30" s="153">
        <v>19.75560081466395</v>
      </c>
      <c r="R30" s="153">
        <v>4.887983706720977</v>
      </c>
      <c r="S30" s="154">
        <v>3.4623217922606928</v>
      </c>
      <c r="U30" s="396"/>
    </row>
    <row r="31" spans="1:21" s="69" customFormat="1" ht="13.5" customHeight="1" x14ac:dyDescent="0.15">
      <c r="A31" s="382"/>
      <c r="B31" s="207" t="s">
        <v>6</v>
      </c>
      <c r="C31" s="353"/>
      <c r="D31" s="361">
        <v>666</v>
      </c>
      <c r="E31" s="354">
        <v>123</v>
      </c>
      <c r="F31" s="355">
        <v>324</v>
      </c>
      <c r="G31" s="355">
        <v>152</v>
      </c>
      <c r="H31" s="355">
        <v>45</v>
      </c>
      <c r="I31" s="355">
        <v>8</v>
      </c>
      <c r="J31" s="356">
        <v>14</v>
      </c>
      <c r="L31" s="399">
        <f>SUMPRODUCT(E$3:I$3,E31:I31)/SUM(E31:I31)</f>
        <v>3.7806748466257667</v>
      </c>
      <c r="N31" s="169">
        <v>20</v>
      </c>
      <c r="O31" s="156">
        <v>124</v>
      </c>
      <c r="P31" s="156">
        <v>337</v>
      </c>
      <c r="Q31" s="156">
        <v>131</v>
      </c>
      <c r="R31" s="156">
        <v>33</v>
      </c>
      <c r="S31" s="157">
        <v>21</v>
      </c>
      <c r="T31" s="91"/>
      <c r="U31" s="399">
        <f>SUMPRODUCT(N$3:R$3,N31:R31)/SUM(N31:R31)</f>
        <v>2.9488372093023254</v>
      </c>
    </row>
    <row r="32" spans="1:21" ht="13.5" customHeight="1" x14ac:dyDescent="0.15">
      <c r="A32" s="382"/>
      <c r="B32" s="206"/>
      <c r="C32" s="24"/>
      <c r="D32" s="284"/>
      <c r="E32" s="152">
        <v>18.468468468468469</v>
      </c>
      <c r="F32" s="153">
        <v>48.648648648648653</v>
      </c>
      <c r="G32" s="153">
        <v>22.822822822822822</v>
      </c>
      <c r="H32" s="153">
        <v>6.756756756756757</v>
      </c>
      <c r="I32" s="153">
        <v>1.2012012012012012</v>
      </c>
      <c r="J32" s="154">
        <v>2.1021021021021022</v>
      </c>
      <c r="L32" s="396"/>
      <c r="N32" s="168">
        <v>3.0030030030030028</v>
      </c>
      <c r="O32" s="153">
        <v>18.618618618618619</v>
      </c>
      <c r="P32" s="153">
        <v>50.6006006006006</v>
      </c>
      <c r="Q32" s="153">
        <v>19.66966966966967</v>
      </c>
      <c r="R32" s="153">
        <v>4.954954954954955</v>
      </c>
      <c r="S32" s="154">
        <v>3.1531531531531529</v>
      </c>
      <c r="U32" s="396"/>
    </row>
    <row r="33" spans="1:21" s="69" customFormat="1" ht="13.5" customHeight="1" x14ac:dyDescent="0.15">
      <c r="A33" s="382"/>
      <c r="B33" s="207" t="s">
        <v>7</v>
      </c>
      <c r="C33" s="353"/>
      <c r="D33" s="361">
        <v>772</v>
      </c>
      <c r="E33" s="354">
        <v>93</v>
      </c>
      <c r="F33" s="355">
        <v>361</v>
      </c>
      <c r="G33" s="355">
        <v>207</v>
      </c>
      <c r="H33" s="355">
        <v>63</v>
      </c>
      <c r="I33" s="355">
        <v>23</v>
      </c>
      <c r="J33" s="356">
        <v>25</v>
      </c>
      <c r="L33" s="399">
        <f>SUMPRODUCT(E$3:I$3,E33:I33)/SUM(E33:I33)</f>
        <v>3.5863453815261046</v>
      </c>
      <c r="N33" s="169">
        <v>20</v>
      </c>
      <c r="O33" s="156">
        <v>156</v>
      </c>
      <c r="P33" s="156">
        <v>376</v>
      </c>
      <c r="Q33" s="156">
        <v>149</v>
      </c>
      <c r="R33" s="156">
        <v>35</v>
      </c>
      <c r="S33" s="157">
        <v>36</v>
      </c>
      <c r="T33" s="91"/>
      <c r="U33" s="399">
        <f>SUMPRODUCT(N$3:R$3,N33:R33)/SUM(N33:R33)</f>
        <v>2.96875</v>
      </c>
    </row>
    <row r="34" spans="1:21" ht="13.5" customHeight="1" x14ac:dyDescent="0.15">
      <c r="A34" s="382"/>
      <c r="B34" s="206"/>
      <c r="C34" s="24"/>
      <c r="D34" s="284"/>
      <c r="E34" s="152">
        <v>12.046632124352332</v>
      </c>
      <c r="F34" s="153">
        <v>46.761658031088082</v>
      </c>
      <c r="G34" s="153">
        <v>26.813471502590673</v>
      </c>
      <c r="H34" s="153">
        <v>8.1606217616580317</v>
      </c>
      <c r="I34" s="153">
        <v>2.9792746113989637</v>
      </c>
      <c r="J34" s="154">
        <v>3.2383419689119166</v>
      </c>
      <c r="L34" s="396"/>
      <c r="N34" s="168">
        <v>2.5906735751295336</v>
      </c>
      <c r="O34" s="153">
        <v>20.207253886010363</v>
      </c>
      <c r="P34" s="153">
        <v>48.704663212435236</v>
      </c>
      <c r="Q34" s="153">
        <v>19.300518134715023</v>
      </c>
      <c r="R34" s="153">
        <v>4.5336787564766841</v>
      </c>
      <c r="S34" s="154">
        <v>4.6632124352331603</v>
      </c>
      <c r="U34" s="396"/>
    </row>
    <row r="35" spans="1:21" s="69" customFormat="1" ht="13.5" customHeight="1" x14ac:dyDescent="0.15">
      <c r="A35" s="382"/>
      <c r="B35" s="207" t="s">
        <v>45</v>
      </c>
      <c r="C35" s="353"/>
      <c r="D35" s="361">
        <v>797</v>
      </c>
      <c r="E35" s="354">
        <v>82</v>
      </c>
      <c r="F35" s="355">
        <v>292</v>
      </c>
      <c r="G35" s="355">
        <v>224</v>
      </c>
      <c r="H35" s="355">
        <v>111</v>
      </c>
      <c r="I35" s="355">
        <v>19</v>
      </c>
      <c r="J35" s="356">
        <v>69</v>
      </c>
      <c r="L35" s="399">
        <f>SUMPRODUCT(E$3:I$3,E35:I35)/SUM(E35:I35)</f>
        <v>3.4217032967032965</v>
      </c>
      <c r="N35" s="169">
        <v>20</v>
      </c>
      <c r="O35" s="156">
        <v>184</v>
      </c>
      <c r="P35" s="156">
        <v>391</v>
      </c>
      <c r="Q35" s="156">
        <v>89</v>
      </c>
      <c r="R35" s="156">
        <v>22</v>
      </c>
      <c r="S35" s="157">
        <v>91</v>
      </c>
      <c r="T35" s="91"/>
      <c r="U35" s="399">
        <f>SUMPRODUCT(N$3:R$3,N35:R35)/SUM(N35:R35)</f>
        <v>3.1288951841359776</v>
      </c>
    </row>
    <row r="36" spans="1:21" ht="13.5" customHeight="1" x14ac:dyDescent="0.15">
      <c r="A36" s="382"/>
      <c r="B36" s="206"/>
      <c r="C36" s="24"/>
      <c r="D36" s="284"/>
      <c r="E36" s="152">
        <v>10.28858218318695</v>
      </c>
      <c r="F36" s="153">
        <v>36.637390213299874</v>
      </c>
      <c r="G36" s="153">
        <v>28.105395232120451</v>
      </c>
      <c r="H36" s="153">
        <v>13.927227101631118</v>
      </c>
      <c r="I36" s="153">
        <v>2.3839397741530743</v>
      </c>
      <c r="J36" s="154">
        <v>8.6574654956085322</v>
      </c>
      <c r="L36" s="396"/>
      <c r="N36" s="168">
        <v>2.5094102885821834</v>
      </c>
      <c r="O36" s="153">
        <v>23.086574654956085</v>
      </c>
      <c r="P36" s="153">
        <v>49.058971141781683</v>
      </c>
      <c r="Q36" s="153">
        <v>11.166875784190715</v>
      </c>
      <c r="R36" s="153">
        <v>2.7603513174404015</v>
      </c>
      <c r="S36" s="154">
        <v>11.417816813048933</v>
      </c>
      <c r="U36" s="396"/>
    </row>
    <row r="37" spans="1:21" s="69" customFormat="1" ht="13.5" customHeight="1" x14ac:dyDescent="0.15">
      <c r="A37" s="382"/>
      <c r="B37" s="68" t="s">
        <v>46</v>
      </c>
      <c r="C37" s="75"/>
      <c r="D37" s="277">
        <v>128</v>
      </c>
      <c r="E37" s="155">
        <v>10</v>
      </c>
      <c r="F37" s="156">
        <v>44</v>
      </c>
      <c r="G37" s="156">
        <v>41</v>
      </c>
      <c r="H37" s="156">
        <v>13</v>
      </c>
      <c r="I37" s="156">
        <v>4</v>
      </c>
      <c r="J37" s="157">
        <v>16</v>
      </c>
      <c r="L37" s="399">
        <f>SUMPRODUCT(E$3:I$3,E37:I37)/SUM(E37:I37)</f>
        <v>3.3839285714285716</v>
      </c>
      <c r="N37" s="169">
        <v>2</v>
      </c>
      <c r="O37" s="156">
        <v>14</v>
      </c>
      <c r="P37" s="156">
        <v>70</v>
      </c>
      <c r="Q37" s="156">
        <v>14</v>
      </c>
      <c r="R37" s="156">
        <v>5</v>
      </c>
      <c r="S37" s="157">
        <v>23</v>
      </c>
      <c r="T37" s="91"/>
      <c r="U37" s="399">
        <f>SUMPRODUCT(N$3:R$3,N37:R37)/SUM(N37:R37)</f>
        <v>2.9428571428571431</v>
      </c>
    </row>
    <row r="38" spans="1:21" ht="13.5" customHeight="1" thickBot="1" x14ac:dyDescent="0.2">
      <c r="A38" s="382"/>
      <c r="B38" s="68"/>
      <c r="C38" s="345"/>
      <c r="D38" s="278"/>
      <c r="E38" s="158">
        <v>7.8125</v>
      </c>
      <c r="F38" s="159">
        <v>34.375</v>
      </c>
      <c r="G38" s="159">
        <v>32.03125</v>
      </c>
      <c r="H38" s="159">
        <v>10.15625</v>
      </c>
      <c r="I38" s="159">
        <v>3.125</v>
      </c>
      <c r="J38" s="160">
        <v>12.5</v>
      </c>
      <c r="L38" s="398"/>
      <c r="N38" s="170">
        <v>1.5625</v>
      </c>
      <c r="O38" s="159">
        <v>10.9375</v>
      </c>
      <c r="P38" s="159">
        <v>54.6875</v>
      </c>
      <c r="Q38" s="159">
        <v>10.9375</v>
      </c>
      <c r="R38" s="159">
        <v>3.90625</v>
      </c>
      <c r="S38" s="160">
        <v>17.96875</v>
      </c>
      <c r="U38" s="398"/>
    </row>
    <row r="39" spans="1:21" s="69" customFormat="1" ht="13.5" customHeight="1" x14ac:dyDescent="0.15">
      <c r="A39" s="384" t="s">
        <v>47</v>
      </c>
      <c r="B39" s="73" t="s">
        <v>49</v>
      </c>
      <c r="C39" s="371"/>
      <c r="D39" s="281">
        <v>524</v>
      </c>
      <c r="E39" s="140">
        <v>111</v>
      </c>
      <c r="F39" s="141">
        <v>214</v>
      </c>
      <c r="G39" s="141">
        <v>121</v>
      </c>
      <c r="H39" s="141">
        <v>49</v>
      </c>
      <c r="I39" s="141">
        <v>11</v>
      </c>
      <c r="J39" s="142">
        <v>18</v>
      </c>
      <c r="L39" s="397">
        <f>SUMPRODUCT(E$3:I$3,E39:I39)/SUM(E39:I39)</f>
        <v>3.7213438735177866</v>
      </c>
      <c r="N39" s="165">
        <v>35</v>
      </c>
      <c r="O39" s="141">
        <v>93</v>
      </c>
      <c r="P39" s="141">
        <v>276</v>
      </c>
      <c r="Q39" s="141">
        <v>66</v>
      </c>
      <c r="R39" s="141">
        <v>28</v>
      </c>
      <c r="S39" s="142">
        <v>26</v>
      </c>
      <c r="T39" s="91"/>
      <c r="U39" s="397">
        <f>SUMPRODUCT(N$3:R$3,N39:R39)/SUM(N39:R39)</f>
        <v>3.0823293172690764</v>
      </c>
    </row>
    <row r="40" spans="1:21" ht="13.5" customHeight="1" x14ac:dyDescent="0.15">
      <c r="A40" s="382"/>
      <c r="B40" s="68"/>
      <c r="C40" s="375"/>
      <c r="D40" s="281"/>
      <c r="E40" s="322">
        <v>21.183206106870227</v>
      </c>
      <c r="F40" s="323">
        <v>40.839694656488554</v>
      </c>
      <c r="G40" s="323">
        <v>23.091603053435115</v>
      </c>
      <c r="H40" s="323">
        <v>9.3511450381679388</v>
      </c>
      <c r="I40" s="323">
        <v>2.0992366412213741</v>
      </c>
      <c r="J40" s="324">
        <v>3.4351145038167941</v>
      </c>
      <c r="L40" s="396"/>
      <c r="N40" s="164">
        <v>6.6793893129770989</v>
      </c>
      <c r="O40" s="137">
        <v>17.748091603053435</v>
      </c>
      <c r="P40" s="137">
        <v>52.671755725190842</v>
      </c>
      <c r="Q40" s="137">
        <v>12.595419847328243</v>
      </c>
      <c r="R40" s="137">
        <v>5.343511450381679</v>
      </c>
      <c r="S40" s="138">
        <v>4.9618320610687023</v>
      </c>
      <c r="U40" s="396"/>
    </row>
    <row r="41" spans="1:21" s="69" customFormat="1" ht="13.5" customHeight="1" x14ac:dyDescent="0.15">
      <c r="A41" s="382"/>
      <c r="B41" s="207" t="s">
        <v>51</v>
      </c>
      <c r="C41" s="376"/>
      <c r="D41" s="344">
        <v>2332</v>
      </c>
      <c r="E41" s="334">
        <v>405</v>
      </c>
      <c r="F41" s="335">
        <v>1045</v>
      </c>
      <c r="G41" s="335">
        <v>558</v>
      </c>
      <c r="H41" s="335">
        <v>203</v>
      </c>
      <c r="I41" s="335">
        <v>40</v>
      </c>
      <c r="J41" s="336">
        <v>81</v>
      </c>
      <c r="L41" s="399">
        <f>SUMPRODUCT(E$3:I$3,E41:I41)/SUM(E41:I41)</f>
        <v>3.6983562860950689</v>
      </c>
      <c r="N41" s="165">
        <v>89</v>
      </c>
      <c r="O41" s="141">
        <v>476</v>
      </c>
      <c r="P41" s="141">
        <v>1106</v>
      </c>
      <c r="Q41" s="141">
        <v>435</v>
      </c>
      <c r="R41" s="141">
        <v>109</v>
      </c>
      <c r="S41" s="142">
        <v>117</v>
      </c>
      <c r="T41" s="91"/>
      <c r="U41" s="399">
        <f>SUMPRODUCT(N$3:R$3,N41:R41)/SUM(N41:R41)</f>
        <v>3.0004514672686229</v>
      </c>
    </row>
    <row r="42" spans="1:21" ht="13.5" customHeight="1" x14ac:dyDescent="0.15">
      <c r="A42" s="382"/>
      <c r="B42" s="206"/>
      <c r="C42" s="372"/>
      <c r="D42" s="280"/>
      <c r="E42" s="136">
        <v>17.367066895368783</v>
      </c>
      <c r="F42" s="137">
        <v>44.811320754716981</v>
      </c>
      <c r="G42" s="137">
        <v>23.927958833619211</v>
      </c>
      <c r="H42" s="137">
        <v>8.7049742710120075</v>
      </c>
      <c r="I42" s="137">
        <v>1.7152658662092626</v>
      </c>
      <c r="J42" s="138">
        <v>3.4734133790737567</v>
      </c>
      <c r="L42" s="396"/>
      <c r="N42" s="164">
        <v>3.8164665523156089</v>
      </c>
      <c r="O42" s="137">
        <v>20.411663807890225</v>
      </c>
      <c r="P42" s="137">
        <v>47.427101200686103</v>
      </c>
      <c r="Q42" s="137">
        <v>18.653516295025728</v>
      </c>
      <c r="R42" s="137">
        <v>4.67409948542024</v>
      </c>
      <c r="S42" s="138">
        <v>5.0171526586620923</v>
      </c>
      <c r="U42" s="396"/>
    </row>
    <row r="43" spans="1:21" s="69" customFormat="1" ht="13.5" customHeight="1" x14ac:dyDescent="0.15">
      <c r="A43" s="382"/>
      <c r="B43" s="207" t="s">
        <v>52</v>
      </c>
      <c r="C43" s="376"/>
      <c r="D43" s="344">
        <v>343</v>
      </c>
      <c r="E43" s="334">
        <v>56</v>
      </c>
      <c r="F43" s="335">
        <v>122</v>
      </c>
      <c r="G43" s="335">
        <v>84</v>
      </c>
      <c r="H43" s="335">
        <v>41</v>
      </c>
      <c r="I43" s="335">
        <v>12</v>
      </c>
      <c r="J43" s="336">
        <v>28</v>
      </c>
      <c r="L43" s="399">
        <f>SUMPRODUCT(E$3:I$3,E43:I43)/SUM(E43:I43)</f>
        <v>3.5365079365079364</v>
      </c>
      <c r="N43" s="165">
        <v>7</v>
      </c>
      <c r="O43" s="141">
        <v>64</v>
      </c>
      <c r="P43" s="141">
        <v>175</v>
      </c>
      <c r="Q43" s="141">
        <v>54</v>
      </c>
      <c r="R43" s="141">
        <v>13</v>
      </c>
      <c r="S43" s="142">
        <v>30</v>
      </c>
      <c r="T43" s="91"/>
      <c r="U43" s="399">
        <f>SUMPRODUCT(N$3:R$3,N43:R43)/SUM(N43:R43)</f>
        <v>2.9936102236421727</v>
      </c>
    </row>
    <row r="44" spans="1:21" ht="13.5" customHeight="1" x14ac:dyDescent="0.15">
      <c r="A44" s="382"/>
      <c r="B44" s="206"/>
      <c r="C44" s="372"/>
      <c r="D44" s="280"/>
      <c r="E44" s="136">
        <v>16.326530612244898</v>
      </c>
      <c r="F44" s="137">
        <v>35.568513119533527</v>
      </c>
      <c r="G44" s="137">
        <v>24.489795918367346</v>
      </c>
      <c r="H44" s="137">
        <v>11.9533527696793</v>
      </c>
      <c r="I44" s="137">
        <v>3.4985422740524781</v>
      </c>
      <c r="J44" s="138">
        <v>8.1632653061224492</v>
      </c>
      <c r="L44" s="396"/>
      <c r="N44" s="164">
        <v>2.0408163265306123</v>
      </c>
      <c r="O44" s="137">
        <v>18.658892128279884</v>
      </c>
      <c r="P44" s="137">
        <v>51.020408163265309</v>
      </c>
      <c r="Q44" s="137">
        <v>15.743440233236154</v>
      </c>
      <c r="R44" s="137">
        <v>3.7900874635568513</v>
      </c>
      <c r="S44" s="138">
        <v>8.7463556851311957</v>
      </c>
      <c r="U44" s="396"/>
    </row>
    <row r="45" spans="1:21" s="69" customFormat="1" ht="13.5" customHeight="1" x14ac:dyDescent="0.15">
      <c r="A45" s="382"/>
      <c r="B45" s="68" t="s">
        <v>352</v>
      </c>
      <c r="C45" s="373"/>
      <c r="D45" s="281">
        <v>132</v>
      </c>
      <c r="E45" s="140">
        <v>11</v>
      </c>
      <c r="F45" s="141">
        <v>47</v>
      </c>
      <c r="G45" s="141">
        <v>41</v>
      </c>
      <c r="H45" s="141">
        <v>13</v>
      </c>
      <c r="I45" s="141">
        <v>4</v>
      </c>
      <c r="J45" s="142">
        <v>16</v>
      </c>
      <c r="L45" s="399">
        <f>SUMPRODUCT(E$3:I$3,E45:I45)/SUM(E45:I45)</f>
        <v>3.4137931034482758</v>
      </c>
      <c r="N45" s="165">
        <v>3</v>
      </c>
      <c r="O45" s="141">
        <v>13</v>
      </c>
      <c r="P45" s="141">
        <v>71</v>
      </c>
      <c r="Q45" s="141">
        <v>15</v>
      </c>
      <c r="R45" s="141">
        <v>6</v>
      </c>
      <c r="S45" s="142">
        <v>24</v>
      </c>
      <c r="T45" s="91"/>
      <c r="U45" s="399">
        <f>SUMPRODUCT(N$3:R$3,N45:R45)/SUM(N45:R45)</f>
        <v>2.925925925925926</v>
      </c>
    </row>
    <row r="46" spans="1:21" ht="13.5" customHeight="1" thickBot="1" x14ac:dyDescent="0.2">
      <c r="A46" s="383"/>
      <c r="B46" s="208"/>
      <c r="C46" s="374"/>
      <c r="D46" s="282"/>
      <c r="E46" s="144">
        <v>8.3333333333333321</v>
      </c>
      <c r="F46" s="145">
        <v>35.606060606060609</v>
      </c>
      <c r="G46" s="145">
        <v>31.060606060606062</v>
      </c>
      <c r="H46" s="145">
        <v>9.8484848484848477</v>
      </c>
      <c r="I46" s="145">
        <v>3.0303030303030303</v>
      </c>
      <c r="J46" s="146">
        <v>12.121212121212121</v>
      </c>
      <c r="L46" s="398"/>
      <c r="N46" s="166">
        <v>2.2727272727272729</v>
      </c>
      <c r="O46" s="145">
        <v>9.8484848484848477</v>
      </c>
      <c r="P46" s="145">
        <v>53.787878787878782</v>
      </c>
      <c r="Q46" s="145">
        <v>11.363636363636363</v>
      </c>
      <c r="R46" s="145">
        <v>4.5454545454545459</v>
      </c>
      <c r="S46" s="146">
        <v>18.181818181818183</v>
      </c>
      <c r="U46" s="398"/>
    </row>
    <row r="47" spans="1:21" s="69" customFormat="1" ht="13.5" customHeight="1" x14ac:dyDescent="0.15">
      <c r="A47" s="384" t="s">
        <v>225</v>
      </c>
      <c r="B47" s="73" t="s">
        <v>54</v>
      </c>
      <c r="C47" s="371"/>
      <c r="D47" s="281">
        <v>132</v>
      </c>
      <c r="E47" s="140">
        <v>34</v>
      </c>
      <c r="F47" s="141">
        <v>61</v>
      </c>
      <c r="G47" s="141">
        <v>18</v>
      </c>
      <c r="H47" s="141">
        <v>14</v>
      </c>
      <c r="I47" s="141">
        <v>3</v>
      </c>
      <c r="J47" s="142">
        <v>2</v>
      </c>
      <c r="L47" s="397">
        <f>SUMPRODUCT(E$3:I$3,E47:I47)/SUM(E47:I47)</f>
        <v>3.8384615384615386</v>
      </c>
      <c r="N47" s="165">
        <v>12</v>
      </c>
      <c r="O47" s="141">
        <v>40</v>
      </c>
      <c r="P47" s="141">
        <v>51</v>
      </c>
      <c r="Q47" s="141">
        <v>14</v>
      </c>
      <c r="R47" s="141">
        <v>11</v>
      </c>
      <c r="S47" s="142">
        <v>4</v>
      </c>
      <c r="T47" s="91"/>
      <c r="U47" s="397">
        <f>SUMPRODUCT(N$3:R$3,N47:R47)/SUM(N47:R47)</f>
        <v>3.21875</v>
      </c>
    </row>
    <row r="48" spans="1:21" ht="13.5" customHeight="1" x14ac:dyDescent="0.15">
      <c r="A48" s="382"/>
      <c r="B48" s="68"/>
      <c r="C48" s="375"/>
      <c r="D48" s="281"/>
      <c r="E48" s="322">
        <v>25.757575757575758</v>
      </c>
      <c r="F48" s="323">
        <v>46.212121212121211</v>
      </c>
      <c r="G48" s="323">
        <v>13.636363636363635</v>
      </c>
      <c r="H48" s="323">
        <v>10.606060606060606</v>
      </c>
      <c r="I48" s="323">
        <v>2.2727272727272729</v>
      </c>
      <c r="J48" s="324">
        <v>1.5151515151515151</v>
      </c>
      <c r="L48" s="396"/>
      <c r="N48" s="164">
        <v>9.0909090909090917</v>
      </c>
      <c r="O48" s="137">
        <v>30.303030303030305</v>
      </c>
      <c r="P48" s="137">
        <v>38.636363636363633</v>
      </c>
      <c r="Q48" s="137">
        <v>10.606060606060606</v>
      </c>
      <c r="R48" s="137">
        <v>8.3333333333333321</v>
      </c>
      <c r="S48" s="138">
        <v>3.0303030303030303</v>
      </c>
      <c r="U48" s="396"/>
    </row>
    <row r="49" spans="1:21" s="69" customFormat="1" ht="13.5" customHeight="1" x14ac:dyDescent="0.15">
      <c r="A49" s="382"/>
      <c r="B49" s="207" t="s">
        <v>401</v>
      </c>
      <c r="C49" s="376"/>
      <c r="D49" s="344">
        <v>448</v>
      </c>
      <c r="E49" s="334">
        <v>90</v>
      </c>
      <c r="F49" s="335">
        <v>182</v>
      </c>
      <c r="G49" s="335">
        <v>113</v>
      </c>
      <c r="H49" s="335">
        <v>36</v>
      </c>
      <c r="I49" s="335">
        <v>8</v>
      </c>
      <c r="J49" s="336">
        <v>19</v>
      </c>
      <c r="L49" s="399">
        <f>SUMPRODUCT(E$3:I$3,E49:I49)/SUM(E49:I49)</f>
        <v>3.7226107226107228</v>
      </c>
      <c r="N49" s="165">
        <v>19</v>
      </c>
      <c r="O49" s="141">
        <v>67</v>
      </c>
      <c r="P49" s="141">
        <v>245</v>
      </c>
      <c r="Q49" s="141">
        <v>65</v>
      </c>
      <c r="R49" s="141">
        <v>24</v>
      </c>
      <c r="S49" s="142">
        <v>28</v>
      </c>
      <c r="T49" s="91"/>
      <c r="U49" s="399">
        <f>SUMPRODUCT(N$3:R$3,N49:R49)/SUM(N49:R49)</f>
        <v>2.980952380952381</v>
      </c>
    </row>
    <row r="50" spans="1:21" ht="13.5" customHeight="1" x14ac:dyDescent="0.15">
      <c r="A50" s="382"/>
      <c r="B50" s="206"/>
      <c r="C50" s="372"/>
      <c r="D50" s="280"/>
      <c r="E50" s="136">
        <v>20.089285714285715</v>
      </c>
      <c r="F50" s="137">
        <v>40.625</v>
      </c>
      <c r="G50" s="137">
        <v>25.223214285714285</v>
      </c>
      <c r="H50" s="137">
        <v>8.0357142857142865</v>
      </c>
      <c r="I50" s="137">
        <v>1.7857142857142856</v>
      </c>
      <c r="J50" s="138">
        <v>4.2410714285714288</v>
      </c>
      <c r="L50" s="396"/>
      <c r="N50" s="164">
        <v>4.2410714285714288</v>
      </c>
      <c r="O50" s="137">
        <v>14.955357142857142</v>
      </c>
      <c r="P50" s="137">
        <v>54.6875</v>
      </c>
      <c r="Q50" s="137">
        <v>14.508928571428573</v>
      </c>
      <c r="R50" s="137">
        <v>5.3571428571428568</v>
      </c>
      <c r="S50" s="138">
        <v>6.25</v>
      </c>
      <c r="U50" s="396"/>
    </row>
    <row r="51" spans="1:21" s="69" customFormat="1" ht="13.5" customHeight="1" x14ac:dyDescent="0.15">
      <c r="A51" s="382"/>
      <c r="B51" s="207" t="s">
        <v>56</v>
      </c>
      <c r="C51" s="376"/>
      <c r="D51" s="344">
        <v>326</v>
      </c>
      <c r="E51" s="334">
        <v>67</v>
      </c>
      <c r="F51" s="335">
        <v>168</v>
      </c>
      <c r="G51" s="335">
        <v>67</v>
      </c>
      <c r="H51" s="335">
        <v>19</v>
      </c>
      <c r="I51" s="335">
        <v>3</v>
      </c>
      <c r="J51" s="336">
        <v>2</v>
      </c>
      <c r="L51" s="399">
        <f>SUMPRODUCT(E$3:I$3,E51:I51)/SUM(E51:I51)</f>
        <v>3.8549382716049383</v>
      </c>
      <c r="N51" s="165">
        <v>11</v>
      </c>
      <c r="O51" s="141">
        <v>62</v>
      </c>
      <c r="P51" s="141">
        <v>150</v>
      </c>
      <c r="Q51" s="141">
        <v>78</v>
      </c>
      <c r="R51" s="141">
        <v>19</v>
      </c>
      <c r="S51" s="142">
        <v>6</v>
      </c>
      <c r="T51" s="91"/>
      <c r="U51" s="399">
        <f>SUMPRODUCT(N$3:R$3,N51:R51)/SUM(N51:R51)</f>
        <v>2.9</v>
      </c>
    </row>
    <row r="52" spans="1:21" ht="13.5" customHeight="1" x14ac:dyDescent="0.15">
      <c r="A52" s="382"/>
      <c r="B52" s="206"/>
      <c r="C52" s="372"/>
      <c r="D52" s="280"/>
      <c r="E52" s="136">
        <v>20.552147239263803</v>
      </c>
      <c r="F52" s="137">
        <v>51.533742331288344</v>
      </c>
      <c r="G52" s="137">
        <v>20.552147239263803</v>
      </c>
      <c r="H52" s="137">
        <v>5.8282208588957047</v>
      </c>
      <c r="I52" s="137">
        <v>0.92024539877300615</v>
      </c>
      <c r="J52" s="138">
        <v>0.61349693251533743</v>
      </c>
      <c r="L52" s="396"/>
      <c r="N52" s="164">
        <v>3.3742331288343559</v>
      </c>
      <c r="O52" s="137">
        <v>19.018404907975462</v>
      </c>
      <c r="P52" s="137">
        <v>46.012269938650306</v>
      </c>
      <c r="Q52" s="137">
        <v>23.926380368098162</v>
      </c>
      <c r="R52" s="137">
        <v>5.8282208588957047</v>
      </c>
      <c r="S52" s="138">
        <v>1.8404907975460123</v>
      </c>
      <c r="U52" s="396"/>
    </row>
    <row r="53" spans="1:21" s="69" customFormat="1" ht="13.5" customHeight="1" x14ac:dyDescent="0.15">
      <c r="A53" s="382"/>
      <c r="B53" s="207" t="s">
        <v>58</v>
      </c>
      <c r="C53" s="376"/>
      <c r="D53" s="344">
        <v>251</v>
      </c>
      <c r="E53" s="334">
        <v>85</v>
      </c>
      <c r="F53" s="335">
        <v>91</v>
      </c>
      <c r="G53" s="335">
        <v>41</v>
      </c>
      <c r="H53" s="335">
        <v>26</v>
      </c>
      <c r="I53" s="335">
        <v>1</v>
      </c>
      <c r="J53" s="336">
        <v>7</v>
      </c>
      <c r="L53" s="399">
        <f>SUMPRODUCT(E$3:I$3,E53:I53)/SUM(E53:I53)</f>
        <v>3.9549180327868854</v>
      </c>
      <c r="N53" s="165">
        <v>28</v>
      </c>
      <c r="O53" s="141">
        <v>39</v>
      </c>
      <c r="P53" s="141">
        <v>104</v>
      </c>
      <c r="Q53" s="141">
        <v>54</v>
      </c>
      <c r="R53" s="141">
        <v>17</v>
      </c>
      <c r="S53" s="142">
        <v>9</v>
      </c>
      <c r="T53" s="91"/>
      <c r="U53" s="399">
        <f>SUMPRODUCT(N$3:R$3,N53:R53)/SUM(N53:R53)</f>
        <v>3.0289256198347108</v>
      </c>
    </row>
    <row r="54" spans="1:21" ht="13.5" customHeight="1" x14ac:dyDescent="0.15">
      <c r="A54" s="382"/>
      <c r="B54" s="206"/>
      <c r="C54" s="372"/>
      <c r="D54" s="280"/>
      <c r="E54" s="136">
        <v>33.864541832669318</v>
      </c>
      <c r="F54" s="137">
        <v>36.254980079681275</v>
      </c>
      <c r="G54" s="137">
        <v>16.334661354581673</v>
      </c>
      <c r="H54" s="137">
        <v>10.358565737051793</v>
      </c>
      <c r="I54" s="137">
        <v>0.39840637450199201</v>
      </c>
      <c r="J54" s="138">
        <v>2.788844621513944</v>
      </c>
      <c r="L54" s="396"/>
      <c r="N54" s="164">
        <v>11.155378486055776</v>
      </c>
      <c r="O54" s="137">
        <v>15.53784860557769</v>
      </c>
      <c r="P54" s="137">
        <v>41.43426294820717</v>
      </c>
      <c r="Q54" s="137">
        <v>21.513944223107568</v>
      </c>
      <c r="R54" s="137">
        <v>6.7729083665338639</v>
      </c>
      <c r="S54" s="138">
        <v>3.5856573705179287</v>
      </c>
      <c r="U54" s="396"/>
    </row>
    <row r="55" spans="1:21" s="69" customFormat="1" ht="13.5" customHeight="1" x14ac:dyDescent="0.15">
      <c r="A55" s="382"/>
      <c r="B55" s="207" t="s">
        <v>60</v>
      </c>
      <c r="C55" s="376"/>
      <c r="D55" s="344">
        <v>527</v>
      </c>
      <c r="E55" s="334">
        <v>143</v>
      </c>
      <c r="F55" s="335">
        <v>239</v>
      </c>
      <c r="G55" s="335">
        <v>92</v>
      </c>
      <c r="H55" s="335">
        <v>35</v>
      </c>
      <c r="I55" s="335">
        <v>6</v>
      </c>
      <c r="J55" s="336">
        <v>12</v>
      </c>
      <c r="L55" s="399">
        <f>SUMPRODUCT(E$3:I$3,E55:I55)/SUM(E55:I55)</f>
        <v>3.9281553398058251</v>
      </c>
      <c r="N55" s="165">
        <v>29</v>
      </c>
      <c r="O55" s="141">
        <v>90</v>
      </c>
      <c r="P55" s="141">
        <v>233</v>
      </c>
      <c r="Q55" s="141">
        <v>130</v>
      </c>
      <c r="R55" s="141">
        <v>28</v>
      </c>
      <c r="S55" s="142">
        <v>17</v>
      </c>
      <c r="T55" s="91"/>
      <c r="U55" s="399">
        <f>SUMPRODUCT(N$3:R$3,N55:R55)/SUM(N55:R55)</f>
        <v>2.9254901960784312</v>
      </c>
    </row>
    <row r="56" spans="1:21" ht="13.5" customHeight="1" x14ac:dyDescent="0.15">
      <c r="A56" s="382"/>
      <c r="B56" s="206"/>
      <c r="C56" s="372"/>
      <c r="D56" s="280"/>
      <c r="E56" s="136">
        <v>27.134724857685011</v>
      </c>
      <c r="F56" s="137">
        <v>45.351043643263758</v>
      </c>
      <c r="G56" s="137">
        <v>17.4573055028463</v>
      </c>
      <c r="H56" s="137">
        <v>6.6413662239089177</v>
      </c>
      <c r="I56" s="137">
        <v>1.1385199240986716</v>
      </c>
      <c r="J56" s="138">
        <v>2.2770398481973433</v>
      </c>
      <c r="L56" s="396"/>
      <c r="N56" s="164">
        <v>5.5028462998102468</v>
      </c>
      <c r="O56" s="137">
        <v>17.077798861480076</v>
      </c>
      <c r="P56" s="137">
        <v>44.212523719165084</v>
      </c>
      <c r="Q56" s="137">
        <v>24.667931688804554</v>
      </c>
      <c r="R56" s="137">
        <v>5.3130929791271351</v>
      </c>
      <c r="S56" s="138">
        <v>3.225806451612903</v>
      </c>
      <c r="U56" s="396"/>
    </row>
    <row r="57" spans="1:21" s="69" customFormat="1" ht="13.5" customHeight="1" x14ac:dyDescent="0.15">
      <c r="A57" s="382"/>
      <c r="B57" s="207" t="s">
        <v>62</v>
      </c>
      <c r="C57" s="376"/>
      <c r="D57" s="344">
        <v>280</v>
      </c>
      <c r="E57" s="334">
        <v>56</v>
      </c>
      <c r="F57" s="335">
        <v>133</v>
      </c>
      <c r="G57" s="335">
        <v>71</v>
      </c>
      <c r="H57" s="335">
        <v>12</v>
      </c>
      <c r="I57" s="335">
        <v>5</v>
      </c>
      <c r="J57" s="336">
        <v>3</v>
      </c>
      <c r="L57" s="399">
        <f>SUMPRODUCT(E$3:I$3,E57:I57)/SUM(E57:I57)</f>
        <v>3.8050541516245486</v>
      </c>
      <c r="N57" s="165">
        <v>13</v>
      </c>
      <c r="O57" s="141">
        <v>53</v>
      </c>
      <c r="P57" s="141">
        <v>138</v>
      </c>
      <c r="Q57" s="141">
        <v>54</v>
      </c>
      <c r="R57" s="141">
        <v>12</v>
      </c>
      <c r="S57" s="142">
        <v>10</v>
      </c>
      <c r="T57" s="91"/>
      <c r="U57" s="399">
        <f>SUMPRODUCT(N$3:R$3,N57:R57)/SUM(N57:R57)</f>
        <v>3.0037037037037035</v>
      </c>
    </row>
    <row r="58" spans="1:21" ht="13.5" customHeight="1" x14ac:dyDescent="0.15">
      <c r="A58" s="382"/>
      <c r="B58" s="206"/>
      <c r="C58" s="372"/>
      <c r="D58" s="280"/>
      <c r="E58" s="136">
        <v>20</v>
      </c>
      <c r="F58" s="137">
        <v>47.5</v>
      </c>
      <c r="G58" s="137">
        <v>25.357142857142854</v>
      </c>
      <c r="H58" s="137">
        <v>4.2857142857142856</v>
      </c>
      <c r="I58" s="137">
        <v>1.7857142857142856</v>
      </c>
      <c r="J58" s="138">
        <v>1.0714285714285714</v>
      </c>
      <c r="L58" s="396"/>
      <c r="N58" s="164">
        <v>4.6428571428571432</v>
      </c>
      <c r="O58" s="137">
        <v>18.928571428571427</v>
      </c>
      <c r="P58" s="137">
        <v>49.285714285714292</v>
      </c>
      <c r="Q58" s="137">
        <v>19.285714285714288</v>
      </c>
      <c r="R58" s="137">
        <v>4.2857142857142856</v>
      </c>
      <c r="S58" s="138">
        <v>3.5714285714285712</v>
      </c>
      <c r="U58" s="396"/>
    </row>
    <row r="59" spans="1:21" s="69" customFormat="1" ht="13.5" customHeight="1" x14ac:dyDescent="0.15">
      <c r="A59" s="382"/>
      <c r="B59" s="207" t="s">
        <v>64</v>
      </c>
      <c r="C59" s="376"/>
      <c r="D59" s="285">
        <v>157</v>
      </c>
      <c r="E59" s="334">
        <v>17</v>
      </c>
      <c r="F59" s="335">
        <v>49</v>
      </c>
      <c r="G59" s="335">
        <v>41</v>
      </c>
      <c r="H59" s="335">
        <v>26</v>
      </c>
      <c r="I59" s="335">
        <v>9</v>
      </c>
      <c r="J59" s="336">
        <v>15</v>
      </c>
      <c r="L59" s="399">
        <f>SUMPRODUCT(E$3:I$3,E59:I59)/SUM(E59:I59)</f>
        <v>3.2746478873239435</v>
      </c>
      <c r="N59" s="165">
        <v>4</v>
      </c>
      <c r="O59" s="141">
        <v>34</v>
      </c>
      <c r="P59" s="141">
        <v>87</v>
      </c>
      <c r="Q59" s="141">
        <v>13</v>
      </c>
      <c r="R59" s="141">
        <v>4</v>
      </c>
      <c r="S59" s="142">
        <v>15</v>
      </c>
      <c r="T59" s="91"/>
      <c r="U59" s="399">
        <f>SUMPRODUCT(N$3:R$3,N59:R59)/SUM(N59:R59)</f>
        <v>3.147887323943662</v>
      </c>
    </row>
    <row r="60" spans="1:21" ht="13.5" customHeight="1" x14ac:dyDescent="0.15">
      <c r="A60" s="382"/>
      <c r="B60" s="206"/>
      <c r="C60" s="372"/>
      <c r="D60" s="280"/>
      <c r="E60" s="136">
        <v>10.828025477707007</v>
      </c>
      <c r="F60" s="137">
        <v>31.210191082802545</v>
      </c>
      <c r="G60" s="137">
        <v>26.114649681528661</v>
      </c>
      <c r="H60" s="137">
        <v>16.560509554140125</v>
      </c>
      <c r="I60" s="137">
        <v>5.7324840764331215</v>
      </c>
      <c r="J60" s="138">
        <v>9.5541401273885356</v>
      </c>
      <c r="L60" s="396"/>
      <c r="N60" s="164">
        <v>2.547770700636943</v>
      </c>
      <c r="O60" s="137">
        <v>21.656050955414013</v>
      </c>
      <c r="P60" s="137">
        <v>55.414012738853501</v>
      </c>
      <c r="Q60" s="137">
        <v>8.2802547770700627</v>
      </c>
      <c r="R60" s="137">
        <v>2.547770700636943</v>
      </c>
      <c r="S60" s="138">
        <v>9.5541401273885356</v>
      </c>
      <c r="U60" s="396"/>
    </row>
    <row r="61" spans="1:21" s="69" customFormat="1" ht="13.5" customHeight="1" x14ac:dyDescent="0.15">
      <c r="A61" s="382"/>
      <c r="B61" s="207" t="s">
        <v>66</v>
      </c>
      <c r="C61" s="376"/>
      <c r="D61" s="285">
        <v>615</v>
      </c>
      <c r="E61" s="334">
        <v>55</v>
      </c>
      <c r="F61" s="335">
        <v>242</v>
      </c>
      <c r="G61" s="335">
        <v>183</v>
      </c>
      <c r="H61" s="335">
        <v>77</v>
      </c>
      <c r="I61" s="335">
        <v>21</v>
      </c>
      <c r="J61" s="336">
        <v>37</v>
      </c>
      <c r="L61" s="399">
        <f>SUMPRODUCT(E$3:I$3,E61:I61)/SUM(E61:I61)</f>
        <v>3.4031141868512109</v>
      </c>
      <c r="N61" s="165">
        <v>17</v>
      </c>
      <c r="O61" s="141">
        <v>140</v>
      </c>
      <c r="P61" s="141">
        <v>295</v>
      </c>
      <c r="Q61" s="141">
        <v>82</v>
      </c>
      <c r="R61" s="141">
        <v>20</v>
      </c>
      <c r="S61" s="142">
        <v>61</v>
      </c>
      <c r="T61" s="91"/>
      <c r="U61" s="399">
        <f>SUMPRODUCT(N$3:R$3,N61:R61)/SUM(N61:R61)</f>
        <v>3.0938628158844765</v>
      </c>
    </row>
    <row r="62" spans="1:21" ht="13.5" customHeight="1" x14ac:dyDescent="0.15">
      <c r="A62" s="382"/>
      <c r="B62" s="206"/>
      <c r="C62" s="372"/>
      <c r="D62" s="280"/>
      <c r="E62" s="136">
        <v>8.9430894308943092</v>
      </c>
      <c r="F62" s="137">
        <v>39.349593495934961</v>
      </c>
      <c r="G62" s="137">
        <v>29.756097560975608</v>
      </c>
      <c r="H62" s="137">
        <v>12.520325203252034</v>
      </c>
      <c r="I62" s="137">
        <v>3.4146341463414638</v>
      </c>
      <c r="J62" s="138">
        <v>6.0162601626016263</v>
      </c>
      <c r="L62" s="396"/>
      <c r="N62" s="164">
        <v>2.7642276422764227</v>
      </c>
      <c r="O62" s="137">
        <v>22.76422764227642</v>
      </c>
      <c r="P62" s="137">
        <v>47.967479674796749</v>
      </c>
      <c r="Q62" s="137">
        <v>13.333333333333334</v>
      </c>
      <c r="R62" s="137">
        <v>3.2520325203252036</v>
      </c>
      <c r="S62" s="138">
        <v>9.9186991869918693</v>
      </c>
      <c r="U62" s="396"/>
    </row>
    <row r="63" spans="1:21" s="69" customFormat="1" ht="13.5" customHeight="1" x14ac:dyDescent="0.15">
      <c r="A63" s="382"/>
      <c r="B63" s="68" t="s">
        <v>67</v>
      </c>
      <c r="C63" s="373"/>
      <c r="D63" s="281">
        <v>822</v>
      </c>
      <c r="E63" s="140">
        <v>95</v>
      </c>
      <c r="F63" s="141">
        <v>355</v>
      </c>
      <c r="G63" s="141">
        <v>221</v>
      </c>
      <c r="H63" s="141">
        <v>81</v>
      </c>
      <c r="I63" s="141">
        <v>15</v>
      </c>
      <c r="J63" s="142">
        <v>55</v>
      </c>
      <c r="L63" s="399">
        <f>SUMPRODUCT(E$3:I$3,E63:I63)/SUM(E63:I63)</f>
        <v>3.5658409387222947</v>
      </c>
      <c r="N63" s="165">
        <v>21</v>
      </c>
      <c r="O63" s="141">
        <v>160</v>
      </c>
      <c r="P63" s="141">
        <v>423</v>
      </c>
      <c r="Q63" s="141">
        <v>126</v>
      </c>
      <c r="R63" s="141">
        <v>30</v>
      </c>
      <c r="S63" s="142">
        <v>62</v>
      </c>
      <c r="T63" s="91"/>
      <c r="U63" s="399">
        <f>SUMPRODUCT(N$3:R$3,N63:R63)/SUM(N63:R63)</f>
        <v>3.0210526315789474</v>
      </c>
    </row>
    <row r="64" spans="1:21" ht="13.5" customHeight="1" thickBot="1" x14ac:dyDescent="0.2">
      <c r="A64" s="383"/>
      <c r="B64" s="208"/>
      <c r="C64" s="374"/>
      <c r="D64" s="282"/>
      <c r="E64" s="144">
        <v>11.557177615571776</v>
      </c>
      <c r="F64" s="145">
        <v>43.187347931873482</v>
      </c>
      <c r="G64" s="145">
        <v>26.885644768856448</v>
      </c>
      <c r="H64" s="145">
        <v>9.8540145985401466</v>
      </c>
      <c r="I64" s="145">
        <v>1.824817518248175</v>
      </c>
      <c r="J64" s="146">
        <v>6.6909975669099762</v>
      </c>
      <c r="L64" s="398"/>
      <c r="N64" s="166">
        <v>2.5547445255474455</v>
      </c>
      <c r="O64" s="145">
        <v>19.464720194647203</v>
      </c>
      <c r="P64" s="145">
        <v>51.459854014598541</v>
      </c>
      <c r="Q64" s="145">
        <v>15.328467153284672</v>
      </c>
      <c r="R64" s="145">
        <v>3.6496350364963499</v>
      </c>
      <c r="S64" s="146">
        <v>7.5425790754257909</v>
      </c>
      <c r="U64" s="398"/>
    </row>
    <row r="65" spans="1:21" s="69" customFormat="1" ht="13.5" customHeight="1" x14ac:dyDescent="0.15">
      <c r="A65" s="392" t="s">
        <v>73</v>
      </c>
      <c r="B65" s="73" t="s">
        <v>68</v>
      </c>
      <c r="C65" s="371"/>
      <c r="D65" s="281">
        <v>1764</v>
      </c>
      <c r="E65" s="140">
        <v>339</v>
      </c>
      <c r="F65" s="141">
        <v>762</v>
      </c>
      <c r="G65" s="141">
        <v>417</v>
      </c>
      <c r="H65" s="141">
        <v>152</v>
      </c>
      <c r="I65" s="141">
        <v>30</v>
      </c>
      <c r="J65" s="142">
        <v>64</v>
      </c>
      <c r="L65" s="397">
        <f>SUMPRODUCT(E$3:I$3,E65:I65)/SUM(E65:I65)</f>
        <v>3.7223529411764704</v>
      </c>
      <c r="N65" s="165">
        <v>83</v>
      </c>
      <c r="O65" s="141">
        <v>350</v>
      </c>
      <c r="P65" s="141">
        <v>835</v>
      </c>
      <c r="Q65" s="141">
        <v>312</v>
      </c>
      <c r="R65" s="141">
        <v>94</v>
      </c>
      <c r="S65" s="142">
        <v>90</v>
      </c>
      <c r="T65" s="91"/>
      <c r="U65" s="397">
        <f>SUMPRODUCT(N$3:R$3,N65:R65)/SUM(N65:R65)</f>
        <v>3.009557945041816</v>
      </c>
    </row>
    <row r="66" spans="1:21" ht="13.5" customHeight="1" x14ac:dyDescent="0.15">
      <c r="A66" s="382"/>
      <c r="B66" s="10" t="s">
        <v>69</v>
      </c>
      <c r="C66" s="372"/>
      <c r="D66" s="280"/>
      <c r="E66" s="136">
        <v>19.217687074829932</v>
      </c>
      <c r="F66" s="137">
        <v>43.197278911564624</v>
      </c>
      <c r="G66" s="137">
        <v>23.639455782312925</v>
      </c>
      <c r="H66" s="137">
        <v>8.616780045351474</v>
      </c>
      <c r="I66" s="137">
        <v>1.7006802721088436</v>
      </c>
      <c r="J66" s="138">
        <v>3.6281179138321997</v>
      </c>
      <c r="L66" s="396"/>
      <c r="N66" s="164">
        <v>4.7052154195011342</v>
      </c>
      <c r="O66" s="137">
        <v>19.841269841269842</v>
      </c>
      <c r="P66" s="137">
        <v>47.33560090702948</v>
      </c>
      <c r="Q66" s="137">
        <v>17.687074829931973</v>
      </c>
      <c r="R66" s="137">
        <v>5.3287981859410429</v>
      </c>
      <c r="S66" s="138">
        <v>5.1020408163265305</v>
      </c>
      <c r="U66" s="396"/>
    </row>
    <row r="67" spans="1:21" s="69" customFormat="1" ht="13.5" customHeight="1" x14ac:dyDescent="0.15">
      <c r="A67" s="382"/>
      <c r="B67" s="68" t="s">
        <v>70</v>
      </c>
      <c r="C67" s="373"/>
      <c r="D67" s="281">
        <v>1406</v>
      </c>
      <c r="E67" s="140">
        <v>231</v>
      </c>
      <c r="F67" s="141">
        <v>611</v>
      </c>
      <c r="G67" s="141">
        <v>340</v>
      </c>
      <c r="H67" s="141">
        <v>139</v>
      </c>
      <c r="I67" s="141">
        <v>32</v>
      </c>
      <c r="J67" s="142">
        <v>53</v>
      </c>
      <c r="L67" s="399">
        <f>SUMPRODUCT(E$3:I$3,E67:I67)/SUM(E67:I67)</f>
        <v>3.6430155210643016</v>
      </c>
      <c r="N67" s="165">
        <v>48</v>
      </c>
      <c r="O67" s="141">
        <v>280</v>
      </c>
      <c r="P67" s="141">
        <v>711</v>
      </c>
      <c r="Q67" s="141">
        <v>241</v>
      </c>
      <c r="R67" s="141">
        <v>55</v>
      </c>
      <c r="S67" s="142">
        <v>71</v>
      </c>
      <c r="T67" s="91"/>
      <c r="U67" s="399">
        <f>SUMPRODUCT(N$3:R$3,N67:R67)/SUM(N67:R67)</f>
        <v>3.0187265917602994</v>
      </c>
    </row>
    <row r="68" spans="1:21" ht="13.5" customHeight="1" x14ac:dyDescent="0.15">
      <c r="A68" s="382"/>
      <c r="B68" s="10" t="s">
        <v>71</v>
      </c>
      <c r="C68" s="372"/>
      <c r="D68" s="280"/>
      <c r="E68" s="136">
        <v>16.429587482219059</v>
      </c>
      <c r="F68" s="137">
        <v>43.456614509246087</v>
      </c>
      <c r="G68" s="137">
        <v>24.182076813655762</v>
      </c>
      <c r="H68" s="137">
        <v>9.8862019914651498</v>
      </c>
      <c r="I68" s="137">
        <v>2.275960170697013</v>
      </c>
      <c r="J68" s="138">
        <v>3.769559032716927</v>
      </c>
      <c r="L68" s="396"/>
      <c r="N68" s="164">
        <v>3.4139402560455197</v>
      </c>
      <c r="O68" s="137">
        <v>19.914651493598861</v>
      </c>
      <c r="P68" s="137">
        <v>50.568990042674258</v>
      </c>
      <c r="Q68" s="137">
        <v>17.140825035561878</v>
      </c>
      <c r="R68" s="137">
        <v>3.9118065433854912</v>
      </c>
      <c r="S68" s="138">
        <v>5.0497866287339974</v>
      </c>
      <c r="U68" s="396"/>
    </row>
    <row r="69" spans="1:21" s="69" customFormat="1" ht="13.5" customHeight="1" x14ac:dyDescent="0.15">
      <c r="A69" s="382"/>
      <c r="B69" s="68" t="s">
        <v>72</v>
      </c>
      <c r="C69" s="373"/>
      <c r="D69" s="281">
        <v>161</v>
      </c>
      <c r="E69" s="140">
        <v>13</v>
      </c>
      <c r="F69" s="141">
        <v>55</v>
      </c>
      <c r="G69" s="141">
        <v>47</v>
      </c>
      <c r="H69" s="141">
        <v>15</v>
      </c>
      <c r="I69" s="141">
        <v>5</v>
      </c>
      <c r="J69" s="142">
        <v>26</v>
      </c>
      <c r="L69" s="399">
        <f>SUMPRODUCT(E$3:I$3,E69:I69)/SUM(E69:I69)</f>
        <v>3.414814814814815</v>
      </c>
      <c r="N69" s="165">
        <v>3</v>
      </c>
      <c r="O69" s="141">
        <v>16</v>
      </c>
      <c r="P69" s="141">
        <v>82</v>
      </c>
      <c r="Q69" s="141">
        <v>17</v>
      </c>
      <c r="R69" s="141">
        <v>7</v>
      </c>
      <c r="S69" s="142">
        <v>36</v>
      </c>
      <c r="T69" s="91"/>
      <c r="U69" s="399">
        <f>SUMPRODUCT(N$3:R$3,N69:R69)/SUM(N69:R69)</f>
        <v>2.9279999999999999</v>
      </c>
    </row>
    <row r="70" spans="1:21" ht="13.5" customHeight="1" thickBot="1" x14ac:dyDescent="0.2">
      <c r="A70" s="383"/>
      <c r="B70" s="21"/>
      <c r="C70" s="374"/>
      <c r="D70" s="282"/>
      <c r="E70" s="144">
        <v>8.0745341614906838</v>
      </c>
      <c r="F70" s="145">
        <v>34.161490683229815</v>
      </c>
      <c r="G70" s="145">
        <v>29.19254658385093</v>
      </c>
      <c r="H70" s="145">
        <v>9.316770186335404</v>
      </c>
      <c r="I70" s="145">
        <v>3.1055900621118013</v>
      </c>
      <c r="J70" s="146">
        <v>16.149068322981368</v>
      </c>
      <c r="L70" s="398"/>
      <c r="N70" s="166">
        <v>1.8633540372670807</v>
      </c>
      <c r="O70" s="145">
        <v>9.9378881987577632</v>
      </c>
      <c r="P70" s="145">
        <v>50.931677018633536</v>
      </c>
      <c r="Q70" s="145">
        <v>10.559006211180124</v>
      </c>
      <c r="R70" s="145">
        <v>4.3478260869565215</v>
      </c>
      <c r="S70" s="146">
        <v>22.36024844720497</v>
      </c>
      <c r="U70" s="398"/>
    </row>
    <row r="71" spans="1:21" s="69" customFormat="1" ht="13.5" customHeight="1" x14ac:dyDescent="0.15">
      <c r="A71" s="380" t="s">
        <v>414</v>
      </c>
      <c r="B71" s="68" t="s">
        <v>762</v>
      </c>
      <c r="C71" s="75"/>
      <c r="D71" s="281">
        <v>1504</v>
      </c>
      <c r="E71" s="140">
        <v>312</v>
      </c>
      <c r="F71" s="141">
        <v>693</v>
      </c>
      <c r="G71" s="141">
        <v>337</v>
      </c>
      <c r="H71" s="141">
        <v>99</v>
      </c>
      <c r="I71" s="141">
        <v>23</v>
      </c>
      <c r="J71" s="142">
        <v>40</v>
      </c>
      <c r="L71" s="397">
        <f>SUMPRODUCT(E$3:I$3,E71:I71)/SUM(E71:I71)</f>
        <v>3.8005464480874318</v>
      </c>
      <c r="N71" s="165">
        <v>66</v>
      </c>
      <c r="O71" s="141">
        <v>290</v>
      </c>
      <c r="P71" s="141">
        <v>712</v>
      </c>
      <c r="Q71" s="141">
        <v>294</v>
      </c>
      <c r="R71" s="141">
        <v>83</v>
      </c>
      <c r="S71" s="142">
        <v>59</v>
      </c>
      <c r="T71" s="91"/>
      <c r="U71" s="397">
        <f>SUMPRODUCT(N$3:R$3,N71:R71)/SUM(N71:R71)</f>
        <v>2.9737024221453288</v>
      </c>
    </row>
    <row r="72" spans="1:21" ht="13.5" customHeight="1" x14ac:dyDescent="0.15">
      <c r="A72" s="380"/>
      <c r="B72" s="10" t="s">
        <v>763</v>
      </c>
      <c r="C72" s="24"/>
      <c r="D72" s="280"/>
      <c r="E72" s="136">
        <v>20.74468085106383</v>
      </c>
      <c r="F72" s="137">
        <v>46.077127659574465</v>
      </c>
      <c r="G72" s="137">
        <v>22.406914893617021</v>
      </c>
      <c r="H72" s="137">
        <v>6.582446808510638</v>
      </c>
      <c r="I72" s="137">
        <v>1.5292553191489362</v>
      </c>
      <c r="J72" s="138">
        <v>2.6595744680851063</v>
      </c>
      <c r="L72" s="396"/>
      <c r="N72" s="164">
        <v>4.3882978723404253</v>
      </c>
      <c r="O72" s="137">
        <v>19.281914893617021</v>
      </c>
      <c r="P72" s="137">
        <v>47.340425531914896</v>
      </c>
      <c r="Q72" s="137">
        <v>19.547872340425531</v>
      </c>
      <c r="R72" s="137">
        <v>5.5186170212765955</v>
      </c>
      <c r="S72" s="138">
        <v>3.9228723404255317</v>
      </c>
      <c r="U72" s="396"/>
    </row>
    <row r="73" spans="1:21" s="69" customFormat="1" ht="13.5" customHeight="1" x14ac:dyDescent="0.15">
      <c r="A73" s="380"/>
      <c r="B73" s="68" t="s">
        <v>415</v>
      </c>
      <c r="C73" s="75"/>
      <c r="D73" s="281">
        <v>452</v>
      </c>
      <c r="E73" s="140">
        <v>89</v>
      </c>
      <c r="F73" s="141">
        <v>197</v>
      </c>
      <c r="G73" s="141">
        <v>104</v>
      </c>
      <c r="H73" s="141">
        <v>45</v>
      </c>
      <c r="I73" s="141">
        <v>9</v>
      </c>
      <c r="J73" s="142">
        <v>8</v>
      </c>
      <c r="L73" s="399">
        <f>SUMPRODUCT(E$3:I$3,E73:I73)/SUM(E73:I73)</f>
        <v>3.7027027027027026</v>
      </c>
      <c r="N73" s="165">
        <v>28</v>
      </c>
      <c r="O73" s="141">
        <v>77</v>
      </c>
      <c r="P73" s="141">
        <v>226</v>
      </c>
      <c r="Q73" s="141">
        <v>88</v>
      </c>
      <c r="R73" s="141">
        <v>24</v>
      </c>
      <c r="S73" s="142">
        <v>9</v>
      </c>
      <c r="T73" s="91"/>
      <c r="U73" s="399">
        <f>SUMPRODUCT(N$3:R$3,N73:R73)/SUM(N73:R73)</f>
        <v>2.9932279909706545</v>
      </c>
    </row>
    <row r="74" spans="1:21" ht="13.5" customHeight="1" x14ac:dyDescent="0.15">
      <c r="A74" s="380"/>
      <c r="B74" s="10" t="s">
        <v>763</v>
      </c>
      <c r="C74" s="24"/>
      <c r="D74" s="280"/>
      <c r="E74" s="136">
        <v>19.690265486725664</v>
      </c>
      <c r="F74" s="137">
        <v>43.584070796460175</v>
      </c>
      <c r="G74" s="137">
        <v>23.008849557522122</v>
      </c>
      <c r="H74" s="137">
        <v>9.9557522123893811</v>
      </c>
      <c r="I74" s="137">
        <v>1.9911504424778761</v>
      </c>
      <c r="J74" s="138">
        <v>1.7699115044247788</v>
      </c>
      <c r="L74" s="396"/>
      <c r="N74" s="164">
        <v>6.1946902654867255</v>
      </c>
      <c r="O74" s="137">
        <v>17.035398230088493</v>
      </c>
      <c r="P74" s="137">
        <v>50</v>
      </c>
      <c r="Q74" s="137">
        <v>19.469026548672566</v>
      </c>
      <c r="R74" s="137">
        <v>5.3097345132743365</v>
      </c>
      <c r="S74" s="138">
        <v>1.9911504424778761</v>
      </c>
      <c r="U74" s="396"/>
    </row>
    <row r="75" spans="1:21" s="69" customFormat="1" ht="13.5" customHeight="1" x14ac:dyDescent="0.15">
      <c r="A75" s="380"/>
      <c r="B75" s="68" t="s">
        <v>416</v>
      </c>
      <c r="C75" s="75"/>
      <c r="D75" s="281">
        <v>1375</v>
      </c>
      <c r="E75" s="140">
        <v>182</v>
      </c>
      <c r="F75" s="141">
        <v>538</v>
      </c>
      <c r="G75" s="141">
        <v>363</v>
      </c>
      <c r="H75" s="141">
        <v>162</v>
      </c>
      <c r="I75" s="141">
        <v>35</v>
      </c>
      <c r="J75" s="142">
        <v>95</v>
      </c>
      <c r="L75" s="399">
        <f>SUMPRODUCT(E$3:I$3,E75:I75)/SUM(E75:I75)</f>
        <v>3.5234375</v>
      </c>
      <c r="N75" s="165">
        <v>40</v>
      </c>
      <c r="O75" s="141">
        <v>279</v>
      </c>
      <c r="P75" s="141">
        <v>690</v>
      </c>
      <c r="Q75" s="141">
        <v>188</v>
      </c>
      <c r="R75" s="141">
        <v>49</v>
      </c>
      <c r="S75" s="142">
        <v>129</v>
      </c>
      <c r="T75" s="91"/>
      <c r="U75" s="399">
        <f>SUMPRODUCT(N$3:R$3,N75:R75)/SUM(N75:R75)</f>
        <v>3.0585874799357944</v>
      </c>
    </row>
    <row r="76" spans="1:21" ht="13.5" customHeight="1" thickBot="1" x14ac:dyDescent="0.2">
      <c r="A76" s="381"/>
      <c r="B76" s="21"/>
      <c r="C76" s="26"/>
      <c r="D76" s="282"/>
      <c r="E76" s="144">
        <v>13.236363636363635</v>
      </c>
      <c r="F76" s="145">
        <v>39.127272727272725</v>
      </c>
      <c r="G76" s="145">
        <v>26.400000000000002</v>
      </c>
      <c r="H76" s="145">
        <v>11.781818181818181</v>
      </c>
      <c r="I76" s="145">
        <v>2.5454545454545454</v>
      </c>
      <c r="J76" s="146">
        <v>6.9090909090909092</v>
      </c>
      <c r="L76" s="398"/>
      <c r="N76" s="166">
        <v>2.9090909090909092</v>
      </c>
      <c r="O76" s="145">
        <v>20.290909090909089</v>
      </c>
      <c r="P76" s="145">
        <v>50.18181818181818</v>
      </c>
      <c r="Q76" s="145">
        <v>13.672727272727272</v>
      </c>
      <c r="R76" s="145">
        <v>3.5636363636363639</v>
      </c>
      <c r="S76" s="146">
        <v>9.3818181818181809</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337</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1070</v>
      </c>
      <c r="F5" s="125">
        <v>1275</v>
      </c>
      <c r="G5" s="125">
        <v>639</v>
      </c>
      <c r="H5" s="125">
        <v>133</v>
      </c>
      <c r="I5" s="125">
        <v>69</v>
      </c>
      <c r="J5" s="126">
        <v>145</v>
      </c>
      <c r="K5" s="87"/>
      <c r="L5" s="397">
        <f>SUMPRODUCT(E$3:I$3,E5:I5)/SUM(E5:I5)</f>
        <v>3.9868173258003767</v>
      </c>
      <c r="N5" s="161">
        <v>100</v>
      </c>
      <c r="O5" s="125">
        <v>498</v>
      </c>
      <c r="P5" s="125">
        <v>2023</v>
      </c>
      <c r="Q5" s="125">
        <v>370</v>
      </c>
      <c r="R5" s="125">
        <v>101</v>
      </c>
      <c r="S5" s="126">
        <v>239</v>
      </c>
      <c r="T5" s="91"/>
      <c r="U5" s="397">
        <f>SUMPRODUCT(N$3:R$3,N5:R5)/SUM(N5:R5)</f>
        <v>3.0407503234152653</v>
      </c>
    </row>
    <row r="6" spans="1:22" ht="13.5" customHeight="1" thickBot="1" x14ac:dyDescent="0.2">
      <c r="A6" s="8"/>
      <c r="B6" s="9"/>
      <c r="C6" s="9"/>
      <c r="D6" s="278"/>
      <c r="E6" s="128">
        <v>32.122485740018014</v>
      </c>
      <c r="F6" s="129">
        <v>38.276793755628944</v>
      </c>
      <c r="G6" s="129">
        <v>19.183428399879915</v>
      </c>
      <c r="H6" s="129">
        <v>3.9927949564695289</v>
      </c>
      <c r="I6" s="129">
        <v>2.0714500150105075</v>
      </c>
      <c r="J6" s="214">
        <v>4.3530471329930949</v>
      </c>
      <c r="K6" s="88"/>
      <c r="L6" s="398"/>
      <c r="N6" s="162">
        <v>3.0021014710297207</v>
      </c>
      <c r="O6" s="129">
        <v>14.950465325728009</v>
      </c>
      <c r="P6" s="129">
        <v>60.732512758931257</v>
      </c>
      <c r="Q6" s="129">
        <v>11.107775442809967</v>
      </c>
      <c r="R6" s="129">
        <v>3.0321224857400177</v>
      </c>
      <c r="S6" s="214">
        <v>7.1750225157610332</v>
      </c>
      <c r="U6" s="398"/>
    </row>
    <row r="7" spans="1:22" s="69" customFormat="1" ht="13.5" customHeight="1" x14ac:dyDescent="0.15">
      <c r="A7" s="384" t="s">
        <v>31</v>
      </c>
      <c r="B7" s="73" t="s">
        <v>33</v>
      </c>
      <c r="C7" s="74"/>
      <c r="D7" s="279">
        <v>1622</v>
      </c>
      <c r="E7" s="132">
        <v>505</v>
      </c>
      <c r="F7" s="133">
        <v>624</v>
      </c>
      <c r="G7" s="133">
        <v>329</v>
      </c>
      <c r="H7" s="133">
        <v>65</v>
      </c>
      <c r="I7" s="133">
        <v>31</v>
      </c>
      <c r="J7" s="134">
        <v>68</v>
      </c>
      <c r="K7" s="87"/>
      <c r="L7" s="397">
        <f>SUMPRODUCT(E$3:I$3,E7:I7)/SUM(E7:I7)</f>
        <v>3.9697554697554698</v>
      </c>
      <c r="N7" s="163">
        <v>55</v>
      </c>
      <c r="O7" s="133">
        <v>225</v>
      </c>
      <c r="P7" s="133">
        <v>1021</v>
      </c>
      <c r="Q7" s="133">
        <v>160</v>
      </c>
      <c r="R7" s="133">
        <v>56</v>
      </c>
      <c r="S7" s="134">
        <v>105</v>
      </c>
      <c r="T7" s="91"/>
      <c r="U7" s="397">
        <f>SUMPRODUCT(N$3:R$3,N7:R7)/SUM(N7:R7)</f>
        <v>3.0415293342122611</v>
      </c>
    </row>
    <row r="8" spans="1:22" ht="13.5" customHeight="1" x14ac:dyDescent="0.15">
      <c r="A8" s="382"/>
      <c r="B8" s="206"/>
      <c r="C8" s="24"/>
      <c r="D8" s="280"/>
      <c r="E8" s="136">
        <v>31.134401972872993</v>
      </c>
      <c r="F8" s="137">
        <v>38.471023427866832</v>
      </c>
      <c r="G8" s="137">
        <v>20.283600493218248</v>
      </c>
      <c r="H8" s="137">
        <v>4.0073982737361282</v>
      </c>
      <c r="I8" s="137">
        <v>1.9112207151664611</v>
      </c>
      <c r="J8" s="138">
        <v>4.1923551171393338</v>
      </c>
      <c r="K8" s="88"/>
      <c r="L8" s="396"/>
      <c r="N8" s="164">
        <v>3.3908754623921089</v>
      </c>
      <c r="O8" s="137">
        <v>13.871763255240444</v>
      </c>
      <c r="P8" s="137">
        <v>62.946979038224413</v>
      </c>
      <c r="Q8" s="137">
        <v>9.8643649815043162</v>
      </c>
      <c r="R8" s="137">
        <v>3.45252774352651</v>
      </c>
      <c r="S8" s="138">
        <v>6.4734895191122082</v>
      </c>
      <c r="U8" s="396"/>
    </row>
    <row r="9" spans="1:22" s="69" customFormat="1" ht="13.5" customHeight="1" x14ac:dyDescent="0.15">
      <c r="A9" s="382"/>
      <c r="B9" s="68" t="s">
        <v>35</v>
      </c>
      <c r="C9" s="75"/>
      <c r="D9" s="281">
        <v>317</v>
      </c>
      <c r="E9" s="140">
        <v>108</v>
      </c>
      <c r="F9" s="141">
        <v>122</v>
      </c>
      <c r="G9" s="141">
        <v>62</v>
      </c>
      <c r="H9" s="141">
        <v>13</v>
      </c>
      <c r="I9" s="141">
        <v>3</v>
      </c>
      <c r="J9" s="142">
        <v>9</v>
      </c>
      <c r="K9" s="82"/>
      <c r="L9" s="399">
        <f>SUMPRODUCT(E$3:I$3,E9:I9)/SUM(E9:I9)</f>
        <v>4.0357142857142856</v>
      </c>
      <c r="N9" s="165">
        <v>6</v>
      </c>
      <c r="O9" s="141">
        <v>53</v>
      </c>
      <c r="P9" s="141">
        <v>195</v>
      </c>
      <c r="Q9" s="141">
        <v>38</v>
      </c>
      <c r="R9" s="141">
        <v>8</v>
      </c>
      <c r="S9" s="142">
        <v>17</v>
      </c>
      <c r="T9" s="91"/>
      <c r="U9" s="399">
        <f>SUMPRODUCT(N$3:R$3,N9:R9)/SUM(N9:R9)</f>
        <v>3.0366666666666666</v>
      </c>
    </row>
    <row r="10" spans="1:22" ht="13.5" customHeight="1" x14ac:dyDescent="0.15">
      <c r="A10" s="382"/>
      <c r="B10" s="206"/>
      <c r="C10" s="24"/>
      <c r="D10" s="280"/>
      <c r="E10" s="136">
        <v>34.069400630914828</v>
      </c>
      <c r="F10" s="137">
        <v>38.485804416403788</v>
      </c>
      <c r="G10" s="137">
        <v>19.558359621451103</v>
      </c>
      <c r="H10" s="137">
        <v>4.1009463722397479</v>
      </c>
      <c r="I10" s="137">
        <v>0.94637223974763407</v>
      </c>
      <c r="J10" s="138">
        <v>2.8391167192429023</v>
      </c>
      <c r="K10" s="83"/>
      <c r="L10" s="396"/>
      <c r="N10" s="164">
        <v>1.8927444794952681</v>
      </c>
      <c r="O10" s="137">
        <v>16.719242902208201</v>
      </c>
      <c r="P10" s="137">
        <v>61.514195583596212</v>
      </c>
      <c r="Q10" s="137">
        <v>11.987381703470032</v>
      </c>
      <c r="R10" s="137">
        <v>2.5236593059936907</v>
      </c>
      <c r="S10" s="138">
        <v>5.3627760252365935</v>
      </c>
      <c r="U10" s="396"/>
    </row>
    <row r="11" spans="1:22" s="69" customFormat="1" ht="13.5" customHeight="1" x14ac:dyDescent="0.15">
      <c r="A11" s="382"/>
      <c r="B11" s="68" t="s">
        <v>37</v>
      </c>
      <c r="C11" s="75"/>
      <c r="D11" s="281">
        <v>832</v>
      </c>
      <c r="E11" s="140">
        <v>290</v>
      </c>
      <c r="F11" s="141">
        <v>306</v>
      </c>
      <c r="G11" s="141">
        <v>153</v>
      </c>
      <c r="H11" s="141">
        <v>31</v>
      </c>
      <c r="I11" s="141">
        <v>23</v>
      </c>
      <c r="J11" s="142">
        <v>29</v>
      </c>
      <c r="K11" s="82"/>
      <c r="L11" s="399">
        <f>SUMPRODUCT(E$3:I$3,E11:I11)/SUM(E11:I11)</f>
        <v>4.0074719800747198</v>
      </c>
      <c r="N11" s="165">
        <v>32</v>
      </c>
      <c r="O11" s="141">
        <v>127</v>
      </c>
      <c r="P11" s="141">
        <v>493</v>
      </c>
      <c r="Q11" s="141">
        <v>102</v>
      </c>
      <c r="R11" s="141">
        <v>16</v>
      </c>
      <c r="S11" s="142">
        <v>62</v>
      </c>
      <c r="T11" s="91"/>
      <c r="U11" s="399">
        <f>SUMPRODUCT(N$3:R$3,N11:R11)/SUM(N11:R11)</f>
        <v>3.0740259740259739</v>
      </c>
    </row>
    <row r="12" spans="1:22" ht="13.5" customHeight="1" x14ac:dyDescent="0.15">
      <c r="A12" s="382"/>
      <c r="B12" s="206"/>
      <c r="C12" s="24"/>
      <c r="D12" s="280"/>
      <c r="E12" s="136">
        <v>34.855769230769226</v>
      </c>
      <c r="F12" s="137">
        <v>36.778846153846153</v>
      </c>
      <c r="G12" s="137">
        <v>18.389423076923077</v>
      </c>
      <c r="H12" s="137">
        <v>3.7259615384615383</v>
      </c>
      <c r="I12" s="137">
        <v>2.7644230769230766</v>
      </c>
      <c r="J12" s="138">
        <v>3.4855769230769234</v>
      </c>
      <c r="K12" s="83"/>
      <c r="L12" s="396"/>
      <c r="N12" s="164">
        <v>3.8461538461538463</v>
      </c>
      <c r="O12" s="137">
        <v>15.264423076923078</v>
      </c>
      <c r="P12" s="137">
        <v>59.254807692307686</v>
      </c>
      <c r="Q12" s="137">
        <v>12.259615384615383</v>
      </c>
      <c r="R12" s="137">
        <v>1.9230769230769231</v>
      </c>
      <c r="S12" s="138">
        <v>7.4519230769230766</v>
      </c>
      <c r="U12" s="396"/>
    </row>
    <row r="13" spans="1:22" s="69" customFormat="1" ht="13.5" customHeight="1" x14ac:dyDescent="0.15">
      <c r="A13" s="382"/>
      <c r="B13" s="68" t="s">
        <v>39</v>
      </c>
      <c r="C13" s="75"/>
      <c r="D13" s="281">
        <v>238</v>
      </c>
      <c r="E13" s="140">
        <v>68</v>
      </c>
      <c r="F13" s="141">
        <v>93</v>
      </c>
      <c r="G13" s="141">
        <v>51</v>
      </c>
      <c r="H13" s="141">
        <v>9</v>
      </c>
      <c r="I13" s="141">
        <v>4</v>
      </c>
      <c r="J13" s="142">
        <v>13</v>
      </c>
      <c r="K13" s="82"/>
      <c r="L13" s="399">
        <f>SUMPRODUCT(E$3:I$3,E13:I13)/SUM(E13:I13)</f>
        <v>3.9422222222222221</v>
      </c>
      <c r="N13" s="165">
        <v>1</v>
      </c>
      <c r="O13" s="141">
        <v>38</v>
      </c>
      <c r="P13" s="141">
        <v>136</v>
      </c>
      <c r="Q13" s="141">
        <v>36</v>
      </c>
      <c r="R13" s="141">
        <v>8</v>
      </c>
      <c r="S13" s="142">
        <v>19</v>
      </c>
      <c r="T13" s="91"/>
      <c r="U13" s="399">
        <f>SUMPRODUCT(N$3:R$3,N13:R13)/SUM(N13:R13)</f>
        <v>2.9452054794520546</v>
      </c>
    </row>
    <row r="14" spans="1:22" ht="13.5" customHeight="1" x14ac:dyDescent="0.15">
      <c r="A14" s="382"/>
      <c r="B14" s="206"/>
      <c r="C14" s="24"/>
      <c r="D14" s="280"/>
      <c r="E14" s="136">
        <v>28.571428571428569</v>
      </c>
      <c r="F14" s="137">
        <v>39.075630252100844</v>
      </c>
      <c r="G14" s="137">
        <v>21.428571428571427</v>
      </c>
      <c r="H14" s="137">
        <v>3.7815126050420167</v>
      </c>
      <c r="I14" s="137">
        <v>1.680672268907563</v>
      </c>
      <c r="J14" s="138">
        <v>5.46218487394958</v>
      </c>
      <c r="K14" s="83"/>
      <c r="L14" s="396"/>
      <c r="N14" s="164">
        <v>0.42016806722689076</v>
      </c>
      <c r="O14" s="137">
        <v>15.966386554621847</v>
      </c>
      <c r="P14" s="137">
        <v>57.142857142857139</v>
      </c>
      <c r="Q14" s="137">
        <v>15.126050420168067</v>
      </c>
      <c r="R14" s="137">
        <v>3.3613445378151261</v>
      </c>
      <c r="S14" s="138">
        <v>7.9831932773109235</v>
      </c>
      <c r="U14" s="396"/>
    </row>
    <row r="15" spans="1:22" s="69" customFormat="1" ht="13.5" customHeight="1" x14ac:dyDescent="0.15">
      <c r="A15" s="382"/>
      <c r="B15" s="68" t="s">
        <v>41</v>
      </c>
      <c r="C15" s="75"/>
      <c r="D15" s="281">
        <v>202</v>
      </c>
      <c r="E15" s="140">
        <v>61</v>
      </c>
      <c r="F15" s="141">
        <v>83</v>
      </c>
      <c r="G15" s="141">
        <v>28</v>
      </c>
      <c r="H15" s="141">
        <v>9</v>
      </c>
      <c r="I15" s="141">
        <v>5</v>
      </c>
      <c r="J15" s="142">
        <v>16</v>
      </c>
      <c r="K15" s="82"/>
      <c r="L15" s="399">
        <f>SUMPRODUCT(E$3:I$3,E15:I15)/SUM(E15:I15)</f>
        <v>4</v>
      </c>
      <c r="N15" s="165">
        <v>4</v>
      </c>
      <c r="O15" s="141">
        <v>38</v>
      </c>
      <c r="P15" s="141">
        <v>110</v>
      </c>
      <c r="Q15" s="141">
        <v>18</v>
      </c>
      <c r="R15" s="141">
        <v>8</v>
      </c>
      <c r="S15" s="142">
        <v>24</v>
      </c>
      <c r="T15" s="91"/>
      <c r="U15" s="399">
        <f>SUMPRODUCT(N$3:R$3,N15:R15)/SUM(N15:R15)</f>
        <v>3.0674157303370788</v>
      </c>
    </row>
    <row r="16" spans="1:22" ht="13.5" customHeight="1" x14ac:dyDescent="0.15">
      <c r="A16" s="382"/>
      <c r="B16" s="206"/>
      <c r="C16" s="24"/>
      <c r="D16" s="280"/>
      <c r="E16" s="136">
        <v>30.198019801980198</v>
      </c>
      <c r="F16" s="137">
        <v>41.089108910891085</v>
      </c>
      <c r="G16" s="137">
        <v>13.861386138613863</v>
      </c>
      <c r="H16" s="137">
        <v>4.455445544554455</v>
      </c>
      <c r="I16" s="137">
        <v>2.4752475247524752</v>
      </c>
      <c r="J16" s="138">
        <v>7.9207920792079207</v>
      </c>
      <c r="K16" s="83"/>
      <c r="L16" s="396"/>
      <c r="N16" s="164">
        <v>1.9801980198019802</v>
      </c>
      <c r="O16" s="137">
        <v>18.811881188118811</v>
      </c>
      <c r="P16" s="137">
        <v>54.455445544554458</v>
      </c>
      <c r="Q16" s="137">
        <v>8.9108910891089099</v>
      </c>
      <c r="R16" s="137">
        <v>3.9603960396039604</v>
      </c>
      <c r="S16" s="138">
        <v>11.881188118811881</v>
      </c>
      <c r="U16" s="396"/>
    </row>
    <row r="17" spans="1:21" s="69" customFormat="1" ht="13.5" customHeight="1" x14ac:dyDescent="0.15">
      <c r="A17" s="382"/>
      <c r="B17" s="68" t="s">
        <v>43</v>
      </c>
      <c r="C17" s="75"/>
      <c r="D17" s="281">
        <v>120</v>
      </c>
      <c r="E17" s="140">
        <v>38</v>
      </c>
      <c r="F17" s="141">
        <v>47</v>
      </c>
      <c r="G17" s="141">
        <v>16</v>
      </c>
      <c r="H17" s="141">
        <v>6</v>
      </c>
      <c r="I17" s="141">
        <v>3</v>
      </c>
      <c r="J17" s="142">
        <v>10</v>
      </c>
      <c r="K17" s="82"/>
      <c r="L17" s="399">
        <f>SUMPRODUCT(E$3:I$3,E17:I17)/SUM(E17:I17)</f>
        <v>4.0090909090909088</v>
      </c>
      <c r="N17" s="165">
        <v>2</v>
      </c>
      <c r="O17" s="141">
        <v>17</v>
      </c>
      <c r="P17" s="141">
        <v>68</v>
      </c>
      <c r="Q17" s="141">
        <v>16</v>
      </c>
      <c r="R17" s="141">
        <v>5</v>
      </c>
      <c r="S17" s="142">
        <v>12</v>
      </c>
      <c r="T17" s="91"/>
      <c r="U17" s="399">
        <f>SUMPRODUCT(N$3:R$3,N17:R17)/SUM(N17:R17)</f>
        <v>2.9537037037037037</v>
      </c>
    </row>
    <row r="18" spans="1:21" ht="13.5" customHeight="1" thickBot="1" x14ac:dyDescent="0.2">
      <c r="A18" s="383"/>
      <c r="B18" s="208"/>
      <c r="C18" s="26"/>
      <c r="D18" s="282"/>
      <c r="E18" s="144">
        <v>31.666666666666664</v>
      </c>
      <c r="F18" s="145">
        <v>39.166666666666664</v>
      </c>
      <c r="G18" s="145">
        <v>13.333333333333334</v>
      </c>
      <c r="H18" s="145">
        <v>5</v>
      </c>
      <c r="I18" s="145">
        <v>2.5</v>
      </c>
      <c r="J18" s="146">
        <v>8.3333333333333321</v>
      </c>
      <c r="K18" s="83"/>
      <c r="L18" s="398"/>
      <c r="N18" s="166">
        <v>1.6666666666666667</v>
      </c>
      <c r="O18" s="145">
        <v>14.166666666666666</v>
      </c>
      <c r="P18" s="145">
        <v>56.666666666666664</v>
      </c>
      <c r="Q18" s="145">
        <v>13.333333333333334</v>
      </c>
      <c r="R18" s="145">
        <v>4.1666666666666661</v>
      </c>
      <c r="S18" s="146">
        <v>10</v>
      </c>
      <c r="U18" s="398"/>
    </row>
    <row r="19" spans="1:21" s="70" customFormat="1" ht="13.5" customHeight="1" x14ac:dyDescent="0.15">
      <c r="A19" s="385" t="s">
        <v>0</v>
      </c>
      <c r="B19" s="66" t="s">
        <v>1</v>
      </c>
      <c r="C19" s="320"/>
      <c r="D19" s="279">
        <v>1322</v>
      </c>
      <c r="E19" s="132">
        <v>419</v>
      </c>
      <c r="F19" s="133">
        <v>505</v>
      </c>
      <c r="G19" s="133">
        <v>274</v>
      </c>
      <c r="H19" s="133">
        <v>49</v>
      </c>
      <c r="I19" s="133">
        <v>31</v>
      </c>
      <c r="J19" s="134">
        <v>44</v>
      </c>
      <c r="K19" s="84"/>
      <c r="L19" s="397">
        <f>SUMPRODUCT(E$3:I$3,E19:I19)/SUM(E19:I19)</f>
        <v>3.9640062597809078</v>
      </c>
      <c r="N19" s="163">
        <v>40</v>
      </c>
      <c r="O19" s="133">
        <v>212</v>
      </c>
      <c r="P19" s="133">
        <v>810</v>
      </c>
      <c r="Q19" s="133">
        <v>128</v>
      </c>
      <c r="R19" s="133">
        <v>52</v>
      </c>
      <c r="S19" s="134">
        <v>80</v>
      </c>
      <c r="T19" s="4"/>
      <c r="U19" s="397">
        <f>SUMPRODUCT(N$3:R$3,N19:R19)/SUM(N19:R19)</f>
        <v>3.0483091787439616</v>
      </c>
    </row>
    <row r="20" spans="1:21" s="22" customFormat="1" ht="13.5" customHeight="1" x14ac:dyDescent="0.15">
      <c r="A20" s="386"/>
      <c r="B20" s="68"/>
      <c r="C20" s="321"/>
      <c r="D20" s="281"/>
      <c r="E20" s="322">
        <v>31.694402420574885</v>
      </c>
      <c r="F20" s="323">
        <v>38.199697428139181</v>
      </c>
      <c r="G20" s="323">
        <v>20.726172465960666</v>
      </c>
      <c r="H20" s="323">
        <v>3.7065052950075645</v>
      </c>
      <c r="I20" s="323">
        <v>2.344931921331316</v>
      </c>
      <c r="J20" s="324">
        <v>3.3282904689863844</v>
      </c>
      <c r="L20" s="396"/>
      <c r="N20" s="164">
        <v>3.0257186081694405</v>
      </c>
      <c r="O20" s="137">
        <v>16.036308623298034</v>
      </c>
      <c r="P20" s="137">
        <v>61.270801815431163</v>
      </c>
      <c r="Q20" s="137">
        <v>9.6822995461422092</v>
      </c>
      <c r="R20" s="137">
        <v>3.9334341906202726</v>
      </c>
      <c r="S20" s="138">
        <v>6.051437216338881</v>
      </c>
      <c r="T20" s="4"/>
      <c r="U20" s="396"/>
    </row>
    <row r="21" spans="1:21" s="70" customFormat="1" ht="13.5" customHeight="1" x14ac:dyDescent="0.15">
      <c r="A21" s="386"/>
      <c r="B21" s="332" t="s">
        <v>2</v>
      </c>
      <c r="C21" s="333"/>
      <c r="D21" s="344">
        <v>1879</v>
      </c>
      <c r="E21" s="334">
        <v>625</v>
      </c>
      <c r="F21" s="335">
        <v>718</v>
      </c>
      <c r="G21" s="335">
        <v>331</v>
      </c>
      <c r="H21" s="335">
        <v>81</v>
      </c>
      <c r="I21" s="335">
        <v>36</v>
      </c>
      <c r="J21" s="336">
        <v>88</v>
      </c>
      <c r="L21" s="399">
        <f>SUMPRODUCT(E$3:I$3,E21:I21)/SUM(E21:I21)</f>
        <v>4.0134003350083756</v>
      </c>
      <c r="N21" s="165">
        <v>58</v>
      </c>
      <c r="O21" s="141">
        <v>268</v>
      </c>
      <c r="P21" s="141">
        <v>1141</v>
      </c>
      <c r="Q21" s="141">
        <v>233</v>
      </c>
      <c r="R21" s="141">
        <v>44</v>
      </c>
      <c r="S21" s="142">
        <v>135</v>
      </c>
      <c r="T21" s="4"/>
      <c r="U21" s="399">
        <f>SUMPRODUCT(N$3:R$3,N21:R21)/SUM(N21:R21)</f>
        <v>3.0361238532110093</v>
      </c>
    </row>
    <row r="22" spans="1:21" s="22" customFormat="1" ht="13.5" customHeight="1" x14ac:dyDescent="0.15">
      <c r="A22" s="386"/>
      <c r="B22" s="206"/>
      <c r="C22" s="25"/>
      <c r="D22" s="280"/>
      <c r="E22" s="136">
        <v>33.262373602980311</v>
      </c>
      <c r="F22" s="137">
        <v>38.211814795103777</v>
      </c>
      <c r="G22" s="137">
        <v>17.615753060138374</v>
      </c>
      <c r="H22" s="137">
        <v>4.310803618946248</v>
      </c>
      <c r="I22" s="137">
        <v>1.9159127195316656</v>
      </c>
      <c r="J22" s="138">
        <v>4.6833422032996275</v>
      </c>
      <c r="L22" s="396"/>
      <c r="N22" s="164">
        <v>3.0867482703565727</v>
      </c>
      <c r="O22" s="137">
        <v>14.262905800957956</v>
      </c>
      <c r="P22" s="137">
        <v>60.723789249600856</v>
      </c>
      <c r="Q22" s="137">
        <v>12.400212879191059</v>
      </c>
      <c r="R22" s="137">
        <v>2.3416711016498137</v>
      </c>
      <c r="S22" s="138">
        <v>7.1846726982437463</v>
      </c>
      <c r="T22" s="4"/>
      <c r="U22" s="396"/>
    </row>
    <row r="23" spans="1:21" s="70" customFormat="1" ht="13.5" customHeight="1" x14ac:dyDescent="0.15">
      <c r="A23" s="386"/>
      <c r="B23" s="67" t="s">
        <v>46</v>
      </c>
      <c r="C23" s="77"/>
      <c r="D23" s="281">
        <v>130</v>
      </c>
      <c r="E23" s="140">
        <v>26</v>
      </c>
      <c r="F23" s="141">
        <v>52</v>
      </c>
      <c r="G23" s="141">
        <v>34</v>
      </c>
      <c r="H23" s="141">
        <v>3</v>
      </c>
      <c r="I23" s="141">
        <v>2</v>
      </c>
      <c r="J23" s="142">
        <v>13</v>
      </c>
      <c r="L23" s="399">
        <f>SUMPRODUCT(E$3:I$3,E23:I23)/SUM(E23:I23)</f>
        <v>3.8290598290598292</v>
      </c>
      <c r="N23" s="165">
        <v>2</v>
      </c>
      <c r="O23" s="141">
        <v>18</v>
      </c>
      <c r="P23" s="141">
        <v>72</v>
      </c>
      <c r="Q23" s="141">
        <v>9</v>
      </c>
      <c r="R23" s="141">
        <v>5</v>
      </c>
      <c r="S23" s="142">
        <v>24</v>
      </c>
      <c r="T23" s="4"/>
      <c r="U23" s="399">
        <f>SUMPRODUCT(N$3:R$3,N23:R23)/SUM(N23:R23)</f>
        <v>3.0283018867924527</v>
      </c>
    </row>
    <row r="24" spans="1:21" s="22" customFormat="1" ht="13.5" customHeight="1" thickBot="1" x14ac:dyDescent="0.2">
      <c r="A24" s="387"/>
      <c r="B24" s="208"/>
      <c r="C24" s="57"/>
      <c r="D24" s="282"/>
      <c r="E24" s="144">
        <v>20</v>
      </c>
      <c r="F24" s="145">
        <v>40</v>
      </c>
      <c r="G24" s="145">
        <v>26.153846153846157</v>
      </c>
      <c r="H24" s="145">
        <v>2.3076923076923079</v>
      </c>
      <c r="I24" s="145">
        <v>1.5384615384615385</v>
      </c>
      <c r="J24" s="146">
        <v>10</v>
      </c>
      <c r="L24" s="398"/>
      <c r="N24" s="166">
        <v>1.5384615384615385</v>
      </c>
      <c r="O24" s="145">
        <v>13.846153846153847</v>
      </c>
      <c r="P24" s="145">
        <v>55.384615384615387</v>
      </c>
      <c r="Q24" s="145">
        <v>6.9230769230769234</v>
      </c>
      <c r="R24" s="145">
        <v>3.8461538461538463</v>
      </c>
      <c r="S24" s="146">
        <v>18.461538461538463</v>
      </c>
      <c r="T24" s="4"/>
      <c r="U24" s="398"/>
    </row>
    <row r="25" spans="1:21" s="69" customFormat="1" ht="13.5" customHeight="1" x14ac:dyDescent="0.15">
      <c r="A25" s="384" t="s">
        <v>44</v>
      </c>
      <c r="B25" s="73" t="s">
        <v>3</v>
      </c>
      <c r="C25" s="74"/>
      <c r="D25" s="283">
        <v>160</v>
      </c>
      <c r="E25" s="148">
        <v>76</v>
      </c>
      <c r="F25" s="149">
        <v>52</v>
      </c>
      <c r="G25" s="149">
        <v>21</v>
      </c>
      <c r="H25" s="149">
        <v>4</v>
      </c>
      <c r="I25" s="149">
        <v>4</v>
      </c>
      <c r="J25" s="150">
        <v>3</v>
      </c>
      <c r="L25" s="397">
        <f>SUMPRODUCT(E$3:I$3,E25:I25)/SUM(E25:I25)</f>
        <v>4.2229299363057322</v>
      </c>
      <c r="N25" s="167">
        <v>16</v>
      </c>
      <c r="O25" s="149">
        <v>27</v>
      </c>
      <c r="P25" s="149">
        <v>83</v>
      </c>
      <c r="Q25" s="149">
        <v>20</v>
      </c>
      <c r="R25" s="149">
        <v>10</v>
      </c>
      <c r="S25" s="150">
        <v>4</v>
      </c>
      <c r="T25" s="91"/>
      <c r="U25" s="397">
        <f>SUMPRODUCT(N$3:R$3,N25:R25)/SUM(N25:R25)</f>
        <v>3.1217948717948718</v>
      </c>
    </row>
    <row r="26" spans="1:21" ht="13.5" customHeight="1" x14ac:dyDescent="0.15">
      <c r="A26" s="382"/>
      <c r="B26" s="68"/>
      <c r="C26" s="345"/>
      <c r="D26" s="277"/>
      <c r="E26" s="346">
        <v>47.5</v>
      </c>
      <c r="F26" s="347">
        <v>32.5</v>
      </c>
      <c r="G26" s="347">
        <v>13.125</v>
      </c>
      <c r="H26" s="347">
        <v>2.5</v>
      </c>
      <c r="I26" s="347">
        <v>2.5</v>
      </c>
      <c r="J26" s="348">
        <v>1.875</v>
      </c>
      <c r="L26" s="396"/>
      <c r="N26" s="168">
        <v>10</v>
      </c>
      <c r="O26" s="153">
        <v>16.875</v>
      </c>
      <c r="P26" s="153">
        <v>51.875000000000007</v>
      </c>
      <c r="Q26" s="153">
        <v>12.5</v>
      </c>
      <c r="R26" s="153">
        <v>6.25</v>
      </c>
      <c r="S26" s="154">
        <v>2.5</v>
      </c>
      <c r="U26" s="396"/>
    </row>
    <row r="27" spans="1:21" s="69" customFormat="1" ht="13.5" customHeight="1" x14ac:dyDescent="0.15">
      <c r="A27" s="382"/>
      <c r="B27" s="207" t="s">
        <v>4</v>
      </c>
      <c r="C27" s="353"/>
      <c r="D27" s="361">
        <v>317</v>
      </c>
      <c r="E27" s="354">
        <v>179</v>
      </c>
      <c r="F27" s="355">
        <v>92</v>
      </c>
      <c r="G27" s="355">
        <v>31</v>
      </c>
      <c r="H27" s="355">
        <v>9</v>
      </c>
      <c r="I27" s="355">
        <v>3</v>
      </c>
      <c r="J27" s="356">
        <v>3</v>
      </c>
      <c r="L27" s="399">
        <f>SUMPRODUCT(E$3:I$3,E27:I27)/SUM(E27:I27)</f>
        <v>4.3853503184713372</v>
      </c>
      <c r="N27" s="169">
        <v>23</v>
      </c>
      <c r="O27" s="156">
        <v>40</v>
      </c>
      <c r="P27" s="156">
        <v>194</v>
      </c>
      <c r="Q27" s="156">
        <v>42</v>
      </c>
      <c r="R27" s="156">
        <v>10</v>
      </c>
      <c r="S27" s="157">
        <v>8</v>
      </c>
      <c r="T27" s="91"/>
      <c r="U27" s="399">
        <f>SUMPRODUCT(N$3:R$3,N27:R27)/SUM(N27:R27)</f>
        <v>3.0776699029126213</v>
      </c>
    </row>
    <row r="28" spans="1:21" ht="13.5" customHeight="1" x14ac:dyDescent="0.15">
      <c r="A28" s="382"/>
      <c r="B28" s="68"/>
      <c r="C28" s="345"/>
      <c r="D28" s="277"/>
      <c r="E28" s="346">
        <v>56.466876971608841</v>
      </c>
      <c r="F28" s="347">
        <v>29.022082018927449</v>
      </c>
      <c r="G28" s="347">
        <v>9.7791798107255516</v>
      </c>
      <c r="H28" s="347">
        <v>2.8391167192429023</v>
      </c>
      <c r="I28" s="347">
        <v>0.94637223974763407</v>
      </c>
      <c r="J28" s="348">
        <v>0.94637223974763407</v>
      </c>
      <c r="L28" s="396"/>
      <c r="N28" s="168">
        <v>7.2555205047318623</v>
      </c>
      <c r="O28" s="153">
        <v>12.618296529968454</v>
      </c>
      <c r="P28" s="153">
        <v>61.198738170346999</v>
      </c>
      <c r="Q28" s="153">
        <v>13.249211356466878</v>
      </c>
      <c r="R28" s="153">
        <v>3.1545741324921135</v>
      </c>
      <c r="S28" s="154">
        <v>2.5236593059936907</v>
      </c>
      <c r="U28" s="396"/>
    </row>
    <row r="29" spans="1:21" s="69" customFormat="1" ht="13.5" customHeight="1" x14ac:dyDescent="0.15">
      <c r="A29" s="382"/>
      <c r="B29" s="207" t="s">
        <v>5</v>
      </c>
      <c r="C29" s="353"/>
      <c r="D29" s="361">
        <v>491</v>
      </c>
      <c r="E29" s="354">
        <v>216</v>
      </c>
      <c r="F29" s="355">
        <v>156</v>
      </c>
      <c r="G29" s="355">
        <v>92</v>
      </c>
      <c r="H29" s="355">
        <v>14</v>
      </c>
      <c r="I29" s="355">
        <v>5</v>
      </c>
      <c r="J29" s="356">
        <v>8</v>
      </c>
      <c r="L29" s="399">
        <f>SUMPRODUCT(E$3:I$3,E29:I29)/SUM(E29:I29)</f>
        <v>4.1677018633540373</v>
      </c>
      <c r="N29" s="169">
        <v>24</v>
      </c>
      <c r="O29" s="156">
        <v>71</v>
      </c>
      <c r="P29" s="156">
        <v>286</v>
      </c>
      <c r="Q29" s="156">
        <v>76</v>
      </c>
      <c r="R29" s="156">
        <v>17</v>
      </c>
      <c r="S29" s="157">
        <v>17</v>
      </c>
      <c r="T29" s="91"/>
      <c r="U29" s="399">
        <f>SUMPRODUCT(N$3:R$3,N29:R29)/SUM(N29:R29)</f>
        <v>3.018987341772152</v>
      </c>
    </row>
    <row r="30" spans="1:21" ht="13.5" customHeight="1" x14ac:dyDescent="0.15">
      <c r="A30" s="382"/>
      <c r="B30" s="206"/>
      <c r="C30" s="24"/>
      <c r="D30" s="284"/>
      <c r="E30" s="152">
        <v>43.991853360488797</v>
      </c>
      <c r="F30" s="153">
        <v>31.771894093686353</v>
      </c>
      <c r="G30" s="153">
        <v>18.737270875763748</v>
      </c>
      <c r="H30" s="153">
        <v>2.8513238289205702</v>
      </c>
      <c r="I30" s="153">
        <v>1.0183299389002036</v>
      </c>
      <c r="J30" s="154">
        <v>1.6293279022403258</v>
      </c>
      <c r="L30" s="396"/>
      <c r="N30" s="168">
        <v>4.887983706720977</v>
      </c>
      <c r="O30" s="153">
        <v>14.460285132382891</v>
      </c>
      <c r="P30" s="153">
        <v>58.248472505091655</v>
      </c>
      <c r="Q30" s="153">
        <v>15.478615071283095</v>
      </c>
      <c r="R30" s="153">
        <v>3.4623217922606928</v>
      </c>
      <c r="S30" s="154">
        <v>3.4623217922606928</v>
      </c>
      <c r="U30" s="396"/>
    </row>
    <row r="31" spans="1:21" s="69" customFormat="1" ht="13.5" customHeight="1" x14ac:dyDescent="0.15">
      <c r="A31" s="382"/>
      <c r="B31" s="207" t="s">
        <v>6</v>
      </c>
      <c r="C31" s="353"/>
      <c r="D31" s="361">
        <v>666</v>
      </c>
      <c r="E31" s="354">
        <v>176</v>
      </c>
      <c r="F31" s="355">
        <v>277</v>
      </c>
      <c r="G31" s="355">
        <v>144</v>
      </c>
      <c r="H31" s="355">
        <v>43</v>
      </c>
      <c r="I31" s="355">
        <v>16</v>
      </c>
      <c r="J31" s="356">
        <v>10</v>
      </c>
      <c r="L31" s="399">
        <f>SUMPRODUCT(E$3:I$3,E31:I31)/SUM(E31:I31)</f>
        <v>3.8445121951219514</v>
      </c>
      <c r="N31" s="169">
        <v>13</v>
      </c>
      <c r="O31" s="156">
        <v>90</v>
      </c>
      <c r="P31" s="156">
        <v>439</v>
      </c>
      <c r="Q31" s="156">
        <v>76</v>
      </c>
      <c r="R31" s="156">
        <v>25</v>
      </c>
      <c r="S31" s="157">
        <v>23</v>
      </c>
      <c r="T31" s="91"/>
      <c r="U31" s="399">
        <f>SUMPRODUCT(N$3:R$3,N31:R31)/SUM(N31:R31)</f>
        <v>2.9844479004665629</v>
      </c>
    </row>
    <row r="32" spans="1:21" ht="13.5" customHeight="1" x14ac:dyDescent="0.15">
      <c r="A32" s="382"/>
      <c r="B32" s="206"/>
      <c r="C32" s="24"/>
      <c r="D32" s="284"/>
      <c r="E32" s="152">
        <v>26.426426426426424</v>
      </c>
      <c r="F32" s="153">
        <v>41.591591591591595</v>
      </c>
      <c r="G32" s="153">
        <v>21.621621621621621</v>
      </c>
      <c r="H32" s="153">
        <v>6.4564564564564568</v>
      </c>
      <c r="I32" s="153">
        <v>2.4024024024024024</v>
      </c>
      <c r="J32" s="154">
        <v>1.5015015015015014</v>
      </c>
      <c r="L32" s="396"/>
      <c r="N32" s="168">
        <v>1.9519519519519519</v>
      </c>
      <c r="O32" s="153">
        <v>13.513513513513514</v>
      </c>
      <c r="P32" s="153">
        <v>65.915915915915917</v>
      </c>
      <c r="Q32" s="153">
        <v>11.411411411411411</v>
      </c>
      <c r="R32" s="153">
        <v>3.7537537537537538</v>
      </c>
      <c r="S32" s="154">
        <v>3.4534534534534531</v>
      </c>
      <c r="U32" s="396"/>
    </row>
    <row r="33" spans="1:21" s="69" customFormat="1" ht="13.5" customHeight="1" x14ac:dyDescent="0.15">
      <c r="A33" s="382"/>
      <c r="B33" s="207" t="s">
        <v>7</v>
      </c>
      <c r="C33" s="353"/>
      <c r="D33" s="361">
        <v>772</v>
      </c>
      <c r="E33" s="354">
        <v>192</v>
      </c>
      <c r="F33" s="355">
        <v>341</v>
      </c>
      <c r="G33" s="355">
        <v>162</v>
      </c>
      <c r="H33" s="355">
        <v>42</v>
      </c>
      <c r="I33" s="355">
        <v>13</v>
      </c>
      <c r="J33" s="356">
        <v>22</v>
      </c>
      <c r="L33" s="399">
        <f>SUMPRODUCT(E$3:I$3,E33:I33)/SUM(E33:I33)</f>
        <v>3.8759999999999999</v>
      </c>
      <c r="N33" s="169">
        <v>11</v>
      </c>
      <c r="O33" s="156">
        <v>113</v>
      </c>
      <c r="P33" s="156">
        <v>491</v>
      </c>
      <c r="Q33" s="156">
        <v>94</v>
      </c>
      <c r="R33" s="156">
        <v>22</v>
      </c>
      <c r="S33" s="157">
        <v>41</v>
      </c>
      <c r="T33" s="91"/>
      <c r="U33" s="399">
        <f>SUMPRODUCT(N$3:R$3,N33:R33)/SUM(N33:R33)</f>
        <v>2.9958960328317374</v>
      </c>
    </row>
    <row r="34" spans="1:21" ht="13.5" customHeight="1" x14ac:dyDescent="0.15">
      <c r="A34" s="382"/>
      <c r="B34" s="206"/>
      <c r="C34" s="24"/>
      <c r="D34" s="284"/>
      <c r="E34" s="152">
        <v>24.870466321243523</v>
      </c>
      <c r="F34" s="153">
        <v>44.170984455958553</v>
      </c>
      <c r="G34" s="153">
        <v>20.984455958549223</v>
      </c>
      <c r="H34" s="153">
        <v>5.4404145077720205</v>
      </c>
      <c r="I34" s="153">
        <v>1.6839378238341969</v>
      </c>
      <c r="J34" s="154">
        <v>2.849740932642487</v>
      </c>
      <c r="L34" s="396"/>
      <c r="N34" s="168">
        <v>1.4248704663212435</v>
      </c>
      <c r="O34" s="153">
        <v>14.637305699481864</v>
      </c>
      <c r="P34" s="153">
        <v>63.601036269430054</v>
      </c>
      <c r="Q34" s="153">
        <v>12.176165803108809</v>
      </c>
      <c r="R34" s="153">
        <v>2.849740932642487</v>
      </c>
      <c r="S34" s="154">
        <v>5.3108808290155443</v>
      </c>
      <c r="U34" s="396"/>
    </row>
    <row r="35" spans="1:21" s="69" customFormat="1" ht="13.5" customHeight="1" x14ac:dyDescent="0.15">
      <c r="A35" s="382"/>
      <c r="B35" s="207" t="s">
        <v>45</v>
      </c>
      <c r="C35" s="353"/>
      <c r="D35" s="361">
        <v>797</v>
      </c>
      <c r="E35" s="354">
        <v>206</v>
      </c>
      <c r="F35" s="355">
        <v>307</v>
      </c>
      <c r="G35" s="355">
        <v>156</v>
      </c>
      <c r="H35" s="355">
        <v>18</v>
      </c>
      <c r="I35" s="355">
        <v>26</v>
      </c>
      <c r="J35" s="356">
        <v>84</v>
      </c>
      <c r="L35" s="399">
        <f>SUMPRODUCT(E$3:I$3,E35:I35)/SUM(E35:I35)</f>
        <v>3.9102384291725105</v>
      </c>
      <c r="N35" s="169">
        <v>11</v>
      </c>
      <c r="O35" s="156">
        <v>140</v>
      </c>
      <c r="P35" s="156">
        <v>460</v>
      </c>
      <c r="Q35" s="156">
        <v>54</v>
      </c>
      <c r="R35" s="156">
        <v>12</v>
      </c>
      <c r="S35" s="157">
        <v>120</v>
      </c>
      <c r="T35" s="91"/>
      <c r="U35" s="399">
        <f>SUMPRODUCT(N$3:R$3,N35:R35)/SUM(N35:R35)</f>
        <v>3.124076809453471</v>
      </c>
    </row>
    <row r="36" spans="1:21" ht="13.5" customHeight="1" x14ac:dyDescent="0.15">
      <c r="A36" s="382"/>
      <c r="B36" s="206"/>
      <c r="C36" s="24"/>
      <c r="D36" s="284"/>
      <c r="E36" s="152">
        <v>25.846925972396491</v>
      </c>
      <c r="F36" s="153">
        <v>38.519447929736508</v>
      </c>
      <c r="G36" s="153">
        <v>19.573400250941027</v>
      </c>
      <c r="H36" s="153">
        <v>2.2584692597239648</v>
      </c>
      <c r="I36" s="153">
        <v>3.2622333751568382</v>
      </c>
      <c r="J36" s="154">
        <v>10.53952321204517</v>
      </c>
      <c r="L36" s="396"/>
      <c r="N36" s="168">
        <v>1.3801756587202008</v>
      </c>
      <c r="O36" s="153">
        <v>17.565872020075282</v>
      </c>
      <c r="P36" s="153">
        <v>57.71643663739021</v>
      </c>
      <c r="Q36" s="153">
        <v>6.7754077791718954</v>
      </c>
      <c r="R36" s="153">
        <v>1.5056461731493098</v>
      </c>
      <c r="S36" s="154">
        <v>15.056461731493098</v>
      </c>
      <c r="U36" s="396"/>
    </row>
    <row r="37" spans="1:21" s="69" customFormat="1" ht="13.5" customHeight="1" x14ac:dyDescent="0.15">
      <c r="A37" s="382"/>
      <c r="B37" s="68" t="s">
        <v>46</v>
      </c>
      <c r="C37" s="75"/>
      <c r="D37" s="277">
        <v>128</v>
      </c>
      <c r="E37" s="155">
        <v>25</v>
      </c>
      <c r="F37" s="156">
        <v>50</v>
      </c>
      <c r="G37" s="156">
        <v>33</v>
      </c>
      <c r="H37" s="156">
        <v>3</v>
      </c>
      <c r="I37" s="156">
        <v>2</v>
      </c>
      <c r="J37" s="157">
        <v>15</v>
      </c>
      <c r="L37" s="399">
        <f>SUMPRODUCT(E$3:I$3,E37:I37)/SUM(E37:I37)</f>
        <v>3.8230088495575223</v>
      </c>
      <c r="N37" s="169">
        <v>2</v>
      </c>
      <c r="O37" s="156">
        <v>17</v>
      </c>
      <c r="P37" s="156">
        <v>70</v>
      </c>
      <c r="Q37" s="156">
        <v>8</v>
      </c>
      <c r="R37" s="156">
        <v>5</v>
      </c>
      <c r="S37" s="157">
        <v>26</v>
      </c>
      <c r="T37" s="91"/>
      <c r="U37" s="399">
        <f>SUMPRODUCT(N$3:R$3,N37:R37)/SUM(N37:R37)</f>
        <v>3.0294117647058822</v>
      </c>
    </row>
    <row r="38" spans="1:21" ht="13.5" customHeight="1" thickBot="1" x14ac:dyDescent="0.2">
      <c r="A38" s="382"/>
      <c r="B38" s="68"/>
      <c r="C38" s="345"/>
      <c r="D38" s="278"/>
      <c r="E38" s="158">
        <v>19.53125</v>
      </c>
      <c r="F38" s="159">
        <v>39.0625</v>
      </c>
      <c r="G38" s="159">
        <v>25.78125</v>
      </c>
      <c r="H38" s="159">
        <v>2.34375</v>
      </c>
      <c r="I38" s="159">
        <v>1.5625</v>
      </c>
      <c r="J38" s="160">
        <v>11.71875</v>
      </c>
      <c r="L38" s="398"/>
      <c r="N38" s="170">
        <v>1.5625</v>
      </c>
      <c r="O38" s="159">
        <v>13.28125</v>
      </c>
      <c r="P38" s="159">
        <v>54.6875</v>
      </c>
      <c r="Q38" s="159">
        <v>6.25</v>
      </c>
      <c r="R38" s="159">
        <v>3.90625</v>
      </c>
      <c r="S38" s="160">
        <v>20.3125</v>
      </c>
      <c r="U38" s="398"/>
    </row>
    <row r="39" spans="1:21" s="69" customFormat="1" ht="13.5" customHeight="1" x14ac:dyDescent="0.15">
      <c r="A39" s="384" t="s">
        <v>47</v>
      </c>
      <c r="B39" s="73" t="s">
        <v>49</v>
      </c>
      <c r="C39" s="371"/>
      <c r="D39" s="281">
        <v>524</v>
      </c>
      <c r="E39" s="140">
        <v>164</v>
      </c>
      <c r="F39" s="141">
        <v>173</v>
      </c>
      <c r="G39" s="141">
        <v>127</v>
      </c>
      <c r="H39" s="141">
        <v>30</v>
      </c>
      <c r="I39" s="141">
        <v>14</v>
      </c>
      <c r="J39" s="142">
        <v>16</v>
      </c>
      <c r="L39" s="397">
        <f>SUMPRODUCT(E$3:I$3,E39:I39)/SUM(E39:I39)</f>
        <v>3.872047244094488</v>
      </c>
      <c r="N39" s="165">
        <v>27</v>
      </c>
      <c r="O39" s="141">
        <v>59</v>
      </c>
      <c r="P39" s="141">
        <v>343</v>
      </c>
      <c r="Q39" s="141">
        <v>48</v>
      </c>
      <c r="R39" s="141">
        <v>18</v>
      </c>
      <c r="S39" s="142">
        <v>29</v>
      </c>
      <c r="T39" s="91"/>
      <c r="U39" s="397">
        <f>SUMPRODUCT(N$3:R$3,N39:R39)/SUM(N39:R39)</f>
        <v>3.0585858585858587</v>
      </c>
    </row>
    <row r="40" spans="1:21" ht="13.5" customHeight="1" x14ac:dyDescent="0.15">
      <c r="A40" s="382"/>
      <c r="B40" s="68"/>
      <c r="C40" s="375"/>
      <c r="D40" s="281"/>
      <c r="E40" s="322">
        <v>31.297709923664126</v>
      </c>
      <c r="F40" s="323">
        <v>33.015267175572518</v>
      </c>
      <c r="G40" s="323">
        <v>24.236641221374043</v>
      </c>
      <c r="H40" s="323">
        <v>5.7251908396946565</v>
      </c>
      <c r="I40" s="323">
        <v>2.6717557251908395</v>
      </c>
      <c r="J40" s="324">
        <v>3.0534351145038165</v>
      </c>
      <c r="L40" s="396"/>
      <c r="N40" s="164">
        <v>5.1526717557251906</v>
      </c>
      <c r="O40" s="137">
        <v>11.259541984732824</v>
      </c>
      <c r="P40" s="137">
        <v>65.458015267175568</v>
      </c>
      <c r="Q40" s="137">
        <v>9.1603053435114496</v>
      </c>
      <c r="R40" s="137">
        <v>3.4351145038167941</v>
      </c>
      <c r="S40" s="138">
        <v>5.5343511450381682</v>
      </c>
      <c r="U40" s="396"/>
    </row>
    <row r="41" spans="1:21" s="69" customFormat="1" ht="13.5" customHeight="1" x14ac:dyDescent="0.15">
      <c r="A41" s="382"/>
      <c r="B41" s="207" t="s">
        <v>51</v>
      </c>
      <c r="C41" s="376"/>
      <c r="D41" s="344">
        <v>2332</v>
      </c>
      <c r="E41" s="334">
        <v>784</v>
      </c>
      <c r="F41" s="335">
        <v>928</v>
      </c>
      <c r="G41" s="335">
        <v>411</v>
      </c>
      <c r="H41" s="335">
        <v>83</v>
      </c>
      <c r="I41" s="335">
        <v>38</v>
      </c>
      <c r="J41" s="336">
        <v>88</v>
      </c>
      <c r="L41" s="399">
        <f>SUMPRODUCT(E$3:I$3,E41:I41)/SUM(E41:I41)</f>
        <v>4.0414438502673793</v>
      </c>
      <c r="N41" s="165">
        <v>68</v>
      </c>
      <c r="O41" s="141">
        <v>379</v>
      </c>
      <c r="P41" s="141">
        <v>1385</v>
      </c>
      <c r="Q41" s="141">
        <v>279</v>
      </c>
      <c r="R41" s="141">
        <v>71</v>
      </c>
      <c r="S41" s="142">
        <v>150</v>
      </c>
      <c r="T41" s="91"/>
      <c r="U41" s="399">
        <f>SUMPRODUCT(N$3:R$3,N41:R41)/SUM(N41:R41)</f>
        <v>3.0430797433547205</v>
      </c>
    </row>
    <row r="42" spans="1:21" ht="13.5" customHeight="1" x14ac:dyDescent="0.15">
      <c r="A42" s="382"/>
      <c r="B42" s="206"/>
      <c r="C42" s="372"/>
      <c r="D42" s="280"/>
      <c r="E42" s="136">
        <v>33.619210977701542</v>
      </c>
      <c r="F42" s="137">
        <v>39.794168096054889</v>
      </c>
      <c r="G42" s="137">
        <v>17.624356775300171</v>
      </c>
      <c r="H42" s="137">
        <v>3.5591766723842198</v>
      </c>
      <c r="I42" s="137">
        <v>1.6295025728987993</v>
      </c>
      <c r="J42" s="138">
        <v>3.7735849056603774</v>
      </c>
      <c r="L42" s="396"/>
      <c r="N42" s="164">
        <v>2.9159519725557463</v>
      </c>
      <c r="O42" s="137">
        <v>16.252144082332762</v>
      </c>
      <c r="P42" s="137">
        <v>59.391080617495717</v>
      </c>
      <c r="Q42" s="137">
        <v>11.963979416809606</v>
      </c>
      <c r="R42" s="137">
        <v>3.0445969125214409</v>
      </c>
      <c r="S42" s="138">
        <v>6.4322469982847341</v>
      </c>
      <c r="U42" s="396"/>
    </row>
    <row r="43" spans="1:21" s="69" customFormat="1" ht="13.5" customHeight="1" x14ac:dyDescent="0.15">
      <c r="A43" s="382"/>
      <c r="B43" s="207" t="s">
        <v>52</v>
      </c>
      <c r="C43" s="376"/>
      <c r="D43" s="344">
        <v>343</v>
      </c>
      <c r="E43" s="334">
        <v>98</v>
      </c>
      <c r="F43" s="335">
        <v>122</v>
      </c>
      <c r="G43" s="335">
        <v>65</v>
      </c>
      <c r="H43" s="335">
        <v>17</v>
      </c>
      <c r="I43" s="335">
        <v>15</v>
      </c>
      <c r="J43" s="336">
        <v>26</v>
      </c>
      <c r="L43" s="399">
        <f>SUMPRODUCT(E$3:I$3,E43:I43)/SUM(E43:I43)</f>
        <v>3.8548895899053628</v>
      </c>
      <c r="N43" s="165">
        <v>3</v>
      </c>
      <c r="O43" s="141">
        <v>42</v>
      </c>
      <c r="P43" s="141">
        <v>224</v>
      </c>
      <c r="Q43" s="141">
        <v>34</v>
      </c>
      <c r="R43" s="141">
        <v>7</v>
      </c>
      <c r="S43" s="142">
        <v>33</v>
      </c>
      <c r="T43" s="91"/>
      <c r="U43" s="399">
        <f>SUMPRODUCT(N$3:R$3,N43:R43)/SUM(N43:R43)</f>
        <v>3</v>
      </c>
    </row>
    <row r="44" spans="1:21" ht="13.5" customHeight="1" x14ac:dyDescent="0.15">
      <c r="A44" s="382"/>
      <c r="B44" s="206"/>
      <c r="C44" s="372"/>
      <c r="D44" s="280"/>
      <c r="E44" s="136">
        <v>28.571428571428569</v>
      </c>
      <c r="F44" s="137">
        <v>35.568513119533527</v>
      </c>
      <c r="G44" s="137">
        <v>18.950437317784257</v>
      </c>
      <c r="H44" s="137">
        <v>4.9562682215743443</v>
      </c>
      <c r="I44" s="137">
        <v>4.3731778425655978</v>
      </c>
      <c r="J44" s="138">
        <v>7.5801749271137027</v>
      </c>
      <c r="L44" s="396"/>
      <c r="N44" s="164">
        <v>0.87463556851311952</v>
      </c>
      <c r="O44" s="137">
        <v>12.244897959183673</v>
      </c>
      <c r="P44" s="137">
        <v>65.306122448979593</v>
      </c>
      <c r="Q44" s="137">
        <v>9.9125364431486886</v>
      </c>
      <c r="R44" s="137">
        <v>2.0408163265306123</v>
      </c>
      <c r="S44" s="138">
        <v>9.6209912536443145</v>
      </c>
      <c r="U44" s="396"/>
    </row>
    <row r="45" spans="1:21" s="69" customFormat="1" ht="13.5" customHeight="1" x14ac:dyDescent="0.15">
      <c r="A45" s="382"/>
      <c r="B45" s="68" t="s">
        <v>352</v>
      </c>
      <c r="C45" s="373"/>
      <c r="D45" s="281">
        <v>132</v>
      </c>
      <c r="E45" s="140">
        <v>24</v>
      </c>
      <c r="F45" s="141">
        <v>52</v>
      </c>
      <c r="G45" s="141">
        <v>36</v>
      </c>
      <c r="H45" s="141">
        <v>3</v>
      </c>
      <c r="I45" s="141">
        <v>2</v>
      </c>
      <c r="J45" s="142">
        <v>15</v>
      </c>
      <c r="L45" s="399">
        <f>SUMPRODUCT(E$3:I$3,E45:I45)/SUM(E45:I45)</f>
        <v>3.7948717948717947</v>
      </c>
      <c r="N45" s="165">
        <v>2</v>
      </c>
      <c r="O45" s="141">
        <v>18</v>
      </c>
      <c r="P45" s="141">
        <v>71</v>
      </c>
      <c r="Q45" s="141">
        <v>9</v>
      </c>
      <c r="R45" s="141">
        <v>5</v>
      </c>
      <c r="S45" s="142">
        <v>27</v>
      </c>
      <c r="T45" s="91"/>
      <c r="U45" s="399">
        <f>SUMPRODUCT(N$3:R$3,N45:R45)/SUM(N45:R45)</f>
        <v>3.0285714285714285</v>
      </c>
    </row>
    <row r="46" spans="1:21" ht="13.5" customHeight="1" thickBot="1" x14ac:dyDescent="0.2">
      <c r="A46" s="383"/>
      <c r="B46" s="208"/>
      <c r="C46" s="374"/>
      <c r="D46" s="282"/>
      <c r="E46" s="144">
        <v>18.181818181818183</v>
      </c>
      <c r="F46" s="145">
        <v>39.393939393939391</v>
      </c>
      <c r="G46" s="145">
        <v>27.27272727272727</v>
      </c>
      <c r="H46" s="145">
        <v>2.2727272727272729</v>
      </c>
      <c r="I46" s="145">
        <v>1.5151515151515151</v>
      </c>
      <c r="J46" s="146">
        <v>11.363636363636363</v>
      </c>
      <c r="L46" s="398"/>
      <c r="N46" s="166">
        <v>1.5151515151515151</v>
      </c>
      <c r="O46" s="145">
        <v>13.636363636363635</v>
      </c>
      <c r="P46" s="145">
        <v>53.787878787878782</v>
      </c>
      <c r="Q46" s="145">
        <v>6.8181818181818175</v>
      </c>
      <c r="R46" s="145">
        <v>3.7878787878787881</v>
      </c>
      <c r="S46" s="146">
        <v>20.454545454545457</v>
      </c>
      <c r="U46" s="398"/>
    </row>
    <row r="47" spans="1:21" s="69" customFormat="1" ht="13.5" customHeight="1" x14ac:dyDescent="0.15">
      <c r="A47" s="384" t="s">
        <v>225</v>
      </c>
      <c r="B47" s="73" t="s">
        <v>54</v>
      </c>
      <c r="C47" s="371"/>
      <c r="D47" s="281">
        <v>132</v>
      </c>
      <c r="E47" s="140">
        <v>62</v>
      </c>
      <c r="F47" s="141">
        <v>42</v>
      </c>
      <c r="G47" s="141">
        <v>19</v>
      </c>
      <c r="H47" s="141">
        <v>4</v>
      </c>
      <c r="I47" s="141">
        <v>2</v>
      </c>
      <c r="J47" s="142">
        <v>3</v>
      </c>
      <c r="L47" s="397">
        <f>SUMPRODUCT(E$3:I$3,E47:I47)/SUM(E47:I47)</f>
        <v>4.224806201550388</v>
      </c>
      <c r="N47" s="165">
        <v>11</v>
      </c>
      <c r="O47" s="141">
        <v>21</v>
      </c>
      <c r="P47" s="141">
        <v>69</v>
      </c>
      <c r="Q47" s="141">
        <v>19</v>
      </c>
      <c r="R47" s="141">
        <v>8</v>
      </c>
      <c r="S47" s="142">
        <v>4</v>
      </c>
      <c r="T47" s="91"/>
      <c r="U47" s="397">
        <f>SUMPRODUCT(N$3:R$3,N47:R47)/SUM(N47:R47)</f>
        <v>3.0625</v>
      </c>
    </row>
    <row r="48" spans="1:21" ht="13.5" customHeight="1" x14ac:dyDescent="0.15">
      <c r="A48" s="382"/>
      <c r="B48" s="68"/>
      <c r="C48" s="375"/>
      <c r="D48" s="281"/>
      <c r="E48" s="322">
        <v>46.969696969696969</v>
      </c>
      <c r="F48" s="323">
        <v>31.818181818181817</v>
      </c>
      <c r="G48" s="323">
        <v>14.393939393939394</v>
      </c>
      <c r="H48" s="323">
        <v>3.0303030303030303</v>
      </c>
      <c r="I48" s="323">
        <v>1.5151515151515151</v>
      </c>
      <c r="J48" s="324">
        <v>2.2727272727272729</v>
      </c>
      <c r="L48" s="396"/>
      <c r="N48" s="164">
        <v>8.3333333333333321</v>
      </c>
      <c r="O48" s="137">
        <v>15.909090909090908</v>
      </c>
      <c r="P48" s="137">
        <v>52.272727272727273</v>
      </c>
      <c r="Q48" s="137">
        <v>14.393939393939394</v>
      </c>
      <c r="R48" s="137">
        <v>6.0606060606060606</v>
      </c>
      <c r="S48" s="138">
        <v>3.0303030303030303</v>
      </c>
      <c r="U48" s="396"/>
    </row>
    <row r="49" spans="1:21" s="69" customFormat="1" ht="13.5" customHeight="1" x14ac:dyDescent="0.15">
      <c r="A49" s="382"/>
      <c r="B49" s="207" t="s">
        <v>401</v>
      </c>
      <c r="C49" s="376"/>
      <c r="D49" s="344">
        <v>448</v>
      </c>
      <c r="E49" s="334">
        <v>108</v>
      </c>
      <c r="F49" s="335">
        <v>151</v>
      </c>
      <c r="G49" s="335">
        <v>132</v>
      </c>
      <c r="H49" s="335">
        <v>32</v>
      </c>
      <c r="I49" s="335">
        <v>12</v>
      </c>
      <c r="J49" s="336">
        <v>13</v>
      </c>
      <c r="L49" s="399">
        <f>SUMPRODUCT(E$3:I$3,E49:I49)/SUM(E49:I49)</f>
        <v>3.7149425287356324</v>
      </c>
      <c r="N49" s="165">
        <v>12</v>
      </c>
      <c r="O49" s="141">
        <v>45</v>
      </c>
      <c r="P49" s="141">
        <v>321</v>
      </c>
      <c r="Q49" s="141">
        <v>30</v>
      </c>
      <c r="R49" s="141">
        <v>12</v>
      </c>
      <c r="S49" s="142">
        <v>28</v>
      </c>
      <c r="T49" s="91"/>
      <c r="U49" s="399">
        <f>SUMPRODUCT(N$3:R$3,N49:R49)/SUM(N49:R49)</f>
        <v>3.0357142857142856</v>
      </c>
    </row>
    <row r="50" spans="1:21" ht="13.5" customHeight="1" x14ac:dyDescent="0.15">
      <c r="A50" s="382"/>
      <c r="B50" s="206"/>
      <c r="C50" s="372"/>
      <c r="D50" s="280"/>
      <c r="E50" s="136">
        <v>24.107142857142858</v>
      </c>
      <c r="F50" s="137">
        <v>33.705357142857146</v>
      </c>
      <c r="G50" s="137">
        <v>29.464285714285715</v>
      </c>
      <c r="H50" s="137">
        <v>7.1428571428571423</v>
      </c>
      <c r="I50" s="137">
        <v>2.6785714285714284</v>
      </c>
      <c r="J50" s="138">
        <v>2.9017857142857144</v>
      </c>
      <c r="L50" s="396"/>
      <c r="N50" s="164">
        <v>2.6785714285714284</v>
      </c>
      <c r="O50" s="137">
        <v>10.044642857142858</v>
      </c>
      <c r="P50" s="137">
        <v>71.651785714285708</v>
      </c>
      <c r="Q50" s="137">
        <v>6.6964285714285712</v>
      </c>
      <c r="R50" s="137">
        <v>2.6785714285714284</v>
      </c>
      <c r="S50" s="138">
        <v>6.25</v>
      </c>
      <c r="U50" s="396"/>
    </row>
    <row r="51" spans="1:21" s="69" customFormat="1" ht="13.5" customHeight="1" x14ac:dyDescent="0.15">
      <c r="A51" s="382"/>
      <c r="B51" s="207" t="s">
        <v>56</v>
      </c>
      <c r="C51" s="376"/>
      <c r="D51" s="344">
        <v>326</v>
      </c>
      <c r="E51" s="334">
        <v>90</v>
      </c>
      <c r="F51" s="335">
        <v>130</v>
      </c>
      <c r="G51" s="335">
        <v>74</v>
      </c>
      <c r="H51" s="335">
        <v>19</v>
      </c>
      <c r="I51" s="335">
        <v>10</v>
      </c>
      <c r="J51" s="336">
        <v>3</v>
      </c>
      <c r="L51" s="399">
        <f>SUMPRODUCT(E$3:I$3,E51:I51)/SUM(E51:I51)</f>
        <v>3.8390092879256965</v>
      </c>
      <c r="N51" s="165">
        <v>10</v>
      </c>
      <c r="O51" s="141">
        <v>38</v>
      </c>
      <c r="P51" s="141">
        <v>232</v>
      </c>
      <c r="Q51" s="141">
        <v>25</v>
      </c>
      <c r="R51" s="141">
        <v>12</v>
      </c>
      <c r="S51" s="142">
        <v>9</v>
      </c>
      <c r="T51" s="91"/>
      <c r="U51" s="399">
        <f>SUMPRODUCT(N$3:R$3,N51:R51)/SUM(N51:R51)</f>
        <v>3.0283911671924288</v>
      </c>
    </row>
    <row r="52" spans="1:21" ht="13.5" customHeight="1" x14ac:dyDescent="0.15">
      <c r="A52" s="382"/>
      <c r="B52" s="206"/>
      <c r="C52" s="372"/>
      <c r="D52" s="280"/>
      <c r="E52" s="136">
        <v>27.607361963190186</v>
      </c>
      <c r="F52" s="137">
        <v>39.877300613496928</v>
      </c>
      <c r="G52" s="137">
        <v>22.699386503067483</v>
      </c>
      <c r="H52" s="137">
        <v>5.8282208588957047</v>
      </c>
      <c r="I52" s="137">
        <v>3.0674846625766872</v>
      </c>
      <c r="J52" s="138">
        <v>0.92024539877300615</v>
      </c>
      <c r="L52" s="396"/>
      <c r="N52" s="164">
        <v>3.0674846625766872</v>
      </c>
      <c r="O52" s="137">
        <v>11.656441717791409</v>
      </c>
      <c r="P52" s="137">
        <v>71.165644171779135</v>
      </c>
      <c r="Q52" s="137">
        <v>7.6687116564417179</v>
      </c>
      <c r="R52" s="137">
        <v>3.6809815950920246</v>
      </c>
      <c r="S52" s="138">
        <v>2.7607361963190185</v>
      </c>
      <c r="U52" s="396"/>
    </row>
    <row r="53" spans="1:21" s="69" customFormat="1" ht="13.5" customHeight="1" x14ac:dyDescent="0.15">
      <c r="A53" s="382"/>
      <c r="B53" s="207" t="s">
        <v>58</v>
      </c>
      <c r="C53" s="376"/>
      <c r="D53" s="344">
        <v>251</v>
      </c>
      <c r="E53" s="334">
        <v>156</v>
      </c>
      <c r="F53" s="335">
        <v>76</v>
      </c>
      <c r="G53" s="335">
        <v>12</v>
      </c>
      <c r="H53" s="335">
        <v>3</v>
      </c>
      <c r="I53" s="335">
        <v>0</v>
      </c>
      <c r="J53" s="336">
        <v>4</v>
      </c>
      <c r="L53" s="399">
        <f>SUMPRODUCT(E$3:I$3,E53:I53)/SUM(E53:I53)</f>
        <v>4.5587044534412957</v>
      </c>
      <c r="N53" s="165">
        <v>19</v>
      </c>
      <c r="O53" s="141">
        <v>40</v>
      </c>
      <c r="P53" s="141">
        <v>143</v>
      </c>
      <c r="Q53" s="141">
        <v>34</v>
      </c>
      <c r="R53" s="141">
        <v>7</v>
      </c>
      <c r="S53" s="142">
        <v>8</v>
      </c>
      <c r="T53" s="91"/>
      <c r="U53" s="399">
        <f>SUMPRODUCT(N$3:R$3,N53:R53)/SUM(N53:R53)</f>
        <v>3.1234567901234569</v>
      </c>
    </row>
    <row r="54" spans="1:21" ht="13.5" customHeight="1" x14ac:dyDescent="0.15">
      <c r="A54" s="382"/>
      <c r="B54" s="206"/>
      <c r="C54" s="372"/>
      <c r="D54" s="280"/>
      <c r="E54" s="136">
        <v>62.151394422310759</v>
      </c>
      <c r="F54" s="137">
        <v>30.278884462151396</v>
      </c>
      <c r="G54" s="137">
        <v>4.7808764940239046</v>
      </c>
      <c r="H54" s="137">
        <v>1.1952191235059761</v>
      </c>
      <c r="I54" s="137">
        <v>0</v>
      </c>
      <c r="J54" s="138">
        <v>1.593625498007968</v>
      </c>
      <c r="L54" s="396"/>
      <c r="N54" s="164">
        <v>7.569721115537849</v>
      </c>
      <c r="O54" s="137">
        <v>15.936254980079681</v>
      </c>
      <c r="P54" s="137">
        <v>56.972111553784863</v>
      </c>
      <c r="Q54" s="137">
        <v>13.545816733067728</v>
      </c>
      <c r="R54" s="137">
        <v>2.788844621513944</v>
      </c>
      <c r="S54" s="138">
        <v>3.1872509960159361</v>
      </c>
      <c r="U54" s="396"/>
    </row>
    <row r="55" spans="1:21" s="69" customFormat="1" ht="13.5" customHeight="1" x14ac:dyDescent="0.15">
      <c r="A55" s="382"/>
      <c r="B55" s="207" t="s">
        <v>60</v>
      </c>
      <c r="C55" s="376"/>
      <c r="D55" s="344">
        <v>527</v>
      </c>
      <c r="E55" s="334">
        <v>284</v>
      </c>
      <c r="F55" s="335">
        <v>182</v>
      </c>
      <c r="G55" s="335">
        <v>44</v>
      </c>
      <c r="H55" s="335">
        <v>8</v>
      </c>
      <c r="I55" s="335">
        <v>1</v>
      </c>
      <c r="J55" s="336">
        <v>8</v>
      </c>
      <c r="L55" s="399">
        <f>SUMPRODUCT(E$3:I$3,E55:I55)/SUM(E55:I55)</f>
        <v>4.425818882466281</v>
      </c>
      <c r="N55" s="165">
        <v>27</v>
      </c>
      <c r="O55" s="141">
        <v>101</v>
      </c>
      <c r="P55" s="141">
        <v>255</v>
      </c>
      <c r="Q55" s="141">
        <v>103</v>
      </c>
      <c r="R55" s="141">
        <v>24</v>
      </c>
      <c r="S55" s="142">
        <v>17</v>
      </c>
      <c r="T55" s="91"/>
      <c r="U55" s="399">
        <f>SUMPRODUCT(N$3:R$3,N55:R55)/SUM(N55:R55)</f>
        <v>3.0078431372549019</v>
      </c>
    </row>
    <row r="56" spans="1:21" ht="13.5" customHeight="1" x14ac:dyDescent="0.15">
      <c r="A56" s="382"/>
      <c r="B56" s="206"/>
      <c r="C56" s="372"/>
      <c r="D56" s="280"/>
      <c r="E56" s="136">
        <v>53.889943074003796</v>
      </c>
      <c r="F56" s="137">
        <v>34.535104364326372</v>
      </c>
      <c r="G56" s="137">
        <v>8.3491461100569264</v>
      </c>
      <c r="H56" s="137">
        <v>1.5180265654648957</v>
      </c>
      <c r="I56" s="137">
        <v>0.18975332068311196</v>
      </c>
      <c r="J56" s="138">
        <v>1.5180265654648957</v>
      </c>
      <c r="L56" s="396"/>
      <c r="N56" s="164">
        <v>5.1233396584440225</v>
      </c>
      <c r="O56" s="137">
        <v>19.165085388994306</v>
      </c>
      <c r="P56" s="137">
        <v>48.387096774193552</v>
      </c>
      <c r="Q56" s="137">
        <v>19.54459203036053</v>
      </c>
      <c r="R56" s="137">
        <v>4.5540796963946866</v>
      </c>
      <c r="S56" s="138">
        <v>3.225806451612903</v>
      </c>
      <c r="U56" s="396"/>
    </row>
    <row r="57" spans="1:21" s="69" customFormat="1" ht="13.5" customHeight="1" x14ac:dyDescent="0.15">
      <c r="A57" s="382"/>
      <c r="B57" s="207" t="s">
        <v>62</v>
      </c>
      <c r="C57" s="376"/>
      <c r="D57" s="344">
        <v>280</v>
      </c>
      <c r="E57" s="334">
        <v>93</v>
      </c>
      <c r="F57" s="335">
        <v>120</v>
      </c>
      <c r="G57" s="335">
        <v>49</v>
      </c>
      <c r="H57" s="335">
        <v>10</v>
      </c>
      <c r="I57" s="335">
        <v>4</v>
      </c>
      <c r="J57" s="336">
        <v>4</v>
      </c>
      <c r="L57" s="399">
        <f>SUMPRODUCT(E$3:I$3,E57:I57)/SUM(E57:I57)</f>
        <v>4.0434782608695654</v>
      </c>
      <c r="N57" s="165">
        <v>9</v>
      </c>
      <c r="O57" s="141">
        <v>58</v>
      </c>
      <c r="P57" s="141">
        <v>144</v>
      </c>
      <c r="Q57" s="141">
        <v>50</v>
      </c>
      <c r="R57" s="141">
        <v>8</v>
      </c>
      <c r="S57" s="142">
        <v>11</v>
      </c>
      <c r="T57" s="91"/>
      <c r="U57" s="399">
        <f>SUMPRODUCT(N$3:R$3,N57:R57)/SUM(N57:R57)</f>
        <v>3.037174721189591</v>
      </c>
    </row>
    <row r="58" spans="1:21" ht="13.5" customHeight="1" x14ac:dyDescent="0.15">
      <c r="A58" s="382"/>
      <c r="B58" s="206"/>
      <c r="C58" s="372"/>
      <c r="D58" s="280"/>
      <c r="E58" s="136">
        <v>33.214285714285715</v>
      </c>
      <c r="F58" s="137">
        <v>42.857142857142854</v>
      </c>
      <c r="G58" s="137">
        <v>17.5</v>
      </c>
      <c r="H58" s="137">
        <v>3.5714285714285712</v>
      </c>
      <c r="I58" s="137">
        <v>1.4285714285714286</v>
      </c>
      <c r="J58" s="138">
        <v>1.4285714285714286</v>
      </c>
      <c r="L58" s="396"/>
      <c r="N58" s="164">
        <v>3.214285714285714</v>
      </c>
      <c r="O58" s="137">
        <v>20.714285714285715</v>
      </c>
      <c r="P58" s="137">
        <v>51.428571428571423</v>
      </c>
      <c r="Q58" s="137">
        <v>17.857142857142858</v>
      </c>
      <c r="R58" s="137">
        <v>2.8571428571428572</v>
      </c>
      <c r="S58" s="138">
        <v>3.9285714285714284</v>
      </c>
      <c r="U58" s="396"/>
    </row>
    <row r="59" spans="1:21" s="69" customFormat="1" ht="13.5" customHeight="1" x14ac:dyDescent="0.15">
      <c r="A59" s="382"/>
      <c r="B59" s="207" t="s">
        <v>64</v>
      </c>
      <c r="C59" s="376"/>
      <c r="D59" s="285">
        <v>157</v>
      </c>
      <c r="E59" s="334">
        <v>44</v>
      </c>
      <c r="F59" s="335">
        <v>54</v>
      </c>
      <c r="G59" s="335">
        <v>26</v>
      </c>
      <c r="H59" s="335">
        <v>5</v>
      </c>
      <c r="I59" s="335">
        <v>12</v>
      </c>
      <c r="J59" s="336">
        <v>16</v>
      </c>
      <c r="L59" s="399">
        <f>SUMPRODUCT(E$3:I$3,E59:I59)/SUM(E59:I59)</f>
        <v>3.8014184397163122</v>
      </c>
      <c r="N59" s="165">
        <v>1</v>
      </c>
      <c r="O59" s="141">
        <v>23</v>
      </c>
      <c r="P59" s="141">
        <v>98</v>
      </c>
      <c r="Q59" s="141">
        <v>14</v>
      </c>
      <c r="R59" s="141">
        <v>2</v>
      </c>
      <c r="S59" s="142">
        <v>19</v>
      </c>
      <c r="T59" s="91"/>
      <c r="U59" s="399">
        <f>SUMPRODUCT(N$3:R$3,N59:R59)/SUM(N59:R59)</f>
        <v>3.0507246376811592</v>
      </c>
    </row>
    <row r="60" spans="1:21" ht="13.5" customHeight="1" x14ac:dyDescent="0.15">
      <c r="A60" s="382"/>
      <c r="B60" s="206"/>
      <c r="C60" s="372"/>
      <c r="D60" s="280"/>
      <c r="E60" s="136">
        <v>28.02547770700637</v>
      </c>
      <c r="F60" s="137">
        <v>34.394904458598724</v>
      </c>
      <c r="G60" s="137">
        <v>16.560509554140125</v>
      </c>
      <c r="H60" s="137">
        <v>3.1847133757961785</v>
      </c>
      <c r="I60" s="137">
        <v>7.6433121019108281</v>
      </c>
      <c r="J60" s="138">
        <v>10.191082802547772</v>
      </c>
      <c r="L60" s="396"/>
      <c r="N60" s="164">
        <v>0.63694267515923575</v>
      </c>
      <c r="O60" s="137">
        <v>14.64968152866242</v>
      </c>
      <c r="P60" s="137">
        <v>62.420382165605091</v>
      </c>
      <c r="Q60" s="137">
        <v>8.9171974522292992</v>
      </c>
      <c r="R60" s="137">
        <v>1.2738853503184715</v>
      </c>
      <c r="S60" s="138">
        <v>12.101910828025478</v>
      </c>
      <c r="U60" s="396"/>
    </row>
    <row r="61" spans="1:21" s="69" customFormat="1" ht="13.5" customHeight="1" x14ac:dyDescent="0.15">
      <c r="A61" s="382"/>
      <c r="B61" s="207" t="s">
        <v>66</v>
      </c>
      <c r="C61" s="376"/>
      <c r="D61" s="285">
        <v>615</v>
      </c>
      <c r="E61" s="334">
        <v>161</v>
      </c>
      <c r="F61" s="335">
        <v>253</v>
      </c>
      <c r="G61" s="335">
        <v>115</v>
      </c>
      <c r="H61" s="335">
        <v>26</v>
      </c>
      <c r="I61" s="335">
        <v>12</v>
      </c>
      <c r="J61" s="336">
        <v>48</v>
      </c>
      <c r="L61" s="399">
        <f>SUMPRODUCT(E$3:I$3,E61:I61)/SUM(E61:I61)</f>
        <v>3.925925925925926</v>
      </c>
      <c r="N61" s="165">
        <v>12</v>
      </c>
      <c r="O61" s="141">
        <v>107</v>
      </c>
      <c r="P61" s="141">
        <v>348</v>
      </c>
      <c r="Q61" s="141">
        <v>53</v>
      </c>
      <c r="R61" s="141">
        <v>14</v>
      </c>
      <c r="S61" s="142">
        <v>81</v>
      </c>
      <c r="T61" s="91"/>
      <c r="U61" s="399">
        <f>SUMPRODUCT(N$3:R$3,N61:R61)/SUM(N61:R61)</f>
        <v>3.0936329588014981</v>
      </c>
    </row>
    <row r="62" spans="1:21" ht="13.5" customHeight="1" x14ac:dyDescent="0.15">
      <c r="A62" s="382"/>
      <c r="B62" s="206"/>
      <c r="C62" s="372"/>
      <c r="D62" s="280"/>
      <c r="E62" s="136">
        <v>26.178861788617887</v>
      </c>
      <c r="F62" s="137">
        <v>41.138211382113823</v>
      </c>
      <c r="G62" s="137">
        <v>18.699186991869919</v>
      </c>
      <c r="H62" s="137">
        <v>4.2276422764227641</v>
      </c>
      <c r="I62" s="137">
        <v>1.9512195121951219</v>
      </c>
      <c r="J62" s="138">
        <v>7.8048780487804876</v>
      </c>
      <c r="L62" s="396"/>
      <c r="N62" s="164">
        <v>1.9512195121951219</v>
      </c>
      <c r="O62" s="137">
        <v>17.398373983739837</v>
      </c>
      <c r="P62" s="137">
        <v>56.58536585365853</v>
      </c>
      <c r="Q62" s="137">
        <v>8.617886178861788</v>
      </c>
      <c r="R62" s="137">
        <v>2.2764227642276422</v>
      </c>
      <c r="S62" s="138">
        <v>13.170731707317074</v>
      </c>
      <c r="U62" s="396"/>
    </row>
    <row r="63" spans="1:21" s="69" customFormat="1" ht="13.5" customHeight="1" x14ac:dyDescent="0.15">
      <c r="A63" s="382"/>
      <c r="B63" s="68" t="s">
        <v>67</v>
      </c>
      <c r="C63" s="373"/>
      <c r="D63" s="281">
        <v>822</v>
      </c>
      <c r="E63" s="140">
        <v>181</v>
      </c>
      <c r="F63" s="141">
        <v>355</v>
      </c>
      <c r="G63" s="141">
        <v>186</v>
      </c>
      <c r="H63" s="141">
        <v>30</v>
      </c>
      <c r="I63" s="141">
        <v>17</v>
      </c>
      <c r="J63" s="142">
        <v>53</v>
      </c>
      <c r="L63" s="399">
        <f>SUMPRODUCT(E$3:I$3,E63:I63)/SUM(E63:I63)</f>
        <v>3.8491547464239271</v>
      </c>
      <c r="N63" s="165">
        <v>11</v>
      </c>
      <c r="O63" s="141">
        <v>111</v>
      </c>
      <c r="P63" s="141">
        <v>521</v>
      </c>
      <c r="Q63" s="141">
        <v>79</v>
      </c>
      <c r="R63" s="141">
        <v>23</v>
      </c>
      <c r="S63" s="142">
        <v>77</v>
      </c>
      <c r="T63" s="91"/>
      <c r="U63" s="399">
        <f>SUMPRODUCT(N$3:R$3,N63:R63)/SUM(N63:R63)</f>
        <v>3.0107382550335569</v>
      </c>
    </row>
    <row r="64" spans="1:21" ht="13.5" customHeight="1" thickBot="1" x14ac:dyDescent="0.2">
      <c r="A64" s="383"/>
      <c r="B64" s="208"/>
      <c r="C64" s="374"/>
      <c r="D64" s="282"/>
      <c r="E64" s="144">
        <v>22.019464720194648</v>
      </c>
      <c r="F64" s="145">
        <v>43.187347931873482</v>
      </c>
      <c r="G64" s="145">
        <v>22.627737226277372</v>
      </c>
      <c r="H64" s="145">
        <v>3.6496350364963499</v>
      </c>
      <c r="I64" s="145">
        <v>2.0681265206812651</v>
      </c>
      <c r="J64" s="146">
        <v>6.447688564476886</v>
      </c>
      <c r="L64" s="398"/>
      <c r="N64" s="166">
        <v>1.3381995133819951</v>
      </c>
      <c r="O64" s="145">
        <v>13.503649635036496</v>
      </c>
      <c r="P64" s="145">
        <v>63.381995133819949</v>
      </c>
      <c r="Q64" s="145">
        <v>9.6107055961070547</v>
      </c>
      <c r="R64" s="145">
        <v>2.7980535279805352</v>
      </c>
      <c r="S64" s="146">
        <v>9.3673965936739663</v>
      </c>
      <c r="U64" s="398"/>
    </row>
    <row r="65" spans="1:21" s="69" customFormat="1" ht="13.5" customHeight="1" x14ac:dyDescent="0.15">
      <c r="A65" s="392" t="s">
        <v>73</v>
      </c>
      <c r="B65" s="73" t="s">
        <v>68</v>
      </c>
      <c r="C65" s="371"/>
      <c r="D65" s="281">
        <v>1764</v>
      </c>
      <c r="E65" s="140">
        <v>583</v>
      </c>
      <c r="F65" s="141">
        <v>682</v>
      </c>
      <c r="G65" s="141">
        <v>331</v>
      </c>
      <c r="H65" s="141">
        <v>63</v>
      </c>
      <c r="I65" s="141">
        <v>35</v>
      </c>
      <c r="J65" s="142">
        <v>70</v>
      </c>
      <c r="L65" s="397">
        <f>SUMPRODUCT(E$3:I$3,E65:I65)/SUM(E65:I65)</f>
        <v>4.0123966942148757</v>
      </c>
      <c r="N65" s="165">
        <v>56</v>
      </c>
      <c r="O65" s="141">
        <v>267</v>
      </c>
      <c r="P65" s="141">
        <v>1058</v>
      </c>
      <c r="Q65" s="141">
        <v>212</v>
      </c>
      <c r="R65" s="141">
        <v>55</v>
      </c>
      <c r="S65" s="142">
        <v>116</v>
      </c>
      <c r="T65" s="91"/>
      <c r="U65" s="397">
        <f>SUMPRODUCT(N$3:R$3,N65:R65)/SUM(N65:R65)</f>
        <v>3.0345873786407767</v>
      </c>
    </row>
    <row r="66" spans="1:21" ht="13.5" customHeight="1" x14ac:dyDescent="0.15">
      <c r="A66" s="382"/>
      <c r="B66" s="10" t="s">
        <v>69</v>
      </c>
      <c r="C66" s="372"/>
      <c r="D66" s="280"/>
      <c r="E66" s="136">
        <v>33.049886621315196</v>
      </c>
      <c r="F66" s="137">
        <v>38.662131519274382</v>
      </c>
      <c r="G66" s="137">
        <v>18.764172335600907</v>
      </c>
      <c r="H66" s="137">
        <v>3.5714285714285712</v>
      </c>
      <c r="I66" s="137">
        <v>1.984126984126984</v>
      </c>
      <c r="J66" s="138">
        <v>3.9682539682539679</v>
      </c>
      <c r="L66" s="396"/>
      <c r="N66" s="164">
        <v>3.1746031746031744</v>
      </c>
      <c r="O66" s="137">
        <v>15.136054421768709</v>
      </c>
      <c r="P66" s="137">
        <v>59.977324263038547</v>
      </c>
      <c r="Q66" s="137">
        <v>12.01814058956916</v>
      </c>
      <c r="R66" s="137">
        <v>3.1179138321995463</v>
      </c>
      <c r="S66" s="138">
        <v>6.5759637188208613</v>
      </c>
      <c r="U66" s="396"/>
    </row>
    <row r="67" spans="1:21" s="69" customFormat="1" ht="13.5" customHeight="1" x14ac:dyDescent="0.15">
      <c r="A67" s="382"/>
      <c r="B67" s="68" t="s">
        <v>70</v>
      </c>
      <c r="C67" s="373"/>
      <c r="D67" s="281">
        <v>1406</v>
      </c>
      <c r="E67" s="140">
        <v>454</v>
      </c>
      <c r="F67" s="141">
        <v>530</v>
      </c>
      <c r="G67" s="141">
        <v>274</v>
      </c>
      <c r="H67" s="141">
        <v>66</v>
      </c>
      <c r="I67" s="141">
        <v>31</v>
      </c>
      <c r="J67" s="142">
        <v>51</v>
      </c>
      <c r="L67" s="399">
        <f>SUMPRODUCT(E$3:I$3,E67:I67)/SUM(E67:I67)</f>
        <v>3.9667896678966788</v>
      </c>
      <c r="N67" s="165">
        <v>42</v>
      </c>
      <c r="O67" s="141">
        <v>207</v>
      </c>
      <c r="P67" s="141">
        <v>887</v>
      </c>
      <c r="Q67" s="141">
        <v>146</v>
      </c>
      <c r="R67" s="141">
        <v>40</v>
      </c>
      <c r="S67" s="142">
        <v>84</v>
      </c>
      <c r="T67" s="91"/>
      <c r="U67" s="399">
        <f>SUMPRODUCT(N$3:R$3,N67:R67)/SUM(N67:R67)</f>
        <v>3.0491679273827534</v>
      </c>
    </row>
    <row r="68" spans="1:21" ht="13.5" customHeight="1" x14ac:dyDescent="0.15">
      <c r="A68" s="382"/>
      <c r="B68" s="10" t="s">
        <v>71</v>
      </c>
      <c r="C68" s="372"/>
      <c r="D68" s="280"/>
      <c r="E68" s="136">
        <v>32.290184921763867</v>
      </c>
      <c r="F68" s="137">
        <v>37.695590327169278</v>
      </c>
      <c r="G68" s="137">
        <v>19.487908961593174</v>
      </c>
      <c r="H68" s="137">
        <v>4.6941678520625887</v>
      </c>
      <c r="I68" s="137">
        <v>2.2048364153627311</v>
      </c>
      <c r="J68" s="138">
        <v>3.6273115220483638</v>
      </c>
      <c r="L68" s="396"/>
      <c r="N68" s="164">
        <v>2.9871977240398291</v>
      </c>
      <c r="O68" s="137">
        <v>14.722617354196302</v>
      </c>
      <c r="P68" s="137">
        <v>63.086770981507826</v>
      </c>
      <c r="Q68" s="137">
        <v>10.38406827880512</v>
      </c>
      <c r="R68" s="137">
        <v>2.8449502133712659</v>
      </c>
      <c r="S68" s="138">
        <v>5.9743954480796582</v>
      </c>
      <c r="U68" s="396"/>
    </row>
    <row r="69" spans="1:21" s="69" customFormat="1" ht="13.5" customHeight="1" x14ac:dyDescent="0.15">
      <c r="A69" s="382"/>
      <c r="B69" s="68" t="s">
        <v>766</v>
      </c>
      <c r="C69" s="373"/>
      <c r="D69" s="281">
        <v>161</v>
      </c>
      <c r="E69" s="140">
        <v>33</v>
      </c>
      <c r="F69" s="141">
        <v>63</v>
      </c>
      <c r="G69" s="141">
        <v>34</v>
      </c>
      <c r="H69" s="141">
        <v>4</v>
      </c>
      <c r="I69" s="141">
        <v>3</v>
      </c>
      <c r="J69" s="142">
        <v>24</v>
      </c>
      <c r="L69" s="399">
        <f>SUMPRODUCT(E$3:I$3,E69:I69)/SUM(E69:I69)</f>
        <v>3.8686131386861313</v>
      </c>
      <c r="N69" s="165">
        <v>2</v>
      </c>
      <c r="O69" s="141">
        <v>24</v>
      </c>
      <c r="P69" s="141">
        <v>78</v>
      </c>
      <c r="Q69" s="141">
        <v>12</v>
      </c>
      <c r="R69" s="141">
        <v>6</v>
      </c>
      <c r="S69" s="142">
        <v>39</v>
      </c>
      <c r="T69" s="91"/>
      <c r="U69" s="399">
        <f>SUMPRODUCT(N$3:R$3,N69:R69)/SUM(N69:R69)</f>
        <v>3.0327868852459017</v>
      </c>
    </row>
    <row r="70" spans="1:21" ht="13.5" customHeight="1" thickBot="1" x14ac:dyDescent="0.2">
      <c r="A70" s="383"/>
      <c r="B70" s="21"/>
      <c r="C70" s="374"/>
      <c r="D70" s="282"/>
      <c r="E70" s="144">
        <v>20.496894409937887</v>
      </c>
      <c r="F70" s="145">
        <v>39.130434782608695</v>
      </c>
      <c r="G70" s="145">
        <v>21.118012422360248</v>
      </c>
      <c r="H70" s="145">
        <v>2.4844720496894408</v>
      </c>
      <c r="I70" s="145">
        <v>1.8633540372670807</v>
      </c>
      <c r="J70" s="146">
        <v>14.906832298136646</v>
      </c>
      <c r="L70" s="398"/>
      <c r="N70" s="166">
        <v>1.2422360248447204</v>
      </c>
      <c r="O70" s="145">
        <v>14.906832298136646</v>
      </c>
      <c r="P70" s="145">
        <v>48.447204968944099</v>
      </c>
      <c r="Q70" s="145">
        <v>7.4534161490683228</v>
      </c>
      <c r="R70" s="145">
        <v>3.7267080745341614</v>
      </c>
      <c r="S70" s="146">
        <v>24.22360248447205</v>
      </c>
      <c r="U70" s="398"/>
    </row>
    <row r="71" spans="1:21" s="69" customFormat="1" ht="13.5" customHeight="1" x14ac:dyDescent="0.15">
      <c r="A71" s="380" t="s">
        <v>414</v>
      </c>
      <c r="B71" s="68" t="s">
        <v>762</v>
      </c>
      <c r="C71" s="75"/>
      <c r="D71" s="281">
        <v>1504</v>
      </c>
      <c r="E71" s="140">
        <v>515</v>
      </c>
      <c r="F71" s="141">
        <v>594</v>
      </c>
      <c r="G71" s="141">
        <v>278</v>
      </c>
      <c r="H71" s="141">
        <v>61</v>
      </c>
      <c r="I71" s="141">
        <v>22</v>
      </c>
      <c r="J71" s="142">
        <v>34</v>
      </c>
      <c r="L71" s="397">
        <f>SUMPRODUCT(E$3:I$3,E71:I71)/SUM(E71:I71)</f>
        <v>4.0333333333333332</v>
      </c>
      <c r="N71" s="165">
        <v>49</v>
      </c>
      <c r="O71" s="141">
        <v>229</v>
      </c>
      <c r="P71" s="141">
        <v>923</v>
      </c>
      <c r="Q71" s="141">
        <v>186</v>
      </c>
      <c r="R71" s="141">
        <v>54</v>
      </c>
      <c r="S71" s="142">
        <v>63</v>
      </c>
      <c r="T71" s="91"/>
      <c r="U71" s="397">
        <f>SUMPRODUCT(N$3:R$3,N71:R71)/SUM(N71:R71)</f>
        <v>3.0229007633587788</v>
      </c>
    </row>
    <row r="72" spans="1:21" ht="13.5" customHeight="1" x14ac:dyDescent="0.15">
      <c r="A72" s="380"/>
      <c r="B72" s="10" t="s">
        <v>763</v>
      </c>
      <c r="C72" s="24"/>
      <c r="D72" s="280"/>
      <c r="E72" s="136">
        <v>34.24202127659575</v>
      </c>
      <c r="F72" s="137">
        <v>39.494680851063826</v>
      </c>
      <c r="G72" s="137">
        <v>18.48404255319149</v>
      </c>
      <c r="H72" s="137">
        <v>4.0558510638297873</v>
      </c>
      <c r="I72" s="137">
        <v>1.4627659574468086</v>
      </c>
      <c r="J72" s="138">
        <v>2.2606382978723407</v>
      </c>
      <c r="L72" s="396"/>
      <c r="N72" s="164">
        <v>3.2579787234042556</v>
      </c>
      <c r="O72" s="137">
        <v>15.226063829787234</v>
      </c>
      <c r="P72" s="137">
        <v>61.369680851063833</v>
      </c>
      <c r="Q72" s="137">
        <v>12.367021276595745</v>
      </c>
      <c r="R72" s="137">
        <v>3.5904255319148941</v>
      </c>
      <c r="S72" s="138">
        <v>4.1888297872340425</v>
      </c>
      <c r="U72" s="396"/>
    </row>
    <row r="73" spans="1:21" s="69" customFormat="1" ht="13.5" customHeight="1" x14ac:dyDescent="0.15">
      <c r="A73" s="380"/>
      <c r="B73" s="68" t="s">
        <v>415</v>
      </c>
      <c r="C73" s="75"/>
      <c r="D73" s="281">
        <v>452</v>
      </c>
      <c r="E73" s="140">
        <v>155</v>
      </c>
      <c r="F73" s="141">
        <v>166</v>
      </c>
      <c r="G73" s="141">
        <v>88</v>
      </c>
      <c r="H73" s="141">
        <v>26</v>
      </c>
      <c r="I73" s="141">
        <v>10</v>
      </c>
      <c r="J73" s="142">
        <v>7</v>
      </c>
      <c r="L73" s="399">
        <f>SUMPRODUCT(E$3:I$3,E73:I73)/SUM(E73:I73)</f>
        <v>3.9662921348314608</v>
      </c>
      <c r="N73" s="165">
        <v>22</v>
      </c>
      <c r="O73" s="141">
        <v>57</v>
      </c>
      <c r="P73" s="141">
        <v>295</v>
      </c>
      <c r="Q73" s="141">
        <v>47</v>
      </c>
      <c r="R73" s="141">
        <v>18</v>
      </c>
      <c r="S73" s="142">
        <v>13</v>
      </c>
      <c r="T73" s="91"/>
      <c r="U73" s="399">
        <f>SUMPRODUCT(N$3:R$3,N73:R73)/SUM(N73:R73)</f>
        <v>3.0410022779043282</v>
      </c>
    </row>
    <row r="74" spans="1:21" ht="13.5" customHeight="1" x14ac:dyDescent="0.15">
      <c r="A74" s="380"/>
      <c r="B74" s="10" t="s">
        <v>763</v>
      </c>
      <c r="C74" s="24"/>
      <c r="D74" s="280"/>
      <c r="E74" s="136">
        <v>34.292035398230084</v>
      </c>
      <c r="F74" s="137">
        <v>36.725663716814161</v>
      </c>
      <c r="G74" s="137">
        <v>19.469026548672566</v>
      </c>
      <c r="H74" s="137">
        <v>5.7522123893805306</v>
      </c>
      <c r="I74" s="137">
        <v>2.2123893805309733</v>
      </c>
      <c r="J74" s="138">
        <v>1.5486725663716814</v>
      </c>
      <c r="L74" s="396"/>
      <c r="N74" s="164">
        <v>4.8672566371681416</v>
      </c>
      <c r="O74" s="137">
        <v>12.610619469026549</v>
      </c>
      <c r="P74" s="137">
        <v>65.265486725663706</v>
      </c>
      <c r="Q74" s="137">
        <v>10.398230088495575</v>
      </c>
      <c r="R74" s="137">
        <v>3.9823008849557522</v>
      </c>
      <c r="S74" s="138">
        <v>2.8761061946902653</v>
      </c>
      <c r="U74" s="396"/>
    </row>
    <row r="75" spans="1:21" s="69" customFormat="1" ht="13.5" customHeight="1" x14ac:dyDescent="0.15">
      <c r="A75" s="380"/>
      <c r="B75" s="68" t="s">
        <v>416</v>
      </c>
      <c r="C75" s="75"/>
      <c r="D75" s="281">
        <v>1375</v>
      </c>
      <c r="E75" s="140">
        <v>400</v>
      </c>
      <c r="F75" s="141">
        <v>515</v>
      </c>
      <c r="G75" s="141">
        <v>273</v>
      </c>
      <c r="H75" s="141">
        <v>46</v>
      </c>
      <c r="I75" s="141">
        <v>37</v>
      </c>
      <c r="J75" s="142">
        <v>104</v>
      </c>
      <c r="L75" s="399">
        <f>SUMPRODUCT(E$3:I$3,E75:I75)/SUM(E75:I75)</f>
        <v>3.9402045633359561</v>
      </c>
      <c r="N75" s="165">
        <v>29</v>
      </c>
      <c r="O75" s="141">
        <v>212</v>
      </c>
      <c r="P75" s="141">
        <v>805</v>
      </c>
      <c r="Q75" s="141">
        <v>137</v>
      </c>
      <c r="R75" s="141">
        <v>29</v>
      </c>
      <c r="S75" s="142">
        <v>163</v>
      </c>
      <c r="T75" s="91"/>
      <c r="U75" s="399">
        <f>SUMPRODUCT(N$3:R$3,N75:R75)/SUM(N75:R75)</f>
        <v>3.0618811881188117</v>
      </c>
    </row>
    <row r="76" spans="1:21" ht="13.5" customHeight="1" thickBot="1" x14ac:dyDescent="0.2">
      <c r="A76" s="381"/>
      <c r="B76" s="21"/>
      <c r="C76" s="26"/>
      <c r="D76" s="282"/>
      <c r="E76" s="144">
        <v>29.09090909090909</v>
      </c>
      <c r="F76" s="145">
        <v>37.45454545454546</v>
      </c>
      <c r="G76" s="145">
        <v>19.854545454545455</v>
      </c>
      <c r="H76" s="145">
        <v>3.3454545454545452</v>
      </c>
      <c r="I76" s="145">
        <v>2.6909090909090909</v>
      </c>
      <c r="J76" s="146">
        <v>7.5636363636363644</v>
      </c>
      <c r="L76" s="398"/>
      <c r="N76" s="166">
        <v>2.1090909090909089</v>
      </c>
      <c r="O76" s="145">
        <v>15.418181818181816</v>
      </c>
      <c r="P76" s="145">
        <v>58.545454545454547</v>
      </c>
      <c r="Q76" s="145">
        <v>9.963636363636363</v>
      </c>
      <c r="R76" s="145">
        <v>2.1090909090909089</v>
      </c>
      <c r="S76" s="146">
        <v>11.854545454545455</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336</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952</v>
      </c>
      <c r="F5" s="125">
        <v>1272</v>
      </c>
      <c r="G5" s="125">
        <v>754</v>
      </c>
      <c r="H5" s="125">
        <v>125</v>
      </c>
      <c r="I5" s="125">
        <v>74</v>
      </c>
      <c r="J5" s="126">
        <v>154</v>
      </c>
      <c r="K5" s="87"/>
      <c r="L5" s="397">
        <f>SUMPRODUCT(E$3:I$3,E5:I5)/SUM(E5:I5)</f>
        <v>3.9137551148882594</v>
      </c>
      <c r="N5" s="161">
        <v>84</v>
      </c>
      <c r="O5" s="125">
        <v>378</v>
      </c>
      <c r="P5" s="125">
        <v>2150</v>
      </c>
      <c r="Q5" s="125">
        <v>355</v>
      </c>
      <c r="R5" s="125">
        <v>120</v>
      </c>
      <c r="S5" s="126">
        <v>244</v>
      </c>
      <c r="T5" s="91"/>
      <c r="U5" s="397">
        <f>SUMPRODUCT(N$3:R$3,N5:R5)/SUM(N5:R5)</f>
        <v>2.9841269841269842</v>
      </c>
    </row>
    <row r="6" spans="1:22" ht="13.5" customHeight="1" thickBot="1" x14ac:dyDescent="0.2">
      <c r="A6" s="8"/>
      <c r="B6" s="9"/>
      <c r="C6" s="9"/>
      <c r="D6" s="278"/>
      <c r="E6" s="128">
        <v>28.580006004202939</v>
      </c>
      <c r="F6" s="129">
        <v>38.186730711498043</v>
      </c>
      <c r="G6" s="129">
        <v>22.635845091564093</v>
      </c>
      <c r="H6" s="129">
        <v>3.7526268387871506</v>
      </c>
      <c r="I6" s="129">
        <v>2.2215550885619937</v>
      </c>
      <c r="J6" s="214">
        <v>4.6232362653857706</v>
      </c>
      <c r="K6" s="88"/>
      <c r="L6" s="398"/>
      <c r="N6" s="162">
        <v>2.5217652356649656</v>
      </c>
      <c r="O6" s="129">
        <v>11.347943560492345</v>
      </c>
      <c r="P6" s="129">
        <v>64.545181627138987</v>
      </c>
      <c r="Q6" s="129">
        <v>10.657460222155509</v>
      </c>
      <c r="R6" s="129">
        <v>3.6025217652356654</v>
      </c>
      <c r="S6" s="214">
        <v>7.3251275893125189</v>
      </c>
      <c r="U6" s="398"/>
    </row>
    <row r="7" spans="1:22" s="69" customFormat="1" ht="13.5" customHeight="1" x14ac:dyDescent="0.15">
      <c r="A7" s="384" t="s">
        <v>31</v>
      </c>
      <c r="B7" s="73" t="s">
        <v>33</v>
      </c>
      <c r="C7" s="74"/>
      <c r="D7" s="279">
        <v>1622</v>
      </c>
      <c r="E7" s="132">
        <v>463</v>
      </c>
      <c r="F7" s="133">
        <v>629</v>
      </c>
      <c r="G7" s="133">
        <v>363</v>
      </c>
      <c r="H7" s="133">
        <v>60</v>
      </c>
      <c r="I7" s="133">
        <v>34</v>
      </c>
      <c r="J7" s="134">
        <v>73</v>
      </c>
      <c r="K7" s="87"/>
      <c r="L7" s="397">
        <f>SUMPRODUCT(E$3:I$3,E7:I7)/SUM(E7:I7)</f>
        <v>3.9212395093608778</v>
      </c>
      <c r="N7" s="163">
        <v>51</v>
      </c>
      <c r="O7" s="133">
        <v>184</v>
      </c>
      <c r="P7" s="133">
        <v>1057</v>
      </c>
      <c r="Q7" s="133">
        <v>164</v>
      </c>
      <c r="R7" s="133">
        <v>61</v>
      </c>
      <c r="S7" s="134">
        <v>105</v>
      </c>
      <c r="T7" s="91"/>
      <c r="U7" s="397">
        <f>SUMPRODUCT(N$3:R$3,N7:R7)/SUM(N7:R7)</f>
        <v>3</v>
      </c>
    </row>
    <row r="8" spans="1:22" ht="13.5" customHeight="1" x14ac:dyDescent="0.15">
      <c r="A8" s="382"/>
      <c r="B8" s="206"/>
      <c r="C8" s="24"/>
      <c r="D8" s="280"/>
      <c r="E8" s="136">
        <v>28.545006165228116</v>
      </c>
      <c r="F8" s="137">
        <v>38.779284833538838</v>
      </c>
      <c r="G8" s="137">
        <v>22.379778051787916</v>
      </c>
      <c r="H8" s="137">
        <v>3.6991368680641186</v>
      </c>
      <c r="I8" s="137">
        <v>2.0961775585696669</v>
      </c>
      <c r="J8" s="138">
        <v>4.5006165228113435</v>
      </c>
      <c r="K8" s="88"/>
      <c r="L8" s="396"/>
      <c r="N8" s="164">
        <v>3.1442663378545004</v>
      </c>
      <c r="O8" s="137">
        <v>11.344019728729963</v>
      </c>
      <c r="P8" s="137">
        <v>65.166461159062877</v>
      </c>
      <c r="Q8" s="137">
        <v>10.110974106041924</v>
      </c>
      <c r="R8" s="137">
        <v>3.7607891491985201</v>
      </c>
      <c r="S8" s="138">
        <v>6.4734895191122082</v>
      </c>
      <c r="U8" s="396"/>
    </row>
    <row r="9" spans="1:22" s="69" customFormat="1" ht="13.5" customHeight="1" x14ac:dyDescent="0.15">
      <c r="A9" s="382"/>
      <c r="B9" s="68" t="s">
        <v>35</v>
      </c>
      <c r="C9" s="75"/>
      <c r="D9" s="281">
        <v>317</v>
      </c>
      <c r="E9" s="140">
        <v>89</v>
      </c>
      <c r="F9" s="141">
        <v>110</v>
      </c>
      <c r="G9" s="141">
        <v>91</v>
      </c>
      <c r="H9" s="141">
        <v>13</v>
      </c>
      <c r="I9" s="141">
        <v>3</v>
      </c>
      <c r="J9" s="142">
        <v>11</v>
      </c>
      <c r="K9" s="82"/>
      <c r="L9" s="399">
        <f>SUMPRODUCT(E$3:I$3,E9:I9)/SUM(E9:I9)</f>
        <v>3.8790849673202614</v>
      </c>
      <c r="N9" s="165">
        <v>6</v>
      </c>
      <c r="O9" s="141">
        <v>41</v>
      </c>
      <c r="P9" s="141">
        <v>210</v>
      </c>
      <c r="Q9" s="141">
        <v>32</v>
      </c>
      <c r="R9" s="141">
        <v>9</v>
      </c>
      <c r="S9" s="142">
        <v>19</v>
      </c>
      <c r="T9" s="91"/>
      <c r="U9" s="399">
        <f>SUMPRODUCT(N$3:R$3,N9:R9)/SUM(N9:R9)</f>
        <v>3.0100671140939599</v>
      </c>
    </row>
    <row r="10" spans="1:22" ht="13.5" customHeight="1" x14ac:dyDescent="0.15">
      <c r="A10" s="382"/>
      <c r="B10" s="206"/>
      <c r="C10" s="24"/>
      <c r="D10" s="280"/>
      <c r="E10" s="136">
        <v>28.075709779179807</v>
      </c>
      <c r="F10" s="137">
        <v>34.700315457413247</v>
      </c>
      <c r="G10" s="137">
        <v>28.706624605678233</v>
      </c>
      <c r="H10" s="137">
        <v>4.1009463722397479</v>
      </c>
      <c r="I10" s="137">
        <v>0.94637223974763407</v>
      </c>
      <c r="J10" s="138">
        <v>3.4700315457413247</v>
      </c>
      <c r="K10" s="83"/>
      <c r="L10" s="396"/>
      <c r="N10" s="164">
        <v>1.8927444794952681</v>
      </c>
      <c r="O10" s="137">
        <v>12.933753943217665</v>
      </c>
      <c r="P10" s="137">
        <v>66.246056782334378</v>
      </c>
      <c r="Q10" s="137">
        <v>10.094637223974763</v>
      </c>
      <c r="R10" s="137">
        <v>2.8391167192429023</v>
      </c>
      <c r="S10" s="138">
        <v>5.9936908517350158</v>
      </c>
      <c r="U10" s="396"/>
    </row>
    <row r="11" spans="1:22" s="69" customFormat="1" ht="13.5" customHeight="1" x14ac:dyDescent="0.15">
      <c r="A11" s="382"/>
      <c r="B11" s="68" t="s">
        <v>37</v>
      </c>
      <c r="C11" s="75"/>
      <c r="D11" s="281">
        <v>832</v>
      </c>
      <c r="E11" s="140">
        <v>262</v>
      </c>
      <c r="F11" s="141">
        <v>302</v>
      </c>
      <c r="G11" s="141">
        <v>174</v>
      </c>
      <c r="H11" s="141">
        <v>38</v>
      </c>
      <c r="I11" s="141">
        <v>23</v>
      </c>
      <c r="J11" s="142">
        <v>33</v>
      </c>
      <c r="K11" s="82"/>
      <c r="L11" s="399">
        <f>SUMPRODUCT(E$3:I$3,E11:I11)/SUM(E11:I11)</f>
        <v>3.9286608260325409</v>
      </c>
      <c r="N11" s="165">
        <v>24</v>
      </c>
      <c r="O11" s="141">
        <v>104</v>
      </c>
      <c r="P11" s="141">
        <v>528</v>
      </c>
      <c r="Q11" s="141">
        <v>86</v>
      </c>
      <c r="R11" s="141">
        <v>26</v>
      </c>
      <c r="S11" s="142">
        <v>64</v>
      </c>
      <c r="T11" s="91"/>
      <c r="U11" s="399">
        <f>SUMPRODUCT(N$3:R$3,N11:R11)/SUM(N11:R11)</f>
        <v>3.0182291666666665</v>
      </c>
    </row>
    <row r="12" spans="1:22" ht="13.5" customHeight="1" x14ac:dyDescent="0.15">
      <c r="A12" s="382"/>
      <c r="B12" s="206"/>
      <c r="C12" s="24"/>
      <c r="D12" s="280"/>
      <c r="E12" s="136">
        <v>31.490384615384613</v>
      </c>
      <c r="F12" s="137">
        <v>36.29807692307692</v>
      </c>
      <c r="G12" s="137">
        <v>20.91346153846154</v>
      </c>
      <c r="H12" s="137">
        <v>4.5673076923076916</v>
      </c>
      <c r="I12" s="137">
        <v>2.7644230769230766</v>
      </c>
      <c r="J12" s="138">
        <v>3.9663461538461537</v>
      </c>
      <c r="K12" s="83"/>
      <c r="L12" s="396"/>
      <c r="N12" s="164">
        <v>2.8846153846153846</v>
      </c>
      <c r="O12" s="137">
        <v>12.5</v>
      </c>
      <c r="P12" s="137">
        <v>63.46153846153846</v>
      </c>
      <c r="Q12" s="137">
        <v>10.336538461538462</v>
      </c>
      <c r="R12" s="137">
        <v>3.125</v>
      </c>
      <c r="S12" s="138">
        <v>7.6923076923076925</v>
      </c>
      <c r="U12" s="396"/>
    </row>
    <row r="13" spans="1:22" s="69" customFormat="1" ht="13.5" customHeight="1" x14ac:dyDescent="0.15">
      <c r="A13" s="382"/>
      <c r="B13" s="68" t="s">
        <v>39</v>
      </c>
      <c r="C13" s="75"/>
      <c r="D13" s="281">
        <v>238</v>
      </c>
      <c r="E13" s="140">
        <v>59</v>
      </c>
      <c r="F13" s="141">
        <v>94</v>
      </c>
      <c r="G13" s="141">
        <v>62</v>
      </c>
      <c r="H13" s="141">
        <v>4</v>
      </c>
      <c r="I13" s="141">
        <v>5</v>
      </c>
      <c r="J13" s="142">
        <v>14</v>
      </c>
      <c r="K13" s="82"/>
      <c r="L13" s="399">
        <f>SUMPRODUCT(E$3:I$3,E13:I13)/SUM(E13:I13)</f>
        <v>3.8839285714285716</v>
      </c>
      <c r="N13" s="165">
        <v>1</v>
      </c>
      <c r="O13" s="141">
        <v>25</v>
      </c>
      <c r="P13" s="141">
        <v>153</v>
      </c>
      <c r="Q13" s="141">
        <v>31</v>
      </c>
      <c r="R13" s="141">
        <v>9</v>
      </c>
      <c r="S13" s="142">
        <v>19</v>
      </c>
      <c r="T13" s="91"/>
      <c r="U13" s="399">
        <f>SUMPRODUCT(N$3:R$3,N13:R13)/SUM(N13:R13)</f>
        <v>2.8995433789954337</v>
      </c>
    </row>
    <row r="14" spans="1:22" ht="13.5" customHeight="1" x14ac:dyDescent="0.15">
      <c r="A14" s="382"/>
      <c r="B14" s="206"/>
      <c r="C14" s="24"/>
      <c r="D14" s="280"/>
      <c r="E14" s="136">
        <v>24.789915966386555</v>
      </c>
      <c r="F14" s="137">
        <v>39.495798319327733</v>
      </c>
      <c r="G14" s="137">
        <v>26.05042016806723</v>
      </c>
      <c r="H14" s="137">
        <v>1.680672268907563</v>
      </c>
      <c r="I14" s="137">
        <v>2.1008403361344539</v>
      </c>
      <c r="J14" s="138">
        <v>5.8823529411764701</v>
      </c>
      <c r="K14" s="83"/>
      <c r="L14" s="396"/>
      <c r="N14" s="164">
        <v>0.42016806722689076</v>
      </c>
      <c r="O14" s="137">
        <v>10.504201680672269</v>
      </c>
      <c r="P14" s="137">
        <v>64.285714285714292</v>
      </c>
      <c r="Q14" s="137">
        <v>13.025210084033615</v>
      </c>
      <c r="R14" s="137">
        <v>3.7815126050420167</v>
      </c>
      <c r="S14" s="138">
        <v>7.9831932773109235</v>
      </c>
      <c r="U14" s="396"/>
    </row>
    <row r="15" spans="1:22" s="69" customFormat="1" ht="13.5" customHeight="1" x14ac:dyDescent="0.15">
      <c r="A15" s="382"/>
      <c r="B15" s="68" t="s">
        <v>41</v>
      </c>
      <c r="C15" s="75"/>
      <c r="D15" s="281">
        <v>202</v>
      </c>
      <c r="E15" s="140">
        <v>51</v>
      </c>
      <c r="F15" s="141">
        <v>86</v>
      </c>
      <c r="G15" s="141">
        <v>39</v>
      </c>
      <c r="H15" s="141">
        <v>6</v>
      </c>
      <c r="I15" s="141">
        <v>5</v>
      </c>
      <c r="J15" s="142">
        <v>15</v>
      </c>
      <c r="K15" s="82"/>
      <c r="L15" s="399">
        <f>SUMPRODUCT(E$3:I$3,E15:I15)/SUM(E15:I15)</f>
        <v>3.9197860962566846</v>
      </c>
      <c r="N15" s="165">
        <v>1</v>
      </c>
      <c r="O15" s="141">
        <v>19</v>
      </c>
      <c r="P15" s="141">
        <v>123</v>
      </c>
      <c r="Q15" s="141">
        <v>26</v>
      </c>
      <c r="R15" s="141">
        <v>9</v>
      </c>
      <c r="S15" s="142">
        <v>24</v>
      </c>
      <c r="T15" s="91"/>
      <c r="U15" s="399">
        <f>SUMPRODUCT(N$3:R$3,N15:R15)/SUM(N15:R15)</f>
        <v>2.8707865168539324</v>
      </c>
    </row>
    <row r="16" spans="1:22" ht="13.5" customHeight="1" x14ac:dyDescent="0.15">
      <c r="A16" s="382"/>
      <c r="B16" s="206"/>
      <c r="C16" s="24"/>
      <c r="D16" s="280"/>
      <c r="E16" s="136">
        <v>25.247524752475247</v>
      </c>
      <c r="F16" s="137">
        <v>42.574257425742573</v>
      </c>
      <c r="G16" s="137">
        <v>19.306930693069308</v>
      </c>
      <c r="H16" s="137">
        <v>2.9702970297029703</v>
      </c>
      <c r="I16" s="137">
        <v>2.4752475247524752</v>
      </c>
      <c r="J16" s="138">
        <v>7.4257425742574252</v>
      </c>
      <c r="K16" s="83"/>
      <c r="L16" s="396"/>
      <c r="N16" s="164">
        <v>0.49504950495049505</v>
      </c>
      <c r="O16" s="137">
        <v>9.4059405940594054</v>
      </c>
      <c r="P16" s="137">
        <v>60.89108910891089</v>
      </c>
      <c r="Q16" s="137">
        <v>12.871287128712872</v>
      </c>
      <c r="R16" s="137">
        <v>4.455445544554455</v>
      </c>
      <c r="S16" s="138">
        <v>11.881188118811881</v>
      </c>
      <c r="U16" s="396"/>
    </row>
    <row r="17" spans="1:21" s="69" customFormat="1" ht="13.5" customHeight="1" x14ac:dyDescent="0.15">
      <c r="A17" s="382"/>
      <c r="B17" s="68" t="s">
        <v>43</v>
      </c>
      <c r="C17" s="75"/>
      <c r="D17" s="281">
        <v>120</v>
      </c>
      <c r="E17" s="140">
        <v>28</v>
      </c>
      <c r="F17" s="141">
        <v>51</v>
      </c>
      <c r="G17" s="141">
        <v>25</v>
      </c>
      <c r="H17" s="141">
        <v>4</v>
      </c>
      <c r="I17" s="141">
        <v>4</v>
      </c>
      <c r="J17" s="142">
        <v>8</v>
      </c>
      <c r="K17" s="82"/>
      <c r="L17" s="399">
        <f>SUMPRODUCT(E$3:I$3,E17:I17)/SUM(E17:I17)</f>
        <v>3.8482142857142856</v>
      </c>
      <c r="N17" s="165">
        <v>1</v>
      </c>
      <c r="O17" s="141">
        <v>5</v>
      </c>
      <c r="P17" s="141">
        <v>79</v>
      </c>
      <c r="Q17" s="141">
        <v>16</v>
      </c>
      <c r="R17" s="141">
        <v>6</v>
      </c>
      <c r="S17" s="142">
        <v>13</v>
      </c>
      <c r="T17" s="91"/>
      <c r="U17" s="399">
        <f>SUMPRODUCT(N$3:R$3,N17:R17)/SUM(N17:R17)</f>
        <v>2.8037383177570092</v>
      </c>
    </row>
    <row r="18" spans="1:21" ht="13.5" customHeight="1" thickBot="1" x14ac:dyDescent="0.2">
      <c r="A18" s="383"/>
      <c r="B18" s="208"/>
      <c r="C18" s="26"/>
      <c r="D18" s="282"/>
      <c r="E18" s="144">
        <v>23.333333333333332</v>
      </c>
      <c r="F18" s="145">
        <v>42.5</v>
      </c>
      <c r="G18" s="145">
        <v>20.833333333333336</v>
      </c>
      <c r="H18" s="145">
        <v>3.3333333333333335</v>
      </c>
      <c r="I18" s="145">
        <v>3.3333333333333335</v>
      </c>
      <c r="J18" s="146">
        <v>6.666666666666667</v>
      </c>
      <c r="K18" s="83"/>
      <c r="L18" s="398"/>
      <c r="N18" s="166">
        <v>0.83333333333333337</v>
      </c>
      <c r="O18" s="145">
        <v>4.1666666666666661</v>
      </c>
      <c r="P18" s="145">
        <v>65.833333333333329</v>
      </c>
      <c r="Q18" s="145">
        <v>13.333333333333334</v>
      </c>
      <c r="R18" s="145">
        <v>5</v>
      </c>
      <c r="S18" s="146">
        <v>10.833333333333334</v>
      </c>
      <c r="U18" s="398"/>
    </row>
    <row r="19" spans="1:21" s="70" customFormat="1" ht="13.5" customHeight="1" x14ac:dyDescent="0.15">
      <c r="A19" s="385" t="s">
        <v>0</v>
      </c>
      <c r="B19" s="66" t="s">
        <v>1</v>
      </c>
      <c r="C19" s="320"/>
      <c r="D19" s="279">
        <v>1322</v>
      </c>
      <c r="E19" s="132">
        <v>335</v>
      </c>
      <c r="F19" s="133">
        <v>516</v>
      </c>
      <c r="G19" s="133">
        <v>336</v>
      </c>
      <c r="H19" s="133">
        <v>48</v>
      </c>
      <c r="I19" s="133">
        <v>37</v>
      </c>
      <c r="J19" s="134">
        <v>50</v>
      </c>
      <c r="K19" s="84"/>
      <c r="L19" s="397">
        <f>SUMPRODUCT(E$3:I$3,E19:I19)/SUM(E19:I19)</f>
        <v>3.8364779874213837</v>
      </c>
      <c r="N19" s="163">
        <v>36</v>
      </c>
      <c r="O19" s="133">
        <v>157</v>
      </c>
      <c r="P19" s="133">
        <v>858</v>
      </c>
      <c r="Q19" s="133">
        <v>141</v>
      </c>
      <c r="R19" s="133">
        <v>50</v>
      </c>
      <c r="S19" s="134">
        <v>80</v>
      </c>
      <c r="T19" s="4"/>
      <c r="U19" s="397">
        <f>SUMPRODUCT(N$3:R$3,N19:R19)/SUM(N19:R19)</f>
        <v>2.9903381642512077</v>
      </c>
    </row>
    <row r="20" spans="1:21" s="22" customFormat="1" ht="13.5" customHeight="1" x14ac:dyDescent="0.15">
      <c r="A20" s="386"/>
      <c r="B20" s="68"/>
      <c r="C20" s="321"/>
      <c r="D20" s="281"/>
      <c r="E20" s="322">
        <v>25.340393343419059</v>
      </c>
      <c r="F20" s="323">
        <v>39.031770045385777</v>
      </c>
      <c r="G20" s="323">
        <v>25.416036308623298</v>
      </c>
      <c r="H20" s="323">
        <v>3.6308623298033282</v>
      </c>
      <c r="I20" s="323">
        <v>2.798789712556732</v>
      </c>
      <c r="J20" s="324">
        <v>3.7821482602118004</v>
      </c>
      <c r="L20" s="396"/>
      <c r="N20" s="164">
        <v>2.7231467473524962</v>
      </c>
      <c r="O20" s="137">
        <v>11.875945537065052</v>
      </c>
      <c r="P20" s="137">
        <v>64.901664145234491</v>
      </c>
      <c r="Q20" s="137">
        <v>10.665658093797276</v>
      </c>
      <c r="R20" s="137">
        <v>3.7821482602118004</v>
      </c>
      <c r="S20" s="138">
        <v>6.051437216338881</v>
      </c>
      <c r="T20" s="4"/>
      <c r="U20" s="396"/>
    </row>
    <row r="21" spans="1:21" s="70" customFormat="1" ht="13.5" customHeight="1" x14ac:dyDescent="0.15">
      <c r="A21" s="386"/>
      <c r="B21" s="332" t="s">
        <v>2</v>
      </c>
      <c r="C21" s="333"/>
      <c r="D21" s="344">
        <v>1879</v>
      </c>
      <c r="E21" s="334">
        <v>592</v>
      </c>
      <c r="F21" s="335">
        <v>707</v>
      </c>
      <c r="G21" s="335">
        <v>382</v>
      </c>
      <c r="H21" s="335">
        <v>74</v>
      </c>
      <c r="I21" s="335">
        <v>35</v>
      </c>
      <c r="J21" s="336">
        <v>89</v>
      </c>
      <c r="L21" s="399">
        <f>SUMPRODUCT(E$3:I$3,E21:I21)/SUM(E21:I21)</f>
        <v>3.975977653631285</v>
      </c>
      <c r="N21" s="165">
        <v>47</v>
      </c>
      <c r="O21" s="141">
        <v>209</v>
      </c>
      <c r="P21" s="141">
        <v>1215</v>
      </c>
      <c r="Q21" s="141">
        <v>204</v>
      </c>
      <c r="R21" s="141">
        <v>65</v>
      </c>
      <c r="S21" s="142">
        <v>139</v>
      </c>
      <c r="T21" s="4"/>
      <c r="U21" s="399">
        <f>SUMPRODUCT(N$3:R$3,N21:R21)/SUM(N21:R21)</f>
        <v>2.9821839080459771</v>
      </c>
    </row>
    <row r="22" spans="1:21" s="22" customFormat="1" ht="13.5" customHeight="1" x14ac:dyDescent="0.15">
      <c r="A22" s="386"/>
      <c r="B22" s="206"/>
      <c r="C22" s="25"/>
      <c r="D22" s="280"/>
      <c r="E22" s="136">
        <v>31.506120276742948</v>
      </c>
      <c r="F22" s="137">
        <v>37.626397019691325</v>
      </c>
      <c r="G22" s="137">
        <v>20.329962746141565</v>
      </c>
      <c r="H22" s="137">
        <v>3.9382650345928685</v>
      </c>
      <c r="I22" s="137">
        <v>1.8626929217668973</v>
      </c>
      <c r="J22" s="138">
        <v>4.7365620010643958</v>
      </c>
      <c r="L22" s="396"/>
      <c r="N22" s="164">
        <v>2.5013304949441193</v>
      </c>
      <c r="O22" s="137">
        <v>11.122937732836617</v>
      </c>
      <c r="P22" s="137">
        <v>64.662054284193715</v>
      </c>
      <c r="Q22" s="137">
        <v>10.856838744012773</v>
      </c>
      <c r="R22" s="137">
        <v>3.4592868547099522</v>
      </c>
      <c r="S22" s="138">
        <v>7.3975518893028207</v>
      </c>
      <c r="T22" s="4"/>
      <c r="U22" s="396"/>
    </row>
    <row r="23" spans="1:21" s="70" customFormat="1" ht="13.5" customHeight="1" x14ac:dyDescent="0.15">
      <c r="A23" s="386"/>
      <c r="B23" s="67" t="s">
        <v>46</v>
      </c>
      <c r="C23" s="77"/>
      <c r="D23" s="281">
        <v>130</v>
      </c>
      <c r="E23" s="140">
        <v>25</v>
      </c>
      <c r="F23" s="141">
        <v>49</v>
      </c>
      <c r="G23" s="141">
        <v>36</v>
      </c>
      <c r="H23" s="141">
        <v>3</v>
      </c>
      <c r="I23" s="141">
        <v>2</v>
      </c>
      <c r="J23" s="142">
        <v>15</v>
      </c>
      <c r="L23" s="399">
        <f>SUMPRODUCT(E$3:I$3,E23:I23)/SUM(E23:I23)</f>
        <v>3.8</v>
      </c>
      <c r="N23" s="165">
        <v>1</v>
      </c>
      <c r="O23" s="141">
        <v>12</v>
      </c>
      <c r="P23" s="141">
        <v>77</v>
      </c>
      <c r="Q23" s="141">
        <v>10</v>
      </c>
      <c r="R23" s="141">
        <v>5</v>
      </c>
      <c r="S23" s="142">
        <v>25</v>
      </c>
      <c r="T23" s="4"/>
      <c r="U23" s="399">
        <f>SUMPRODUCT(N$3:R$3,N23:R23)/SUM(N23:R23)</f>
        <v>2.9428571428571431</v>
      </c>
    </row>
    <row r="24" spans="1:21" s="22" customFormat="1" ht="13.5" customHeight="1" thickBot="1" x14ac:dyDescent="0.2">
      <c r="A24" s="387"/>
      <c r="B24" s="208"/>
      <c r="C24" s="57"/>
      <c r="D24" s="282"/>
      <c r="E24" s="144">
        <v>19.230769230769234</v>
      </c>
      <c r="F24" s="145">
        <v>37.692307692307693</v>
      </c>
      <c r="G24" s="145">
        <v>27.692307692307693</v>
      </c>
      <c r="H24" s="145">
        <v>2.3076923076923079</v>
      </c>
      <c r="I24" s="145">
        <v>1.5384615384615385</v>
      </c>
      <c r="J24" s="146">
        <v>11.538461538461538</v>
      </c>
      <c r="L24" s="398"/>
      <c r="N24" s="166">
        <v>0.76923076923076927</v>
      </c>
      <c r="O24" s="145">
        <v>9.2307692307692317</v>
      </c>
      <c r="P24" s="145">
        <v>59.230769230769234</v>
      </c>
      <c r="Q24" s="145">
        <v>7.6923076923076925</v>
      </c>
      <c r="R24" s="145">
        <v>3.8461538461538463</v>
      </c>
      <c r="S24" s="146">
        <v>19.230769230769234</v>
      </c>
      <c r="T24" s="4"/>
      <c r="U24" s="398"/>
    </row>
    <row r="25" spans="1:21" s="69" customFormat="1" ht="13.5" customHeight="1" x14ac:dyDescent="0.15">
      <c r="A25" s="384" t="s">
        <v>44</v>
      </c>
      <c r="B25" s="73" t="s">
        <v>3</v>
      </c>
      <c r="C25" s="74"/>
      <c r="D25" s="283">
        <v>160</v>
      </c>
      <c r="E25" s="148">
        <v>67</v>
      </c>
      <c r="F25" s="149">
        <v>49</v>
      </c>
      <c r="G25" s="149">
        <v>28</v>
      </c>
      <c r="H25" s="149">
        <v>7</v>
      </c>
      <c r="I25" s="149">
        <v>5</v>
      </c>
      <c r="J25" s="150">
        <v>4</v>
      </c>
      <c r="L25" s="397">
        <f>SUMPRODUCT(E$3:I$3,E25:I25)/SUM(E25:I25)</f>
        <v>4.0641025641025639</v>
      </c>
      <c r="N25" s="167">
        <v>14</v>
      </c>
      <c r="O25" s="149">
        <v>28</v>
      </c>
      <c r="P25" s="149">
        <v>83</v>
      </c>
      <c r="Q25" s="149">
        <v>17</v>
      </c>
      <c r="R25" s="149">
        <v>13</v>
      </c>
      <c r="S25" s="150">
        <v>5</v>
      </c>
      <c r="T25" s="91"/>
      <c r="U25" s="397">
        <f>SUMPRODUCT(N$3:R$3,N25:R25)/SUM(N25:R25)</f>
        <v>3.0838709677419356</v>
      </c>
    </row>
    <row r="26" spans="1:21" ht="13.5" customHeight="1" x14ac:dyDescent="0.15">
      <c r="A26" s="382"/>
      <c r="B26" s="68"/>
      <c r="C26" s="345"/>
      <c r="D26" s="277"/>
      <c r="E26" s="346">
        <v>41.875</v>
      </c>
      <c r="F26" s="347">
        <v>30.625000000000004</v>
      </c>
      <c r="G26" s="347">
        <v>17.5</v>
      </c>
      <c r="H26" s="347">
        <v>4.375</v>
      </c>
      <c r="I26" s="347">
        <v>3.125</v>
      </c>
      <c r="J26" s="348">
        <v>2.5</v>
      </c>
      <c r="L26" s="396"/>
      <c r="N26" s="168">
        <v>8.75</v>
      </c>
      <c r="O26" s="153">
        <v>17.5</v>
      </c>
      <c r="P26" s="153">
        <v>51.875000000000007</v>
      </c>
      <c r="Q26" s="153">
        <v>10.625</v>
      </c>
      <c r="R26" s="153">
        <v>8.125</v>
      </c>
      <c r="S26" s="154">
        <v>3.125</v>
      </c>
      <c r="U26" s="396"/>
    </row>
    <row r="27" spans="1:21" s="69" customFormat="1" ht="13.5" customHeight="1" x14ac:dyDescent="0.15">
      <c r="A27" s="382"/>
      <c r="B27" s="207" t="s">
        <v>4</v>
      </c>
      <c r="C27" s="353"/>
      <c r="D27" s="361">
        <v>317</v>
      </c>
      <c r="E27" s="354">
        <v>157</v>
      </c>
      <c r="F27" s="355">
        <v>102</v>
      </c>
      <c r="G27" s="355">
        <v>42</v>
      </c>
      <c r="H27" s="355">
        <v>8</v>
      </c>
      <c r="I27" s="355">
        <v>2</v>
      </c>
      <c r="J27" s="356">
        <v>6</v>
      </c>
      <c r="L27" s="399">
        <f>SUMPRODUCT(E$3:I$3,E27:I27)/SUM(E27:I27)</f>
        <v>4.29903536977492</v>
      </c>
      <c r="N27" s="169">
        <v>19</v>
      </c>
      <c r="O27" s="156">
        <v>28</v>
      </c>
      <c r="P27" s="156">
        <v>223</v>
      </c>
      <c r="Q27" s="156">
        <v>27</v>
      </c>
      <c r="R27" s="156">
        <v>12</v>
      </c>
      <c r="S27" s="157">
        <v>8</v>
      </c>
      <c r="T27" s="91"/>
      <c r="U27" s="399">
        <f>SUMPRODUCT(N$3:R$3,N27:R27)/SUM(N27:R27)</f>
        <v>3.0485436893203883</v>
      </c>
    </row>
    <row r="28" spans="1:21" ht="13.5" customHeight="1" x14ac:dyDescent="0.15">
      <c r="A28" s="382"/>
      <c r="B28" s="68"/>
      <c r="C28" s="345"/>
      <c r="D28" s="277"/>
      <c r="E28" s="346">
        <v>49.526813880126177</v>
      </c>
      <c r="F28" s="347">
        <v>32.176656151419557</v>
      </c>
      <c r="G28" s="347">
        <v>13.249211356466878</v>
      </c>
      <c r="H28" s="347">
        <v>2.5236593059936907</v>
      </c>
      <c r="I28" s="347">
        <v>0.63091482649842268</v>
      </c>
      <c r="J28" s="348">
        <v>1.8927444794952681</v>
      </c>
      <c r="L28" s="396"/>
      <c r="N28" s="168">
        <v>5.9936908517350158</v>
      </c>
      <c r="O28" s="153">
        <v>8.8328075709779181</v>
      </c>
      <c r="P28" s="153">
        <v>70.347003154574125</v>
      </c>
      <c r="Q28" s="153">
        <v>8.517350157728707</v>
      </c>
      <c r="R28" s="153">
        <v>3.7854889589905363</v>
      </c>
      <c r="S28" s="154">
        <v>2.5236593059936907</v>
      </c>
      <c r="U28" s="396"/>
    </row>
    <row r="29" spans="1:21" s="69" customFormat="1" ht="13.5" customHeight="1" x14ac:dyDescent="0.15">
      <c r="A29" s="382"/>
      <c r="B29" s="207" t="s">
        <v>5</v>
      </c>
      <c r="C29" s="353"/>
      <c r="D29" s="361">
        <v>491</v>
      </c>
      <c r="E29" s="354">
        <v>205</v>
      </c>
      <c r="F29" s="355">
        <v>172</v>
      </c>
      <c r="G29" s="355">
        <v>83</v>
      </c>
      <c r="H29" s="355">
        <v>18</v>
      </c>
      <c r="I29" s="355">
        <v>5</v>
      </c>
      <c r="J29" s="356">
        <v>8</v>
      </c>
      <c r="L29" s="399">
        <f>SUMPRODUCT(E$3:I$3,E29:I29)/SUM(E29:I29)</f>
        <v>4.1469979296066253</v>
      </c>
      <c r="N29" s="169">
        <v>23</v>
      </c>
      <c r="O29" s="156">
        <v>54</v>
      </c>
      <c r="P29" s="156">
        <v>312</v>
      </c>
      <c r="Q29" s="156">
        <v>62</v>
      </c>
      <c r="R29" s="156">
        <v>23</v>
      </c>
      <c r="S29" s="157">
        <v>17</v>
      </c>
      <c r="T29" s="91"/>
      <c r="U29" s="399">
        <f>SUMPRODUCT(N$3:R$3,N29:R29)/SUM(N29:R29)</f>
        <v>2.9831223628691985</v>
      </c>
    </row>
    <row r="30" spans="1:21" ht="13.5" customHeight="1" x14ac:dyDescent="0.15">
      <c r="A30" s="382"/>
      <c r="B30" s="206"/>
      <c r="C30" s="24"/>
      <c r="D30" s="284"/>
      <c r="E30" s="152">
        <v>41.751527494908352</v>
      </c>
      <c r="F30" s="153">
        <v>35.03054989816701</v>
      </c>
      <c r="G30" s="153">
        <v>16.90427698574338</v>
      </c>
      <c r="H30" s="153">
        <v>3.6659877800407332</v>
      </c>
      <c r="I30" s="153">
        <v>1.0183299389002036</v>
      </c>
      <c r="J30" s="154">
        <v>1.6293279022403258</v>
      </c>
      <c r="L30" s="396"/>
      <c r="N30" s="168">
        <v>4.6843177189409371</v>
      </c>
      <c r="O30" s="153">
        <v>10.997963340122199</v>
      </c>
      <c r="P30" s="153">
        <v>63.543788187372705</v>
      </c>
      <c r="Q30" s="153">
        <v>12.627291242362526</v>
      </c>
      <c r="R30" s="153">
        <v>4.6843177189409371</v>
      </c>
      <c r="S30" s="154">
        <v>3.4623217922606928</v>
      </c>
      <c r="U30" s="396"/>
    </row>
    <row r="31" spans="1:21" s="69" customFormat="1" ht="13.5" customHeight="1" x14ac:dyDescent="0.15">
      <c r="A31" s="382"/>
      <c r="B31" s="207" t="s">
        <v>6</v>
      </c>
      <c r="C31" s="353"/>
      <c r="D31" s="361">
        <v>666</v>
      </c>
      <c r="E31" s="354">
        <v>169</v>
      </c>
      <c r="F31" s="355">
        <v>257</v>
      </c>
      <c r="G31" s="355">
        <v>173</v>
      </c>
      <c r="H31" s="355">
        <v>38</v>
      </c>
      <c r="I31" s="355">
        <v>17</v>
      </c>
      <c r="J31" s="356">
        <v>12</v>
      </c>
      <c r="L31" s="399">
        <f>SUMPRODUCT(E$3:I$3,E31:I31)/SUM(E31:I31)</f>
        <v>3.7996941896024463</v>
      </c>
      <c r="N31" s="169">
        <v>10</v>
      </c>
      <c r="O31" s="156">
        <v>68</v>
      </c>
      <c r="P31" s="156">
        <v>458</v>
      </c>
      <c r="Q31" s="156">
        <v>80</v>
      </c>
      <c r="R31" s="156">
        <v>28</v>
      </c>
      <c r="S31" s="157">
        <v>22</v>
      </c>
      <c r="T31" s="91"/>
      <c r="U31" s="399">
        <f>SUMPRODUCT(N$3:R$3,N31:R31)/SUM(N31:R31)</f>
        <v>2.9254658385093166</v>
      </c>
    </row>
    <row r="32" spans="1:21" ht="13.5" customHeight="1" x14ac:dyDescent="0.15">
      <c r="A32" s="382"/>
      <c r="B32" s="206"/>
      <c r="C32" s="24"/>
      <c r="D32" s="284"/>
      <c r="E32" s="152">
        <v>25.375375375375377</v>
      </c>
      <c r="F32" s="153">
        <v>38.588588588588593</v>
      </c>
      <c r="G32" s="153">
        <v>25.975975975975974</v>
      </c>
      <c r="H32" s="153">
        <v>5.7057057057057055</v>
      </c>
      <c r="I32" s="153">
        <v>2.5525525525525525</v>
      </c>
      <c r="J32" s="154">
        <v>1.8018018018018018</v>
      </c>
      <c r="L32" s="396"/>
      <c r="N32" s="168">
        <v>1.5015015015015014</v>
      </c>
      <c r="O32" s="153">
        <v>10.21021021021021</v>
      </c>
      <c r="P32" s="153">
        <v>68.76876876876878</v>
      </c>
      <c r="Q32" s="153">
        <v>12.012012012012011</v>
      </c>
      <c r="R32" s="153">
        <v>4.2042042042042045</v>
      </c>
      <c r="S32" s="154">
        <v>3.303303303303303</v>
      </c>
      <c r="U32" s="396"/>
    </row>
    <row r="33" spans="1:21" s="69" customFormat="1" ht="13.5" customHeight="1" x14ac:dyDescent="0.15">
      <c r="A33" s="382"/>
      <c r="B33" s="207" t="s">
        <v>7</v>
      </c>
      <c r="C33" s="353"/>
      <c r="D33" s="361">
        <v>772</v>
      </c>
      <c r="E33" s="354">
        <v>159</v>
      </c>
      <c r="F33" s="355">
        <v>332</v>
      </c>
      <c r="G33" s="355">
        <v>205</v>
      </c>
      <c r="H33" s="355">
        <v>35</v>
      </c>
      <c r="I33" s="355">
        <v>15</v>
      </c>
      <c r="J33" s="356">
        <v>26</v>
      </c>
      <c r="L33" s="399">
        <f>SUMPRODUCT(E$3:I$3,E33:I33)/SUM(E33:I33)</f>
        <v>3.784182305630027</v>
      </c>
      <c r="N33" s="169">
        <v>9</v>
      </c>
      <c r="O33" s="156">
        <v>81</v>
      </c>
      <c r="P33" s="156">
        <v>516</v>
      </c>
      <c r="Q33" s="156">
        <v>98</v>
      </c>
      <c r="R33" s="156">
        <v>22</v>
      </c>
      <c r="S33" s="157">
        <v>46</v>
      </c>
      <c r="T33" s="91"/>
      <c r="U33" s="399">
        <f>SUMPRODUCT(N$3:R$3,N33:R33)/SUM(N33:R33)</f>
        <v>2.940771349862259</v>
      </c>
    </row>
    <row r="34" spans="1:21" ht="13.5" customHeight="1" x14ac:dyDescent="0.15">
      <c r="A34" s="382"/>
      <c r="B34" s="206"/>
      <c r="C34" s="24"/>
      <c r="D34" s="284"/>
      <c r="E34" s="152">
        <v>20.595854922279795</v>
      </c>
      <c r="F34" s="153">
        <v>43.005181347150256</v>
      </c>
      <c r="G34" s="153">
        <v>26.554404145077719</v>
      </c>
      <c r="H34" s="153">
        <v>4.5336787564766841</v>
      </c>
      <c r="I34" s="153">
        <v>1.9430051813471503</v>
      </c>
      <c r="J34" s="154">
        <v>3.3678756476683938</v>
      </c>
      <c r="L34" s="396"/>
      <c r="N34" s="168">
        <v>1.1658031088082901</v>
      </c>
      <c r="O34" s="153">
        <v>10.492227979274611</v>
      </c>
      <c r="P34" s="153">
        <v>66.839378238341979</v>
      </c>
      <c r="Q34" s="153">
        <v>12.694300518134716</v>
      </c>
      <c r="R34" s="153">
        <v>2.849740932642487</v>
      </c>
      <c r="S34" s="154">
        <v>5.9585492227979273</v>
      </c>
      <c r="U34" s="396"/>
    </row>
    <row r="35" spans="1:21" s="69" customFormat="1" ht="13.5" customHeight="1" x14ac:dyDescent="0.15">
      <c r="A35" s="382"/>
      <c r="B35" s="207" t="s">
        <v>45</v>
      </c>
      <c r="C35" s="353"/>
      <c r="D35" s="361">
        <v>797</v>
      </c>
      <c r="E35" s="354">
        <v>171</v>
      </c>
      <c r="F35" s="355">
        <v>314</v>
      </c>
      <c r="G35" s="355">
        <v>187</v>
      </c>
      <c r="H35" s="355">
        <v>16</v>
      </c>
      <c r="I35" s="355">
        <v>28</v>
      </c>
      <c r="J35" s="356">
        <v>81</v>
      </c>
      <c r="L35" s="399">
        <f>SUMPRODUCT(E$3:I$3,E35:I35)/SUM(E35:I35)</f>
        <v>3.8156424581005588</v>
      </c>
      <c r="N35" s="169">
        <v>8</v>
      </c>
      <c r="O35" s="156">
        <v>108</v>
      </c>
      <c r="P35" s="156">
        <v>484</v>
      </c>
      <c r="Q35" s="156">
        <v>61</v>
      </c>
      <c r="R35" s="156">
        <v>17</v>
      </c>
      <c r="S35" s="157">
        <v>119</v>
      </c>
      <c r="T35" s="91"/>
      <c r="U35" s="399">
        <f>SUMPRODUCT(N$3:R$3,N35:R35)/SUM(N35:R35)</f>
        <v>3.0427728613569323</v>
      </c>
    </row>
    <row r="36" spans="1:21" ht="13.5" customHeight="1" x14ac:dyDescent="0.15">
      <c r="A36" s="382"/>
      <c r="B36" s="206"/>
      <c r="C36" s="24"/>
      <c r="D36" s="284"/>
      <c r="E36" s="152">
        <v>21.455457967377669</v>
      </c>
      <c r="F36" s="153">
        <v>39.397741530740277</v>
      </c>
      <c r="G36" s="153">
        <v>23.462986198243414</v>
      </c>
      <c r="H36" s="153">
        <v>2.0075282308657463</v>
      </c>
      <c r="I36" s="153">
        <v>3.5131744040150563</v>
      </c>
      <c r="J36" s="154">
        <v>10.163111668757843</v>
      </c>
      <c r="L36" s="396"/>
      <c r="N36" s="168">
        <v>1.0037641154328731</v>
      </c>
      <c r="O36" s="153">
        <v>13.550815558343791</v>
      </c>
      <c r="P36" s="153">
        <v>60.727728983688834</v>
      </c>
      <c r="Q36" s="153">
        <v>7.6537013801756597</v>
      </c>
      <c r="R36" s="153">
        <v>2.1329987452948558</v>
      </c>
      <c r="S36" s="154">
        <v>14.93099121706399</v>
      </c>
      <c r="U36" s="396"/>
    </row>
    <row r="37" spans="1:21" s="69" customFormat="1" ht="13.5" customHeight="1" x14ac:dyDescent="0.15">
      <c r="A37" s="382"/>
      <c r="B37" s="68" t="s">
        <v>46</v>
      </c>
      <c r="C37" s="75"/>
      <c r="D37" s="277">
        <v>128</v>
      </c>
      <c r="E37" s="155">
        <v>24</v>
      </c>
      <c r="F37" s="156">
        <v>46</v>
      </c>
      <c r="G37" s="156">
        <v>36</v>
      </c>
      <c r="H37" s="156">
        <v>3</v>
      </c>
      <c r="I37" s="156">
        <v>2</v>
      </c>
      <c r="J37" s="157">
        <v>17</v>
      </c>
      <c r="L37" s="399">
        <f>SUMPRODUCT(E$3:I$3,E37:I37)/SUM(E37:I37)</f>
        <v>3.7837837837837838</v>
      </c>
      <c r="N37" s="169">
        <v>1</v>
      </c>
      <c r="O37" s="156">
        <v>11</v>
      </c>
      <c r="P37" s="156">
        <v>74</v>
      </c>
      <c r="Q37" s="156">
        <v>10</v>
      </c>
      <c r="R37" s="156">
        <v>5</v>
      </c>
      <c r="S37" s="157">
        <v>27</v>
      </c>
      <c r="T37" s="91"/>
      <c r="U37" s="399">
        <f>SUMPRODUCT(N$3:R$3,N37:R37)/SUM(N37:R37)</f>
        <v>2.9306930693069306</v>
      </c>
    </row>
    <row r="38" spans="1:21" ht="13.5" customHeight="1" thickBot="1" x14ac:dyDescent="0.2">
      <c r="A38" s="382"/>
      <c r="B38" s="68"/>
      <c r="C38" s="345"/>
      <c r="D38" s="278"/>
      <c r="E38" s="158">
        <v>18.75</v>
      </c>
      <c r="F38" s="159">
        <v>35.9375</v>
      </c>
      <c r="G38" s="159">
        <v>28.125</v>
      </c>
      <c r="H38" s="159">
        <v>2.34375</v>
      </c>
      <c r="I38" s="159">
        <v>1.5625</v>
      </c>
      <c r="J38" s="160">
        <v>13.28125</v>
      </c>
      <c r="L38" s="398"/>
      <c r="N38" s="170">
        <v>0.78125</v>
      </c>
      <c r="O38" s="159">
        <v>8.59375</v>
      </c>
      <c r="P38" s="159">
        <v>57.8125</v>
      </c>
      <c r="Q38" s="159">
        <v>7.8125</v>
      </c>
      <c r="R38" s="159">
        <v>3.90625</v>
      </c>
      <c r="S38" s="160">
        <v>21.09375</v>
      </c>
      <c r="U38" s="398"/>
    </row>
    <row r="39" spans="1:21" s="69" customFormat="1" ht="13.5" customHeight="1" x14ac:dyDescent="0.15">
      <c r="A39" s="384" t="s">
        <v>47</v>
      </c>
      <c r="B39" s="73" t="s">
        <v>49</v>
      </c>
      <c r="C39" s="371"/>
      <c r="D39" s="281">
        <v>524</v>
      </c>
      <c r="E39" s="140">
        <v>136</v>
      </c>
      <c r="F39" s="141">
        <v>182</v>
      </c>
      <c r="G39" s="141">
        <v>140</v>
      </c>
      <c r="H39" s="141">
        <v>29</v>
      </c>
      <c r="I39" s="141">
        <v>16</v>
      </c>
      <c r="J39" s="142">
        <v>21</v>
      </c>
      <c r="L39" s="397">
        <f>SUMPRODUCT(E$3:I$3,E39:I39)/SUM(E39:I39)</f>
        <v>3.7813121272365806</v>
      </c>
      <c r="N39" s="165">
        <v>27</v>
      </c>
      <c r="O39" s="141">
        <v>56</v>
      </c>
      <c r="P39" s="141">
        <v>344</v>
      </c>
      <c r="Q39" s="141">
        <v>44</v>
      </c>
      <c r="R39" s="141">
        <v>23</v>
      </c>
      <c r="S39" s="142">
        <v>30</v>
      </c>
      <c r="T39" s="91"/>
      <c r="U39" s="397">
        <f>SUMPRODUCT(N$3:R$3,N39:R39)/SUM(N39:R39)</f>
        <v>3.0404858299595143</v>
      </c>
    </row>
    <row r="40" spans="1:21" ht="13.5" customHeight="1" x14ac:dyDescent="0.15">
      <c r="A40" s="382"/>
      <c r="B40" s="68"/>
      <c r="C40" s="375"/>
      <c r="D40" s="281"/>
      <c r="E40" s="322">
        <v>25.954198473282442</v>
      </c>
      <c r="F40" s="323">
        <v>34.732824427480921</v>
      </c>
      <c r="G40" s="323">
        <v>26.717557251908396</v>
      </c>
      <c r="H40" s="323">
        <v>5.5343511450381682</v>
      </c>
      <c r="I40" s="323">
        <v>3.0534351145038165</v>
      </c>
      <c r="J40" s="324">
        <v>4.007633587786259</v>
      </c>
      <c r="L40" s="396"/>
      <c r="N40" s="164">
        <v>5.1526717557251906</v>
      </c>
      <c r="O40" s="137">
        <v>10.687022900763358</v>
      </c>
      <c r="P40" s="137">
        <v>65.648854961832058</v>
      </c>
      <c r="Q40" s="137">
        <v>8.3969465648854964</v>
      </c>
      <c r="R40" s="137">
        <v>4.3893129770992365</v>
      </c>
      <c r="S40" s="138">
        <v>5.7251908396946565</v>
      </c>
      <c r="U40" s="396"/>
    </row>
    <row r="41" spans="1:21" s="69" customFormat="1" ht="13.5" customHeight="1" x14ac:dyDescent="0.15">
      <c r="A41" s="382"/>
      <c r="B41" s="207" t="s">
        <v>51</v>
      </c>
      <c r="C41" s="376"/>
      <c r="D41" s="344">
        <v>2332</v>
      </c>
      <c r="E41" s="334">
        <v>703</v>
      </c>
      <c r="F41" s="335">
        <v>929</v>
      </c>
      <c r="G41" s="335">
        <v>494</v>
      </c>
      <c r="H41" s="335">
        <v>77</v>
      </c>
      <c r="I41" s="335">
        <v>40</v>
      </c>
      <c r="J41" s="336">
        <v>89</v>
      </c>
      <c r="L41" s="399">
        <f>SUMPRODUCT(E$3:I$3,E41:I41)/SUM(E41:I41)</f>
        <v>3.971020954079358</v>
      </c>
      <c r="N41" s="165">
        <v>52</v>
      </c>
      <c r="O41" s="141">
        <v>271</v>
      </c>
      <c r="P41" s="141">
        <v>1524</v>
      </c>
      <c r="Q41" s="141">
        <v>249</v>
      </c>
      <c r="R41" s="141">
        <v>81</v>
      </c>
      <c r="S41" s="142">
        <v>155</v>
      </c>
      <c r="T41" s="91"/>
      <c r="U41" s="399">
        <f>SUMPRODUCT(N$3:R$3,N41:R41)/SUM(N41:R41)</f>
        <v>2.9834634818557646</v>
      </c>
    </row>
    <row r="42" spans="1:21" ht="13.5" customHeight="1" x14ac:dyDescent="0.15">
      <c r="A42" s="382"/>
      <c r="B42" s="206"/>
      <c r="C42" s="372"/>
      <c r="D42" s="280"/>
      <c r="E42" s="136">
        <v>30.145797598627787</v>
      </c>
      <c r="F42" s="137">
        <v>39.837049742710121</v>
      </c>
      <c r="G42" s="137">
        <v>21.18353344768439</v>
      </c>
      <c r="H42" s="137">
        <v>3.3018867924528301</v>
      </c>
      <c r="I42" s="137">
        <v>1.7152658662092626</v>
      </c>
      <c r="J42" s="138">
        <v>3.8164665523156089</v>
      </c>
      <c r="L42" s="396"/>
      <c r="N42" s="164">
        <v>2.2298456260720414</v>
      </c>
      <c r="O42" s="137">
        <v>11.620926243567753</v>
      </c>
      <c r="P42" s="137">
        <v>65.351629502572891</v>
      </c>
      <c r="Q42" s="137">
        <v>10.677530017152659</v>
      </c>
      <c r="R42" s="137">
        <v>3.4734133790737567</v>
      </c>
      <c r="S42" s="138">
        <v>6.6466552315608922</v>
      </c>
      <c r="U42" s="396"/>
    </row>
    <row r="43" spans="1:21" s="69" customFormat="1" ht="13.5" customHeight="1" x14ac:dyDescent="0.15">
      <c r="A43" s="382"/>
      <c r="B43" s="207" t="s">
        <v>52</v>
      </c>
      <c r="C43" s="376"/>
      <c r="D43" s="344">
        <v>343</v>
      </c>
      <c r="E43" s="334">
        <v>90</v>
      </c>
      <c r="F43" s="335">
        <v>113</v>
      </c>
      <c r="G43" s="335">
        <v>83</v>
      </c>
      <c r="H43" s="335">
        <v>16</v>
      </c>
      <c r="I43" s="335">
        <v>14</v>
      </c>
      <c r="J43" s="336">
        <v>27</v>
      </c>
      <c r="L43" s="399">
        <f>SUMPRODUCT(E$3:I$3,E43:I43)/SUM(E43:I43)</f>
        <v>3.787974683544304</v>
      </c>
      <c r="N43" s="165">
        <v>4</v>
      </c>
      <c r="O43" s="141">
        <v>39</v>
      </c>
      <c r="P43" s="141">
        <v>207</v>
      </c>
      <c r="Q43" s="141">
        <v>51</v>
      </c>
      <c r="R43" s="141">
        <v>11</v>
      </c>
      <c r="S43" s="142">
        <v>31</v>
      </c>
      <c r="T43" s="91"/>
      <c r="U43" s="399">
        <f>SUMPRODUCT(N$3:R$3,N43:R43)/SUM(N43:R43)</f>
        <v>2.9166666666666665</v>
      </c>
    </row>
    <row r="44" spans="1:21" ht="13.5" customHeight="1" x14ac:dyDescent="0.15">
      <c r="A44" s="382"/>
      <c r="B44" s="206"/>
      <c r="C44" s="372"/>
      <c r="D44" s="280"/>
      <c r="E44" s="136">
        <v>26.239067055393583</v>
      </c>
      <c r="F44" s="137">
        <v>32.944606413994173</v>
      </c>
      <c r="G44" s="137">
        <v>24.198250728862973</v>
      </c>
      <c r="H44" s="137">
        <v>4.6647230320699711</v>
      </c>
      <c r="I44" s="137">
        <v>4.0816326530612246</v>
      </c>
      <c r="J44" s="138">
        <v>7.8717201166180768</v>
      </c>
      <c r="L44" s="396"/>
      <c r="N44" s="164">
        <v>1.1661807580174928</v>
      </c>
      <c r="O44" s="137">
        <v>11.370262390670554</v>
      </c>
      <c r="P44" s="137">
        <v>60.349854227405253</v>
      </c>
      <c r="Q44" s="137">
        <v>14.868804664723031</v>
      </c>
      <c r="R44" s="137">
        <v>3.2069970845481048</v>
      </c>
      <c r="S44" s="138">
        <v>9.037900874635568</v>
      </c>
      <c r="U44" s="396"/>
    </row>
    <row r="45" spans="1:21" s="69" customFormat="1" ht="13.5" customHeight="1" x14ac:dyDescent="0.15">
      <c r="A45" s="382"/>
      <c r="B45" s="68" t="s">
        <v>352</v>
      </c>
      <c r="C45" s="373"/>
      <c r="D45" s="281">
        <v>132</v>
      </c>
      <c r="E45" s="140">
        <v>23</v>
      </c>
      <c r="F45" s="141">
        <v>48</v>
      </c>
      <c r="G45" s="141">
        <v>37</v>
      </c>
      <c r="H45" s="141">
        <v>3</v>
      </c>
      <c r="I45" s="141">
        <v>4</v>
      </c>
      <c r="J45" s="142">
        <v>17</v>
      </c>
      <c r="L45" s="399">
        <f>SUMPRODUCT(E$3:I$3,E45:I45)/SUM(E45:I45)</f>
        <v>3.7217391304347824</v>
      </c>
      <c r="N45" s="165">
        <v>1</v>
      </c>
      <c r="O45" s="141">
        <v>12</v>
      </c>
      <c r="P45" s="141">
        <v>75</v>
      </c>
      <c r="Q45" s="141">
        <v>11</v>
      </c>
      <c r="R45" s="141">
        <v>5</v>
      </c>
      <c r="S45" s="142">
        <v>28</v>
      </c>
      <c r="T45" s="91"/>
      <c r="U45" s="399">
        <f>SUMPRODUCT(N$3:R$3,N45:R45)/SUM(N45:R45)</f>
        <v>2.9326923076923075</v>
      </c>
    </row>
    <row r="46" spans="1:21" ht="13.5" customHeight="1" thickBot="1" x14ac:dyDescent="0.2">
      <c r="A46" s="383"/>
      <c r="B46" s="208"/>
      <c r="C46" s="374"/>
      <c r="D46" s="282"/>
      <c r="E46" s="144">
        <v>17.424242424242426</v>
      </c>
      <c r="F46" s="145">
        <v>36.363636363636367</v>
      </c>
      <c r="G46" s="145">
        <v>28.030303030303028</v>
      </c>
      <c r="H46" s="145">
        <v>2.2727272727272729</v>
      </c>
      <c r="I46" s="145">
        <v>3.0303030303030303</v>
      </c>
      <c r="J46" s="146">
        <v>12.878787878787879</v>
      </c>
      <c r="L46" s="398"/>
      <c r="N46" s="166">
        <v>0.75757575757575757</v>
      </c>
      <c r="O46" s="145">
        <v>9.0909090909090917</v>
      </c>
      <c r="P46" s="145">
        <v>56.81818181818182</v>
      </c>
      <c r="Q46" s="145">
        <v>8.3333333333333321</v>
      </c>
      <c r="R46" s="145">
        <v>3.7878787878787881</v>
      </c>
      <c r="S46" s="146">
        <v>21.212121212121211</v>
      </c>
      <c r="U46" s="398"/>
    </row>
    <row r="47" spans="1:21" s="69" customFormat="1" ht="13.5" customHeight="1" x14ac:dyDescent="0.15">
      <c r="A47" s="384" t="s">
        <v>225</v>
      </c>
      <c r="B47" s="73" t="s">
        <v>54</v>
      </c>
      <c r="C47" s="371"/>
      <c r="D47" s="281">
        <v>132</v>
      </c>
      <c r="E47" s="140">
        <v>52</v>
      </c>
      <c r="F47" s="141">
        <v>43</v>
      </c>
      <c r="G47" s="141">
        <v>23</v>
      </c>
      <c r="H47" s="141">
        <v>7</v>
      </c>
      <c r="I47" s="141">
        <v>3</v>
      </c>
      <c r="J47" s="142">
        <v>4</v>
      </c>
      <c r="L47" s="397">
        <f>SUMPRODUCT(E$3:I$3,E47:I47)/SUM(E47:I47)</f>
        <v>4.046875</v>
      </c>
      <c r="N47" s="165">
        <v>10</v>
      </c>
      <c r="O47" s="141">
        <v>22</v>
      </c>
      <c r="P47" s="141">
        <v>67</v>
      </c>
      <c r="Q47" s="141">
        <v>16</v>
      </c>
      <c r="R47" s="141">
        <v>12</v>
      </c>
      <c r="S47" s="142">
        <v>5</v>
      </c>
      <c r="T47" s="91"/>
      <c r="U47" s="397">
        <f>SUMPRODUCT(N$3:R$3,N47:R47)/SUM(N47:R47)</f>
        <v>3.015748031496063</v>
      </c>
    </row>
    <row r="48" spans="1:21" ht="13.5" customHeight="1" x14ac:dyDescent="0.15">
      <c r="A48" s="382"/>
      <c r="B48" s="68"/>
      <c r="C48" s="375"/>
      <c r="D48" s="281"/>
      <c r="E48" s="322">
        <v>39.393939393939391</v>
      </c>
      <c r="F48" s="323">
        <v>32.575757575757578</v>
      </c>
      <c r="G48" s="323">
        <v>17.424242424242426</v>
      </c>
      <c r="H48" s="323">
        <v>5.3030303030303028</v>
      </c>
      <c r="I48" s="323">
        <v>2.2727272727272729</v>
      </c>
      <c r="J48" s="324">
        <v>3.0303030303030303</v>
      </c>
      <c r="L48" s="396"/>
      <c r="N48" s="164">
        <v>7.5757575757575761</v>
      </c>
      <c r="O48" s="137">
        <v>16.666666666666664</v>
      </c>
      <c r="P48" s="137">
        <v>50.757575757575758</v>
      </c>
      <c r="Q48" s="137">
        <v>12.121212121212121</v>
      </c>
      <c r="R48" s="137">
        <v>9.0909090909090917</v>
      </c>
      <c r="S48" s="138">
        <v>3.7878787878787881</v>
      </c>
      <c r="U48" s="396"/>
    </row>
    <row r="49" spans="1:21" s="69" customFormat="1" ht="13.5" customHeight="1" x14ac:dyDescent="0.15">
      <c r="A49" s="382"/>
      <c r="B49" s="207" t="s">
        <v>401</v>
      </c>
      <c r="C49" s="376"/>
      <c r="D49" s="344">
        <v>448</v>
      </c>
      <c r="E49" s="334">
        <v>94</v>
      </c>
      <c r="F49" s="335">
        <v>154</v>
      </c>
      <c r="G49" s="335">
        <v>142</v>
      </c>
      <c r="H49" s="335">
        <v>28</v>
      </c>
      <c r="I49" s="335">
        <v>13</v>
      </c>
      <c r="J49" s="336">
        <v>17</v>
      </c>
      <c r="L49" s="399">
        <f>SUMPRODUCT(E$3:I$3,E49:I49)/SUM(E49:I49)</f>
        <v>3.6682134570765661</v>
      </c>
      <c r="N49" s="165">
        <v>13</v>
      </c>
      <c r="O49" s="141">
        <v>39</v>
      </c>
      <c r="P49" s="141">
        <v>326</v>
      </c>
      <c r="Q49" s="141">
        <v>30</v>
      </c>
      <c r="R49" s="141">
        <v>14</v>
      </c>
      <c r="S49" s="142">
        <v>26</v>
      </c>
      <c r="T49" s="91"/>
      <c r="U49" s="399">
        <f>SUMPRODUCT(N$3:R$3,N49:R49)/SUM(N49:R49)</f>
        <v>3.0165876777251186</v>
      </c>
    </row>
    <row r="50" spans="1:21" ht="13.5" customHeight="1" x14ac:dyDescent="0.15">
      <c r="A50" s="382"/>
      <c r="B50" s="206"/>
      <c r="C50" s="372"/>
      <c r="D50" s="280"/>
      <c r="E50" s="136">
        <v>20.982142857142858</v>
      </c>
      <c r="F50" s="137">
        <v>34.375</v>
      </c>
      <c r="G50" s="137">
        <v>31.696428571428569</v>
      </c>
      <c r="H50" s="137">
        <v>6.25</v>
      </c>
      <c r="I50" s="137">
        <v>2.9017857142857144</v>
      </c>
      <c r="J50" s="138">
        <v>3.7946428571428568</v>
      </c>
      <c r="L50" s="396"/>
      <c r="N50" s="164">
        <v>2.9017857142857144</v>
      </c>
      <c r="O50" s="137">
        <v>8.7053571428571423</v>
      </c>
      <c r="P50" s="137">
        <v>72.767857142857139</v>
      </c>
      <c r="Q50" s="137">
        <v>6.6964285714285712</v>
      </c>
      <c r="R50" s="137">
        <v>3.125</v>
      </c>
      <c r="S50" s="138">
        <v>5.8035714285714288</v>
      </c>
      <c r="U50" s="396"/>
    </row>
    <row r="51" spans="1:21" s="69" customFormat="1" ht="13.5" customHeight="1" x14ac:dyDescent="0.15">
      <c r="A51" s="382"/>
      <c r="B51" s="207" t="s">
        <v>56</v>
      </c>
      <c r="C51" s="376"/>
      <c r="D51" s="344">
        <v>326</v>
      </c>
      <c r="E51" s="334">
        <v>73</v>
      </c>
      <c r="F51" s="335">
        <v>129</v>
      </c>
      <c r="G51" s="335">
        <v>91</v>
      </c>
      <c r="H51" s="335">
        <v>19</v>
      </c>
      <c r="I51" s="335">
        <v>11</v>
      </c>
      <c r="J51" s="336">
        <v>3</v>
      </c>
      <c r="L51" s="399">
        <f>SUMPRODUCT(E$3:I$3,E51:I51)/SUM(E51:I51)</f>
        <v>3.7244582043343653</v>
      </c>
      <c r="N51" s="165">
        <v>8</v>
      </c>
      <c r="O51" s="141">
        <v>28</v>
      </c>
      <c r="P51" s="141">
        <v>238</v>
      </c>
      <c r="Q51" s="141">
        <v>30</v>
      </c>
      <c r="R51" s="141">
        <v>13</v>
      </c>
      <c r="S51" s="142">
        <v>9</v>
      </c>
      <c r="T51" s="91"/>
      <c r="U51" s="399">
        <f>SUMPRODUCT(N$3:R$3,N51:R51)/SUM(N51:R51)</f>
        <v>2.9621451104100944</v>
      </c>
    </row>
    <row r="52" spans="1:21" ht="13.5" customHeight="1" x14ac:dyDescent="0.15">
      <c r="A52" s="382"/>
      <c r="B52" s="206"/>
      <c r="C52" s="372"/>
      <c r="D52" s="280"/>
      <c r="E52" s="136">
        <v>22.392638036809817</v>
      </c>
      <c r="F52" s="137">
        <v>39.570552147239262</v>
      </c>
      <c r="G52" s="137">
        <v>27.914110429447852</v>
      </c>
      <c r="H52" s="137">
        <v>5.8282208588957047</v>
      </c>
      <c r="I52" s="137">
        <v>3.3742331288343559</v>
      </c>
      <c r="J52" s="138">
        <v>0.92024539877300615</v>
      </c>
      <c r="L52" s="396"/>
      <c r="N52" s="164">
        <v>2.4539877300613497</v>
      </c>
      <c r="O52" s="137">
        <v>8.5889570552147241</v>
      </c>
      <c r="P52" s="137">
        <v>73.00613496932516</v>
      </c>
      <c r="Q52" s="137">
        <v>9.2024539877300615</v>
      </c>
      <c r="R52" s="137">
        <v>3.9877300613496933</v>
      </c>
      <c r="S52" s="138">
        <v>2.7607361963190185</v>
      </c>
      <c r="U52" s="396"/>
    </row>
    <row r="53" spans="1:21" s="69" customFormat="1" ht="13.5" customHeight="1" x14ac:dyDescent="0.15">
      <c r="A53" s="382"/>
      <c r="B53" s="207" t="s">
        <v>58</v>
      </c>
      <c r="C53" s="376"/>
      <c r="D53" s="344">
        <v>251</v>
      </c>
      <c r="E53" s="334">
        <v>133</v>
      </c>
      <c r="F53" s="335">
        <v>85</v>
      </c>
      <c r="G53" s="335">
        <v>25</v>
      </c>
      <c r="H53" s="335">
        <v>3</v>
      </c>
      <c r="I53" s="335">
        <v>0</v>
      </c>
      <c r="J53" s="336">
        <v>5</v>
      </c>
      <c r="L53" s="399">
        <f>SUMPRODUCT(E$3:I$3,E53:I53)/SUM(E53:I53)</f>
        <v>4.4146341463414638</v>
      </c>
      <c r="N53" s="165">
        <v>18</v>
      </c>
      <c r="O53" s="141">
        <v>26</v>
      </c>
      <c r="P53" s="141">
        <v>171</v>
      </c>
      <c r="Q53" s="141">
        <v>19</v>
      </c>
      <c r="R53" s="141">
        <v>6</v>
      </c>
      <c r="S53" s="142">
        <v>11</v>
      </c>
      <c r="T53" s="91"/>
      <c r="U53" s="399">
        <f>SUMPRODUCT(N$3:R$3,N53:R53)/SUM(N53:R53)</f>
        <v>3.1291666666666669</v>
      </c>
    </row>
    <row r="54" spans="1:21" ht="13.5" customHeight="1" x14ac:dyDescent="0.15">
      <c r="A54" s="382"/>
      <c r="B54" s="206"/>
      <c r="C54" s="372"/>
      <c r="D54" s="280"/>
      <c r="E54" s="136">
        <v>52.988047808764939</v>
      </c>
      <c r="F54" s="137">
        <v>33.864541832669318</v>
      </c>
      <c r="G54" s="137">
        <v>9.9601593625498008</v>
      </c>
      <c r="H54" s="137">
        <v>1.1952191235059761</v>
      </c>
      <c r="I54" s="137">
        <v>0</v>
      </c>
      <c r="J54" s="138">
        <v>1.9920318725099602</v>
      </c>
      <c r="L54" s="396"/>
      <c r="N54" s="164">
        <v>7.1713147410358573</v>
      </c>
      <c r="O54" s="137">
        <v>10.358565737051793</v>
      </c>
      <c r="P54" s="137">
        <v>68.127490039840637</v>
      </c>
      <c r="Q54" s="137">
        <v>7.569721115537849</v>
      </c>
      <c r="R54" s="137">
        <v>2.3904382470119523</v>
      </c>
      <c r="S54" s="138">
        <v>4.3824701195219129</v>
      </c>
      <c r="U54" s="396"/>
    </row>
    <row r="55" spans="1:21" s="69" customFormat="1" ht="13.5" customHeight="1" x14ac:dyDescent="0.15">
      <c r="A55" s="382"/>
      <c r="B55" s="207" t="s">
        <v>60</v>
      </c>
      <c r="C55" s="376"/>
      <c r="D55" s="344">
        <v>527</v>
      </c>
      <c r="E55" s="334">
        <v>275</v>
      </c>
      <c r="F55" s="335">
        <v>185</v>
      </c>
      <c r="G55" s="335">
        <v>52</v>
      </c>
      <c r="H55" s="335">
        <v>6</v>
      </c>
      <c r="I55" s="335">
        <v>0</v>
      </c>
      <c r="J55" s="336">
        <v>9</v>
      </c>
      <c r="L55" s="399">
        <f>SUMPRODUCT(E$3:I$3,E55:I55)/SUM(E55:I55)</f>
        <v>4.4073359073359075</v>
      </c>
      <c r="N55" s="165">
        <v>18</v>
      </c>
      <c r="O55" s="141">
        <v>67</v>
      </c>
      <c r="P55" s="141">
        <v>317</v>
      </c>
      <c r="Q55" s="141">
        <v>74</v>
      </c>
      <c r="R55" s="141">
        <v>32</v>
      </c>
      <c r="S55" s="142">
        <v>19</v>
      </c>
      <c r="T55" s="91"/>
      <c r="U55" s="399">
        <f>SUMPRODUCT(N$3:R$3,N55:R55)/SUM(N55:R55)</f>
        <v>2.9311023622047245</v>
      </c>
    </row>
    <row r="56" spans="1:21" ht="13.5" customHeight="1" x14ac:dyDescent="0.15">
      <c r="A56" s="382"/>
      <c r="B56" s="206"/>
      <c r="C56" s="372"/>
      <c r="D56" s="280"/>
      <c r="E56" s="136">
        <v>52.182163187855792</v>
      </c>
      <c r="F56" s="137">
        <v>35.104364326375709</v>
      </c>
      <c r="G56" s="137">
        <v>9.8671726755218216</v>
      </c>
      <c r="H56" s="137">
        <v>1.1385199240986716</v>
      </c>
      <c r="I56" s="137">
        <v>0</v>
      </c>
      <c r="J56" s="138">
        <v>1.7077798861480076</v>
      </c>
      <c r="L56" s="396"/>
      <c r="N56" s="164">
        <v>3.4155597722960152</v>
      </c>
      <c r="O56" s="137">
        <v>12.7134724857685</v>
      </c>
      <c r="P56" s="137">
        <v>60.151802656546494</v>
      </c>
      <c r="Q56" s="137">
        <v>14.041745730550284</v>
      </c>
      <c r="R56" s="137">
        <v>6.0721062618595827</v>
      </c>
      <c r="S56" s="138">
        <v>3.6053130929791273</v>
      </c>
      <c r="U56" s="396"/>
    </row>
    <row r="57" spans="1:21" s="69" customFormat="1" ht="13.5" customHeight="1" x14ac:dyDescent="0.15">
      <c r="A57" s="382"/>
      <c r="B57" s="207" t="s">
        <v>62</v>
      </c>
      <c r="C57" s="376"/>
      <c r="D57" s="344">
        <v>280</v>
      </c>
      <c r="E57" s="334">
        <v>98</v>
      </c>
      <c r="F57" s="335">
        <v>104</v>
      </c>
      <c r="G57" s="335">
        <v>63</v>
      </c>
      <c r="H57" s="335">
        <v>8</v>
      </c>
      <c r="I57" s="335">
        <v>2</v>
      </c>
      <c r="J57" s="336">
        <v>5</v>
      </c>
      <c r="L57" s="399">
        <f>SUMPRODUCT(E$3:I$3,E57:I57)/SUM(E57:I57)</f>
        <v>4.0472727272727269</v>
      </c>
      <c r="N57" s="165">
        <v>7</v>
      </c>
      <c r="O57" s="141">
        <v>46</v>
      </c>
      <c r="P57" s="141">
        <v>150</v>
      </c>
      <c r="Q57" s="141">
        <v>54</v>
      </c>
      <c r="R57" s="141">
        <v>12</v>
      </c>
      <c r="S57" s="142">
        <v>11</v>
      </c>
      <c r="T57" s="91"/>
      <c r="U57" s="399">
        <f>SUMPRODUCT(N$3:R$3,N57:R57)/SUM(N57:R57)</f>
        <v>2.9330855018587361</v>
      </c>
    </row>
    <row r="58" spans="1:21" ht="13.5" customHeight="1" x14ac:dyDescent="0.15">
      <c r="A58" s="382"/>
      <c r="B58" s="206"/>
      <c r="C58" s="372"/>
      <c r="D58" s="280"/>
      <c r="E58" s="136">
        <v>35</v>
      </c>
      <c r="F58" s="137">
        <v>37.142857142857146</v>
      </c>
      <c r="G58" s="137">
        <v>22.5</v>
      </c>
      <c r="H58" s="137">
        <v>2.8571428571428572</v>
      </c>
      <c r="I58" s="137">
        <v>0.7142857142857143</v>
      </c>
      <c r="J58" s="138">
        <v>1.7857142857142856</v>
      </c>
      <c r="L58" s="396"/>
      <c r="N58" s="164">
        <v>2.5</v>
      </c>
      <c r="O58" s="137">
        <v>16.428571428571427</v>
      </c>
      <c r="P58" s="137">
        <v>53.571428571428569</v>
      </c>
      <c r="Q58" s="137">
        <v>19.285714285714288</v>
      </c>
      <c r="R58" s="137">
        <v>4.2857142857142856</v>
      </c>
      <c r="S58" s="138">
        <v>3.9285714285714284</v>
      </c>
      <c r="U58" s="396"/>
    </row>
    <row r="59" spans="1:21" s="69" customFormat="1" ht="13.5" customHeight="1" x14ac:dyDescent="0.15">
      <c r="A59" s="382"/>
      <c r="B59" s="207" t="s">
        <v>64</v>
      </c>
      <c r="C59" s="376"/>
      <c r="D59" s="285">
        <v>157</v>
      </c>
      <c r="E59" s="334">
        <v>32</v>
      </c>
      <c r="F59" s="335">
        <v>55</v>
      </c>
      <c r="G59" s="335">
        <v>36</v>
      </c>
      <c r="H59" s="335">
        <v>6</v>
      </c>
      <c r="I59" s="335">
        <v>12</v>
      </c>
      <c r="J59" s="336">
        <v>16</v>
      </c>
      <c r="L59" s="399">
        <f>SUMPRODUCT(E$3:I$3,E59:I59)/SUM(E59:I59)</f>
        <v>3.6312056737588652</v>
      </c>
      <c r="N59" s="165">
        <v>1</v>
      </c>
      <c r="O59" s="141">
        <v>19</v>
      </c>
      <c r="P59" s="141">
        <v>95</v>
      </c>
      <c r="Q59" s="141">
        <v>16</v>
      </c>
      <c r="R59" s="141">
        <v>6</v>
      </c>
      <c r="S59" s="142">
        <v>20</v>
      </c>
      <c r="T59" s="91"/>
      <c r="U59" s="399">
        <f>SUMPRODUCT(N$3:R$3,N59:R59)/SUM(N59:R59)</f>
        <v>2.948905109489051</v>
      </c>
    </row>
    <row r="60" spans="1:21" ht="13.5" customHeight="1" x14ac:dyDescent="0.15">
      <c r="A60" s="382"/>
      <c r="B60" s="206"/>
      <c r="C60" s="372"/>
      <c r="D60" s="280"/>
      <c r="E60" s="136">
        <v>20.382165605095544</v>
      </c>
      <c r="F60" s="137">
        <v>35.031847133757957</v>
      </c>
      <c r="G60" s="137">
        <v>22.929936305732486</v>
      </c>
      <c r="H60" s="137">
        <v>3.8216560509554141</v>
      </c>
      <c r="I60" s="137">
        <v>7.6433121019108281</v>
      </c>
      <c r="J60" s="138">
        <v>10.191082802547772</v>
      </c>
      <c r="L60" s="396"/>
      <c r="N60" s="164">
        <v>0.63694267515923575</v>
      </c>
      <c r="O60" s="137">
        <v>12.101910828025478</v>
      </c>
      <c r="P60" s="137">
        <v>60.509554140127385</v>
      </c>
      <c r="Q60" s="137">
        <v>10.191082802547772</v>
      </c>
      <c r="R60" s="137">
        <v>3.8216560509554141</v>
      </c>
      <c r="S60" s="138">
        <v>12.738853503184714</v>
      </c>
      <c r="U60" s="396"/>
    </row>
    <row r="61" spans="1:21" s="69" customFormat="1" ht="13.5" customHeight="1" x14ac:dyDescent="0.15">
      <c r="A61" s="382"/>
      <c r="B61" s="207" t="s">
        <v>66</v>
      </c>
      <c r="C61" s="376"/>
      <c r="D61" s="285">
        <v>615</v>
      </c>
      <c r="E61" s="334">
        <v>142</v>
      </c>
      <c r="F61" s="335">
        <v>257</v>
      </c>
      <c r="G61" s="335">
        <v>141</v>
      </c>
      <c r="H61" s="335">
        <v>16</v>
      </c>
      <c r="I61" s="335">
        <v>15</v>
      </c>
      <c r="J61" s="336">
        <v>44</v>
      </c>
      <c r="L61" s="399">
        <f>SUMPRODUCT(E$3:I$3,E61:I61)/SUM(E61:I61)</f>
        <v>3.8669001751313483</v>
      </c>
      <c r="N61" s="165">
        <v>10</v>
      </c>
      <c r="O61" s="141">
        <v>72</v>
      </c>
      <c r="P61" s="141">
        <v>383</v>
      </c>
      <c r="Q61" s="141">
        <v>52</v>
      </c>
      <c r="R61" s="141">
        <v>15</v>
      </c>
      <c r="S61" s="142">
        <v>83</v>
      </c>
      <c r="T61" s="91"/>
      <c r="U61" s="399">
        <f>SUMPRODUCT(N$3:R$3,N61:R61)/SUM(N61:R61)</f>
        <v>3.018796992481203</v>
      </c>
    </row>
    <row r="62" spans="1:21" ht="13.5" customHeight="1" x14ac:dyDescent="0.15">
      <c r="A62" s="382"/>
      <c r="B62" s="206"/>
      <c r="C62" s="372"/>
      <c r="D62" s="280"/>
      <c r="E62" s="136">
        <v>23.089430894308943</v>
      </c>
      <c r="F62" s="137">
        <v>41.788617886178862</v>
      </c>
      <c r="G62" s="137">
        <v>22.926829268292686</v>
      </c>
      <c r="H62" s="137">
        <v>2.6016260162601625</v>
      </c>
      <c r="I62" s="137">
        <v>2.4390243902439024</v>
      </c>
      <c r="J62" s="138">
        <v>7.1544715447154479</v>
      </c>
      <c r="L62" s="396"/>
      <c r="N62" s="164">
        <v>1.6260162601626018</v>
      </c>
      <c r="O62" s="137">
        <v>11.707317073170733</v>
      </c>
      <c r="P62" s="137">
        <v>62.276422764227647</v>
      </c>
      <c r="Q62" s="137">
        <v>8.4552845528455283</v>
      </c>
      <c r="R62" s="137">
        <v>2.4390243902439024</v>
      </c>
      <c r="S62" s="138">
        <v>13.495934959349592</v>
      </c>
      <c r="U62" s="396"/>
    </row>
    <row r="63" spans="1:21" s="69" customFormat="1" ht="13.5" customHeight="1" x14ac:dyDescent="0.15">
      <c r="A63" s="382"/>
      <c r="B63" s="68" t="s">
        <v>67</v>
      </c>
      <c r="C63" s="373"/>
      <c r="D63" s="281">
        <v>822</v>
      </c>
      <c r="E63" s="140">
        <v>159</v>
      </c>
      <c r="F63" s="141">
        <v>344</v>
      </c>
      <c r="G63" s="141">
        <v>210</v>
      </c>
      <c r="H63" s="141">
        <v>32</v>
      </c>
      <c r="I63" s="141">
        <v>18</v>
      </c>
      <c r="J63" s="142">
        <v>59</v>
      </c>
      <c r="L63" s="399">
        <f>SUMPRODUCT(E$3:I$3,E63:I63)/SUM(E63:I63)</f>
        <v>3.7785058977719528</v>
      </c>
      <c r="N63" s="165">
        <v>7</v>
      </c>
      <c r="O63" s="141">
        <v>90</v>
      </c>
      <c r="P63" s="141">
        <v>536</v>
      </c>
      <c r="Q63" s="141">
        <v>90</v>
      </c>
      <c r="R63" s="141">
        <v>21</v>
      </c>
      <c r="S63" s="142">
        <v>78</v>
      </c>
      <c r="T63" s="91"/>
      <c r="U63" s="399">
        <f>SUMPRODUCT(N$3:R$3,N63:R63)/SUM(N63:R63)</f>
        <v>2.9623655913978495</v>
      </c>
    </row>
    <row r="64" spans="1:21" ht="13.5" customHeight="1" thickBot="1" x14ac:dyDescent="0.2">
      <c r="A64" s="383"/>
      <c r="B64" s="208"/>
      <c r="C64" s="374"/>
      <c r="D64" s="282"/>
      <c r="E64" s="144">
        <v>19.34306569343066</v>
      </c>
      <c r="F64" s="145">
        <v>41.849148418491481</v>
      </c>
      <c r="G64" s="145">
        <v>25.547445255474454</v>
      </c>
      <c r="H64" s="145">
        <v>3.8929440389294405</v>
      </c>
      <c r="I64" s="145">
        <v>2.1897810218978102</v>
      </c>
      <c r="J64" s="146">
        <v>7.1776155717761556</v>
      </c>
      <c r="L64" s="398"/>
      <c r="N64" s="166">
        <v>0.85158150851581504</v>
      </c>
      <c r="O64" s="145">
        <v>10.948905109489052</v>
      </c>
      <c r="P64" s="145">
        <v>65.206812652068123</v>
      </c>
      <c r="Q64" s="145">
        <v>10.948905109489052</v>
      </c>
      <c r="R64" s="145">
        <v>2.5547445255474455</v>
      </c>
      <c r="S64" s="146">
        <v>9.4890510948905096</v>
      </c>
      <c r="U64" s="398"/>
    </row>
    <row r="65" spans="1:21" s="69" customFormat="1" ht="13.5" customHeight="1" x14ac:dyDescent="0.15">
      <c r="A65" s="392" t="s">
        <v>73</v>
      </c>
      <c r="B65" s="73" t="s">
        <v>68</v>
      </c>
      <c r="C65" s="371"/>
      <c r="D65" s="281">
        <v>1764</v>
      </c>
      <c r="E65" s="140">
        <v>512</v>
      </c>
      <c r="F65" s="141">
        <v>680</v>
      </c>
      <c r="G65" s="141">
        <v>407</v>
      </c>
      <c r="H65" s="141">
        <v>57</v>
      </c>
      <c r="I65" s="141">
        <v>36</v>
      </c>
      <c r="J65" s="142">
        <v>72</v>
      </c>
      <c r="L65" s="397">
        <f>SUMPRODUCT(E$3:I$3,E65:I65)/SUM(E65:I65)</f>
        <v>3.9308510638297873</v>
      </c>
      <c r="N65" s="165">
        <v>48</v>
      </c>
      <c r="O65" s="141">
        <v>212</v>
      </c>
      <c r="P65" s="141">
        <v>1110</v>
      </c>
      <c r="Q65" s="141">
        <v>214</v>
      </c>
      <c r="R65" s="141">
        <v>66</v>
      </c>
      <c r="S65" s="142">
        <v>114</v>
      </c>
      <c r="T65" s="91"/>
      <c r="U65" s="397">
        <f>SUMPRODUCT(N$3:R$3,N65:R65)/SUM(N65:R65)</f>
        <v>2.976969696969697</v>
      </c>
    </row>
    <row r="66" spans="1:21" ht="13.5" customHeight="1" x14ac:dyDescent="0.15">
      <c r="A66" s="382"/>
      <c r="B66" s="10" t="s">
        <v>69</v>
      </c>
      <c r="C66" s="372"/>
      <c r="D66" s="280"/>
      <c r="E66" s="136">
        <v>29.024943310657598</v>
      </c>
      <c r="F66" s="137">
        <v>38.548752834467123</v>
      </c>
      <c r="G66" s="137">
        <v>23.072562358276645</v>
      </c>
      <c r="H66" s="137">
        <v>3.231292517006803</v>
      </c>
      <c r="I66" s="137">
        <v>2.0408163265306123</v>
      </c>
      <c r="J66" s="138">
        <v>4.0816326530612246</v>
      </c>
      <c r="L66" s="396"/>
      <c r="N66" s="164">
        <v>2.7210884353741496</v>
      </c>
      <c r="O66" s="137">
        <v>12.01814058956916</v>
      </c>
      <c r="P66" s="137">
        <v>62.925170068027214</v>
      </c>
      <c r="Q66" s="137">
        <v>12.131519274376418</v>
      </c>
      <c r="R66" s="137">
        <v>3.7414965986394559</v>
      </c>
      <c r="S66" s="138">
        <v>6.462585034013606</v>
      </c>
      <c r="U66" s="396"/>
    </row>
    <row r="67" spans="1:21" s="69" customFormat="1" ht="13.5" customHeight="1" x14ac:dyDescent="0.15">
      <c r="A67" s="382"/>
      <c r="B67" s="68" t="s">
        <v>70</v>
      </c>
      <c r="C67" s="373"/>
      <c r="D67" s="281">
        <v>1406</v>
      </c>
      <c r="E67" s="140">
        <v>411</v>
      </c>
      <c r="F67" s="141">
        <v>533</v>
      </c>
      <c r="G67" s="141">
        <v>305</v>
      </c>
      <c r="H67" s="141">
        <v>65</v>
      </c>
      <c r="I67" s="141">
        <v>35</v>
      </c>
      <c r="J67" s="142">
        <v>57</v>
      </c>
      <c r="L67" s="399">
        <f>SUMPRODUCT(E$3:I$3,E67:I67)/SUM(E67:I67)</f>
        <v>3.9043736100815418</v>
      </c>
      <c r="N67" s="165">
        <v>35</v>
      </c>
      <c r="O67" s="141">
        <v>154</v>
      </c>
      <c r="P67" s="141">
        <v>951</v>
      </c>
      <c r="Q67" s="141">
        <v>129</v>
      </c>
      <c r="R67" s="141">
        <v>47</v>
      </c>
      <c r="S67" s="142">
        <v>90</v>
      </c>
      <c r="T67" s="91"/>
      <c r="U67" s="399">
        <f>SUMPRODUCT(N$3:R$3,N67:R67)/SUM(N67:R67)</f>
        <v>3.0007598784194527</v>
      </c>
    </row>
    <row r="68" spans="1:21" ht="13.5" customHeight="1" x14ac:dyDescent="0.15">
      <c r="A68" s="382"/>
      <c r="B68" s="10" t="s">
        <v>71</v>
      </c>
      <c r="C68" s="372"/>
      <c r="D68" s="280"/>
      <c r="E68" s="136">
        <v>29.231863442389759</v>
      </c>
      <c r="F68" s="137">
        <v>37.908961593172123</v>
      </c>
      <c r="G68" s="137">
        <v>21.692745376955902</v>
      </c>
      <c r="H68" s="137">
        <v>4.6230440967283073</v>
      </c>
      <c r="I68" s="137">
        <v>2.4893314366998576</v>
      </c>
      <c r="J68" s="138">
        <v>4.0540540540540544</v>
      </c>
      <c r="L68" s="396"/>
      <c r="N68" s="164">
        <v>2.4893314366998576</v>
      </c>
      <c r="O68" s="137">
        <v>10.953058321479373</v>
      </c>
      <c r="P68" s="137">
        <v>67.638691322901849</v>
      </c>
      <c r="Q68" s="137">
        <v>9.1749644381223323</v>
      </c>
      <c r="R68" s="137">
        <v>3.3428165007112378</v>
      </c>
      <c r="S68" s="138">
        <v>6.4011379800853492</v>
      </c>
      <c r="U68" s="396"/>
    </row>
    <row r="69" spans="1:21" s="69" customFormat="1" ht="13.5" customHeight="1" x14ac:dyDescent="0.15">
      <c r="A69" s="382"/>
      <c r="B69" s="68" t="s">
        <v>775</v>
      </c>
      <c r="C69" s="373"/>
      <c r="D69" s="281">
        <v>161</v>
      </c>
      <c r="E69" s="140">
        <v>29</v>
      </c>
      <c r="F69" s="141">
        <v>59</v>
      </c>
      <c r="G69" s="141">
        <v>42</v>
      </c>
      <c r="H69" s="141">
        <v>3</v>
      </c>
      <c r="I69" s="141">
        <v>3</v>
      </c>
      <c r="J69" s="142">
        <v>25</v>
      </c>
      <c r="L69" s="399">
        <f>SUMPRODUCT(E$3:I$3,E69:I69)/SUM(E69:I69)</f>
        <v>3.7941176470588234</v>
      </c>
      <c r="N69" s="165">
        <v>1</v>
      </c>
      <c r="O69" s="141">
        <v>12</v>
      </c>
      <c r="P69" s="141">
        <v>89</v>
      </c>
      <c r="Q69" s="141">
        <v>12</v>
      </c>
      <c r="R69" s="141">
        <v>7</v>
      </c>
      <c r="S69" s="142">
        <v>40</v>
      </c>
      <c r="T69" s="91"/>
      <c r="U69" s="399">
        <f>SUMPRODUCT(N$3:R$3,N69:R69)/SUM(N69:R69)</f>
        <v>2.9008264462809916</v>
      </c>
    </row>
    <row r="70" spans="1:21" ht="13.5" customHeight="1" thickBot="1" x14ac:dyDescent="0.2">
      <c r="A70" s="383"/>
      <c r="B70" s="21"/>
      <c r="C70" s="374"/>
      <c r="D70" s="282"/>
      <c r="E70" s="144">
        <v>18.012422360248447</v>
      </c>
      <c r="F70" s="145">
        <v>36.645962732919259</v>
      </c>
      <c r="G70" s="145">
        <v>26.086956521739129</v>
      </c>
      <c r="H70" s="145">
        <v>1.8633540372670807</v>
      </c>
      <c r="I70" s="145">
        <v>1.8633540372670807</v>
      </c>
      <c r="J70" s="146">
        <v>15.527950310559005</v>
      </c>
      <c r="L70" s="398"/>
      <c r="N70" s="166">
        <v>0.6211180124223602</v>
      </c>
      <c r="O70" s="145">
        <v>7.4534161490683228</v>
      </c>
      <c r="P70" s="145">
        <v>55.279503105590067</v>
      </c>
      <c r="Q70" s="145">
        <v>7.4534161490683228</v>
      </c>
      <c r="R70" s="145">
        <v>4.3478260869565215</v>
      </c>
      <c r="S70" s="146">
        <v>24.844720496894411</v>
      </c>
      <c r="U70" s="398"/>
    </row>
    <row r="71" spans="1:21" s="69" customFormat="1" ht="13.5" customHeight="1" x14ac:dyDescent="0.15">
      <c r="A71" s="380" t="s">
        <v>414</v>
      </c>
      <c r="B71" s="68" t="s">
        <v>762</v>
      </c>
      <c r="C71" s="75"/>
      <c r="D71" s="281">
        <v>1504</v>
      </c>
      <c r="E71" s="140">
        <v>468</v>
      </c>
      <c r="F71" s="141">
        <v>587</v>
      </c>
      <c r="G71" s="141">
        <v>330</v>
      </c>
      <c r="H71" s="141">
        <v>59</v>
      </c>
      <c r="I71" s="141">
        <v>23</v>
      </c>
      <c r="J71" s="142">
        <v>37</v>
      </c>
      <c r="L71" s="397">
        <f>SUMPRODUCT(E$3:I$3,E71:I71)/SUM(E71:I71)</f>
        <v>3.9665985003408317</v>
      </c>
      <c r="N71" s="165">
        <v>42</v>
      </c>
      <c r="O71" s="141">
        <v>170</v>
      </c>
      <c r="P71" s="141">
        <v>979</v>
      </c>
      <c r="Q71" s="141">
        <v>179</v>
      </c>
      <c r="R71" s="141">
        <v>67</v>
      </c>
      <c r="S71" s="142">
        <v>67</v>
      </c>
      <c r="T71" s="91"/>
      <c r="U71" s="397">
        <f>SUMPRODUCT(N$3:R$3,N71:R71)/SUM(N71:R71)</f>
        <v>2.9589422407794017</v>
      </c>
    </row>
    <row r="72" spans="1:21" ht="13.5" customHeight="1" x14ac:dyDescent="0.15">
      <c r="A72" s="380"/>
      <c r="B72" s="10" t="s">
        <v>763</v>
      </c>
      <c r="C72" s="24"/>
      <c r="D72" s="280"/>
      <c r="E72" s="136">
        <v>31.117021276595747</v>
      </c>
      <c r="F72" s="137">
        <v>39.029255319148938</v>
      </c>
      <c r="G72" s="137">
        <v>21.941489361702125</v>
      </c>
      <c r="H72" s="137">
        <v>3.9228723404255317</v>
      </c>
      <c r="I72" s="137">
        <v>1.5292553191489362</v>
      </c>
      <c r="J72" s="138">
        <v>2.4601063829787235</v>
      </c>
      <c r="L72" s="396"/>
      <c r="N72" s="164">
        <v>2.7925531914893615</v>
      </c>
      <c r="O72" s="137">
        <v>11.303191489361703</v>
      </c>
      <c r="P72" s="137">
        <v>65.093085106382972</v>
      </c>
      <c r="Q72" s="137">
        <v>11.901595744680851</v>
      </c>
      <c r="R72" s="137">
        <v>4.4547872340425529</v>
      </c>
      <c r="S72" s="138">
        <v>4.4547872340425529</v>
      </c>
      <c r="U72" s="396"/>
    </row>
    <row r="73" spans="1:21" s="69" customFormat="1" ht="13.5" customHeight="1" x14ac:dyDescent="0.15">
      <c r="A73" s="380"/>
      <c r="B73" s="68" t="s">
        <v>415</v>
      </c>
      <c r="C73" s="75"/>
      <c r="D73" s="281">
        <v>452</v>
      </c>
      <c r="E73" s="140">
        <v>131</v>
      </c>
      <c r="F73" s="141">
        <v>175</v>
      </c>
      <c r="G73" s="141">
        <v>105</v>
      </c>
      <c r="H73" s="141">
        <v>21</v>
      </c>
      <c r="I73" s="141">
        <v>10</v>
      </c>
      <c r="J73" s="142">
        <v>10</v>
      </c>
      <c r="L73" s="399">
        <f>SUMPRODUCT(E$3:I$3,E73:I73)/SUM(E73:I73)</f>
        <v>3.8959276018099547</v>
      </c>
      <c r="N73" s="165">
        <v>19</v>
      </c>
      <c r="O73" s="141">
        <v>48</v>
      </c>
      <c r="P73" s="141">
        <v>310</v>
      </c>
      <c r="Q73" s="141">
        <v>44</v>
      </c>
      <c r="R73" s="141">
        <v>17</v>
      </c>
      <c r="S73" s="142">
        <v>14</v>
      </c>
      <c r="T73" s="91"/>
      <c r="U73" s="399">
        <f>SUMPRODUCT(N$3:R$3,N73:R73)/SUM(N73:R73)</f>
        <v>3.0182648401826486</v>
      </c>
    </row>
    <row r="74" spans="1:21" ht="13.5" customHeight="1" x14ac:dyDescent="0.15">
      <c r="A74" s="380"/>
      <c r="B74" s="10" t="s">
        <v>763</v>
      </c>
      <c r="C74" s="24"/>
      <c r="D74" s="280"/>
      <c r="E74" s="136">
        <v>28.982300884955752</v>
      </c>
      <c r="F74" s="137">
        <v>38.716814159292035</v>
      </c>
      <c r="G74" s="137">
        <v>23.23008849557522</v>
      </c>
      <c r="H74" s="137">
        <v>4.6460176991150446</v>
      </c>
      <c r="I74" s="137">
        <v>2.2123893805309733</v>
      </c>
      <c r="J74" s="138">
        <v>2.2123893805309733</v>
      </c>
      <c r="L74" s="396"/>
      <c r="N74" s="164">
        <v>4.2035398230088497</v>
      </c>
      <c r="O74" s="137">
        <v>10.619469026548673</v>
      </c>
      <c r="P74" s="137">
        <v>68.584070796460168</v>
      </c>
      <c r="Q74" s="137">
        <v>9.7345132743362832</v>
      </c>
      <c r="R74" s="137">
        <v>3.7610619469026552</v>
      </c>
      <c r="S74" s="138">
        <v>3.0973451327433628</v>
      </c>
      <c r="U74" s="396"/>
    </row>
    <row r="75" spans="1:21" s="69" customFormat="1" ht="13.5" customHeight="1" x14ac:dyDescent="0.15">
      <c r="A75" s="380"/>
      <c r="B75" s="68" t="s">
        <v>416</v>
      </c>
      <c r="C75" s="75"/>
      <c r="D75" s="281">
        <v>1375</v>
      </c>
      <c r="E75" s="140">
        <v>353</v>
      </c>
      <c r="F75" s="141">
        <v>510</v>
      </c>
      <c r="G75" s="141">
        <v>319</v>
      </c>
      <c r="H75" s="141">
        <v>45</v>
      </c>
      <c r="I75" s="141">
        <v>41</v>
      </c>
      <c r="J75" s="142">
        <v>107</v>
      </c>
      <c r="L75" s="399">
        <f>SUMPRODUCT(E$3:I$3,E75:I75)/SUM(E75:I75)</f>
        <v>3.8588328075709781</v>
      </c>
      <c r="N75" s="165">
        <v>23</v>
      </c>
      <c r="O75" s="141">
        <v>160</v>
      </c>
      <c r="P75" s="141">
        <v>861</v>
      </c>
      <c r="Q75" s="141">
        <v>132</v>
      </c>
      <c r="R75" s="141">
        <v>36</v>
      </c>
      <c r="S75" s="142">
        <v>163</v>
      </c>
      <c r="T75" s="91"/>
      <c r="U75" s="399">
        <f>SUMPRODUCT(N$3:R$3,N75:R75)/SUM(N75:R75)</f>
        <v>3.0016501650165015</v>
      </c>
    </row>
    <row r="76" spans="1:21" ht="13.5" customHeight="1" thickBot="1" x14ac:dyDescent="0.2">
      <c r="A76" s="381"/>
      <c r="B76" s="21"/>
      <c r="C76" s="26"/>
      <c r="D76" s="282"/>
      <c r="E76" s="144">
        <v>25.672727272727276</v>
      </c>
      <c r="F76" s="145">
        <v>37.090909090909093</v>
      </c>
      <c r="G76" s="145">
        <v>23.200000000000003</v>
      </c>
      <c r="H76" s="145">
        <v>3.2727272727272729</v>
      </c>
      <c r="I76" s="145">
        <v>2.9818181818181815</v>
      </c>
      <c r="J76" s="146">
        <v>7.7818181818181813</v>
      </c>
      <c r="L76" s="398"/>
      <c r="N76" s="166">
        <v>1.6727272727272726</v>
      </c>
      <c r="O76" s="145">
        <v>11.636363636363637</v>
      </c>
      <c r="P76" s="145">
        <v>62.618181818181817</v>
      </c>
      <c r="Q76" s="145">
        <v>9.6</v>
      </c>
      <c r="R76" s="145">
        <v>2.6181818181818182</v>
      </c>
      <c r="S76" s="146">
        <v>11.854545454545455</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335</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1807</v>
      </c>
      <c r="F5" s="125">
        <v>1020</v>
      </c>
      <c r="G5" s="125">
        <v>302</v>
      </c>
      <c r="H5" s="125">
        <v>41</v>
      </c>
      <c r="I5" s="125">
        <v>24</v>
      </c>
      <c r="J5" s="126">
        <v>137</v>
      </c>
      <c r="K5" s="87"/>
      <c r="L5" s="397">
        <f>SUMPRODUCT(E$3:I$3,E5:I5)/SUM(E5:I5)</f>
        <v>4.4229805886036315</v>
      </c>
      <c r="N5" s="161">
        <v>136</v>
      </c>
      <c r="O5" s="125">
        <v>465</v>
      </c>
      <c r="P5" s="125">
        <v>1937</v>
      </c>
      <c r="Q5" s="125">
        <v>432</v>
      </c>
      <c r="R5" s="125">
        <v>122</v>
      </c>
      <c r="S5" s="126">
        <v>239</v>
      </c>
      <c r="T5" s="91"/>
      <c r="U5" s="397">
        <f>SUMPRODUCT(N$3:R$3,N5:R5)/SUM(N5:R5)</f>
        <v>3.0197283311772316</v>
      </c>
    </row>
    <row r="6" spans="1:22" ht="13.5" customHeight="1" thickBot="1" x14ac:dyDescent="0.2">
      <c r="A6" s="8"/>
      <c r="B6" s="9"/>
      <c r="C6" s="9"/>
      <c r="D6" s="278"/>
      <c r="E6" s="128">
        <v>54.247973581507061</v>
      </c>
      <c r="F6" s="129">
        <v>30.621435004503152</v>
      </c>
      <c r="G6" s="129">
        <v>9.0663464425097562</v>
      </c>
      <c r="H6" s="129">
        <v>1.2308616031221855</v>
      </c>
      <c r="I6" s="129">
        <v>0.72050435304713301</v>
      </c>
      <c r="J6" s="214">
        <v>4.1128790153107175</v>
      </c>
      <c r="K6" s="88"/>
      <c r="L6" s="398"/>
      <c r="N6" s="162">
        <v>4.08285800060042</v>
      </c>
      <c r="O6" s="129">
        <v>13.959771840288202</v>
      </c>
      <c r="P6" s="129">
        <v>58.150705493845692</v>
      </c>
      <c r="Q6" s="129">
        <v>12.969078354848392</v>
      </c>
      <c r="R6" s="129">
        <v>3.6625637946562595</v>
      </c>
      <c r="S6" s="214">
        <v>7.1750225157610332</v>
      </c>
      <c r="U6" s="398"/>
    </row>
    <row r="7" spans="1:22" s="69" customFormat="1" ht="13.5" customHeight="1" x14ac:dyDescent="0.15">
      <c r="A7" s="384" t="s">
        <v>31</v>
      </c>
      <c r="B7" s="73" t="s">
        <v>33</v>
      </c>
      <c r="C7" s="74"/>
      <c r="D7" s="279">
        <v>1622</v>
      </c>
      <c r="E7" s="132">
        <v>882</v>
      </c>
      <c r="F7" s="133">
        <v>501</v>
      </c>
      <c r="G7" s="133">
        <v>146</v>
      </c>
      <c r="H7" s="133">
        <v>19</v>
      </c>
      <c r="I7" s="133">
        <v>10</v>
      </c>
      <c r="J7" s="134">
        <v>64</v>
      </c>
      <c r="K7" s="87"/>
      <c r="L7" s="397">
        <f>SUMPRODUCT(E$3:I$3,E7:I7)/SUM(E7:I7)</f>
        <v>4.4287548138639279</v>
      </c>
      <c r="N7" s="163">
        <v>68</v>
      </c>
      <c r="O7" s="133">
        <v>223</v>
      </c>
      <c r="P7" s="133">
        <v>953</v>
      </c>
      <c r="Q7" s="133">
        <v>218</v>
      </c>
      <c r="R7" s="133">
        <v>55</v>
      </c>
      <c r="S7" s="134">
        <v>105</v>
      </c>
      <c r="T7" s="91"/>
      <c r="U7" s="397">
        <f>SUMPRODUCT(N$3:R$3,N7:R7)/SUM(N7:R7)</f>
        <v>3.0204350692155568</v>
      </c>
    </row>
    <row r="8" spans="1:22" ht="13.5" customHeight="1" x14ac:dyDescent="0.15">
      <c r="A8" s="382"/>
      <c r="B8" s="206"/>
      <c r="C8" s="24"/>
      <c r="D8" s="280"/>
      <c r="E8" s="136">
        <v>54.377311960542542</v>
      </c>
      <c r="F8" s="137">
        <v>30.887792848335387</v>
      </c>
      <c r="G8" s="137">
        <v>9.001233045622687</v>
      </c>
      <c r="H8" s="137">
        <v>1.1713933415536375</v>
      </c>
      <c r="I8" s="137">
        <v>0.61652281134401976</v>
      </c>
      <c r="J8" s="138">
        <v>3.9457459926017262</v>
      </c>
      <c r="K8" s="88"/>
      <c r="L8" s="396"/>
      <c r="N8" s="164">
        <v>4.1923551171393338</v>
      </c>
      <c r="O8" s="137">
        <v>13.74845869297164</v>
      </c>
      <c r="P8" s="137">
        <v>58.754623921085084</v>
      </c>
      <c r="Q8" s="137">
        <v>13.440197287299629</v>
      </c>
      <c r="R8" s="137">
        <v>3.3908754623921089</v>
      </c>
      <c r="S8" s="138">
        <v>6.4734895191122082</v>
      </c>
      <c r="U8" s="396"/>
    </row>
    <row r="9" spans="1:22" s="69" customFormat="1" ht="13.5" customHeight="1" x14ac:dyDescent="0.15">
      <c r="A9" s="382"/>
      <c r="B9" s="68" t="s">
        <v>35</v>
      </c>
      <c r="C9" s="75"/>
      <c r="D9" s="281">
        <v>317</v>
      </c>
      <c r="E9" s="140">
        <v>152</v>
      </c>
      <c r="F9" s="141">
        <v>118</v>
      </c>
      <c r="G9" s="141">
        <v>31</v>
      </c>
      <c r="H9" s="141">
        <v>4</v>
      </c>
      <c r="I9" s="141">
        <v>2</v>
      </c>
      <c r="J9" s="142">
        <v>10</v>
      </c>
      <c r="K9" s="82"/>
      <c r="L9" s="399">
        <f>SUMPRODUCT(E$3:I$3,E9:I9)/SUM(E9:I9)</f>
        <v>4.3485342019543971</v>
      </c>
      <c r="N9" s="165">
        <v>10</v>
      </c>
      <c r="O9" s="141">
        <v>44</v>
      </c>
      <c r="P9" s="141">
        <v>194</v>
      </c>
      <c r="Q9" s="141">
        <v>40</v>
      </c>
      <c r="R9" s="141">
        <v>11</v>
      </c>
      <c r="S9" s="142">
        <v>18</v>
      </c>
      <c r="T9" s="91"/>
      <c r="U9" s="399">
        <f>SUMPRODUCT(N$3:R$3,N9:R9)/SUM(N9:R9)</f>
        <v>3.0066889632107023</v>
      </c>
    </row>
    <row r="10" spans="1:22" ht="13.5" customHeight="1" x14ac:dyDescent="0.15">
      <c r="A10" s="382"/>
      <c r="B10" s="206"/>
      <c r="C10" s="24"/>
      <c r="D10" s="280"/>
      <c r="E10" s="136">
        <v>47.949526813880126</v>
      </c>
      <c r="F10" s="137">
        <v>37.223974763406943</v>
      </c>
      <c r="G10" s="137">
        <v>9.7791798107255516</v>
      </c>
      <c r="H10" s="137">
        <v>1.2618296529968454</v>
      </c>
      <c r="I10" s="137">
        <v>0.63091482649842268</v>
      </c>
      <c r="J10" s="138">
        <v>3.1545741324921135</v>
      </c>
      <c r="K10" s="83"/>
      <c r="L10" s="396"/>
      <c r="N10" s="164">
        <v>3.1545741324921135</v>
      </c>
      <c r="O10" s="137">
        <v>13.880126182965299</v>
      </c>
      <c r="P10" s="137">
        <v>61.198738170346999</v>
      </c>
      <c r="Q10" s="137">
        <v>12.618296529968454</v>
      </c>
      <c r="R10" s="137">
        <v>3.4700315457413247</v>
      </c>
      <c r="S10" s="138">
        <v>5.6782334384858046</v>
      </c>
      <c r="U10" s="396"/>
    </row>
    <row r="11" spans="1:22" s="69" customFormat="1" ht="13.5" customHeight="1" x14ac:dyDescent="0.15">
      <c r="A11" s="382"/>
      <c r="B11" s="68" t="s">
        <v>37</v>
      </c>
      <c r="C11" s="75"/>
      <c r="D11" s="281">
        <v>832</v>
      </c>
      <c r="E11" s="140">
        <v>471</v>
      </c>
      <c r="F11" s="141">
        <v>234</v>
      </c>
      <c r="G11" s="141">
        <v>79</v>
      </c>
      <c r="H11" s="141">
        <v>12</v>
      </c>
      <c r="I11" s="141">
        <v>8</v>
      </c>
      <c r="J11" s="142">
        <v>28</v>
      </c>
      <c r="K11" s="82"/>
      <c r="L11" s="399">
        <f>SUMPRODUCT(E$3:I$3,E11:I11)/SUM(E11:I11)</f>
        <v>4.4278606965174125</v>
      </c>
      <c r="N11" s="165">
        <v>44</v>
      </c>
      <c r="O11" s="141">
        <v>111</v>
      </c>
      <c r="P11" s="141">
        <v>467</v>
      </c>
      <c r="Q11" s="141">
        <v>109</v>
      </c>
      <c r="R11" s="141">
        <v>38</v>
      </c>
      <c r="S11" s="142">
        <v>63</v>
      </c>
      <c r="T11" s="91"/>
      <c r="U11" s="399">
        <f>SUMPRODUCT(N$3:R$3,N11:R11)/SUM(N11:R11)</f>
        <v>3.0182054616384915</v>
      </c>
    </row>
    <row r="12" spans="1:22" ht="13.5" customHeight="1" x14ac:dyDescent="0.15">
      <c r="A12" s="382"/>
      <c r="B12" s="206"/>
      <c r="C12" s="24"/>
      <c r="D12" s="280"/>
      <c r="E12" s="136">
        <v>56.610576923076927</v>
      </c>
      <c r="F12" s="137">
        <v>28.125</v>
      </c>
      <c r="G12" s="137">
        <v>9.4951923076923066</v>
      </c>
      <c r="H12" s="137">
        <v>1.4423076923076923</v>
      </c>
      <c r="I12" s="137">
        <v>0.96153846153846156</v>
      </c>
      <c r="J12" s="138">
        <v>3.3653846153846154</v>
      </c>
      <c r="K12" s="83"/>
      <c r="L12" s="396"/>
      <c r="N12" s="164">
        <v>5.2884615384615383</v>
      </c>
      <c r="O12" s="137">
        <v>13.341346153846153</v>
      </c>
      <c r="P12" s="137">
        <v>56.129807692307686</v>
      </c>
      <c r="Q12" s="137">
        <v>13.100961538461538</v>
      </c>
      <c r="R12" s="137">
        <v>4.5673076923076916</v>
      </c>
      <c r="S12" s="138">
        <v>7.5721153846153841</v>
      </c>
      <c r="U12" s="396"/>
    </row>
    <row r="13" spans="1:22" s="69" customFormat="1" ht="13.5" customHeight="1" x14ac:dyDescent="0.15">
      <c r="A13" s="382"/>
      <c r="B13" s="68" t="s">
        <v>39</v>
      </c>
      <c r="C13" s="75"/>
      <c r="D13" s="281">
        <v>238</v>
      </c>
      <c r="E13" s="140">
        <v>125</v>
      </c>
      <c r="F13" s="141">
        <v>70</v>
      </c>
      <c r="G13" s="141">
        <v>25</v>
      </c>
      <c r="H13" s="141">
        <v>4</v>
      </c>
      <c r="I13" s="141">
        <v>2</v>
      </c>
      <c r="J13" s="142">
        <v>12</v>
      </c>
      <c r="K13" s="82"/>
      <c r="L13" s="399">
        <f>SUMPRODUCT(E$3:I$3,E13:I13)/SUM(E13:I13)</f>
        <v>4.3805309734513278</v>
      </c>
      <c r="N13" s="165">
        <v>6</v>
      </c>
      <c r="O13" s="141">
        <v>34</v>
      </c>
      <c r="P13" s="141">
        <v>141</v>
      </c>
      <c r="Q13" s="141">
        <v>32</v>
      </c>
      <c r="R13" s="141">
        <v>9</v>
      </c>
      <c r="S13" s="142">
        <v>16</v>
      </c>
      <c r="T13" s="91"/>
      <c r="U13" s="399">
        <f>SUMPRODUCT(N$3:R$3,N13:R13)/SUM(N13:R13)</f>
        <v>2.9819819819819822</v>
      </c>
    </row>
    <row r="14" spans="1:22" ht="13.5" customHeight="1" x14ac:dyDescent="0.15">
      <c r="A14" s="382"/>
      <c r="B14" s="206"/>
      <c r="C14" s="24"/>
      <c r="D14" s="280"/>
      <c r="E14" s="136">
        <v>52.52100840336135</v>
      </c>
      <c r="F14" s="137">
        <v>29.411764705882355</v>
      </c>
      <c r="G14" s="137">
        <v>10.504201680672269</v>
      </c>
      <c r="H14" s="137">
        <v>1.680672268907563</v>
      </c>
      <c r="I14" s="137">
        <v>0.84033613445378152</v>
      </c>
      <c r="J14" s="138">
        <v>5.0420168067226889</v>
      </c>
      <c r="K14" s="83"/>
      <c r="L14" s="396"/>
      <c r="N14" s="164">
        <v>2.5210084033613445</v>
      </c>
      <c r="O14" s="137">
        <v>14.285714285714285</v>
      </c>
      <c r="P14" s="137">
        <v>59.243697478991599</v>
      </c>
      <c r="Q14" s="137">
        <v>13.445378151260504</v>
      </c>
      <c r="R14" s="137">
        <v>3.7815126050420167</v>
      </c>
      <c r="S14" s="138">
        <v>6.7226890756302522</v>
      </c>
      <c r="U14" s="396"/>
    </row>
    <row r="15" spans="1:22" s="69" customFormat="1" ht="13.5" customHeight="1" x14ac:dyDescent="0.15">
      <c r="A15" s="382"/>
      <c r="B15" s="68" t="s">
        <v>41</v>
      </c>
      <c r="C15" s="75"/>
      <c r="D15" s="281">
        <v>202</v>
      </c>
      <c r="E15" s="140">
        <v>114</v>
      </c>
      <c r="F15" s="141">
        <v>60</v>
      </c>
      <c r="G15" s="141">
        <v>10</v>
      </c>
      <c r="H15" s="141">
        <v>2</v>
      </c>
      <c r="I15" s="141">
        <v>1</v>
      </c>
      <c r="J15" s="142">
        <v>15</v>
      </c>
      <c r="K15" s="82"/>
      <c r="L15" s="399">
        <f>SUMPRODUCT(E$3:I$3,E15:I15)/SUM(E15:I15)</f>
        <v>4.5187165775401068</v>
      </c>
      <c r="N15" s="165">
        <v>5</v>
      </c>
      <c r="O15" s="141">
        <v>36</v>
      </c>
      <c r="P15" s="141">
        <v>107</v>
      </c>
      <c r="Q15" s="141">
        <v>25</v>
      </c>
      <c r="R15" s="141">
        <v>6</v>
      </c>
      <c r="S15" s="142">
        <v>23</v>
      </c>
      <c r="T15" s="91"/>
      <c r="U15" s="399">
        <f>SUMPRODUCT(N$3:R$3,N15:R15)/SUM(N15:R15)</f>
        <v>3.0502793296089385</v>
      </c>
    </row>
    <row r="16" spans="1:22" ht="13.5" customHeight="1" x14ac:dyDescent="0.15">
      <c r="A16" s="382"/>
      <c r="B16" s="206"/>
      <c r="C16" s="24"/>
      <c r="D16" s="280"/>
      <c r="E16" s="136">
        <v>56.435643564356432</v>
      </c>
      <c r="F16" s="137">
        <v>29.702970297029701</v>
      </c>
      <c r="G16" s="137">
        <v>4.9504950495049505</v>
      </c>
      <c r="H16" s="137">
        <v>0.99009900990099009</v>
      </c>
      <c r="I16" s="137">
        <v>0.49504950495049505</v>
      </c>
      <c r="J16" s="138">
        <v>7.4257425742574252</v>
      </c>
      <c r="K16" s="83"/>
      <c r="L16" s="396"/>
      <c r="N16" s="164">
        <v>2.4752475247524752</v>
      </c>
      <c r="O16" s="137">
        <v>17.82178217821782</v>
      </c>
      <c r="P16" s="137">
        <v>52.970297029702976</v>
      </c>
      <c r="Q16" s="137">
        <v>12.376237623762377</v>
      </c>
      <c r="R16" s="137">
        <v>2.9702970297029703</v>
      </c>
      <c r="S16" s="138">
        <v>11.386138613861387</v>
      </c>
      <c r="U16" s="396"/>
    </row>
    <row r="17" spans="1:21" s="69" customFormat="1" ht="13.5" customHeight="1" x14ac:dyDescent="0.15">
      <c r="A17" s="382"/>
      <c r="B17" s="68" t="s">
        <v>43</v>
      </c>
      <c r="C17" s="75"/>
      <c r="D17" s="281">
        <v>120</v>
      </c>
      <c r="E17" s="140">
        <v>63</v>
      </c>
      <c r="F17" s="141">
        <v>37</v>
      </c>
      <c r="G17" s="141">
        <v>11</v>
      </c>
      <c r="H17" s="141">
        <v>0</v>
      </c>
      <c r="I17" s="141">
        <v>1</v>
      </c>
      <c r="J17" s="142">
        <v>8</v>
      </c>
      <c r="K17" s="82"/>
      <c r="L17" s="399">
        <f>SUMPRODUCT(E$3:I$3,E17:I17)/SUM(E17:I17)</f>
        <v>4.4375</v>
      </c>
      <c r="N17" s="165">
        <v>3</v>
      </c>
      <c r="O17" s="141">
        <v>17</v>
      </c>
      <c r="P17" s="141">
        <v>75</v>
      </c>
      <c r="Q17" s="141">
        <v>8</v>
      </c>
      <c r="R17" s="141">
        <v>3</v>
      </c>
      <c r="S17" s="142">
        <v>14</v>
      </c>
      <c r="T17" s="91"/>
      <c r="U17" s="399">
        <f>SUMPRODUCT(N$3:R$3,N17:R17)/SUM(N17:R17)</f>
        <v>3.0849056603773586</v>
      </c>
    </row>
    <row r="18" spans="1:21" ht="13.5" customHeight="1" thickBot="1" x14ac:dyDescent="0.2">
      <c r="A18" s="383"/>
      <c r="B18" s="208"/>
      <c r="C18" s="26"/>
      <c r="D18" s="282"/>
      <c r="E18" s="144">
        <v>52.5</v>
      </c>
      <c r="F18" s="145">
        <v>30.833333333333336</v>
      </c>
      <c r="G18" s="145">
        <v>9.1666666666666661</v>
      </c>
      <c r="H18" s="145">
        <v>0</v>
      </c>
      <c r="I18" s="145">
        <v>0.83333333333333337</v>
      </c>
      <c r="J18" s="146">
        <v>6.666666666666667</v>
      </c>
      <c r="K18" s="83"/>
      <c r="L18" s="398"/>
      <c r="N18" s="166">
        <v>2.5</v>
      </c>
      <c r="O18" s="145">
        <v>14.166666666666666</v>
      </c>
      <c r="P18" s="145">
        <v>62.5</v>
      </c>
      <c r="Q18" s="145">
        <v>6.666666666666667</v>
      </c>
      <c r="R18" s="145">
        <v>2.5</v>
      </c>
      <c r="S18" s="146">
        <v>11.666666666666666</v>
      </c>
      <c r="U18" s="398"/>
    </row>
    <row r="19" spans="1:21" s="70" customFormat="1" ht="13.5" customHeight="1" x14ac:dyDescent="0.15">
      <c r="A19" s="385" t="s">
        <v>0</v>
      </c>
      <c r="B19" s="66" t="s">
        <v>1</v>
      </c>
      <c r="C19" s="320"/>
      <c r="D19" s="279">
        <v>1322</v>
      </c>
      <c r="E19" s="132">
        <v>667</v>
      </c>
      <c r="F19" s="133">
        <v>444</v>
      </c>
      <c r="G19" s="133">
        <v>136</v>
      </c>
      <c r="H19" s="133">
        <v>20</v>
      </c>
      <c r="I19" s="133">
        <v>13</v>
      </c>
      <c r="J19" s="134">
        <v>42</v>
      </c>
      <c r="K19" s="84"/>
      <c r="L19" s="397">
        <f>SUMPRODUCT(E$3:I$3,E19:I19)/SUM(E19:I19)</f>
        <v>4.3531250000000004</v>
      </c>
      <c r="N19" s="163">
        <v>60</v>
      </c>
      <c r="O19" s="133">
        <v>184</v>
      </c>
      <c r="P19" s="133">
        <v>789</v>
      </c>
      <c r="Q19" s="133">
        <v>159</v>
      </c>
      <c r="R19" s="133">
        <v>50</v>
      </c>
      <c r="S19" s="134">
        <v>80</v>
      </c>
      <c r="T19" s="4"/>
      <c r="U19" s="397">
        <f>SUMPRODUCT(N$3:R$3,N19:R19)/SUM(N19:R19)</f>
        <v>3.0362318840579712</v>
      </c>
    </row>
    <row r="20" spans="1:21" s="22" customFormat="1" ht="13.5" customHeight="1" x14ac:dyDescent="0.15">
      <c r="A20" s="386"/>
      <c r="B20" s="68"/>
      <c r="C20" s="321"/>
      <c r="D20" s="281"/>
      <c r="E20" s="322">
        <v>50.453857791225417</v>
      </c>
      <c r="F20" s="323">
        <v>33.585476550680788</v>
      </c>
      <c r="G20" s="323">
        <v>10.287443267776098</v>
      </c>
      <c r="H20" s="323">
        <v>1.5128593040847202</v>
      </c>
      <c r="I20" s="323">
        <v>0.98335854765506814</v>
      </c>
      <c r="J20" s="324">
        <v>3.1770045385779122</v>
      </c>
      <c r="L20" s="396"/>
      <c r="N20" s="164">
        <v>4.5385779122541603</v>
      </c>
      <c r="O20" s="137">
        <v>13.918305597579424</v>
      </c>
      <c r="P20" s="137">
        <v>59.682299546142204</v>
      </c>
      <c r="Q20" s="137">
        <v>12.027231467473525</v>
      </c>
      <c r="R20" s="137">
        <v>3.7821482602118004</v>
      </c>
      <c r="S20" s="138">
        <v>6.051437216338881</v>
      </c>
      <c r="T20" s="4"/>
      <c r="U20" s="396"/>
    </row>
    <row r="21" spans="1:21" s="70" customFormat="1" ht="13.5" customHeight="1" x14ac:dyDescent="0.15">
      <c r="A21" s="386"/>
      <c r="B21" s="332" t="s">
        <v>2</v>
      </c>
      <c r="C21" s="333"/>
      <c r="D21" s="344">
        <v>1879</v>
      </c>
      <c r="E21" s="334">
        <v>1084</v>
      </c>
      <c r="F21" s="335">
        <v>532</v>
      </c>
      <c r="G21" s="335">
        <v>151</v>
      </c>
      <c r="H21" s="335">
        <v>21</v>
      </c>
      <c r="I21" s="335">
        <v>11</v>
      </c>
      <c r="J21" s="336">
        <v>80</v>
      </c>
      <c r="L21" s="399">
        <f>SUMPRODUCT(E$3:I$3,E21:I21)/SUM(E21:I21)</f>
        <v>4.4769316286826015</v>
      </c>
      <c r="N21" s="165">
        <v>73</v>
      </c>
      <c r="O21" s="141">
        <v>262</v>
      </c>
      <c r="P21" s="141">
        <v>1079</v>
      </c>
      <c r="Q21" s="141">
        <v>262</v>
      </c>
      <c r="R21" s="141">
        <v>70</v>
      </c>
      <c r="S21" s="142">
        <v>133</v>
      </c>
      <c r="T21" s="4"/>
      <c r="U21" s="399">
        <f>SUMPRODUCT(N$3:R$3,N21:R21)/SUM(N21:R21)</f>
        <v>3.0034364261168385</v>
      </c>
    </row>
    <row r="22" spans="1:21" s="22" customFormat="1" ht="13.5" customHeight="1" x14ac:dyDescent="0.15">
      <c r="A22" s="386"/>
      <c r="B22" s="206"/>
      <c r="C22" s="25"/>
      <c r="D22" s="280"/>
      <c r="E22" s="136">
        <v>57.690260777009051</v>
      </c>
      <c r="F22" s="137">
        <v>28.312932410856838</v>
      </c>
      <c r="G22" s="137">
        <v>8.0361894624800421</v>
      </c>
      <c r="H22" s="137">
        <v>1.1176157530601383</v>
      </c>
      <c r="I22" s="137">
        <v>0.58541777541245343</v>
      </c>
      <c r="J22" s="138">
        <v>4.2575838211814796</v>
      </c>
      <c r="L22" s="396"/>
      <c r="N22" s="164">
        <v>3.8850452368281005</v>
      </c>
      <c r="O22" s="137">
        <v>13.943587014369346</v>
      </c>
      <c r="P22" s="137">
        <v>57.424161788185202</v>
      </c>
      <c r="Q22" s="137">
        <v>13.943587014369346</v>
      </c>
      <c r="R22" s="137">
        <v>3.7253858435337945</v>
      </c>
      <c r="S22" s="138">
        <v>7.0782331027142096</v>
      </c>
      <c r="T22" s="4"/>
      <c r="U22" s="396"/>
    </row>
    <row r="23" spans="1:21" s="70" customFormat="1" ht="13.5" customHeight="1" x14ac:dyDescent="0.15">
      <c r="A23" s="386"/>
      <c r="B23" s="67" t="s">
        <v>46</v>
      </c>
      <c r="C23" s="77"/>
      <c r="D23" s="281">
        <v>130</v>
      </c>
      <c r="E23" s="140">
        <v>56</v>
      </c>
      <c r="F23" s="141">
        <v>44</v>
      </c>
      <c r="G23" s="141">
        <v>15</v>
      </c>
      <c r="H23" s="141">
        <v>0</v>
      </c>
      <c r="I23" s="141">
        <v>0</v>
      </c>
      <c r="J23" s="142">
        <v>15</v>
      </c>
      <c r="L23" s="399">
        <f>SUMPRODUCT(E$3:I$3,E23:I23)/SUM(E23:I23)</f>
        <v>4.3565217391304349</v>
      </c>
      <c r="N23" s="165">
        <v>3</v>
      </c>
      <c r="O23" s="141">
        <v>19</v>
      </c>
      <c r="P23" s="141">
        <v>69</v>
      </c>
      <c r="Q23" s="141">
        <v>11</v>
      </c>
      <c r="R23" s="141">
        <v>2</v>
      </c>
      <c r="S23" s="142">
        <v>26</v>
      </c>
      <c r="T23" s="4"/>
      <c r="U23" s="399">
        <f>SUMPRODUCT(N$3:R$3,N23:R23)/SUM(N23:R23)</f>
        <v>3.0961538461538463</v>
      </c>
    </row>
    <row r="24" spans="1:21" s="22" customFormat="1" ht="13.5" customHeight="1" thickBot="1" x14ac:dyDescent="0.2">
      <c r="A24" s="387"/>
      <c r="B24" s="208"/>
      <c r="C24" s="57"/>
      <c r="D24" s="282"/>
      <c r="E24" s="144">
        <v>43.07692307692308</v>
      </c>
      <c r="F24" s="145">
        <v>33.846153846153847</v>
      </c>
      <c r="G24" s="145">
        <v>11.538461538461538</v>
      </c>
      <c r="H24" s="145">
        <v>0</v>
      </c>
      <c r="I24" s="145">
        <v>0</v>
      </c>
      <c r="J24" s="146">
        <v>11.538461538461538</v>
      </c>
      <c r="L24" s="398"/>
      <c r="N24" s="166">
        <v>2.3076923076923079</v>
      </c>
      <c r="O24" s="145">
        <v>14.615384615384617</v>
      </c>
      <c r="P24" s="145">
        <v>53.07692307692308</v>
      </c>
      <c r="Q24" s="145">
        <v>8.4615384615384617</v>
      </c>
      <c r="R24" s="145">
        <v>1.5384615384615385</v>
      </c>
      <c r="S24" s="146">
        <v>20</v>
      </c>
      <c r="T24" s="4"/>
      <c r="U24" s="398"/>
    </row>
    <row r="25" spans="1:21" s="69" customFormat="1" ht="13.5" customHeight="1" x14ac:dyDescent="0.15">
      <c r="A25" s="384" t="s">
        <v>44</v>
      </c>
      <c r="B25" s="73" t="s">
        <v>3</v>
      </c>
      <c r="C25" s="74"/>
      <c r="D25" s="283">
        <v>160</v>
      </c>
      <c r="E25" s="148">
        <v>110</v>
      </c>
      <c r="F25" s="149">
        <v>34</v>
      </c>
      <c r="G25" s="149">
        <v>11</v>
      </c>
      <c r="H25" s="149">
        <v>0</v>
      </c>
      <c r="I25" s="149">
        <v>3</v>
      </c>
      <c r="J25" s="150">
        <v>2</v>
      </c>
      <c r="L25" s="397">
        <f>SUMPRODUCT(E$3:I$3,E25:I25)/SUM(E25:I25)</f>
        <v>4.5696202531645573</v>
      </c>
      <c r="N25" s="167">
        <v>19</v>
      </c>
      <c r="O25" s="149">
        <v>23</v>
      </c>
      <c r="P25" s="149">
        <v>72</v>
      </c>
      <c r="Q25" s="149">
        <v>27</v>
      </c>
      <c r="R25" s="149">
        <v>15</v>
      </c>
      <c r="S25" s="150">
        <v>4</v>
      </c>
      <c r="T25" s="91"/>
      <c r="U25" s="397">
        <f>SUMPRODUCT(N$3:R$3,N25:R25)/SUM(N25:R25)</f>
        <v>3.0256410256410255</v>
      </c>
    </row>
    <row r="26" spans="1:21" ht="13.5" customHeight="1" x14ac:dyDescent="0.15">
      <c r="A26" s="382"/>
      <c r="B26" s="68"/>
      <c r="C26" s="345"/>
      <c r="D26" s="277"/>
      <c r="E26" s="346">
        <v>68.75</v>
      </c>
      <c r="F26" s="347">
        <v>21.25</v>
      </c>
      <c r="G26" s="347">
        <v>6.8750000000000009</v>
      </c>
      <c r="H26" s="347">
        <v>0</v>
      </c>
      <c r="I26" s="347">
        <v>1.875</v>
      </c>
      <c r="J26" s="348">
        <v>1.25</v>
      </c>
      <c r="L26" s="396"/>
      <c r="N26" s="168">
        <v>11.875</v>
      </c>
      <c r="O26" s="153">
        <v>14.374999999999998</v>
      </c>
      <c r="P26" s="153">
        <v>45</v>
      </c>
      <c r="Q26" s="153">
        <v>16.875</v>
      </c>
      <c r="R26" s="153">
        <v>9.375</v>
      </c>
      <c r="S26" s="154">
        <v>2.5</v>
      </c>
      <c r="U26" s="396"/>
    </row>
    <row r="27" spans="1:21" s="69" customFormat="1" ht="13.5" customHeight="1" x14ac:dyDescent="0.15">
      <c r="A27" s="382"/>
      <c r="B27" s="207" t="s">
        <v>4</v>
      </c>
      <c r="C27" s="353"/>
      <c r="D27" s="361">
        <v>317</v>
      </c>
      <c r="E27" s="354">
        <v>226</v>
      </c>
      <c r="F27" s="355">
        <v>69</v>
      </c>
      <c r="G27" s="355">
        <v>13</v>
      </c>
      <c r="H27" s="355">
        <v>5</v>
      </c>
      <c r="I27" s="355">
        <v>0</v>
      </c>
      <c r="J27" s="356">
        <v>4</v>
      </c>
      <c r="L27" s="399">
        <f>SUMPRODUCT(E$3:I$3,E27:I27)/SUM(E27:I27)</f>
        <v>4.6485623003194885</v>
      </c>
      <c r="N27" s="169">
        <v>21</v>
      </c>
      <c r="O27" s="156">
        <v>39</v>
      </c>
      <c r="P27" s="156">
        <v>193</v>
      </c>
      <c r="Q27" s="156">
        <v>36</v>
      </c>
      <c r="R27" s="156">
        <v>20</v>
      </c>
      <c r="S27" s="157">
        <v>8</v>
      </c>
      <c r="T27" s="91"/>
      <c r="U27" s="399">
        <f>SUMPRODUCT(N$3:R$3,N27:R27)/SUM(N27:R27)</f>
        <v>3.0161812297734629</v>
      </c>
    </row>
    <row r="28" spans="1:21" ht="13.5" customHeight="1" x14ac:dyDescent="0.15">
      <c r="A28" s="382"/>
      <c r="B28" s="68"/>
      <c r="C28" s="345"/>
      <c r="D28" s="277"/>
      <c r="E28" s="346">
        <v>71.293375394321771</v>
      </c>
      <c r="F28" s="347">
        <v>21.766561514195583</v>
      </c>
      <c r="G28" s="347">
        <v>4.1009463722397479</v>
      </c>
      <c r="H28" s="347">
        <v>1.5772870662460567</v>
      </c>
      <c r="I28" s="347">
        <v>0</v>
      </c>
      <c r="J28" s="348">
        <v>1.2618296529968454</v>
      </c>
      <c r="L28" s="396"/>
      <c r="N28" s="168">
        <v>6.624605678233439</v>
      </c>
      <c r="O28" s="153">
        <v>12.302839116719243</v>
      </c>
      <c r="P28" s="153">
        <v>60.883280757097793</v>
      </c>
      <c r="Q28" s="153">
        <v>11.356466876971609</v>
      </c>
      <c r="R28" s="153">
        <v>6.309148264984227</v>
      </c>
      <c r="S28" s="154">
        <v>2.5236593059936907</v>
      </c>
      <c r="U28" s="396"/>
    </row>
    <row r="29" spans="1:21" s="69" customFormat="1" ht="13.5" customHeight="1" x14ac:dyDescent="0.15">
      <c r="A29" s="382"/>
      <c r="B29" s="207" t="s">
        <v>5</v>
      </c>
      <c r="C29" s="353"/>
      <c r="D29" s="361">
        <v>491</v>
      </c>
      <c r="E29" s="354">
        <v>319</v>
      </c>
      <c r="F29" s="355">
        <v>120</v>
      </c>
      <c r="G29" s="355">
        <v>38</v>
      </c>
      <c r="H29" s="355">
        <v>3</v>
      </c>
      <c r="I29" s="355">
        <v>2</v>
      </c>
      <c r="J29" s="356">
        <v>9</v>
      </c>
      <c r="L29" s="399">
        <f>SUMPRODUCT(E$3:I$3,E29:I29)/SUM(E29:I29)</f>
        <v>4.5580912863070537</v>
      </c>
      <c r="N29" s="169">
        <v>32</v>
      </c>
      <c r="O29" s="156">
        <v>86</v>
      </c>
      <c r="P29" s="156">
        <v>279</v>
      </c>
      <c r="Q29" s="156">
        <v>61</v>
      </c>
      <c r="R29" s="156">
        <v>17</v>
      </c>
      <c r="S29" s="157">
        <v>16</v>
      </c>
      <c r="T29" s="91"/>
      <c r="U29" s="399">
        <f>SUMPRODUCT(N$3:R$3,N29:R29)/SUM(N29:R29)</f>
        <v>3.1157894736842104</v>
      </c>
    </row>
    <row r="30" spans="1:21" ht="13.5" customHeight="1" x14ac:dyDescent="0.15">
      <c r="A30" s="382"/>
      <c r="B30" s="206"/>
      <c r="C30" s="24"/>
      <c r="D30" s="284"/>
      <c r="E30" s="152">
        <v>64.96945010183299</v>
      </c>
      <c r="F30" s="153">
        <v>24.439918533604889</v>
      </c>
      <c r="G30" s="153">
        <v>7.7393075356415473</v>
      </c>
      <c r="H30" s="153">
        <v>0.61099796334012213</v>
      </c>
      <c r="I30" s="153">
        <v>0.40733197556008144</v>
      </c>
      <c r="J30" s="154">
        <v>1.8329938900203666</v>
      </c>
      <c r="L30" s="396"/>
      <c r="N30" s="168">
        <v>6.517311608961303</v>
      </c>
      <c r="O30" s="153">
        <v>17.515274949083505</v>
      </c>
      <c r="P30" s="153">
        <v>56.82281059063137</v>
      </c>
      <c r="Q30" s="153">
        <v>12.423625254582484</v>
      </c>
      <c r="R30" s="153">
        <v>3.4623217922606928</v>
      </c>
      <c r="S30" s="154">
        <v>3.2586558044806515</v>
      </c>
      <c r="U30" s="396"/>
    </row>
    <row r="31" spans="1:21" s="69" customFormat="1" ht="13.5" customHeight="1" x14ac:dyDescent="0.15">
      <c r="A31" s="382"/>
      <c r="B31" s="207" t="s">
        <v>6</v>
      </c>
      <c r="C31" s="353"/>
      <c r="D31" s="361">
        <v>666</v>
      </c>
      <c r="E31" s="354">
        <v>351</v>
      </c>
      <c r="F31" s="355">
        <v>216</v>
      </c>
      <c r="G31" s="355">
        <v>66</v>
      </c>
      <c r="H31" s="355">
        <v>15</v>
      </c>
      <c r="I31" s="355">
        <v>8</v>
      </c>
      <c r="J31" s="356">
        <v>10</v>
      </c>
      <c r="L31" s="399">
        <f>SUMPRODUCT(E$3:I$3,E31:I31)/SUM(E31:I31)</f>
        <v>4.3521341463414638</v>
      </c>
      <c r="N31" s="169">
        <v>17</v>
      </c>
      <c r="O31" s="156">
        <v>67</v>
      </c>
      <c r="P31" s="156">
        <v>436</v>
      </c>
      <c r="Q31" s="156">
        <v>94</v>
      </c>
      <c r="R31" s="156">
        <v>30</v>
      </c>
      <c r="S31" s="157">
        <v>22</v>
      </c>
      <c r="T31" s="91"/>
      <c r="U31" s="399">
        <f>SUMPRODUCT(N$3:R$3,N31:R31)/SUM(N31:R31)</f>
        <v>2.9177018633540373</v>
      </c>
    </row>
    <row r="32" spans="1:21" ht="13.5" customHeight="1" x14ac:dyDescent="0.15">
      <c r="A32" s="382"/>
      <c r="B32" s="206"/>
      <c r="C32" s="24"/>
      <c r="D32" s="284"/>
      <c r="E32" s="152">
        <v>52.702702702702695</v>
      </c>
      <c r="F32" s="153">
        <v>32.432432432432435</v>
      </c>
      <c r="G32" s="153">
        <v>9.9099099099099099</v>
      </c>
      <c r="H32" s="153">
        <v>2.2522522522522523</v>
      </c>
      <c r="I32" s="153">
        <v>1.2012012012012012</v>
      </c>
      <c r="J32" s="154">
        <v>1.5015015015015014</v>
      </c>
      <c r="L32" s="396"/>
      <c r="N32" s="168">
        <v>2.5525525525525525</v>
      </c>
      <c r="O32" s="153">
        <v>10.06006006006006</v>
      </c>
      <c r="P32" s="153">
        <v>65.465465465465471</v>
      </c>
      <c r="Q32" s="153">
        <v>14.114114114114114</v>
      </c>
      <c r="R32" s="153">
        <v>4.5045045045045047</v>
      </c>
      <c r="S32" s="154">
        <v>3.303303303303303</v>
      </c>
      <c r="U32" s="396"/>
    </row>
    <row r="33" spans="1:21" s="69" customFormat="1" ht="13.5" customHeight="1" x14ac:dyDescent="0.15">
      <c r="A33" s="382"/>
      <c r="B33" s="207" t="s">
        <v>7</v>
      </c>
      <c r="C33" s="353"/>
      <c r="D33" s="361">
        <v>772</v>
      </c>
      <c r="E33" s="354">
        <v>379</v>
      </c>
      <c r="F33" s="355">
        <v>279</v>
      </c>
      <c r="G33" s="355">
        <v>83</v>
      </c>
      <c r="H33" s="355">
        <v>8</v>
      </c>
      <c r="I33" s="355">
        <v>4</v>
      </c>
      <c r="J33" s="356">
        <v>19</v>
      </c>
      <c r="L33" s="399">
        <f>SUMPRODUCT(E$3:I$3,E33:I33)/SUM(E33:I33)</f>
        <v>4.3559096945551126</v>
      </c>
      <c r="N33" s="169">
        <v>23</v>
      </c>
      <c r="O33" s="156">
        <v>97</v>
      </c>
      <c r="P33" s="156">
        <v>468</v>
      </c>
      <c r="Q33" s="156">
        <v>117</v>
      </c>
      <c r="R33" s="156">
        <v>22</v>
      </c>
      <c r="S33" s="157">
        <v>45</v>
      </c>
      <c r="T33" s="91"/>
      <c r="U33" s="399">
        <f>SUMPRODUCT(N$3:R$3,N33:R33)/SUM(N33:R33)</f>
        <v>2.9752407152682254</v>
      </c>
    </row>
    <row r="34" spans="1:21" ht="13.5" customHeight="1" x14ac:dyDescent="0.15">
      <c r="A34" s="382"/>
      <c r="B34" s="206"/>
      <c r="C34" s="24"/>
      <c r="D34" s="284"/>
      <c r="E34" s="152">
        <v>49.093264248704664</v>
      </c>
      <c r="F34" s="153">
        <v>36.139896373056999</v>
      </c>
      <c r="G34" s="153">
        <v>10.751295336787564</v>
      </c>
      <c r="H34" s="153">
        <v>1.0362694300518136</v>
      </c>
      <c r="I34" s="153">
        <v>0.5181347150259068</v>
      </c>
      <c r="J34" s="154">
        <v>2.4611398963730569</v>
      </c>
      <c r="L34" s="396"/>
      <c r="N34" s="168">
        <v>2.9792746113989637</v>
      </c>
      <c r="O34" s="153">
        <v>12.564766839378239</v>
      </c>
      <c r="P34" s="153">
        <v>60.62176165803109</v>
      </c>
      <c r="Q34" s="153">
        <v>15.155440414507773</v>
      </c>
      <c r="R34" s="153">
        <v>2.849740932642487</v>
      </c>
      <c r="S34" s="154">
        <v>5.8290155440414511</v>
      </c>
      <c r="U34" s="396"/>
    </row>
    <row r="35" spans="1:21" s="69" customFormat="1" ht="13.5" customHeight="1" x14ac:dyDescent="0.15">
      <c r="A35" s="382"/>
      <c r="B35" s="207" t="s">
        <v>45</v>
      </c>
      <c r="C35" s="353"/>
      <c r="D35" s="361">
        <v>797</v>
      </c>
      <c r="E35" s="354">
        <v>368</v>
      </c>
      <c r="F35" s="355">
        <v>259</v>
      </c>
      <c r="G35" s="355">
        <v>77</v>
      </c>
      <c r="H35" s="355">
        <v>10</v>
      </c>
      <c r="I35" s="355">
        <v>7</v>
      </c>
      <c r="J35" s="356">
        <v>76</v>
      </c>
      <c r="L35" s="399">
        <f>SUMPRODUCT(E$3:I$3,E35:I35)/SUM(E35:I35)</f>
        <v>4.3467406380027738</v>
      </c>
      <c r="N35" s="169">
        <v>21</v>
      </c>
      <c r="O35" s="156">
        <v>135</v>
      </c>
      <c r="P35" s="156">
        <v>423</v>
      </c>
      <c r="Q35" s="156">
        <v>86</v>
      </c>
      <c r="R35" s="156">
        <v>16</v>
      </c>
      <c r="S35" s="157">
        <v>116</v>
      </c>
      <c r="T35" s="91"/>
      <c r="U35" s="399">
        <f>SUMPRODUCT(N$3:R$3,N35:R35)/SUM(N35:R35)</f>
        <v>3.0866372980910426</v>
      </c>
    </row>
    <row r="36" spans="1:21" ht="13.5" customHeight="1" x14ac:dyDescent="0.15">
      <c r="A36" s="382"/>
      <c r="B36" s="206"/>
      <c r="C36" s="24"/>
      <c r="D36" s="284"/>
      <c r="E36" s="152">
        <v>46.173149309912169</v>
      </c>
      <c r="F36" s="153">
        <v>32.496863237139273</v>
      </c>
      <c r="G36" s="153">
        <v>9.6612296110414047</v>
      </c>
      <c r="H36" s="153">
        <v>1.2547051442910917</v>
      </c>
      <c r="I36" s="153">
        <v>0.87829360100376408</v>
      </c>
      <c r="J36" s="154">
        <v>9.5357590966122974</v>
      </c>
      <c r="L36" s="396"/>
      <c r="N36" s="168">
        <v>2.6348808030112925</v>
      </c>
      <c r="O36" s="153">
        <v>16.938519447929735</v>
      </c>
      <c r="P36" s="153">
        <v>53.074027603513173</v>
      </c>
      <c r="Q36" s="153">
        <v>10.790464240903388</v>
      </c>
      <c r="R36" s="153">
        <v>2.0075282308657463</v>
      </c>
      <c r="S36" s="154">
        <v>14.554579673776663</v>
      </c>
      <c r="U36" s="396"/>
    </row>
    <row r="37" spans="1:21" s="69" customFormat="1" ht="13.5" customHeight="1" x14ac:dyDescent="0.15">
      <c r="A37" s="382"/>
      <c r="B37" s="68" t="s">
        <v>46</v>
      </c>
      <c r="C37" s="75"/>
      <c r="D37" s="277">
        <v>128</v>
      </c>
      <c r="E37" s="155">
        <v>54</v>
      </c>
      <c r="F37" s="156">
        <v>43</v>
      </c>
      <c r="G37" s="156">
        <v>14</v>
      </c>
      <c r="H37" s="156">
        <v>0</v>
      </c>
      <c r="I37" s="156">
        <v>0</v>
      </c>
      <c r="J37" s="157">
        <v>17</v>
      </c>
      <c r="L37" s="399">
        <f>SUMPRODUCT(E$3:I$3,E37:I37)/SUM(E37:I37)</f>
        <v>4.3603603603603602</v>
      </c>
      <c r="N37" s="169">
        <v>3</v>
      </c>
      <c r="O37" s="156">
        <v>18</v>
      </c>
      <c r="P37" s="156">
        <v>66</v>
      </c>
      <c r="Q37" s="156">
        <v>11</v>
      </c>
      <c r="R37" s="156">
        <v>2</v>
      </c>
      <c r="S37" s="157">
        <v>28</v>
      </c>
      <c r="T37" s="91"/>
      <c r="U37" s="399">
        <f>SUMPRODUCT(N$3:R$3,N37:R37)/SUM(N37:R37)</f>
        <v>3.09</v>
      </c>
    </row>
    <row r="38" spans="1:21" ht="13.5" customHeight="1" thickBot="1" x14ac:dyDescent="0.2">
      <c r="A38" s="382"/>
      <c r="B38" s="68"/>
      <c r="C38" s="345"/>
      <c r="D38" s="278"/>
      <c r="E38" s="158">
        <v>42.1875</v>
      </c>
      <c r="F38" s="159">
        <v>33.59375</v>
      </c>
      <c r="G38" s="159">
        <v>10.9375</v>
      </c>
      <c r="H38" s="159">
        <v>0</v>
      </c>
      <c r="I38" s="159">
        <v>0</v>
      </c>
      <c r="J38" s="160">
        <v>13.28125</v>
      </c>
      <c r="L38" s="398"/>
      <c r="N38" s="170">
        <v>2.34375</v>
      </c>
      <c r="O38" s="159">
        <v>14.0625</v>
      </c>
      <c r="P38" s="159">
        <v>51.5625</v>
      </c>
      <c r="Q38" s="159">
        <v>8.59375</v>
      </c>
      <c r="R38" s="159">
        <v>1.5625</v>
      </c>
      <c r="S38" s="160">
        <v>21.875</v>
      </c>
      <c r="U38" s="398"/>
    </row>
    <row r="39" spans="1:21" s="69" customFormat="1" ht="13.5" customHeight="1" x14ac:dyDescent="0.15">
      <c r="A39" s="384" t="s">
        <v>47</v>
      </c>
      <c r="B39" s="73" t="s">
        <v>49</v>
      </c>
      <c r="C39" s="371"/>
      <c r="D39" s="281">
        <v>524</v>
      </c>
      <c r="E39" s="140">
        <v>291</v>
      </c>
      <c r="F39" s="141">
        <v>150</v>
      </c>
      <c r="G39" s="141">
        <v>51</v>
      </c>
      <c r="H39" s="141">
        <v>11</v>
      </c>
      <c r="I39" s="141">
        <v>4</v>
      </c>
      <c r="J39" s="142">
        <v>17</v>
      </c>
      <c r="L39" s="397">
        <f>SUMPRODUCT(E$3:I$3,E39:I39)/SUM(E39:I39)</f>
        <v>4.4063116370808677</v>
      </c>
      <c r="N39" s="165">
        <v>36</v>
      </c>
      <c r="O39" s="141">
        <v>48</v>
      </c>
      <c r="P39" s="141">
        <v>315</v>
      </c>
      <c r="Q39" s="141">
        <v>66</v>
      </c>
      <c r="R39" s="141">
        <v>29</v>
      </c>
      <c r="S39" s="142">
        <v>30</v>
      </c>
      <c r="T39" s="91"/>
      <c r="U39" s="397">
        <f>SUMPRODUCT(N$3:R$3,N39:R39)/SUM(N39:R39)</f>
        <v>2.9919028340080973</v>
      </c>
    </row>
    <row r="40" spans="1:21" ht="13.5" customHeight="1" x14ac:dyDescent="0.15">
      <c r="A40" s="382"/>
      <c r="B40" s="68"/>
      <c r="C40" s="375"/>
      <c r="D40" s="281"/>
      <c r="E40" s="322">
        <v>55.534351145038165</v>
      </c>
      <c r="F40" s="323">
        <v>28.625954198473281</v>
      </c>
      <c r="G40" s="323">
        <v>9.7328244274809155</v>
      </c>
      <c r="H40" s="323">
        <v>2.0992366412213741</v>
      </c>
      <c r="I40" s="323">
        <v>0.76335877862595414</v>
      </c>
      <c r="J40" s="324">
        <v>3.2442748091603053</v>
      </c>
      <c r="L40" s="396"/>
      <c r="N40" s="164">
        <v>6.8702290076335881</v>
      </c>
      <c r="O40" s="137">
        <v>9.1603053435114496</v>
      </c>
      <c r="P40" s="137">
        <v>60.114503816793899</v>
      </c>
      <c r="Q40" s="137">
        <v>12.595419847328243</v>
      </c>
      <c r="R40" s="137">
        <v>5.5343511450381682</v>
      </c>
      <c r="S40" s="138">
        <v>5.7251908396946565</v>
      </c>
      <c r="U40" s="396"/>
    </row>
    <row r="41" spans="1:21" s="69" customFormat="1" ht="13.5" customHeight="1" x14ac:dyDescent="0.15">
      <c r="A41" s="382"/>
      <c r="B41" s="207" t="s">
        <v>51</v>
      </c>
      <c r="C41" s="376"/>
      <c r="D41" s="344">
        <v>2332</v>
      </c>
      <c r="E41" s="334">
        <v>1289</v>
      </c>
      <c r="F41" s="335">
        <v>715</v>
      </c>
      <c r="G41" s="335">
        <v>208</v>
      </c>
      <c r="H41" s="335">
        <v>25</v>
      </c>
      <c r="I41" s="335">
        <v>14</v>
      </c>
      <c r="J41" s="336">
        <v>81</v>
      </c>
      <c r="L41" s="399">
        <f>SUMPRODUCT(E$3:I$3,E41:I41)/SUM(E41:I41)</f>
        <v>4.4393602843180808</v>
      </c>
      <c r="N41" s="165">
        <v>92</v>
      </c>
      <c r="O41" s="141">
        <v>340</v>
      </c>
      <c r="P41" s="141">
        <v>1359</v>
      </c>
      <c r="Q41" s="141">
        <v>314</v>
      </c>
      <c r="R41" s="141">
        <v>76</v>
      </c>
      <c r="S41" s="142">
        <v>151</v>
      </c>
      <c r="T41" s="91"/>
      <c r="U41" s="399">
        <f>SUMPRODUCT(N$3:R$3,N41:R41)/SUM(N41:R41)</f>
        <v>3.0265933058230168</v>
      </c>
    </row>
    <row r="42" spans="1:21" ht="13.5" customHeight="1" x14ac:dyDescent="0.15">
      <c r="A42" s="382"/>
      <c r="B42" s="206"/>
      <c r="C42" s="372"/>
      <c r="D42" s="280"/>
      <c r="E42" s="136">
        <v>55.274442538593483</v>
      </c>
      <c r="F42" s="137">
        <v>30.660377358490564</v>
      </c>
      <c r="G42" s="137">
        <v>8.9193825042881656</v>
      </c>
      <c r="H42" s="137">
        <v>1.0720411663807889</v>
      </c>
      <c r="I42" s="137">
        <v>0.60034305317324177</v>
      </c>
      <c r="J42" s="138">
        <v>3.4734133790737567</v>
      </c>
      <c r="L42" s="396"/>
      <c r="N42" s="164">
        <v>3.9451114922813035</v>
      </c>
      <c r="O42" s="137">
        <v>14.579759862778729</v>
      </c>
      <c r="P42" s="137">
        <v>58.276157804459693</v>
      </c>
      <c r="Q42" s="137">
        <v>13.464837049742709</v>
      </c>
      <c r="R42" s="137">
        <v>3.2590051457975986</v>
      </c>
      <c r="S42" s="138">
        <v>6.4751286449399661</v>
      </c>
      <c r="U42" s="396"/>
    </row>
    <row r="43" spans="1:21" s="69" customFormat="1" ht="13.5" customHeight="1" x14ac:dyDescent="0.15">
      <c r="A43" s="382"/>
      <c r="B43" s="207" t="s">
        <v>52</v>
      </c>
      <c r="C43" s="376"/>
      <c r="D43" s="344">
        <v>343</v>
      </c>
      <c r="E43" s="334">
        <v>172</v>
      </c>
      <c r="F43" s="335">
        <v>109</v>
      </c>
      <c r="G43" s="335">
        <v>29</v>
      </c>
      <c r="H43" s="335">
        <v>5</v>
      </c>
      <c r="I43" s="335">
        <v>6</v>
      </c>
      <c r="J43" s="336">
        <v>22</v>
      </c>
      <c r="L43" s="399">
        <f>SUMPRODUCT(E$3:I$3,E43:I43)/SUM(E43:I43)</f>
        <v>4.3582554517133953</v>
      </c>
      <c r="N43" s="165">
        <v>5</v>
      </c>
      <c r="O43" s="141">
        <v>58</v>
      </c>
      <c r="P43" s="141">
        <v>195</v>
      </c>
      <c r="Q43" s="141">
        <v>41</v>
      </c>
      <c r="R43" s="141">
        <v>15</v>
      </c>
      <c r="S43" s="142">
        <v>29</v>
      </c>
      <c r="T43" s="91"/>
      <c r="U43" s="399">
        <f>SUMPRODUCT(N$3:R$3,N43:R43)/SUM(N43:R43)</f>
        <v>2.9904458598726116</v>
      </c>
    </row>
    <row r="44" spans="1:21" ht="13.5" customHeight="1" x14ac:dyDescent="0.15">
      <c r="A44" s="382"/>
      <c r="B44" s="206"/>
      <c r="C44" s="372"/>
      <c r="D44" s="280"/>
      <c r="E44" s="136">
        <v>50.145772594752188</v>
      </c>
      <c r="F44" s="137">
        <v>31.778425655976676</v>
      </c>
      <c r="G44" s="137">
        <v>8.4548104956268215</v>
      </c>
      <c r="H44" s="137">
        <v>1.4577259475218658</v>
      </c>
      <c r="I44" s="137">
        <v>1.749271137026239</v>
      </c>
      <c r="J44" s="138">
        <v>6.4139941690962097</v>
      </c>
      <c r="L44" s="396"/>
      <c r="N44" s="164">
        <v>1.4577259475218658</v>
      </c>
      <c r="O44" s="137">
        <v>16.909620991253643</v>
      </c>
      <c r="P44" s="137">
        <v>56.85131195335277</v>
      </c>
      <c r="Q44" s="137">
        <v>11.9533527696793</v>
      </c>
      <c r="R44" s="137">
        <v>4.3731778425655978</v>
      </c>
      <c r="S44" s="138">
        <v>8.4548104956268215</v>
      </c>
      <c r="U44" s="396"/>
    </row>
    <row r="45" spans="1:21" s="69" customFormat="1" ht="13.5" customHeight="1" x14ac:dyDescent="0.15">
      <c r="A45" s="382"/>
      <c r="B45" s="68" t="s">
        <v>352</v>
      </c>
      <c r="C45" s="373"/>
      <c r="D45" s="281">
        <v>132</v>
      </c>
      <c r="E45" s="140">
        <v>55</v>
      </c>
      <c r="F45" s="141">
        <v>46</v>
      </c>
      <c r="G45" s="141">
        <v>14</v>
      </c>
      <c r="H45" s="141">
        <v>0</v>
      </c>
      <c r="I45" s="141">
        <v>0</v>
      </c>
      <c r="J45" s="142">
        <v>17</v>
      </c>
      <c r="L45" s="399">
        <f>SUMPRODUCT(E$3:I$3,E45:I45)/SUM(E45:I45)</f>
        <v>4.3565217391304349</v>
      </c>
      <c r="N45" s="165">
        <v>3</v>
      </c>
      <c r="O45" s="141">
        <v>19</v>
      </c>
      <c r="P45" s="141">
        <v>68</v>
      </c>
      <c r="Q45" s="141">
        <v>11</v>
      </c>
      <c r="R45" s="141">
        <v>2</v>
      </c>
      <c r="S45" s="142">
        <v>29</v>
      </c>
      <c r="T45" s="91"/>
      <c r="U45" s="399">
        <f>SUMPRODUCT(N$3:R$3,N45:R45)/SUM(N45:R45)</f>
        <v>3.0970873786407767</v>
      </c>
    </row>
    <row r="46" spans="1:21" ht="13.5" customHeight="1" thickBot="1" x14ac:dyDescent="0.2">
      <c r="A46" s="383"/>
      <c r="B46" s="208"/>
      <c r="C46" s="374"/>
      <c r="D46" s="282"/>
      <c r="E46" s="144">
        <v>41.666666666666671</v>
      </c>
      <c r="F46" s="145">
        <v>34.848484848484851</v>
      </c>
      <c r="G46" s="145">
        <v>10.606060606060606</v>
      </c>
      <c r="H46" s="145">
        <v>0</v>
      </c>
      <c r="I46" s="145">
        <v>0</v>
      </c>
      <c r="J46" s="146">
        <v>12.878787878787879</v>
      </c>
      <c r="L46" s="398"/>
      <c r="N46" s="166">
        <v>2.2727272727272729</v>
      </c>
      <c r="O46" s="145">
        <v>14.393939393939394</v>
      </c>
      <c r="P46" s="145">
        <v>51.515151515151516</v>
      </c>
      <c r="Q46" s="145">
        <v>8.3333333333333321</v>
      </c>
      <c r="R46" s="145">
        <v>1.5151515151515151</v>
      </c>
      <c r="S46" s="146">
        <v>21.969696969696969</v>
      </c>
      <c r="U46" s="398"/>
    </row>
    <row r="47" spans="1:21" s="69" customFormat="1" ht="13.5" customHeight="1" x14ac:dyDescent="0.15">
      <c r="A47" s="384" t="s">
        <v>225</v>
      </c>
      <c r="B47" s="73" t="s">
        <v>54</v>
      </c>
      <c r="C47" s="371"/>
      <c r="D47" s="281">
        <v>132</v>
      </c>
      <c r="E47" s="140">
        <v>88</v>
      </c>
      <c r="F47" s="141">
        <v>31</v>
      </c>
      <c r="G47" s="141">
        <v>9</v>
      </c>
      <c r="H47" s="141">
        <v>0</v>
      </c>
      <c r="I47" s="141">
        <v>2</v>
      </c>
      <c r="J47" s="142">
        <v>2</v>
      </c>
      <c r="L47" s="397">
        <f>SUMPRODUCT(E$3:I$3,E47:I47)/SUM(E47:I47)</f>
        <v>4.5615384615384613</v>
      </c>
      <c r="N47" s="165">
        <v>14</v>
      </c>
      <c r="O47" s="141">
        <v>17</v>
      </c>
      <c r="P47" s="141">
        <v>61</v>
      </c>
      <c r="Q47" s="141">
        <v>23</v>
      </c>
      <c r="R47" s="141">
        <v>13</v>
      </c>
      <c r="S47" s="142">
        <v>4</v>
      </c>
      <c r="T47" s="91"/>
      <c r="U47" s="397">
        <f>SUMPRODUCT(N$3:R$3,N47:R47)/SUM(N47:R47)</f>
        <v>2.96875</v>
      </c>
    </row>
    <row r="48" spans="1:21" ht="13.5" customHeight="1" x14ac:dyDescent="0.15">
      <c r="A48" s="382"/>
      <c r="B48" s="68"/>
      <c r="C48" s="375"/>
      <c r="D48" s="281"/>
      <c r="E48" s="322">
        <v>66.666666666666657</v>
      </c>
      <c r="F48" s="323">
        <v>23.484848484848484</v>
      </c>
      <c r="G48" s="323">
        <v>6.8181818181818175</v>
      </c>
      <c r="H48" s="323">
        <v>0</v>
      </c>
      <c r="I48" s="323">
        <v>1.5151515151515151</v>
      </c>
      <c r="J48" s="324">
        <v>1.5151515151515151</v>
      </c>
      <c r="L48" s="396"/>
      <c r="N48" s="164">
        <v>10.606060606060606</v>
      </c>
      <c r="O48" s="137">
        <v>12.878787878787879</v>
      </c>
      <c r="P48" s="137">
        <v>46.212121212121211</v>
      </c>
      <c r="Q48" s="137">
        <v>17.424242424242426</v>
      </c>
      <c r="R48" s="137">
        <v>9.8484848484848477</v>
      </c>
      <c r="S48" s="138">
        <v>3.0303030303030303</v>
      </c>
      <c r="U48" s="396"/>
    </row>
    <row r="49" spans="1:21" s="69" customFormat="1" ht="13.5" customHeight="1" x14ac:dyDescent="0.15">
      <c r="A49" s="382"/>
      <c r="B49" s="207" t="s">
        <v>401</v>
      </c>
      <c r="C49" s="376"/>
      <c r="D49" s="344">
        <v>448</v>
      </c>
      <c r="E49" s="334">
        <v>216</v>
      </c>
      <c r="F49" s="335">
        <v>150</v>
      </c>
      <c r="G49" s="335">
        <v>53</v>
      </c>
      <c r="H49" s="335">
        <v>12</v>
      </c>
      <c r="I49" s="335">
        <v>3</v>
      </c>
      <c r="J49" s="336">
        <v>14</v>
      </c>
      <c r="L49" s="399">
        <f>SUMPRODUCT(E$3:I$3,E49:I49)/SUM(E49:I49)</f>
        <v>4.2995391705069128</v>
      </c>
      <c r="N49" s="165">
        <v>18</v>
      </c>
      <c r="O49" s="141">
        <v>40</v>
      </c>
      <c r="P49" s="141">
        <v>300</v>
      </c>
      <c r="Q49" s="141">
        <v>47</v>
      </c>
      <c r="R49" s="141">
        <v>16</v>
      </c>
      <c r="S49" s="142">
        <v>27</v>
      </c>
      <c r="T49" s="91"/>
      <c r="U49" s="399">
        <f>SUMPRODUCT(N$3:R$3,N49:R49)/SUM(N49:R49)</f>
        <v>2.9928741092636582</v>
      </c>
    </row>
    <row r="50" spans="1:21" ht="13.5" customHeight="1" x14ac:dyDescent="0.15">
      <c r="A50" s="382"/>
      <c r="B50" s="206"/>
      <c r="C50" s="372"/>
      <c r="D50" s="280"/>
      <c r="E50" s="136">
        <v>48.214285714285715</v>
      </c>
      <c r="F50" s="137">
        <v>33.482142857142854</v>
      </c>
      <c r="G50" s="137">
        <v>11.830357142857142</v>
      </c>
      <c r="H50" s="137">
        <v>2.6785714285714284</v>
      </c>
      <c r="I50" s="137">
        <v>0.6696428571428571</v>
      </c>
      <c r="J50" s="138">
        <v>3.125</v>
      </c>
      <c r="L50" s="396"/>
      <c r="N50" s="164">
        <v>4.0178571428571432</v>
      </c>
      <c r="O50" s="137">
        <v>8.9285714285714288</v>
      </c>
      <c r="P50" s="137">
        <v>66.964285714285708</v>
      </c>
      <c r="Q50" s="137">
        <v>10.491071428571429</v>
      </c>
      <c r="R50" s="137">
        <v>3.5714285714285712</v>
      </c>
      <c r="S50" s="138">
        <v>6.0267857142857144</v>
      </c>
      <c r="U50" s="396"/>
    </row>
    <row r="51" spans="1:21" s="69" customFormat="1" ht="13.5" customHeight="1" x14ac:dyDescent="0.15">
      <c r="A51" s="382"/>
      <c r="B51" s="207" t="s">
        <v>56</v>
      </c>
      <c r="C51" s="376"/>
      <c r="D51" s="344">
        <v>326</v>
      </c>
      <c r="E51" s="334">
        <v>170</v>
      </c>
      <c r="F51" s="335">
        <v>103</v>
      </c>
      <c r="G51" s="335">
        <v>42</v>
      </c>
      <c r="H51" s="335">
        <v>4</v>
      </c>
      <c r="I51" s="335">
        <v>5</v>
      </c>
      <c r="J51" s="336">
        <v>2</v>
      </c>
      <c r="L51" s="399">
        <f>SUMPRODUCT(E$3:I$3,E51:I51)/SUM(E51:I51)</f>
        <v>4.3240740740740744</v>
      </c>
      <c r="N51" s="165">
        <v>11</v>
      </c>
      <c r="O51" s="141">
        <v>24</v>
      </c>
      <c r="P51" s="141">
        <v>228</v>
      </c>
      <c r="Q51" s="141">
        <v>40</v>
      </c>
      <c r="R51" s="141">
        <v>15</v>
      </c>
      <c r="S51" s="142">
        <v>8</v>
      </c>
      <c r="T51" s="91"/>
      <c r="U51" s="399">
        <f>SUMPRODUCT(N$3:R$3,N51:R51)/SUM(N51:R51)</f>
        <v>2.9245283018867925</v>
      </c>
    </row>
    <row r="52" spans="1:21" ht="13.5" customHeight="1" x14ac:dyDescent="0.15">
      <c r="A52" s="382"/>
      <c r="B52" s="206"/>
      <c r="C52" s="372"/>
      <c r="D52" s="280"/>
      <c r="E52" s="136">
        <v>52.147239263803677</v>
      </c>
      <c r="F52" s="137">
        <v>31.595092024539877</v>
      </c>
      <c r="G52" s="137">
        <v>12.883435582822086</v>
      </c>
      <c r="H52" s="137">
        <v>1.2269938650306749</v>
      </c>
      <c r="I52" s="137">
        <v>1.5337423312883436</v>
      </c>
      <c r="J52" s="138">
        <v>0.61349693251533743</v>
      </c>
      <c r="L52" s="396"/>
      <c r="N52" s="164">
        <v>3.3742331288343559</v>
      </c>
      <c r="O52" s="137">
        <v>7.3619631901840492</v>
      </c>
      <c r="P52" s="137">
        <v>69.938650306748457</v>
      </c>
      <c r="Q52" s="137">
        <v>12.269938650306749</v>
      </c>
      <c r="R52" s="137">
        <v>4.6012269938650308</v>
      </c>
      <c r="S52" s="138">
        <v>2.4539877300613497</v>
      </c>
      <c r="U52" s="396"/>
    </row>
    <row r="53" spans="1:21" s="69" customFormat="1" ht="13.5" customHeight="1" x14ac:dyDescent="0.15">
      <c r="A53" s="382"/>
      <c r="B53" s="207" t="s">
        <v>58</v>
      </c>
      <c r="C53" s="376"/>
      <c r="D53" s="344">
        <v>251</v>
      </c>
      <c r="E53" s="334">
        <v>194</v>
      </c>
      <c r="F53" s="335">
        <v>41</v>
      </c>
      <c r="G53" s="335">
        <v>12</v>
      </c>
      <c r="H53" s="335">
        <v>0</v>
      </c>
      <c r="I53" s="335">
        <v>0</v>
      </c>
      <c r="J53" s="336">
        <v>4</v>
      </c>
      <c r="L53" s="399">
        <f>SUMPRODUCT(E$3:I$3,E53:I53)/SUM(E53:I53)</f>
        <v>4.7368421052631575</v>
      </c>
      <c r="N53" s="165">
        <v>19</v>
      </c>
      <c r="O53" s="141">
        <v>44</v>
      </c>
      <c r="P53" s="141">
        <v>150</v>
      </c>
      <c r="Q53" s="141">
        <v>21</v>
      </c>
      <c r="R53" s="141">
        <v>8</v>
      </c>
      <c r="S53" s="142">
        <v>9</v>
      </c>
      <c r="T53" s="91"/>
      <c r="U53" s="399">
        <f>SUMPRODUCT(N$3:R$3,N53:R53)/SUM(N53:R53)</f>
        <v>3.1859504132231407</v>
      </c>
    </row>
    <row r="54" spans="1:21" ht="13.5" customHeight="1" x14ac:dyDescent="0.15">
      <c r="A54" s="382"/>
      <c r="B54" s="206"/>
      <c r="C54" s="372"/>
      <c r="D54" s="280"/>
      <c r="E54" s="136">
        <v>77.290836653386449</v>
      </c>
      <c r="F54" s="137">
        <v>16.334661354581673</v>
      </c>
      <c r="G54" s="137">
        <v>4.7808764940239046</v>
      </c>
      <c r="H54" s="137">
        <v>0</v>
      </c>
      <c r="I54" s="137">
        <v>0</v>
      </c>
      <c r="J54" s="138">
        <v>1.593625498007968</v>
      </c>
      <c r="L54" s="396"/>
      <c r="N54" s="164">
        <v>7.569721115537849</v>
      </c>
      <c r="O54" s="137">
        <v>17.529880478087652</v>
      </c>
      <c r="P54" s="137">
        <v>59.760956175298809</v>
      </c>
      <c r="Q54" s="137">
        <v>8.3665338645418323</v>
      </c>
      <c r="R54" s="137">
        <v>3.1872509960159361</v>
      </c>
      <c r="S54" s="138">
        <v>3.5856573705179287</v>
      </c>
      <c r="U54" s="396"/>
    </row>
    <row r="55" spans="1:21" s="69" customFormat="1" ht="13.5" customHeight="1" x14ac:dyDescent="0.15">
      <c r="A55" s="382"/>
      <c r="B55" s="207" t="s">
        <v>60</v>
      </c>
      <c r="C55" s="376"/>
      <c r="D55" s="344">
        <v>527</v>
      </c>
      <c r="E55" s="334">
        <v>373</v>
      </c>
      <c r="F55" s="335">
        <v>120</v>
      </c>
      <c r="G55" s="335">
        <v>26</v>
      </c>
      <c r="H55" s="335">
        <v>1</v>
      </c>
      <c r="I55" s="335">
        <v>0</v>
      </c>
      <c r="J55" s="336">
        <v>7</v>
      </c>
      <c r="L55" s="399">
        <f>SUMPRODUCT(E$3:I$3,E55:I55)/SUM(E55:I55)</f>
        <v>4.6634615384615383</v>
      </c>
      <c r="N55" s="165">
        <v>32</v>
      </c>
      <c r="O55" s="141">
        <v>115</v>
      </c>
      <c r="P55" s="141">
        <v>256</v>
      </c>
      <c r="Q55" s="141">
        <v>78</v>
      </c>
      <c r="R55" s="141">
        <v>29</v>
      </c>
      <c r="S55" s="142">
        <v>17</v>
      </c>
      <c r="T55" s="91"/>
      <c r="U55" s="399">
        <f>SUMPRODUCT(N$3:R$3,N55:R55)/SUM(N55:R55)</f>
        <v>3.0843137254901962</v>
      </c>
    </row>
    <row r="56" spans="1:21" ht="13.5" customHeight="1" x14ac:dyDescent="0.15">
      <c r="A56" s="382"/>
      <c r="B56" s="206"/>
      <c r="C56" s="372"/>
      <c r="D56" s="280"/>
      <c r="E56" s="136">
        <v>70.777988614800762</v>
      </c>
      <c r="F56" s="137">
        <v>22.770398481973434</v>
      </c>
      <c r="G56" s="137">
        <v>4.9335863377609108</v>
      </c>
      <c r="H56" s="137">
        <v>0.18975332068311196</v>
      </c>
      <c r="I56" s="137">
        <v>0</v>
      </c>
      <c r="J56" s="138">
        <v>1.3282732447817838</v>
      </c>
      <c r="L56" s="396"/>
      <c r="N56" s="164">
        <v>6.0721062618595827</v>
      </c>
      <c r="O56" s="137">
        <v>21.821631878557877</v>
      </c>
      <c r="P56" s="137">
        <v>48.576850094876662</v>
      </c>
      <c r="Q56" s="137">
        <v>14.800759013282732</v>
      </c>
      <c r="R56" s="137">
        <v>5.5028462998102468</v>
      </c>
      <c r="S56" s="138">
        <v>3.225806451612903</v>
      </c>
      <c r="U56" s="396"/>
    </row>
    <row r="57" spans="1:21" s="69" customFormat="1" ht="13.5" customHeight="1" x14ac:dyDescent="0.15">
      <c r="A57" s="382"/>
      <c r="B57" s="207" t="s">
        <v>62</v>
      </c>
      <c r="C57" s="376"/>
      <c r="D57" s="344">
        <v>280</v>
      </c>
      <c r="E57" s="334">
        <v>156</v>
      </c>
      <c r="F57" s="335">
        <v>94</v>
      </c>
      <c r="G57" s="335">
        <v>23</v>
      </c>
      <c r="H57" s="335">
        <v>2</v>
      </c>
      <c r="I57" s="335">
        <v>2</v>
      </c>
      <c r="J57" s="336">
        <v>3</v>
      </c>
      <c r="L57" s="399">
        <f>SUMPRODUCT(E$3:I$3,E57:I57)/SUM(E57:I57)</f>
        <v>4.4440433212996391</v>
      </c>
      <c r="N57" s="165">
        <v>10</v>
      </c>
      <c r="O57" s="141">
        <v>46</v>
      </c>
      <c r="P57" s="141">
        <v>157</v>
      </c>
      <c r="Q57" s="141">
        <v>45</v>
      </c>
      <c r="R57" s="141">
        <v>12</v>
      </c>
      <c r="S57" s="142">
        <v>10</v>
      </c>
      <c r="T57" s="91"/>
      <c r="U57" s="399">
        <f>SUMPRODUCT(N$3:R$3,N57:R57)/SUM(N57:R57)</f>
        <v>2.9888888888888889</v>
      </c>
    </row>
    <row r="58" spans="1:21" ht="13.5" customHeight="1" x14ac:dyDescent="0.15">
      <c r="A58" s="382"/>
      <c r="B58" s="206"/>
      <c r="C58" s="372"/>
      <c r="D58" s="280"/>
      <c r="E58" s="136">
        <v>55.714285714285715</v>
      </c>
      <c r="F58" s="137">
        <v>33.571428571428569</v>
      </c>
      <c r="G58" s="137">
        <v>8.2142857142857135</v>
      </c>
      <c r="H58" s="137">
        <v>0.7142857142857143</v>
      </c>
      <c r="I58" s="137">
        <v>0.7142857142857143</v>
      </c>
      <c r="J58" s="138">
        <v>1.0714285714285714</v>
      </c>
      <c r="L58" s="396"/>
      <c r="N58" s="164">
        <v>3.5714285714285712</v>
      </c>
      <c r="O58" s="137">
        <v>16.428571428571427</v>
      </c>
      <c r="P58" s="137">
        <v>56.071428571428569</v>
      </c>
      <c r="Q58" s="137">
        <v>16.071428571428573</v>
      </c>
      <c r="R58" s="137">
        <v>4.2857142857142856</v>
      </c>
      <c r="S58" s="138">
        <v>3.5714285714285712</v>
      </c>
      <c r="U58" s="396"/>
    </row>
    <row r="59" spans="1:21" s="69" customFormat="1" ht="13.5" customHeight="1" x14ac:dyDescent="0.15">
      <c r="A59" s="382"/>
      <c r="B59" s="207" t="s">
        <v>64</v>
      </c>
      <c r="C59" s="376"/>
      <c r="D59" s="285">
        <v>157</v>
      </c>
      <c r="E59" s="334">
        <v>82</v>
      </c>
      <c r="F59" s="335">
        <v>44</v>
      </c>
      <c r="G59" s="335">
        <v>10</v>
      </c>
      <c r="H59" s="335">
        <v>3</v>
      </c>
      <c r="I59" s="335">
        <v>4</v>
      </c>
      <c r="J59" s="336">
        <v>14</v>
      </c>
      <c r="L59" s="399">
        <f>SUMPRODUCT(E$3:I$3,E59:I59)/SUM(E59:I59)</f>
        <v>4.3776223776223775</v>
      </c>
      <c r="N59" s="165">
        <v>3</v>
      </c>
      <c r="O59" s="141">
        <v>27</v>
      </c>
      <c r="P59" s="141">
        <v>88</v>
      </c>
      <c r="Q59" s="141">
        <v>15</v>
      </c>
      <c r="R59" s="141">
        <v>6</v>
      </c>
      <c r="S59" s="142">
        <v>18</v>
      </c>
      <c r="T59" s="91"/>
      <c r="U59" s="399">
        <f>SUMPRODUCT(N$3:R$3,N59:R59)/SUM(N59:R59)</f>
        <v>3.0431654676258995</v>
      </c>
    </row>
    <row r="60" spans="1:21" ht="13.5" customHeight="1" x14ac:dyDescent="0.15">
      <c r="A60" s="382"/>
      <c r="B60" s="206"/>
      <c r="C60" s="372"/>
      <c r="D60" s="280"/>
      <c r="E60" s="136">
        <v>52.229299363057322</v>
      </c>
      <c r="F60" s="137">
        <v>28.02547770700637</v>
      </c>
      <c r="G60" s="137">
        <v>6.369426751592357</v>
      </c>
      <c r="H60" s="137">
        <v>1.910828025477707</v>
      </c>
      <c r="I60" s="137">
        <v>2.547770700636943</v>
      </c>
      <c r="J60" s="138">
        <v>8.9171974522292992</v>
      </c>
      <c r="L60" s="396"/>
      <c r="N60" s="164">
        <v>1.910828025477707</v>
      </c>
      <c r="O60" s="137">
        <v>17.197452229299362</v>
      </c>
      <c r="P60" s="137">
        <v>56.050955414012741</v>
      </c>
      <c r="Q60" s="137">
        <v>9.5541401273885356</v>
      </c>
      <c r="R60" s="137">
        <v>3.8216560509554141</v>
      </c>
      <c r="S60" s="138">
        <v>11.464968152866243</v>
      </c>
      <c r="U60" s="396"/>
    </row>
    <row r="61" spans="1:21" s="69" customFormat="1" ht="13.5" customHeight="1" x14ac:dyDescent="0.15">
      <c r="A61" s="382"/>
      <c r="B61" s="207" t="s">
        <v>66</v>
      </c>
      <c r="C61" s="376"/>
      <c r="D61" s="285">
        <v>615</v>
      </c>
      <c r="E61" s="334">
        <v>292</v>
      </c>
      <c r="F61" s="335">
        <v>212</v>
      </c>
      <c r="G61" s="335">
        <v>55</v>
      </c>
      <c r="H61" s="335">
        <v>7</v>
      </c>
      <c r="I61" s="335">
        <v>5</v>
      </c>
      <c r="J61" s="336">
        <v>44</v>
      </c>
      <c r="L61" s="399">
        <f>SUMPRODUCT(E$3:I$3,E61:I61)/SUM(E61:I61)</f>
        <v>4.3642732049036779</v>
      </c>
      <c r="N61" s="165">
        <v>19</v>
      </c>
      <c r="O61" s="141">
        <v>90</v>
      </c>
      <c r="P61" s="141">
        <v>337</v>
      </c>
      <c r="Q61" s="141">
        <v>74</v>
      </c>
      <c r="R61" s="141">
        <v>14</v>
      </c>
      <c r="S61" s="142">
        <v>81</v>
      </c>
      <c r="T61" s="91"/>
      <c r="U61" s="399">
        <f>SUMPRODUCT(N$3:R$3,N61:R61)/SUM(N61:R61)</f>
        <v>3.0486891385767789</v>
      </c>
    </row>
    <row r="62" spans="1:21" ht="13.5" customHeight="1" x14ac:dyDescent="0.15">
      <c r="A62" s="382"/>
      <c r="B62" s="206"/>
      <c r="C62" s="372"/>
      <c r="D62" s="280"/>
      <c r="E62" s="136">
        <v>47.479674796747965</v>
      </c>
      <c r="F62" s="137">
        <v>34.471544715447152</v>
      </c>
      <c r="G62" s="137">
        <v>8.9430894308943092</v>
      </c>
      <c r="H62" s="137">
        <v>1.1382113821138211</v>
      </c>
      <c r="I62" s="137">
        <v>0.81300813008130091</v>
      </c>
      <c r="J62" s="138">
        <v>7.1544715447154479</v>
      </c>
      <c r="L62" s="396"/>
      <c r="N62" s="164">
        <v>3.089430894308943</v>
      </c>
      <c r="O62" s="137">
        <v>14.634146341463413</v>
      </c>
      <c r="P62" s="137">
        <v>54.796747967479675</v>
      </c>
      <c r="Q62" s="137">
        <v>12.032520325203253</v>
      </c>
      <c r="R62" s="137">
        <v>2.2764227642276422</v>
      </c>
      <c r="S62" s="138">
        <v>13.170731707317074</v>
      </c>
      <c r="U62" s="396"/>
    </row>
    <row r="63" spans="1:21" s="69" customFormat="1" ht="13.5" customHeight="1" x14ac:dyDescent="0.15">
      <c r="A63" s="382"/>
      <c r="B63" s="68" t="s">
        <v>67</v>
      </c>
      <c r="C63" s="373"/>
      <c r="D63" s="281">
        <v>822</v>
      </c>
      <c r="E63" s="140">
        <v>382</v>
      </c>
      <c r="F63" s="141">
        <v>284</v>
      </c>
      <c r="G63" s="141">
        <v>88</v>
      </c>
      <c r="H63" s="141">
        <v>12</v>
      </c>
      <c r="I63" s="141">
        <v>3</v>
      </c>
      <c r="J63" s="142">
        <v>53</v>
      </c>
      <c r="L63" s="399">
        <f>SUMPRODUCT(E$3:I$3,E63:I63)/SUM(E63:I63)</f>
        <v>4.339401820546164</v>
      </c>
      <c r="N63" s="165">
        <v>21</v>
      </c>
      <c r="O63" s="141">
        <v>110</v>
      </c>
      <c r="P63" s="141">
        <v>474</v>
      </c>
      <c r="Q63" s="141">
        <v>116</v>
      </c>
      <c r="R63" s="141">
        <v>21</v>
      </c>
      <c r="S63" s="142">
        <v>80</v>
      </c>
      <c r="T63" s="91"/>
      <c r="U63" s="399">
        <f>SUMPRODUCT(N$3:R$3,N63:R63)/SUM(N63:R63)</f>
        <v>2.9919137466307277</v>
      </c>
    </row>
    <row r="64" spans="1:21" ht="13.5" customHeight="1" thickBot="1" x14ac:dyDescent="0.2">
      <c r="A64" s="383"/>
      <c r="B64" s="208"/>
      <c r="C64" s="374"/>
      <c r="D64" s="282"/>
      <c r="E64" s="144">
        <v>46.472019464720191</v>
      </c>
      <c r="F64" s="145">
        <v>34.549878345498783</v>
      </c>
      <c r="G64" s="145">
        <v>10.70559610705596</v>
      </c>
      <c r="H64" s="145">
        <v>1.4598540145985401</v>
      </c>
      <c r="I64" s="145">
        <v>0.36496350364963503</v>
      </c>
      <c r="J64" s="146">
        <v>6.447688564476886</v>
      </c>
      <c r="L64" s="398"/>
      <c r="N64" s="166">
        <v>2.5547445255474455</v>
      </c>
      <c r="O64" s="145">
        <v>13.381995133819952</v>
      </c>
      <c r="P64" s="145">
        <v>57.664233576642332</v>
      </c>
      <c r="Q64" s="145">
        <v>14.111922141119221</v>
      </c>
      <c r="R64" s="145">
        <v>2.5547445255474455</v>
      </c>
      <c r="S64" s="146">
        <v>9.7323600973236015</v>
      </c>
      <c r="U64" s="398"/>
    </row>
    <row r="65" spans="1:21" s="69" customFormat="1" ht="13.5" customHeight="1" x14ac:dyDescent="0.15">
      <c r="A65" s="392" t="s">
        <v>73</v>
      </c>
      <c r="B65" s="73" t="s">
        <v>68</v>
      </c>
      <c r="C65" s="371"/>
      <c r="D65" s="281">
        <v>1764</v>
      </c>
      <c r="E65" s="140">
        <v>967</v>
      </c>
      <c r="F65" s="141">
        <v>531</v>
      </c>
      <c r="G65" s="141">
        <v>170</v>
      </c>
      <c r="H65" s="141">
        <v>18</v>
      </c>
      <c r="I65" s="141">
        <v>13</v>
      </c>
      <c r="J65" s="142">
        <v>65</v>
      </c>
      <c r="L65" s="397">
        <f>SUMPRODUCT(E$3:I$3,E65:I65)/SUM(E65:I65)</f>
        <v>4.4249558563861093</v>
      </c>
      <c r="N65" s="165">
        <v>73</v>
      </c>
      <c r="O65" s="141">
        <v>238</v>
      </c>
      <c r="P65" s="141">
        <v>1007</v>
      </c>
      <c r="Q65" s="141">
        <v>255</v>
      </c>
      <c r="R65" s="141">
        <v>78</v>
      </c>
      <c r="S65" s="142">
        <v>113</v>
      </c>
      <c r="T65" s="91"/>
      <c r="U65" s="397">
        <f>SUMPRODUCT(N$3:R$3,N65:R65)/SUM(N65:R65)</f>
        <v>2.9836462749848578</v>
      </c>
    </row>
    <row r="66" spans="1:21" ht="13.5" customHeight="1" x14ac:dyDescent="0.15">
      <c r="A66" s="382"/>
      <c r="B66" s="10" t="s">
        <v>69</v>
      </c>
      <c r="C66" s="372"/>
      <c r="D66" s="280"/>
      <c r="E66" s="136">
        <v>54.818594104308396</v>
      </c>
      <c r="F66" s="137">
        <v>30.102040816326532</v>
      </c>
      <c r="G66" s="137">
        <v>9.6371882086167808</v>
      </c>
      <c r="H66" s="137">
        <v>1.0204081632653061</v>
      </c>
      <c r="I66" s="137">
        <v>0.7369614512471655</v>
      </c>
      <c r="J66" s="138">
        <v>3.6848072562358274</v>
      </c>
      <c r="L66" s="396"/>
      <c r="N66" s="164">
        <v>4.1383219954648522</v>
      </c>
      <c r="O66" s="137">
        <v>13.492063492063492</v>
      </c>
      <c r="P66" s="137">
        <v>57.086167800453516</v>
      </c>
      <c r="Q66" s="137">
        <v>14.455782312925169</v>
      </c>
      <c r="R66" s="137">
        <v>4.4217687074829932</v>
      </c>
      <c r="S66" s="138">
        <v>6.4058956916099783</v>
      </c>
      <c r="U66" s="396"/>
    </row>
    <row r="67" spans="1:21" s="69" customFormat="1" ht="13.5" customHeight="1" x14ac:dyDescent="0.15">
      <c r="A67" s="382"/>
      <c r="B67" s="68" t="s">
        <v>70</v>
      </c>
      <c r="C67" s="373"/>
      <c r="D67" s="281">
        <v>1406</v>
      </c>
      <c r="E67" s="140">
        <v>772</v>
      </c>
      <c r="F67" s="141">
        <v>438</v>
      </c>
      <c r="G67" s="141">
        <v>118</v>
      </c>
      <c r="H67" s="141">
        <v>23</v>
      </c>
      <c r="I67" s="141">
        <v>10</v>
      </c>
      <c r="J67" s="142">
        <v>45</v>
      </c>
      <c r="L67" s="399">
        <f>SUMPRODUCT(E$3:I$3,E67:I67)/SUM(E67:I67)</f>
        <v>4.4246877296105804</v>
      </c>
      <c r="N67" s="165">
        <v>58</v>
      </c>
      <c r="O67" s="141">
        <v>206</v>
      </c>
      <c r="P67" s="141">
        <v>852</v>
      </c>
      <c r="Q67" s="141">
        <v>164</v>
      </c>
      <c r="R67" s="141">
        <v>40</v>
      </c>
      <c r="S67" s="142">
        <v>86</v>
      </c>
      <c r="T67" s="91"/>
      <c r="U67" s="399">
        <f>SUMPRODUCT(N$3:R$3,N67:R67)/SUM(N67:R67)</f>
        <v>3.0590909090909091</v>
      </c>
    </row>
    <row r="68" spans="1:21" ht="13.5" customHeight="1" x14ac:dyDescent="0.15">
      <c r="A68" s="382"/>
      <c r="B68" s="10" t="s">
        <v>71</v>
      </c>
      <c r="C68" s="372"/>
      <c r="D68" s="280"/>
      <c r="E68" s="136">
        <v>54.907539118065429</v>
      </c>
      <c r="F68" s="137">
        <v>31.152204836415365</v>
      </c>
      <c r="G68" s="137">
        <v>8.3926031294452343</v>
      </c>
      <c r="H68" s="137">
        <v>1.6358463726884778</v>
      </c>
      <c r="I68" s="137">
        <v>0.71123755334281646</v>
      </c>
      <c r="J68" s="138">
        <v>3.2005689900426746</v>
      </c>
      <c r="L68" s="396"/>
      <c r="N68" s="164">
        <v>4.1251778093883358</v>
      </c>
      <c r="O68" s="137">
        <v>14.65149359886202</v>
      </c>
      <c r="P68" s="137">
        <v>60.597439544807962</v>
      </c>
      <c r="Q68" s="137">
        <v>11.664295874822191</v>
      </c>
      <c r="R68" s="137">
        <v>2.8449502133712659</v>
      </c>
      <c r="S68" s="138">
        <v>6.1166429587482218</v>
      </c>
      <c r="U68" s="396"/>
    </row>
    <row r="69" spans="1:21" s="69" customFormat="1" ht="13.5" customHeight="1" x14ac:dyDescent="0.15">
      <c r="A69" s="382"/>
      <c r="B69" s="68" t="s">
        <v>72</v>
      </c>
      <c r="C69" s="373"/>
      <c r="D69" s="281">
        <v>161</v>
      </c>
      <c r="E69" s="140">
        <v>68</v>
      </c>
      <c r="F69" s="141">
        <v>51</v>
      </c>
      <c r="G69" s="141">
        <v>14</v>
      </c>
      <c r="H69" s="141">
        <v>0</v>
      </c>
      <c r="I69" s="141">
        <v>1</v>
      </c>
      <c r="J69" s="142">
        <v>27</v>
      </c>
      <c r="L69" s="399">
        <f>SUMPRODUCT(E$3:I$3,E69:I69)/SUM(E69:I69)</f>
        <v>4.3805970149253728</v>
      </c>
      <c r="N69" s="165">
        <v>5</v>
      </c>
      <c r="O69" s="141">
        <v>21</v>
      </c>
      <c r="P69" s="141">
        <v>78</v>
      </c>
      <c r="Q69" s="141">
        <v>13</v>
      </c>
      <c r="R69" s="141">
        <v>4</v>
      </c>
      <c r="S69" s="142">
        <v>40</v>
      </c>
      <c r="T69" s="91"/>
      <c r="U69" s="399">
        <f>SUMPRODUCT(N$3:R$3,N69:R69)/SUM(N69:R69)</f>
        <v>3.0826446280991737</v>
      </c>
    </row>
    <row r="70" spans="1:21" ht="13.5" customHeight="1" thickBot="1" x14ac:dyDescent="0.2">
      <c r="A70" s="383"/>
      <c r="B70" s="21"/>
      <c r="C70" s="374"/>
      <c r="D70" s="282"/>
      <c r="E70" s="144">
        <v>42.236024844720497</v>
      </c>
      <c r="F70" s="145">
        <v>31.677018633540371</v>
      </c>
      <c r="G70" s="145">
        <v>8.695652173913043</v>
      </c>
      <c r="H70" s="145">
        <v>0</v>
      </c>
      <c r="I70" s="145">
        <v>0.6211180124223602</v>
      </c>
      <c r="J70" s="146">
        <v>16.770186335403729</v>
      </c>
      <c r="L70" s="398"/>
      <c r="N70" s="166">
        <v>3.1055900621118013</v>
      </c>
      <c r="O70" s="145">
        <v>13.043478260869565</v>
      </c>
      <c r="P70" s="145">
        <v>48.447204968944099</v>
      </c>
      <c r="Q70" s="145">
        <v>8.0745341614906838</v>
      </c>
      <c r="R70" s="145">
        <v>2.4844720496894408</v>
      </c>
      <c r="S70" s="146">
        <v>24.844720496894411</v>
      </c>
      <c r="U70" s="398"/>
    </row>
    <row r="71" spans="1:21" s="69" customFormat="1" ht="13.5" customHeight="1" x14ac:dyDescent="0.15">
      <c r="A71" s="380" t="s">
        <v>414</v>
      </c>
      <c r="B71" s="68" t="s">
        <v>762</v>
      </c>
      <c r="C71" s="75"/>
      <c r="D71" s="281">
        <v>1504</v>
      </c>
      <c r="E71" s="140">
        <v>849</v>
      </c>
      <c r="F71" s="141">
        <v>465</v>
      </c>
      <c r="G71" s="141">
        <v>130</v>
      </c>
      <c r="H71" s="141">
        <v>16</v>
      </c>
      <c r="I71" s="141">
        <v>9</v>
      </c>
      <c r="J71" s="142">
        <v>35</v>
      </c>
      <c r="L71" s="397">
        <f>SUMPRODUCT(E$3:I$3,E71:I71)/SUM(E71:I71)</f>
        <v>4.44928522804629</v>
      </c>
      <c r="N71" s="165">
        <v>60</v>
      </c>
      <c r="O71" s="141">
        <v>208</v>
      </c>
      <c r="P71" s="141">
        <v>890</v>
      </c>
      <c r="Q71" s="141">
        <v>211</v>
      </c>
      <c r="R71" s="141">
        <v>70</v>
      </c>
      <c r="S71" s="142">
        <v>65</v>
      </c>
      <c r="T71" s="91"/>
      <c r="U71" s="397">
        <f>SUMPRODUCT(N$3:R$3,N71:R71)/SUM(N71:R71)</f>
        <v>2.9840166782487838</v>
      </c>
    </row>
    <row r="72" spans="1:21" ht="13.5" customHeight="1" x14ac:dyDescent="0.15">
      <c r="A72" s="380"/>
      <c r="B72" s="10" t="s">
        <v>763</v>
      </c>
      <c r="C72" s="24"/>
      <c r="D72" s="280"/>
      <c r="E72" s="136">
        <v>56.449468085106382</v>
      </c>
      <c r="F72" s="137">
        <v>30.917553191489361</v>
      </c>
      <c r="G72" s="137">
        <v>8.6436170212765973</v>
      </c>
      <c r="H72" s="137">
        <v>1.0638297872340425</v>
      </c>
      <c r="I72" s="137">
        <v>0.59840425531914898</v>
      </c>
      <c r="J72" s="138">
        <v>2.3271276595744679</v>
      </c>
      <c r="L72" s="396"/>
      <c r="N72" s="164">
        <v>3.9893617021276597</v>
      </c>
      <c r="O72" s="137">
        <v>13.829787234042554</v>
      </c>
      <c r="P72" s="137">
        <v>59.175531914893618</v>
      </c>
      <c r="Q72" s="137">
        <v>14.029255319148938</v>
      </c>
      <c r="R72" s="137">
        <v>4.6542553191489358</v>
      </c>
      <c r="S72" s="138">
        <v>4.3218085106382986</v>
      </c>
      <c r="U72" s="396"/>
    </row>
    <row r="73" spans="1:21" s="69" customFormat="1" ht="13.5" customHeight="1" x14ac:dyDescent="0.15">
      <c r="A73" s="380"/>
      <c r="B73" s="68" t="s">
        <v>415</v>
      </c>
      <c r="C73" s="75"/>
      <c r="D73" s="281">
        <v>452</v>
      </c>
      <c r="E73" s="140">
        <v>256</v>
      </c>
      <c r="F73" s="141">
        <v>138</v>
      </c>
      <c r="G73" s="141">
        <v>39</v>
      </c>
      <c r="H73" s="141">
        <v>8</v>
      </c>
      <c r="I73" s="141">
        <v>3</v>
      </c>
      <c r="J73" s="142">
        <v>8</v>
      </c>
      <c r="L73" s="399">
        <f>SUMPRODUCT(E$3:I$3,E73:I73)/SUM(E73:I73)</f>
        <v>4.4324324324324325</v>
      </c>
      <c r="N73" s="165">
        <v>25</v>
      </c>
      <c r="O73" s="141">
        <v>56</v>
      </c>
      <c r="P73" s="141">
        <v>284</v>
      </c>
      <c r="Q73" s="141">
        <v>59</v>
      </c>
      <c r="R73" s="141">
        <v>14</v>
      </c>
      <c r="S73" s="142">
        <v>14</v>
      </c>
      <c r="T73" s="91"/>
      <c r="U73" s="399">
        <f>SUMPRODUCT(N$3:R$3,N73:R73)/SUM(N73:R73)</f>
        <v>3.0433789954337898</v>
      </c>
    </row>
    <row r="74" spans="1:21" ht="13.5" customHeight="1" x14ac:dyDescent="0.15">
      <c r="A74" s="380"/>
      <c r="B74" s="10" t="s">
        <v>763</v>
      </c>
      <c r="C74" s="24"/>
      <c r="D74" s="280"/>
      <c r="E74" s="136">
        <v>56.637168141592923</v>
      </c>
      <c r="F74" s="137">
        <v>30.53097345132743</v>
      </c>
      <c r="G74" s="137">
        <v>8.6283185840707954</v>
      </c>
      <c r="H74" s="137">
        <v>1.7699115044247788</v>
      </c>
      <c r="I74" s="137">
        <v>0.66371681415929207</v>
      </c>
      <c r="J74" s="138">
        <v>1.7699115044247788</v>
      </c>
      <c r="L74" s="396"/>
      <c r="N74" s="164">
        <v>5.5309734513274336</v>
      </c>
      <c r="O74" s="137">
        <v>12.389380530973451</v>
      </c>
      <c r="P74" s="137">
        <v>62.831858407079643</v>
      </c>
      <c r="Q74" s="137">
        <v>13.053097345132745</v>
      </c>
      <c r="R74" s="137">
        <v>3.0973451327433628</v>
      </c>
      <c r="S74" s="138">
        <v>3.0973451327433628</v>
      </c>
      <c r="U74" s="396"/>
    </row>
    <row r="75" spans="1:21" s="69" customFormat="1" ht="13.5" customHeight="1" x14ac:dyDescent="0.15">
      <c r="A75" s="380"/>
      <c r="B75" s="68" t="s">
        <v>416</v>
      </c>
      <c r="C75" s="75"/>
      <c r="D75" s="281">
        <v>1375</v>
      </c>
      <c r="E75" s="140">
        <v>702</v>
      </c>
      <c r="F75" s="141">
        <v>417</v>
      </c>
      <c r="G75" s="141">
        <v>133</v>
      </c>
      <c r="H75" s="141">
        <v>17</v>
      </c>
      <c r="I75" s="141">
        <v>12</v>
      </c>
      <c r="J75" s="142">
        <v>94</v>
      </c>
      <c r="L75" s="399">
        <f>SUMPRODUCT(E$3:I$3,E75:I75)/SUM(E75:I75)</f>
        <v>4.3895394223263073</v>
      </c>
      <c r="N75" s="165">
        <v>51</v>
      </c>
      <c r="O75" s="141">
        <v>201</v>
      </c>
      <c r="P75" s="141">
        <v>763</v>
      </c>
      <c r="Q75" s="141">
        <v>162</v>
      </c>
      <c r="R75" s="141">
        <v>38</v>
      </c>
      <c r="S75" s="142">
        <v>160</v>
      </c>
      <c r="T75" s="91"/>
      <c r="U75" s="399">
        <f>SUMPRODUCT(N$3:R$3,N75:R75)/SUM(N75:R75)</f>
        <v>3.0534979423868314</v>
      </c>
    </row>
    <row r="76" spans="1:21" ht="13.5" customHeight="1" thickBot="1" x14ac:dyDescent="0.2">
      <c r="A76" s="381"/>
      <c r="B76" s="21"/>
      <c r="C76" s="26"/>
      <c r="D76" s="282"/>
      <c r="E76" s="144">
        <v>51.054545454545455</v>
      </c>
      <c r="F76" s="145">
        <v>30.327272727272724</v>
      </c>
      <c r="G76" s="145">
        <v>9.6727272727272737</v>
      </c>
      <c r="H76" s="145">
        <v>1.2363636363636363</v>
      </c>
      <c r="I76" s="145">
        <v>0.8727272727272728</v>
      </c>
      <c r="J76" s="146">
        <v>6.836363636363636</v>
      </c>
      <c r="L76" s="398"/>
      <c r="N76" s="166">
        <v>3.709090909090909</v>
      </c>
      <c r="O76" s="145">
        <v>14.618181818181819</v>
      </c>
      <c r="P76" s="145">
        <v>55.490909090909092</v>
      </c>
      <c r="Q76" s="145">
        <v>11.781818181818181</v>
      </c>
      <c r="R76" s="145">
        <v>2.7636363636363637</v>
      </c>
      <c r="S76" s="146">
        <v>11.636363636363637</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334</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1096</v>
      </c>
      <c r="F5" s="125">
        <v>1406</v>
      </c>
      <c r="G5" s="125">
        <v>573</v>
      </c>
      <c r="H5" s="125">
        <v>110</v>
      </c>
      <c r="I5" s="125">
        <v>31</v>
      </c>
      <c r="J5" s="126">
        <v>115</v>
      </c>
      <c r="K5" s="87"/>
      <c r="L5" s="397">
        <f>SUMPRODUCT(E$3:I$3,E5:I5)/SUM(E5:I5)</f>
        <v>4.0652985074626864</v>
      </c>
      <c r="N5" s="161">
        <v>278</v>
      </c>
      <c r="O5" s="125">
        <v>1371</v>
      </c>
      <c r="P5" s="125">
        <v>1295</v>
      </c>
      <c r="Q5" s="125">
        <v>152</v>
      </c>
      <c r="R5" s="125">
        <v>30</v>
      </c>
      <c r="S5" s="126">
        <v>205</v>
      </c>
      <c r="T5" s="91"/>
      <c r="U5" s="397">
        <f>SUMPRODUCT(N$3:R$3,N5:R5)/SUM(N5:R5)</f>
        <v>3.5486244401791427</v>
      </c>
    </row>
    <row r="6" spans="1:22" ht="13.5" customHeight="1" thickBot="1" x14ac:dyDescent="0.2">
      <c r="A6" s="8"/>
      <c r="B6" s="9"/>
      <c r="C6" s="9"/>
      <c r="D6" s="278"/>
      <c r="E6" s="128">
        <v>32.90303212248574</v>
      </c>
      <c r="F6" s="129">
        <v>42.209546682677875</v>
      </c>
      <c r="G6" s="129">
        <v>17.2020414290003</v>
      </c>
      <c r="H6" s="129">
        <v>3.302311618132693</v>
      </c>
      <c r="I6" s="129">
        <v>0.9306514560192134</v>
      </c>
      <c r="J6" s="214">
        <v>3.4524166916841792</v>
      </c>
      <c r="K6" s="88"/>
      <c r="L6" s="398"/>
      <c r="N6" s="162">
        <v>8.3458420894626233</v>
      </c>
      <c r="O6" s="129">
        <v>41.158811167817468</v>
      </c>
      <c r="P6" s="129">
        <v>38.877214049834883</v>
      </c>
      <c r="Q6" s="129">
        <v>4.5631942359651756</v>
      </c>
      <c r="R6" s="129">
        <v>0.90063044130891634</v>
      </c>
      <c r="S6" s="214">
        <v>6.154308015610928</v>
      </c>
      <c r="U6" s="398"/>
    </row>
    <row r="7" spans="1:22" s="69" customFormat="1" ht="13.5" customHeight="1" x14ac:dyDescent="0.15">
      <c r="A7" s="384" t="s">
        <v>31</v>
      </c>
      <c r="B7" s="73" t="s">
        <v>33</v>
      </c>
      <c r="C7" s="74"/>
      <c r="D7" s="279">
        <v>1622</v>
      </c>
      <c r="E7" s="132">
        <v>561</v>
      </c>
      <c r="F7" s="133">
        <v>667</v>
      </c>
      <c r="G7" s="133">
        <v>277</v>
      </c>
      <c r="H7" s="133">
        <v>49</v>
      </c>
      <c r="I7" s="133">
        <v>15</v>
      </c>
      <c r="J7" s="134">
        <v>53</v>
      </c>
      <c r="K7" s="87"/>
      <c r="L7" s="397">
        <f>SUMPRODUCT(E$3:I$3,E7:I7)/SUM(E7:I7)</f>
        <v>4.089866156787763</v>
      </c>
      <c r="N7" s="163">
        <v>145</v>
      </c>
      <c r="O7" s="133">
        <v>701</v>
      </c>
      <c r="P7" s="133">
        <v>607</v>
      </c>
      <c r="Q7" s="133">
        <v>63</v>
      </c>
      <c r="R7" s="133">
        <v>18</v>
      </c>
      <c r="S7" s="134">
        <v>88</v>
      </c>
      <c r="T7" s="91"/>
      <c r="U7" s="397">
        <f>SUMPRODUCT(N$3:R$3,N7:R7)/SUM(N7:R7)</f>
        <v>3.5814863102998697</v>
      </c>
    </row>
    <row r="8" spans="1:22" ht="13.5" customHeight="1" x14ac:dyDescent="0.15">
      <c r="A8" s="382"/>
      <c r="B8" s="206"/>
      <c r="C8" s="24"/>
      <c r="D8" s="280"/>
      <c r="E8" s="136">
        <v>34.586929716399503</v>
      </c>
      <c r="F8" s="137">
        <v>41.122071516646116</v>
      </c>
      <c r="G8" s="137">
        <v>17.077681874229349</v>
      </c>
      <c r="H8" s="137">
        <v>3.0209617755856968</v>
      </c>
      <c r="I8" s="137">
        <v>0.92478421701602964</v>
      </c>
      <c r="J8" s="138">
        <v>3.2675709001233044</v>
      </c>
      <c r="K8" s="88"/>
      <c r="L8" s="396"/>
      <c r="N8" s="164">
        <v>8.9395807644882872</v>
      </c>
      <c r="O8" s="137">
        <v>43.21824907521578</v>
      </c>
      <c r="P8" s="137">
        <v>37.422934648581993</v>
      </c>
      <c r="Q8" s="137">
        <v>3.8840937114673242</v>
      </c>
      <c r="R8" s="137">
        <v>1.1097410604192355</v>
      </c>
      <c r="S8" s="138">
        <v>5.4254007398273734</v>
      </c>
      <c r="U8" s="396"/>
    </row>
    <row r="9" spans="1:22" s="69" customFormat="1" ht="13.5" customHeight="1" x14ac:dyDescent="0.15">
      <c r="A9" s="382"/>
      <c r="B9" s="68" t="s">
        <v>35</v>
      </c>
      <c r="C9" s="75"/>
      <c r="D9" s="281">
        <v>317</v>
      </c>
      <c r="E9" s="140">
        <v>90</v>
      </c>
      <c r="F9" s="141">
        <v>139</v>
      </c>
      <c r="G9" s="141">
        <v>64</v>
      </c>
      <c r="H9" s="141">
        <v>14</v>
      </c>
      <c r="I9" s="141">
        <v>2</v>
      </c>
      <c r="J9" s="142">
        <v>8</v>
      </c>
      <c r="K9" s="82"/>
      <c r="L9" s="399">
        <f>SUMPRODUCT(E$3:I$3,E9:I9)/SUM(E9:I9)</f>
        <v>3.9741100323624594</v>
      </c>
      <c r="N9" s="165">
        <v>24</v>
      </c>
      <c r="O9" s="141">
        <v>136</v>
      </c>
      <c r="P9" s="141">
        <v>123</v>
      </c>
      <c r="Q9" s="141">
        <v>17</v>
      </c>
      <c r="R9" s="141">
        <v>2</v>
      </c>
      <c r="S9" s="142">
        <v>15</v>
      </c>
      <c r="T9" s="91"/>
      <c r="U9" s="399">
        <f>SUMPRODUCT(N$3:R$3,N9:R9)/SUM(N9:R9)</f>
        <v>3.5397350993377485</v>
      </c>
    </row>
    <row r="10" spans="1:22" ht="13.5" customHeight="1" x14ac:dyDescent="0.15">
      <c r="A10" s="382"/>
      <c r="B10" s="206"/>
      <c r="C10" s="24"/>
      <c r="D10" s="280"/>
      <c r="E10" s="136">
        <v>28.391167192429023</v>
      </c>
      <c r="F10" s="137">
        <v>43.848580441640379</v>
      </c>
      <c r="G10" s="137">
        <v>20.189274447949526</v>
      </c>
      <c r="H10" s="137">
        <v>4.4164037854889591</v>
      </c>
      <c r="I10" s="137">
        <v>0.63091482649842268</v>
      </c>
      <c r="J10" s="138">
        <v>2.5236593059936907</v>
      </c>
      <c r="K10" s="83"/>
      <c r="L10" s="396"/>
      <c r="N10" s="164">
        <v>7.5709779179810726</v>
      </c>
      <c r="O10" s="137">
        <v>42.902208201892748</v>
      </c>
      <c r="P10" s="137">
        <v>38.801261829652994</v>
      </c>
      <c r="Q10" s="137">
        <v>5.3627760252365935</v>
      </c>
      <c r="R10" s="137">
        <v>0.63091482649842268</v>
      </c>
      <c r="S10" s="138">
        <v>4.7318611987381702</v>
      </c>
      <c r="U10" s="396"/>
    </row>
    <row r="11" spans="1:22" s="69" customFormat="1" ht="13.5" customHeight="1" x14ac:dyDescent="0.15">
      <c r="A11" s="382"/>
      <c r="B11" s="68" t="s">
        <v>37</v>
      </c>
      <c r="C11" s="75"/>
      <c r="D11" s="281">
        <v>832</v>
      </c>
      <c r="E11" s="140">
        <v>275</v>
      </c>
      <c r="F11" s="141">
        <v>359</v>
      </c>
      <c r="G11" s="141">
        <v>140</v>
      </c>
      <c r="H11" s="141">
        <v>27</v>
      </c>
      <c r="I11" s="141">
        <v>9</v>
      </c>
      <c r="J11" s="142">
        <v>22</v>
      </c>
      <c r="K11" s="82"/>
      <c r="L11" s="399">
        <f>SUMPRODUCT(E$3:I$3,E11:I11)/SUM(E11:I11)</f>
        <v>4.0666666666666664</v>
      </c>
      <c r="N11" s="165">
        <v>74</v>
      </c>
      <c r="O11" s="141">
        <v>353</v>
      </c>
      <c r="P11" s="141">
        <v>309</v>
      </c>
      <c r="Q11" s="141">
        <v>38</v>
      </c>
      <c r="R11" s="141">
        <v>3</v>
      </c>
      <c r="S11" s="142">
        <v>55</v>
      </c>
      <c r="T11" s="91"/>
      <c r="U11" s="399">
        <f>SUMPRODUCT(N$3:R$3,N11:R11)/SUM(N11:R11)</f>
        <v>3.5881595881595882</v>
      </c>
    </row>
    <row r="12" spans="1:22" ht="13.5" customHeight="1" x14ac:dyDescent="0.15">
      <c r="A12" s="382"/>
      <c r="B12" s="206"/>
      <c r="C12" s="24"/>
      <c r="D12" s="280"/>
      <c r="E12" s="136">
        <v>33.052884615384613</v>
      </c>
      <c r="F12" s="137">
        <v>43.149038461538467</v>
      </c>
      <c r="G12" s="137">
        <v>16.826923076923077</v>
      </c>
      <c r="H12" s="137">
        <v>3.2451923076923079</v>
      </c>
      <c r="I12" s="137">
        <v>1.0817307692307692</v>
      </c>
      <c r="J12" s="138">
        <v>2.6442307692307692</v>
      </c>
      <c r="K12" s="83"/>
      <c r="L12" s="396"/>
      <c r="N12" s="164">
        <v>8.8942307692307701</v>
      </c>
      <c r="O12" s="137">
        <v>42.427884615384613</v>
      </c>
      <c r="P12" s="137">
        <v>37.13942307692308</v>
      </c>
      <c r="Q12" s="137">
        <v>4.5673076923076916</v>
      </c>
      <c r="R12" s="137">
        <v>0.36057692307692307</v>
      </c>
      <c r="S12" s="138">
        <v>6.6105769230769234</v>
      </c>
      <c r="U12" s="396"/>
    </row>
    <row r="13" spans="1:22" s="69" customFormat="1" ht="13.5" customHeight="1" x14ac:dyDescent="0.15">
      <c r="A13" s="382"/>
      <c r="B13" s="68" t="s">
        <v>39</v>
      </c>
      <c r="C13" s="75"/>
      <c r="D13" s="281">
        <v>238</v>
      </c>
      <c r="E13" s="140">
        <v>65</v>
      </c>
      <c r="F13" s="141">
        <v>110</v>
      </c>
      <c r="G13" s="141">
        <v>40</v>
      </c>
      <c r="H13" s="141">
        <v>11</v>
      </c>
      <c r="I13" s="141">
        <v>0</v>
      </c>
      <c r="J13" s="142">
        <v>12</v>
      </c>
      <c r="K13" s="82"/>
      <c r="L13" s="399">
        <f>SUMPRODUCT(E$3:I$3,E13:I13)/SUM(E13:I13)</f>
        <v>4.0132743362831862</v>
      </c>
      <c r="N13" s="165">
        <v>15</v>
      </c>
      <c r="O13" s="141">
        <v>91</v>
      </c>
      <c r="P13" s="141">
        <v>100</v>
      </c>
      <c r="Q13" s="141">
        <v>15</v>
      </c>
      <c r="R13" s="141">
        <v>1</v>
      </c>
      <c r="S13" s="142">
        <v>16</v>
      </c>
      <c r="T13" s="91"/>
      <c r="U13" s="399">
        <f>SUMPRODUCT(N$3:R$3,N13:R13)/SUM(N13:R13)</f>
        <v>3.4684684684684686</v>
      </c>
    </row>
    <row r="14" spans="1:22" ht="13.5" customHeight="1" x14ac:dyDescent="0.15">
      <c r="A14" s="382"/>
      <c r="B14" s="206"/>
      <c r="C14" s="24"/>
      <c r="D14" s="280"/>
      <c r="E14" s="136">
        <v>27.310924369747898</v>
      </c>
      <c r="F14" s="137">
        <v>46.218487394957982</v>
      </c>
      <c r="G14" s="137">
        <v>16.806722689075631</v>
      </c>
      <c r="H14" s="137">
        <v>4.6218487394957988</v>
      </c>
      <c r="I14" s="137">
        <v>0</v>
      </c>
      <c r="J14" s="138">
        <v>5.0420168067226889</v>
      </c>
      <c r="K14" s="83"/>
      <c r="L14" s="396"/>
      <c r="N14" s="164">
        <v>6.3025210084033612</v>
      </c>
      <c r="O14" s="137">
        <v>38.235294117647058</v>
      </c>
      <c r="P14" s="137">
        <v>42.016806722689076</v>
      </c>
      <c r="Q14" s="137">
        <v>6.3025210084033612</v>
      </c>
      <c r="R14" s="137">
        <v>0.42016806722689076</v>
      </c>
      <c r="S14" s="138">
        <v>6.7226890756302522</v>
      </c>
      <c r="U14" s="396"/>
    </row>
    <row r="15" spans="1:22" s="69" customFormat="1" ht="13.5" customHeight="1" x14ac:dyDescent="0.15">
      <c r="A15" s="382"/>
      <c r="B15" s="68" t="s">
        <v>41</v>
      </c>
      <c r="C15" s="75"/>
      <c r="D15" s="281">
        <v>202</v>
      </c>
      <c r="E15" s="140">
        <v>59</v>
      </c>
      <c r="F15" s="141">
        <v>89</v>
      </c>
      <c r="G15" s="141">
        <v>30</v>
      </c>
      <c r="H15" s="141">
        <v>5</v>
      </c>
      <c r="I15" s="141">
        <v>5</v>
      </c>
      <c r="J15" s="142">
        <v>14</v>
      </c>
      <c r="K15" s="82"/>
      <c r="L15" s="399">
        <f>SUMPRODUCT(E$3:I$3,E15:I15)/SUM(E15:I15)</f>
        <v>4.0212765957446805</v>
      </c>
      <c r="N15" s="165">
        <v>11</v>
      </c>
      <c r="O15" s="141">
        <v>59</v>
      </c>
      <c r="P15" s="141">
        <v>96</v>
      </c>
      <c r="Q15" s="141">
        <v>11</v>
      </c>
      <c r="R15" s="141">
        <v>5</v>
      </c>
      <c r="S15" s="142">
        <v>20</v>
      </c>
      <c r="T15" s="91"/>
      <c r="U15" s="399">
        <f>SUMPRODUCT(N$3:R$3,N15:R15)/SUM(N15:R15)</f>
        <v>3.3296703296703298</v>
      </c>
    </row>
    <row r="16" spans="1:22" ht="13.5" customHeight="1" x14ac:dyDescent="0.15">
      <c r="A16" s="382"/>
      <c r="B16" s="206"/>
      <c r="C16" s="24"/>
      <c r="D16" s="280"/>
      <c r="E16" s="136">
        <v>29.207920792079207</v>
      </c>
      <c r="F16" s="137">
        <v>44.059405940594061</v>
      </c>
      <c r="G16" s="137">
        <v>14.85148514851485</v>
      </c>
      <c r="H16" s="137">
        <v>2.4752475247524752</v>
      </c>
      <c r="I16" s="137">
        <v>2.4752475247524752</v>
      </c>
      <c r="J16" s="138">
        <v>6.9306930693069315</v>
      </c>
      <c r="K16" s="83"/>
      <c r="L16" s="396"/>
      <c r="N16" s="164">
        <v>5.4455445544554459</v>
      </c>
      <c r="O16" s="137">
        <v>29.207920792079207</v>
      </c>
      <c r="P16" s="137">
        <v>47.524752475247524</v>
      </c>
      <c r="Q16" s="137">
        <v>5.4455445544554459</v>
      </c>
      <c r="R16" s="137">
        <v>2.4752475247524752</v>
      </c>
      <c r="S16" s="138">
        <v>9.9009900990099009</v>
      </c>
      <c r="U16" s="396"/>
    </row>
    <row r="17" spans="1:21" s="69" customFormat="1" ht="13.5" customHeight="1" x14ac:dyDescent="0.15">
      <c r="A17" s="382"/>
      <c r="B17" s="68" t="s">
        <v>43</v>
      </c>
      <c r="C17" s="75"/>
      <c r="D17" s="281">
        <v>120</v>
      </c>
      <c r="E17" s="140">
        <v>46</v>
      </c>
      <c r="F17" s="141">
        <v>42</v>
      </c>
      <c r="G17" s="141">
        <v>22</v>
      </c>
      <c r="H17" s="141">
        <v>4</v>
      </c>
      <c r="I17" s="141">
        <v>0</v>
      </c>
      <c r="J17" s="142">
        <v>6</v>
      </c>
      <c r="K17" s="82"/>
      <c r="L17" s="399">
        <f>SUMPRODUCT(E$3:I$3,E17:I17)/SUM(E17:I17)</f>
        <v>4.1403508771929829</v>
      </c>
      <c r="N17" s="165">
        <v>9</v>
      </c>
      <c r="O17" s="141">
        <v>31</v>
      </c>
      <c r="P17" s="141">
        <v>60</v>
      </c>
      <c r="Q17" s="141">
        <v>8</v>
      </c>
      <c r="R17" s="141">
        <v>1</v>
      </c>
      <c r="S17" s="142">
        <v>11</v>
      </c>
      <c r="T17" s="91"/>
      <c r="U17" s="399">
        <f>SUMPRODUCT(N$3:R$3,N17:R17)/SUM(N17:R17)</f>
        <v>3.3577981651376145</v>
      </c>
    </row>
    <row r="18" spans="1:21" ht="13.5" customHeight="1" thickBot="1" x14ac:dyDescent="0.2">
      <c r="A18" s="383"/>
      <c r="B18" s="208"/>
      <c r="C18" s="26"/>
      <c r="D18" s="282"/>
      <c r="E18" s="144">
        <v>38.333333333333336</v>
      </c>
      <c r="F18" s="145">
        <v>35</v>
      </c>
      <c r="G18" s="145">
        <v>18.333333333333332</v>
      </c>
      <c r="H18" s="145">
        <v>3.3333333333333335</v>
      </c>
      <c r="I18" s="145">
        <v>0</v>
      </c>
      <c r="J18" s="146">
        <v>5</v>
      </c>
      <c r="K18" s="83"/>
      <c r="L18" s="398"/>
      <c r="N18" s="166">
        <v>7.5</v>
      </c>
      <c r="O18" s="145">
        <v>25.833333333333336</v>
      </c>
      <c r="P18" s="145">
        <v>50</v>
      </c>
      <c r="Q18" s="145">
        <v>6.666666666666667</v>
      </c>
      <c r="R18" s="145">
        <v>0.83333333333333337</v>
      </c>
      <c r="S18" s="146">
        <v>9.1666666666666661</v>
      </c>
      <c r="U18" s="398"/>
    </row>
    <row r="19" spans="1:21" s="70" customFormat="1" ht="13.5" customHeight="1" x14ac:dyDescent="0.15">
      <c r="A19" s="385" t="s">
        <v>0</v>
      </c>
      <c r="B19" s="66" t="s">
        <v>1</v>
      </c>
      <c r="C19" s="320"/>
      <c r="D19" s="279">
        <v>1322</v>
      </c>
      <c r="E19" s="132">
        <v>427</v>
      </c>
      <c r="F19" s="133">
        <v>536</v>
      </c>
      <c r="G19" s="133">
        <v>257</v>
      </c>
      <c r="H19" s="133">
        <v>49</v>
      </c>
      <c r="I19" s="133">
        <v>20</v>
      </c>
      <c r="J19" s="134">
        <v>33</v>
      </c>
      <c r="K19" s="84"/>
      <c r="L19" s="397">
        <f>SUMPRODUCT(E$3:I$3,E19:I19)/SUM(E19:I19)</f>
        <v>4.009309542280838</v>
      </c>
      <c r="N19" s="163">
        <v>128</v>
      </c>
      <c r="O19" s="133">
        <v>500</v>
      </c>
      <c r="P19" s="133">
        <v>538</v>
      </c>
      <c r="Q19" s="133">
        <v>75</v>
      </c>
      <c r="R19" s="133">
        <v>15</v>
      </c>
      <c r="S19" s="134">
        <v>66</v>
      </c>
      <c r="T19" s="4"/>
      <c r="U19" s="397">
        <f>SUMPRODUCT(N$3:R$3,N19:R19)/SUM(N19:R19)</f>
        <v>3.5183121019108281</v>
      </c>
    </row>
    <row r="20" spans="1:21" s="22" customFormat="1" ht="13.5" customHeight="1" x14ac:dyDescent="0.15">
      <c r="A20" s="386"/>
      <c r="B20" s="68"/>
      <c r="C20" s="321"/>
      <c r="D20" s="281"/>
      <c r="E20" s="322">
        <v>32.299546142208776</v>
      </c>
      <c r="F20" s="323">
        <v>40.544629349470505</v>
      </c>
      <c r="G20" s="323">
        <v>19.440242057488653</v>
      </c>
      <c r="H20" s="323">
        <v>3.7065052950075645</v>
      </c>
      <c r="I20" s="323">
        <v>1.5128593040847202</v>
      </c>
      <c r="J20" s="324">
        <v>2.4962178517397882</v>
      </c>
      <c r="L20" s="396"/>
      <c r="N20" s="164">
        <v>9.6822995461422092</v>
      </c>
      <c r="O20" s="137">
        <v>37.821482602118003</v>
      </c>
      <c r="P20" s="137">
        <v>40.695915279878967</v>
      </c>
      <c r="Q20" s="137">
        <v>5.6732223903177008</v>
      </c>
      <c r="R20" s="137">
        <v>1.1346444780635401</v>
      </c>
      <c r="S20" s="138">
        <v>4.9924357034795763</v>
      </c>
      <c r="T20" s="4"/>
      <c r="U20" s="396"/>
    </row>
    <row r="21" spans="1:21" s="70" customFormat="1" ht="13.5" customHeight="1" x14ac:dyDescent="0.15">
      <c r="A21" s="386"/>
      <c r="B21" s="332" t="s">
        <v>2</v>
      </c>
      <c r="C21" s="333"/>
      <c r="D21" s="344">
        <v>1879</v>
      </c>
      <c r="E21" s="334">
        <v>632</v>
      </c>
      <c r="F21" s="335">
        <v>817</v>
      </c>
      <c r="G21" s="335">
        <v>292</v>
      </c>
      <c r="H21" s="335">
        <v>57</v>
      </c>
      <c r="I21" s="335">
        <v>11</v>
      </c>
      <c r="J21" s="336">
        <v>70</v>
      </c>
      <c r="L21" s="399">
        <f>SUMPRODUCT(E$3:I$3,E21:I21)/SUM(E21:I21)</f>
        <v>4.106688778330569</v>
      </c>
      <c r="N21" s="165">
        <v>143</v>
      </c>
      <c r="O21" s="141">
        <v>818</v>
      </c>
      <c r="P21" s="141">
        <v>714</v>
      </c>
      <c r="Q21" s="141">
        <v>73</v>
      </c>
      <c r="R21" s="141">
        <v>14</v>
      </c>
      <c r="S21" s="142">
        <v>117</v>
      </c>
      <c r="T21" s="4"/>
      <c r="U21" s="399">
        <f>SUMPRODUCT(N$3:R$3,N21:R21)/SUM(N21:R21)</f>
        <v>3.5692395005675368</v>
      </c>
    </row>
    <row r="22" spans="1:21" s="22" customFormat="1" ht="13.5" customHeight="1" x14ac:dyDescent="0.15">
      <c r="A22" s="386"/>
      <c r="B22" s="206"/>
      <c r="C22" s="25"/>
      <c r="D22" s="280"/>
      <c r="E22" s="136">
        <v>33.63491218733369</v>
      </c>
      <c r="F22" s="137">
        <v>43.48057477381586</v>
      </c>
      <c r="G22" s="137">
        <v>15.540180947312402</v>
      </c>
      <c r="H22" s="137">
        <v>3.0335284725918044</v>
      </c>
      <c r="I22" s="137">
        <v>0.58541777541245343</v>
      </c>
      <c r="J22" s="138">
        <v>3.7253858435337945</v>
      </c>
      <c r="L22" s="396"/>
      <c r="N22" s="164">
        <v>7.6104310803618942</v>
      </c>
      <c r="O22" s="137">
        <v>43.533794571580628</v>
      </c>
      <c r="P22" s="137">
        <v>37.998935604044703</v>
      </c>
      <c r="Q22" s="137">
        <v>3.8850452368281005</v>
      </c>
      <c r="R22" s="137">
        <v>0.74507716870675889</v>
      </c>
      <c r="S22" s="138">
        <v>6.2267163384779138</v>
      </c>
      <c r="T22" s="4"/>
      <c r="U22" s="396"/>
    </row>
    <row r="23" spans="1:21" s="70" customFormat="1" ht="13.5" customHeight="1" x14ac:dyDescent="0.15">
      <c r="A23" s="386"/>
      <c r="B23" s="67" t="s">
        <v>46</v>
      </c>
      <c r="C23" s="77"/>
      <c r="D23" s="281">
        <v>130</v>
      </c>
      <c r="E23" s="140">
        <v>37</v>
      </c>
      <c r="F23" s="141">
        <v>53</v>
      </c>
      <c r="G23" s="141">
        <v>24</v>
      </c>
      <c r="H23" s="141">
        <v>4</v>
      </c>
      <c r="I23" s="141">
        <v>0</v>
      </c>
      <c r="J23" s="142">
        <v>12</v>
      </c>
      <c r="L23" s="399">
        <f>SUMPRODUCT(E$3:I$3,E23:I23)/SUM(E23:I23)</f>
        <v>4.0423728813559325</v>
      </c>
      <c r="N23" s="165">
        <v>7</v>
      </c>
      <c r="O23" s="141">
        <v>53</v>
      </c>
      <c r="P23" s="141">
        <v>43</v>
      </c>
      <c r="Q23" s="141">
        <v>4</v>
      </c>
      <c r="R23" s="141">
        <v>1</v>
      </c>
      <c r="S23" s="142">
        <v>22</v>
      </c>
      <c r="T23" s="4"/>
      <c r="U23" s="399">
        <f>SUMPRODUCT(N$3:R$3,N23:R23)/SUM(N23:R23)</f>
        <v>3.5648148148148149</v>
      </c>
    </row>
    <row r="24" spans="1:21" s="22" customFormat="1" ht="13.5" customHeight="1" thickBot="1" x14ac:dyDescent="0.2">
      <c r="A24" s="387"/>
      <c r="B24" s="208"/>
      <c r="C24" s="57"/>
      <c r="D24" s="282"/>
      <c r="E24" s="144">
        <v>28.46153846153846</v>
      </c>
      <c r="F24" s="145">
        <v>40.769230769230766</v>
      </c>
      <c r="G24" s="145">
        <v>18.461538461538463</v>
      </c>
      <c r="H24" s="145">
        <v>3.0769230769230771</v>
      </c>
      <c r="I24" s="145">
        <v>0</v>
      </c>
      <c r="J24" s="146">
        <v>9.2307692307692317</v>
      </c>
      <c r="L24" s="398"/>
      <c r="N24" s="166">
        <v>5.384615384615385</v>
      </c>
      <c r="O24" s="145">
        <v>40.769230769230766</v>
      </c>
      <c r="P24" s="145">
        <v>33.076923076923073</v>
      </c>
      <c r="Q24" s="145">
        <v>3.0769230769230771</v>
      </c>
      <c r="R24" s="145">
        <v>0.76923076923076927</v>
      </c>
      <c r="S24" s="146">
        <v>16.923076923076923</v>
      </c>
      <c r="T24" s="4"/>
      <c r="U24" s="398"/>
    </row>
    <row r="25" spans="1:21" s="69" customFormat="1" ht="13.5" customHeight="1" x14ac:dyDescent="0.15">
      <c r="A25" s="384" t="s">
        <v>44</v>
      </c>
      <c r="B25" s="73" t="s">
        <v>3</v>
      </c>
      <c r="C25" s="74"/>
      <c r="D25" s="283">
        <v>160</v>
      </c>
      <c r="E25" s="148">
        <v>62</v>
      </c>
      <c r="F25" s="149">
        <v>55</v>
      </c>
      <c r="G25" s="149">
        <v>32</v>
      </c>
      <c r="H25" s="149">
        <v>4</v>
      </c>
      <c r="I25" s="149">
        <v>5</v>
      </c>
      <c r="J25" s="150">
        <v>2</v>
      </c>
      <c r="L25" s="397">
        <f>SUMPRODUCT(E$3:I$3,E25:I25)/SUM(E25:I25)</f>
        <v>4.0443037974683547</v>
      </c>
      <c r="N25" s="167">
        <v>29</v>
      </c>
      <c r="O25" s="149">
        <v>64</v>
      </c>
      <c r="P25" s="149">
        <v>54</v>
      </c>
      <c r="Q25" s="149">
        <v>6</v>
      </c>
      <c r="R25" s="149">
        <v>3</v>
      </c>
      <c r="S25" s="150">
        <v>4</v>
      </c>
      <c r="T25" s="91"/>
      <c r="U25" s="397">
        <f>SUMPRODUCT(N$3:R$3,N25:R25)/SUM(N25:R25)</f>
        <v>3.7051282051282053</v>
      </c>
    </row>
    <row r="26" spans="1:21" ht="13.5" customHeight="1" x14ac:dyDescent="0.15">
      <c r="A26" s="382"/>
      <c r="B26" s="68"/>
      <c r="C26" s="345"/>
      <c r="D26" s="277"/>
      <c r="E26" s="346">
        <v>38.75</v>
      </c>
      <c r="F26" s="347">
        <v>34.375</v>
      </c>
      <c r="G26" s="347">
        <v>20</v>
      </c>
      <c r="H26" s="347">
        <v>2.5</v>
      </c>
      <c r="I26" s="347">
        <v>3.125</v>
      </c>
      <c r="J26" s="348">
        <v>1.25</v>
      </c>
      <c r="L26" s="396"/>
      <c r="N26" s="168">
        <v>18.125</v>
      </c>
      <c r="O26" s="153">
        <v>40</v>
      </c>
      <c r="P26" s="153">
        <v>33.75</v>
      </c>
      <c r="Q26" s="153">
        <v>3.75</v>
      </c>
      <c r="R26" s="153">
        <v>1.875</v>
      </c>
      <c r="S26" s="154">
        <v>2.5</v>
      </c>
      <c r="U26" s="396"/>
    </row>
    <row r="27" spans="1:21" s="69" customFormat="1" ht="13.5" customHeight="1" x14ac:dyDescent="0.15">
      <c r="A27" s="382"/>
      <c r="B27" s="207" t="s">
        <v>4</v>
      </c>
      <c r="C27" s="353"/>
      <c r="D27" s="361">
        <v>317</v>
      </c>
      <c r="E27" s="354">
        <v>113</v>
      </c>
      <c r="F27" s="355">
        <v>110</v>
      </c>
      <c r="G27" s="355">
        <v>67</v>
      </c>
      <c r="H27" s="355">
        <v>19</v>
      </c>
      <c r="I27" s="355">
        <v>4</v>
      </c>
      <c r="J27" s="356">
        <v>4</v>
      </c>
      <c r="L27" s="399">
        <f>SUMPRODUCT(E$3:I$3,E27:I27)/SUM(E27:I27)</f>
        <v>3.9872204472843449</v>
      </c>
      <c r="N27" s="169">
        <v>38</v>
      </c>
      <c r="O27" s="156">
        <v>127</v>
      </c>
      <c r="P27" s="156">
        <v>123</v>
      </c>
      <c r="Q27" s="156">
        <v>18</v>
      </c>
      <c r="R27" s="156">
        <v>3</v>
      </c>
      <c r="S27" s="157">
        <v>8</v>
      </c>
      <c r="T27" s="91"/>
      <c r="U27" s="399">
        <f>SUMPRODUCT(N$3:R$3,N27:R27)/SUM(N27:R27)</f>
        <v>3.5792880258899675</v>
      </c>
    </row>
    <row r="28" spans="1:21" ht="13.5" customHeight="1" x14ac:dyDescent="0.15">
      <c r="A28" s="382"/>
      <c r="B28" s="68"/>
      <c r="C28" s="345"/>
      <c r="D28" s="277"/>
      <c r="E28" s="346">
        <v>35.646687697160885</v>
      </c>
      <c r="F28" s="347">
        <v>34.700315457413247</v>
      </c>
      <c r="G28" s="347">
        <v>21.135646687697161</v>
      </c>
      <c r="H28" s="347">
        <v>5.9936908517350158</v>
      </c>
      <c r="I28" s="347">
        <v>1.2618296529968454</v>
      </c>
      <c r="J28" s="348">
        <v>1.2618296529968454</v>
      </c>
      <c r="L28" s="396"/>
      <c r="N28" s="168">
        <v>11.987381703470032</v>
      </c>
      <c r="O28" s="153">
        <v>40.063091482649845</v>
      </c>
      <c r="P28" s="153">
        <v>38.801261829652994</v>
      </c>
      <c r="Q28" s="153">
        <v>5.6782334384858046</v>
      </c>
      <c r="R28" s="153">
        <v>0.94637223974763407</v>
      </c>
      <c r="S28" s="154">
        <v>2.5236593059936907</v>
      </c>
      <c r="U28" s="396"/>
    </row>
    <row r="29" spans="1:21" s="69" customFormat="1" ht="13.5" customHeight="1" x14ac:dyDescent="0.15">
      <c r="A29" s="382"/>
      <c r="B29" s="207" t="s">
        <v>5</v>
      </c>
      <c r="C29" s="353"/>
      <c r="D29" s="361">
        <v>491</v>
      </c>
      <c r="E29" s="354">
        <v>173</v>
      </c>
      <c r="F29" s="355">
        <v>210</v>
      </c>
      <c r="G29" s="355">
        <v>78</v>
      </c>
      <c r="H29" s="355">
        <v>16</v>
      </c>
      <c r="I29" s="355">
        <v>6</v>
      </c>
      <c r="J29" s="356">
        <v>8</v>
      </c>
      <c r="L29" s="399">
        <f>SUMPRODUCT(E$3:I$3,E29:I29)/SUM(E29:I29)</f>
        <v>4.0931677018633543</v>
      </c>
      <c r="N29" s="169">
        <v>58</v>
      </c>
      <c r="O29" s="156">
        <v>201</v>
      </c>
      <c r="P29" s="156">
        <v>193</v>
      </c>
      <c r="Q29" s="156">
        <v>19</v>
      </c>
      <c r="R29" s="156">
        <v>4</v>
      </c>
      <c r="S29" s="157">
        <v>16</v>
      </c>
      <c r="T29" s="91"/>
      <c r="U29" s="399">
        <f>SUMPRODUCT(N$3:R$3,N29:R29)/SUM(N29:R29)</f>
        <v>3.6105263157894738</v>
      </c>
    </row>
    <row r="30" spans="1:21" ht="13.5" customHeight="1" x14ac:dyDescent="0.15">
      <c r="A30" s="382"/>
      <c r="B30" s="206"/>
      <c r="C30" s="24"/>
      <c r="D30" s="284"/>
      <c r="E30" s="152">
        <v>35.234215885947044</v>
      </c>
      <c r="F30" s="153">
        <v>42.769857433808554</v>
      </c>
      <c r="G30" s="153">
        <v>15.885947046843176</v>
      </c>
      <c r="H30" s="153">
        <v>3.2586558044806515</v>
      </c>
      <c r="I30" s="153">
        <v>1.2219959266802443</v>
      </c>
      <c r="J30" s="154">
        <v>1.6293279022403258</v>
      </c>
      <c r="L30" s="396"/>
      <c r="N30" s="168">
        <v>11.812627291242363</v>
      </c>
      <c r="O30" s="153">
        <v>40.936863543788185</v>
      </c>
      <c r="P30" s="153">
        <v>39.307535641547865</v>
      </c>
      <c r="Q30" s="153">
        <v>3.8696537678207736</v>
      </c>
      <c r="R30" s="153">
        <v>0.81466395112016288</v>
      </c>
      <c r="S30" s="154">
        <v>3.2586558044806515</v>
      </c>
      <c r="U30" s="396"/>
    </row>
    <row r="31" spans="1:21" s="69" customFormat="1" ht="13.5" customHeight="1" x14ac:dyDescent="0.15">
      <c r="A31" s="382"/>
      <c r="B31" s="207" t="s">
        <v>6</v>
      </c>
      <c r="C31" s="353"/>
      <c r="D31" s="361">
        <v>666</v>
      </c>
      <c r="E31" s="354">
        <v>224</v>
      </c>
      <c r="F31" s="355">
        <v>292</v>
      </c>
      <c r="G31" s="355">
        <v>120</v>
      </c>
      <c r="H31" s="355">
        <v>15</v>
      </c>
      <c r="I31" s="355">
        <v>6</v>
      </c>
      <c r="J31" s="356">
        <v>9</v>
      </c>
      <c r="L31" s="399">
        <f>SUMPRODUCT(E$3:I$3,E31:I31)/SUM(E31:I31)</f>
        <v>4.0852359208523596</v>
      </c>
      <c r="N31" s="169">
        <v>45</v>
      </c>
      <c r="O31" s="156">
        <v>281</v>
      </c>
      <c r="P31" s="156">
        <v>276</v>
      </c>
      <c r="Q31" s="156">
        <v>41</v>
      </c>
      <c r="R31" s="156">
        <v>2</v>
      </c>
      <c r="S31" s="157">
        <v>21</v>
      </c>
      <c r="T31" s="91"/>
      <c r="U31" s="399">
        <f>SUMPRODUCT(N$3:R$3,N31:R31)/SUM(N31:R31)</f>
        <v>3.5054263565891475</v>
      </c>
    </row>
    <row r="32" spans="1:21" ht="13.5" customHeight="1" x14ac:dyDescent="0.15">
      <c r="A32" s="382"/>
      <c r="B32" s="206"/>
      <c r="C32" s="24"/>
      <c r="D32" s="284"/>
      <c r="E32" s="152">
        <v>33.633633633633636</v>
      </c>
      <c r="F32" s="153">
        <v>43.843843843843842</v>
      </c>
      <c r="G32" s="153">
        <v>18.018018018018019</v>
      </c>
      <c r="H32" s="153">
        <v>2.2522522522522523</v>
      </c>
      <c r="I32" s="153">
        <v>0.90090090090090091</v>
      </c>
      <c r="J32" s="154">
        <v>1.3513513513513513</v>
      </c>
      <c r="L32" s="396"/>
      <c r="N32" s="168">
        <v>6.756756756756757</v>
      </c>
      <c r="O32" s="153">
        <v>42.192192192192188</v>
      </c>
      <c r="P32" s="153">
        <v>41.441441441441441</v>
      </c>
      <c r="Q32" s="153">
        <v>6.1561561561561557</v>
      </c>
      <c r="R32" s="153">
        <v>0.3003003003003003</v>
      </c>
      <c r="S32" s="154">
        <v>3.1531531531531529</v>
      </c>
      <c r="U32" s="396"/>
    </row>
    <row r="33" spans="1:21" s="69" customFormat="1" ht="13.5" customHeight="1" x14ac:dyDescent="0.15">
      <c r="A33" s="382"/>
      <c r="B33" s="207" t="s">
        <v>7</v>
      </c>
      <c r="C33" s="353"/>
      <c r="D33" s="361">
        <v>772</v>
      </c>
      <c r="E33" s="354">
        <v>228</v>
      </c>
      <c r="F33" s="355">
        <v>348</v>
      </c>
      <c r="G33" s="355">
        <v>143</v>
      </c>
      <c r="H33" s="355">
        <v>29</v>
      </c>
      <c r="I33" s="355">
        <v>6</v>
      </c>
      <c r="J33" s="356">
        <v>18</v>
      </c>
      <c r="L33" s="399">
        <f>SUMPRODUCT(E$3:I$3,E33:I33)/SUM(E33:I33)</f>
        <v>4.0119363395225465</v>
      </c>
      <c r="N33" s="169">
        <v>51</v>
      </c>
      <c r="O33" s="156">
        <v>290</v>
      </c>
      <c r="P33" s="156">
        <v>346</v>
      </c>
      <c r="Q33" s="156">
        <v>35</v>
      </c>
      <c r="R33" s="156">
        <v>14</v>
      </c>
      <c r="S33" s="157">
        <v>36</v>
      </c>
      <c r="T33" s="91"/>
      <c r="U33" s="399">
        <f>SUMPRODUCT(N$3:R$3,N33:R33)/SUM(N33:R33)</f>
        <v>3.4470108695652173</v>
      </c>
    </row>
    <row r="34" spans="1:21" ht="13.5" customHeight="1" x14ac:dyDescent="0.15">
      <c r="A34" s="382"/>
      <c r="B34" s="206"/>
      <c r="C34" s="24"/>
      <c r="D34" s="284"/>
      <c r="E34" s="152">
        <v>29.533678756476682</v>
      </c>
      <c r="F34" s="153">
        <v>45.077720207253883</v>
      </c>
      <c r="G34" s="153">
        <v>18.523316062176164</v>
      </c>
      <c r="H34" s="153">
        <v>3.7564766839378239</v>
      </c>
      <c r="I34" s="153">
        <v>0.77720207253886009</v>
      </c>
      <c r="J34" s="154">
        <v>2.3316062176165802</v>
      </c>
      <c r="L34" s="396"/>
      <c r="N34" s="168">
        <v>6.6062176165803104</v>
      </c>
      <c r="O34" s="153">
        <v>37.564766839378237</v>
      </c>
      <c r="P34" s="153">
        <v>44.818652849740928</v>
      </c>
      <c r="Q34" s="153">
        <v>4.5336787564766841</v>
      </c>
      <c r="R34" s="153">
        <v>1.8134715025906734</v>
      </c>
      <c r="S34" s="154">
        <v>4.6632124352331603</v>
      </c>
      <c r="U34" s="396"/>
    </row>
    <row r="35" spans="1:21" s="69" customFormat="1" ht="13.5" customHeight="1" x14ac:dyDescent="0.15">
      <c r="A35" s="382"/>
      <c r="B35" s="207" t="s">
        <v>45</v>
      </c>
      <c r="C35" s="353"/>
      <c r="D35" s="361">
        <v>797</v>
      </c>
      <c r="E35" s="354">
        <v>261</v>
      </c>
      <c r="F35" s="355">
        <v>339</v>
      </c>
      <c r="G35" s="355">
        <v>110</v>
      </c>
      <c r="H35" s="355">
        <v>23</v>
      </c>
      <c r="I35" s="355">
        <v>4</v>
      </c>
      <c r="J35" s="356">
        <v>60</v>
      </c>
      <c r="L35" s="399">
        <f>SUMPRODUCT(E$3:I$3,E35:I35)/SUM(E35:I35)</f>
        <v>4.1261872455902306</v>
      </c>
      <c r="N35" s="169">
        <v>50</v>
      </c>
      <c r="O35" s="156">
        <v>357</v>
      </c>
      <c r="P35" s="156">
        <v>262</v>
      </c>
      <c r="Q35" s="156">
        <v>29</v>
      </c>
      <c r="R35" s="156">
        <v>3</v>
      </c>
      <c r="S35" s="157">
        <v>96</v>
      </c>
      <c r="T35" s="91"/>
      <c r="U35" s="399">
        <f>SUMPRODUCT(N$3:R$3,N35:R35)/SUM(N35:R35)</f>
        <v>3.6019971469329528</v>
      </c>
    </row>
    <row r="36" spans="1:21" ht="13.5" customHeight="1" x14ac:dyDescent="0.15">
      <c r="A36" s="382"/>
      <c r="B36" s="206"/>
      <c r="C36" s="24"/>
      <c r="D36" s="284"/>
      <c r="E36" s="152">
        <v>32.747804265997495</v>
      </c>
      <c r="F36" s="153">
        <v>42.534504391468005</v>
      </c>
      <c r="G36" s="153">
        <v>13.801756587202007</v>
      </c>
      <c r="H36" s="153">
        <v>2.8858218318695106</v>
      </c>
      <c r="I36" s="153">
        <v>0.50188205771643657</v>
      </c>
      <c r="J36" s="154">
        <v>7.5282308657465489</v>
      </c>
      <c r="L36" s="396"/>
      <c r="N36" s="168">
        <v>6.2735257214554583</v>
      </c>
      <c r="O36" s="153">
        <v>44.792973651191971</v>
      </c>
      <c r="P36" s="153">
        <v>32.873274780426598</v>
      </c>
      <c r="Q36" s="153">
        <v>3.6386449184441658</v>
      </c>
      <c r="R36" s="153">
        <v>0.37641154328732745</v>
      </c>
      <c r="S36" s="154">
        <v>12.045169385194479</v>
      </c>
      <c r="U36" s="396"/>
    </row>
    <row r="37" spans="1:21" s="69" customFormat="1" ht="13.5" customHeight="1" x14ac:dyDescent="0.15">
      <c r="A37" s="382"/>
      <c r="B37" s="68" t="s">
        <v>46</v>
      </c>
      <c r="C37" s="75"/>
      <c r="D37" s="277">
        <v>128</v>
      </c>
      <c r="E37" s="155">
        <v>35</v>
      </c>
      <c r="F37" s="156">
        <v>52</v>
      </c>
      <c r="G37" s="156">
        <v>23</v>
      </c>
      <c r="H37" s="156">
        <v>4</v>
      </c>
      <c r="I37" s="156">
        <v>0</v>
      </c>
      <c r="J37" s="157">
        <v>14</v>
      </c>
      <c r="L37" s="399">
        <f>SUMPRODUCT(E$3:I$3,E37:I37)/SUM(E37:I37)</f>
        <v>4.0350877192982457</v>
      </c>
      <c r="N37" s="169">
        <v>7</v>
      </c>
      <c r="O37" s="156">
        <v>51</v>
      </c>
      <c r="P37" s="156">
        <v>41</v>
      </c>
      <c r="Q37" s="156">
        <v>4</v>
      </c>
      <c r="R37" s="156">
        <v>1</v>
      </c>
      <c r="S37" s="157">
        <v>24</v>
      </c>
      <c r="T37" s="91"/>
      <c r="U37" s="399">
        <f>SUMPRODUCT(N$3:R$3,N37:R37)/SUM(N37:R37)</f>
        <v>3.5673076923076925</v>
      </c>
    </row>
    <row r="38" spans="1:21" ht="13.5" customHeight="1" thickBot="1" x14ac:dyDescent="0.2">
      <c r="A38" s="382"/>
      <c r="B38" s="68"/>
      <c r="C38" s="345"/>
      <c r="D38" s="278"/>
      <c r="E38" s="158">
        <v>27.34375</v>
      </c>
      <c r="F38" s="159">
        <v>40.625</v>
      </c>
      <c r="G38" s="159">
        <v>17.96875</v>
      </c>
      <c r="H38" s="159">
        <v>3.125</v>
      </c>
      <c r="I38" s="159">
        <v>0</v>
      </c>
      <c r="J38" s="160">
        <v>10.9375</v>
      </c>
      <c r="L38" s="398"/>
      <c r="N38" s="170">
        <v>5.46875</v>
      </c>
      <c r="O38" s="159">
        <v>39.84375</v>
      </c>
      <c r="P38" s="159">
        <v>32.03125</v>
      </c>
      <c r="Q38" s="159">
        <v>3.125</v>
      </c>
      <c r="R38" s="159">
        <v>0.78125</v>
      </c>
      <c r="S38" s="160">
        <v>18.75</v>
      </c>
      <c r="U38" s="398"/>
    </row>
    <row r="39" spans="1:21" s="69" customFormat="1" ht="13.5" customHeight="1" x14ac:dyDescent="0.15">
      <c r="A39" s="384" t="s">
        <v>47</v>
      </c>
      <c r="B39" s="73" t="s">
        <v>49</v>
      </c>
      <c r="C39" s="371"/>
      <c r="D39" s="281">
        <v>524</v>
      </c>
      <c r="E39" s="140">
        <v>205</v>
      </c>
      <c r="F39" s="141">
        <v>208</v>
      </c>
      <c r="G39" s="141">
        <v>73</v>
      </c>
      <c r="H39" s="141">
        <v>18</v>
      </c>
      <c r="I39" s="141">
        <v>7</v>
      </c>
      <c r="J39" s="142">
        <v>13</v>
      </c>
      <c r="L39" s="397">
        <f>SUMPRODUCT(E$3:I$3,E39:I39)/SUM(E39:I39)</f>
        <v>4.1467710371819964</v>
      </c>
      <c r="N39" s="165">
        <v>68</v>
      </c>
      <c r="O39" s="141">
        <v>214</v>
      </c>
      <c r="P39" s="141">
        <v>184</v>
      </c>
      <c r="Q39" s="141">
        <v>20</v>
      </c>
      <c r="R39" s="141">
        <v>10</v>
      </c>
      <c r="S39" s="142">
        <v>28</v>
      </c>
      <c r="T39" s="91"/>
      <c r="U39" s="397">
        <f>SUMPRODUCT(N$3:R$3,N39:R39)/SUM(N39:R39)</f>
        <v>3.625</v>
      </c>
    </row>
    <row r="40" spans="1:21" ht="13.5" customHeight="1" x14ac:dyDescent="0.15">
      <c r="A40" s="382"/>
      <c r="B40" s="68"/>
      <c r="C40" s="375"/>
      <c r="D40" s="281"/>
      <c r="E40" s="322">
        <v>39.122137404580151</v>
      </c>
      <c r="F40" s="323">
        <v>39.694656488549619</v>
      </c>
      <c r="G40" s="323">
        <v>13.931297709923665</v>
      </c>
      <c r="H40" s="323">
        <v>3.4351145038167941</v>
      </c>
      <c r="I40" s="323">
        <v>1.3358778625954197</v>
      </c>
      <c r="J40" s="324">
        <v>2.4809160305343512</v>
      </c>
      <c r="L40" s="396"/>
      <c r="N40" s="164">
        <v>12.977099236641221</v>
      </c>
      <c r="O40" s="137">
        <v>40.839694656488554</v>
      </c>
      <c r="P40" s="137">
        <v>35.114503816793892</v>
      </c>
      <c r="Q40" s="137">
        <v>3.8167938931297711</v>
      </c>
      <c r="R40" s="137">
        <v>1.9083969465648856</v>
      </c>
      <c r="S40" s="138">
        <v>5.343511450381679</v>
      </c>
      <c r="U40" s="396"/>
    </row>
    <row r="41" spans="1:21" s="69" customFormat="1" ht="13.5" customHeight="1" x14ac:dyDescent="0.15">
      <c r="A41" s="382"/>
      <c r="B41" s="207" t="s">
        <v>51</v>
      </c>
      <c r="C41" s="376"/>
      <c r="D41" s="344">
        <v>2332</v>
      </c>
      <c r="E41" s="334">
        <v>740</v>
      </c>
      <c r="F41" s="335">
        <v>1004</v>
      </c>
      <c r="G41" s="335">
        <v>423</v>
      </c>
      <c r="H41" s="335">
        <v>78</v>
      </c>
      <c r="I41" s="335">
        <v>20</v>
      </c>
      <c r="J41" s="336">
        <v>67</v>
      </c>
      <c r="L41" s="399">
        <f>SUMPRODUCT(E$3:I$3,E41:I41)/SUM(E41:I41)</f>
        <v>4.0445916114790288</v>
      </c>
      <c r="N41" s="165">
        <v>177</v>
      </c>
      <c r="O41" s="141">
        <v>964</v>
      </c>
      <c r="P41" s="141">
        <v>940</v>
      </c>
      <c r="Q41" s="141">
        <v>113</v>
      </c>
      <c r="R41" s="141">
        <v>14</v>
      </c>
      <c r="S41" s="142">
        <v>124</v>
      </c>
      <c r="T41" s="91"/>
      <c r="U41" s="399">
        <f>SUMPRODUCT(N$3:R$3,N41:R41)/SUM(N41:R41)</f>
        <v>3.5330615942028984</v>
      </c>
    </row>
    <row r="42" spans="1:21" ht="13.5" customHeight="1" x14ac:dyDescent="0.15">
      <c r="A42" s="382"/>
      <c r="B42" s="206"/>
      <c r="C42" s="372"/>
      <c r="D42" s="280"/>
      <c r="E42" s="136">
        <v>31.732418524871353</v>
      </c>
      <c r="F42" s="137">
        <v>43.053173241852491</v>
      </c>
      <c r="G42" s="137">
        <v>18.138936535162951</v>
      </c>
      <c r="H42" s="137">
        <v>3.3447684391080617</v>
      </c>
      <c r="I42" s="137">
        <v>0.85763293310463129</v>
      </c>
      <c r="J42" s="138">
        <v>2.8730703259005148</v>
      </c>
      <c r="L42" s="396"/>
      <c r="N42" s="164">
        <v>7.5900514579759868</v>
      </c>
      <c r="O42" s="137">
        <v>41.337907375643226</v>
      </c>
      <c r="P42" s="137">
        <v>40.308747855917666</v>
      </c>
      <c r="Q42" s="137">
        <v>4.8456260720411661</v>
      </c>
      <c r="R42" s="137">
        <v>0.60034305317324177</v>
      </c>
      <c r="S42" s="138">
        <v>5.3173241852487134</v>
      </c>
      <c r="U42" s="396"/>
    </row>
    <row r="43" spans="1:21" s="69" customFormat="1" ht="13.5" customHeight="1" x14ac:dyDescent="0.15">
      <c r="A43" s="382"/>
      <c r="B43" s="207" t="s">
        <v>52</v>
      </c>
      <c r="C43" s="376"/>
      <c r="D43" s="344">
        <v>343</v>
      </c>
      <c r="E43" s="334">
        <v>116</v>
      </c>
      <c r="F43" s="335">
        <v>140</v>
      </c>
      <c r="G43" s="335">
        <v>54</v>
      </c>
      <c r="H43" s="335">
        <v>9</v>
      </c>
      <c r="I43" s="335">
        <v>3</v>
      </c>
      <c r="J43" s="336">
        <v>21</v>
      </c>
      <c r="L43" s="399">
        <f>SUMPRODUCT(E$3:I$3,E43:I43)/SUM(E43:I43)</f>
        <v>4.1086956521739131</v>
      </c>
      <c r="N43" s="165">
        <v>25</v>
      </c>
      <c r="O43" s="141">
        <v>143</v>
      </c>
      <c r="P43" s="141">
        <v>128</v>
      </c>
      <c r="Q43" s="141">
        <v>14</v>
      </c>
      <c r="R43" s="141">
        <v>5</v>
      </c>
      <c r="S43" s="142">
        <v>28</v>
      </c>
      <c r="T43" s="91"/>
      <c r="U43" s="399">
        <f>SUMPRODUCT(N$3:R$3,N43:R43)/SUM(N43:R43)</f>
        <v>3.5365079365079364</v>
      </c>
    </row>
    <row r="44" spans="1:21" ht="13.5" customHeight="1" x14ac:dyDescent="0.15">
      <c r="A44" s="382"/>
      <c r="B44" s="206"/>
      <c r="C44" s="372"/>
      <c r="D44" s="280"/>
      <c r="E44" s="136">
        <v>33.819241982507286</v>
      </c>
      <c r="F44" s="137">
        <v>40.816326530612244</v>
      </c>
      <c r="G44" s="137">
        <v>15.743440233236154</v>
      </c>
      <c r="H44" s="137">
        <v>2.6239067055393588</v>
      </c>
      <c r="I44" s="137">
        <v>0.87463556851311952</v>
      </c>
      <c r="J44" s="138">
        <v>6.1224489795918364</v>
      </c>
      <c r="L44" s="396"/>
      <c r="N44" s="164">
        <v>7.2886297376093294</v>
      </c>
      <c r="O44" s="137">
        <v>41.690962099125365</v>
      </c>
      <c r="P44" s="137">
        <v>37.317784256559769</v>
      </c>
      <c r="Q44" s="137">
        <v>4.0816326530612246</v>
      </c>
      <c r="R44" s="137">
        <v>1.4577259475218658</v>
      </c>
      <c r="S44" s="138">
        <v>8.1632653061224492</v>
      </c>
      <c r="U44" s="396"/>
    </row>
    <row r="45" spans="1:21" s="69" customFormat="1" ht="13.5" customHeight="1" x14ac:dyDescent="0.15">
      <c r="A45" s="382"/>
      <c r="B45" s="68" t="s">
        <v>352</v>
      </c>
      <c r="C45" s="373"/>
      <c r="D45" s="281">
        <v>132</v>
      </c>
      <c r="E45" s="140">
        <v>35</v>
      </c>
      <c r="F45" s="141">
        <v>54</v>
      </c>
      <c r="G45" s="141">
        <v>23</v>
      </c>
      <c r="H45" s="141">
        <v>5</v>
      </c>
      <c r="I45" s="141">
        <v>1</v>
      </c>
      <c r="J45" s="142">
        <v>14</v>
      </c>
      <c r="L45" s="399">
        <f>SUMPRODUCT(E$3:I$3,E45:I45)/SUM(E45:I45)</f>
        <v>3.9915254237288136</v>
      </c>
      <c r="N45" s="165">
        <v>8</v>
      </c>
      <c r="O45" s="141">
        <v>50</v>
      </c>
      <c r="P45" s="141">
        <v>43</v>
      </c>
      <c r="Q45" s="141">
        <v>5</v>
      </c>
      <c r="R45" s="141">
        <v>1</v>
      </c>
      <c r="S45" s="142">
        <v>25</v>
      </c>
      <c r="T45" s="91"/>
      <c r="U45" s="399">
        <f>SUMPRODUCT(N$3:R$3,N45:R45)/SUM(N45:R45)</f>
        <v>3.5514018691588785</v>
      </c>
    </row>
    <row r="46" spans="1:21" ht="13.5" customHeight="1" thickBot="1" x14ac:dyDescent="0.2">
      <c r="A46" s="383"/>
      <c r="B46" s="208"/>
      <c r="C46" s="374"/>
      <c r="D46" s="282"/>
      <c r="E46" s="144">
        <v>26.515151515151516</v>
      </c>
      <c r="F46" s="145">
        <v>40.909090909090914</v>
      </c>
      <c r="G46" s="145">
        <v>17.424242424242426</v>
      </c>
      <c r="H46" s="145">
        <v>3.7878787878787881</v>
      </c>
      <c r="I46" s="145">
        <v>0.75757575757575757</v>
      </c>
      <c r="J46" s="146">
        <v>10.606060606060606</v>
      </c>
      <c r="L46" s="398"/>
      <c r="N46" s="166">
        <v>6.0606060606060606</v>
      </c>
      <c r="O46" s="145">
        <v>37.878787878787875</v>
      </c>
      <c r="P46" s="145">
        <v>32.575757575757578</v>
      </c>
      <c r="Q46" s="145">
        <v>3.7878787878787881</v>
      </c>
      <c r="R46" s="145">
        <v>0.75757575757575757</v>
      </c>
      <c r="S46" s="146">
        <v>18.939393939393938</v>
      </c>
      <c r="U46" s="398"/>
    </row>
    <row r="47" spans="1:21" s="69" customFormat="1" ht="13.5" customHeight="1" x14ac:dyDescent="0.15">
      <c r="A47" s="384" t="s">
        <v>225</v>
      </c>
      <c r="B47" s="73" t="s">
        <v>54</v>
      </c>
      <c r="C47" s="371"/>
      <c r="D47" s="281">
        <v>132</v>
      </c>
      <c r="E47" s="140">
        <v>52</v>
      </c>
      <c r="F47" s="141">
        <v>45</v>
      </c>
      <c r="G47" s="141">
        <v>25</v>
      </c>
      <c r="H47" s="141">
        <v>4</v>
      </c>
      <c r="I47" s="141">
        <v>4</v>
      </c>
      <c r="J47" s="142">
        <v>2</v>
      </c>
      <c r="L47" s="397">
        <f>SUMPRODUCT(E$3:I$3,E47:I47)/SUM(E47:I47)</f>
        <v>4.0538461538461537</v>
      </c>
      <c r="N47" s="165">
        <v>22</v>
      </c>
      <c r="O47" s="141">
        <v>53</v>
      </c>
      <c r="P47" s="141">
        <v>46</v>
      </c>
      <c r="Q47" s="141">
        <v>5</v>
      </c>
      <c r="R47" s="141">
        <v>2</v>
      </c>
      <c r="S47" s="142">
        <v>4</v>
      </c>
      <c r="T47" s="91"/>
      <c r="U47" s="397">
        <f>SUMPRODUCT(N$3:R$3,N47:R47)/SUM(N47:R47)</f>
        <v>3.6875</v>
      </c>
    </row>
    <row r="48" spans="1:21" ht="13.5" customHeight="1" x14ac:dyDescent="0.15">
      <c r="A48" s="382"/>
      <c r="B48" s="68"/>
      <c r="C48" s="375"/>
      <c r="D48" s="281"/>
      <c r="E48" s="322">
        <v>39.393939393939391</v>
      </c>
      <c r="F48" s="323">
        <v>34.090909090909086</v>
      </c>
      <c r="G48" s="323">
        <v>18.939393939393938</v>
      </c>
      <c r="H48" s="323">
        <v>3.0303030303030303</v>
      </c>
      <c r="I48" s="323">
        <v>3.0303030303030303</v>
      </c>
      <c r="J48" s="324">
        <v>1.5151515151515151</v>
      </c>
      <c r="L48" s="396"/>
      <c r="N48" s="164">
        <v>16.666666666666664</v>
      </c>
      <c r="O48" s="137">
        <v>40.151515151515149</v>
      </c>
      <c r="P48" s="137">
        <v>34.848484848484851</v>
      </c>
      <c r="Q48" s="137">
        <v>3.7878787878787881</v>
      </c>
      <c r="R48" s="137">
        <v>1.5151515151515151</v>
      </c>
      <c r="S48" s="138">
        <v>3.0303030303030303</v>
      </c>
      <c r="U48" s="396"/>
    </row>
    <row r="49" spans="1:21" s="69" customFormat="1" ht="13.5" customHeight="1" x14ac:dyDescent="0.15">
      <c r="A49" s="382"/>
      <c r="B49" s="207" t="s">
        <v>401</v>
      </c>
      <c r="C49" s="376"/>
      <c r="D49" s="344">
        <v>448</v>
      </c>
      <c r="E49" s="334">
        <v>154</v>
      </c>
      <c r="F49" s="335">
        <v>198</v>
      </c>
      <c r="G49" s="335">
        <v>67</v>
      </c>
      <c r="H49" s="335">
        <v>12</v>
      </c>
      <c r="I49" s="335">
        <v>4</v>
      </c>
      <c r="J49" s="336">
        <v>13</v>
      </c>
      <c r="L49" s="399">
        <f>SUMPRODUCT(E$3:I$3,E49:I49)/SUM(E49:I49)</f>
        <v>4.1172413793103448</v>
      </c>
      <c r="N49" s="165">
        <v>42</v>
      </c>
      <c r="O49" s="141">
        <v>188</v>
      </c>
      <c r="P49" s="141">
        <v>165</v>
      </c>
      <c r="Q49" s="141">
        <v>19</v>
      </c>
      <c r="R49" s="141">
        <v>7</v>
      </c>
      <c r="S49" s="142">
        <v>27</v>
      </c>
      <c r="T49" s="91"/>
      <c r="U49" s="399">
        <f>SUMPRODUCT(N$3:R$3,N49:R49)/SUM(N49:R49)</f>
        <v>3.5676959619952493</v>
      </c>
    </row>
    <row r="50" spans="1:21" ht="13.5" customHeight="1" x14ac:dyDescent="0.15">
      <c r="A50" s="382"/>
      <c r="B50" s="206"/>
      <c r="C50" s="372"/>
      <c r="D50" s="280"/>
      <c r="E50" s="136">
        <v>34.375</v>
      </c>
      <c r="F50" s="137">
        <v>44.196428571428569</v>
      </c>
      <c r="G50" s="137">
        <v>14.955357142857142</v>
      </c>
      <c r="H50" s="137">
        <v>2.6785714285714284</v>
      </c>
      <c r="I50" s="137">
        <v>0.89285714285714279</v>
      </c>
      <c r="J50" s="138">
        <v>2.9017857142857144</v>
      </c>
      <c r="L50" s="396"/>
      <c r="N50" s="164">
        <v>9.375</v>
      </c>
      <c r="O50" s="137">
        <v>41.964285714285715</v>
      </c>
      <c r="P50" s="137">
        <v>36.830357142857146</v>
      </c>
      <c r="Q50" s="137">
        <v>4.2410714285714288</v>
      </c>
      <c r="R50" s="137">
        <v>1.5625</v>
      </c>
      <c r="S50" s="138">
        <v>6.0267857142857144</v>
      </c>
      <c r="U50" s="396"/>
    </row>
    <row r="51" spans="1:21" s="69" customFormat="1" ht="13.5" customHeight="1" x14ac:dyDescent="0.15">
      <c r="A51" s="382"/>
      <c r="B51" s="207" t="s">
        <v>56</v>
      </c>
      <c r="C51" s="376"/>
      <c r="D51" s="344">
        <v>326</v>
      </c>
      <c r="E51" s="334">
        <v>112</v>
      </c>
      <c r="F51" s="335">
        <v>135</v>
      </c>
      <c r="G51" s="335">
        <v>58</v>
      </c>
      <c r="H51" s="335">
        <v>14</v>
      </c>
      <c r="I51" s="335">
        <v>6</v>
      </c>
      <c r="J51" s="336">
        <v>1</v>
      </c>
      <c r="L51" s="399">
        <f>SUMPRODUCT(E$3:I$3,E51:I51)/SUM(E51:I51)</f>
        <v>4.0246153846153847</v>
      </c>
      <c r="N51" s="165">
        <v>26</v>
      </c>
      <c r="O51" s="141">
        <v>127</v>
      </c>
      <c r="P51" s="141">
        <v>138</v>
      </c>
      <c r="Q51" s="141">
        <v>24</v>
      </c>
      <c r="R51" s="141">
        <v>5</v>
      </c>
      <c r="S51" s="142">
        <v>6</v>
      </c>
      <c r="T51" s="91"/>
      <c r="U51" s="399">
        <f>SUMPRODUCT(N$3:R$3,N51:R51)/SUM(N51:R51)</f>
        <v>3.453125</v>
      </c>
    </row>
    <row r="52" spans="1:21" ht="13.5" customHeight="1" x14ac:dyDescent="0.15">
      <c r="A52" s="382"/>
      <c r="B52" s="206"/>
      <c r="C52" s="372"/>
      <c r="D52" s="280"/>
      <c r="E52" s="136">
        <v>34.355828220858896</v>
      </c>
      <c r="F52" s="137">
        <v>41.411042944785272</v>
      </c>
      <c r="G52" s="137">
        <v>17.791411042944784</v>
      </c>
      <c r="H52" s="137">
        <v>4.294478527607362</v>
      </c>
      <c r="I52" s="137">
        <v>1.8404907975460123</v>
      </c>
      <c r="J52" s="138">
        <v>0.30674846625766872</v>
      </c>
      <c r="L52" s="396"/>
      <c r="N52" s="164">
        <v>7.9754601226993866</v>
      </c>
      <c r="O52" s="137">
        <v>38.95705521472393</v>
      </c>
      <c r="P52" s="137">
        <v>42.331288343558285</v>
      </c>
      <c r="Q52" s="137">
        <v>7.3619631901840492</v>
      </c>
      <c r="R52" s="137">
        <v>1.5337423312883436</v>
      </c>
      <c r="S52" s="138">
        <v>1.8404907975460123</v>
      </c>
      <c r="U52" s="396"/>
    </row>
    <row r="53" spans="1:21" s="69" customFormat="1" ht="13.5" customHeight="1" x14ac:dyDescent="0.15">
      <c r="A53" s="382"/>
      <c r="B53" s="207" t="s">
        <v>58</v>
      </c>
      <c r="C53" s="376"/>
      <c r="D53" s="344">
        <v>251</v>
      </c>
      <c r="E53" s="334">
        <v>78</v>
      </c>
      <c r="F53" s="335">
        <v>101</v>
      </c>
      <c r="G53" s="335">
        <v>52</v>
      </c>
      <c r="H53" s="335">
        <v>12</v>
      </c>
      <c r="I53" s="335">
        <v>4</v>
      </c>
      <c r="J53" s="336">
        <v>4</v>
      </c>
      <c r="L53" s="399">
        <f>SUMPRODUCT(E$3:I$3,E53:I53)/SUM(E53:I53)</f>
        <v>3.9595141700404857</v>
      </c>
      <c r="N53" s="165">
        <v>30</v>
      </c>
      <c r="O53" s="141">
        <v>103</v>
      </c>
      <c r="P53" s="141">
        <v>96</v>
      </c>
      <c r="Q53" s="141">
        <v>13</v>
      </c>
      <c r="R53" s="141">
        <v>1</v>
      </c>
      <c r="S53" s="142">
        <v>8</v>
      </c>
      <c r="T53" s="91"/>
      <c r="U53" s="399">
        <f>SUMPRODUCT(N$3:R$3,N53:R53)/SUM(N53:R53)</f>
        <v>3.6090534979423867</v>
      </c>
    </row>
    <row r="54" spans="1:21" ht="13.5" customHeight="1" x14ac:dyDescent="0.15">
      <c r="A54" s="382"/>
      <c r="B54" s="206"/>
      <c r="C54" s="372"/>
      <c r="D54" s="280"/>
      <c r="E54" s="136">
        <v>31.075697211155379</v>
      </c>
      <c r="F54" s="137">
        <v>40.239043824701191</v>
      </c>
      <c r="G54" s="137">
        <v>20.717131474103585</v>
      </c>
      <c r="H54" s="137">
        <v>4.7808764940239046</v>
      </c>
      <c r="I54" s="137">
        <v>1.593625498007968</v>
      </c>
      <c r="J54" s="138">
        <v>1.593625498007968</v>
      </c>
      <c r="L54" s="396"/>
      <c r="N54" s="164">
        <v>11.952191235059761</v>
      </c>
      <c r="O54" s="137">
        <v>41.035856573705182</v>
      </c>
      <c r="P54" s="137">
        <v>38.247011952191237</v>
      </c>
      <c r="Q54" s="137">
        <v>5.1792828685258963</v>
      </c>
      <c r="R54" s="137">
        <v>0.39840637450199201</v>
      </c>
      <c r="S54" s="138">
        <v>3.1872509960159361</v>
      </c>
      <c r="U54" s="396"/>
    </row>
    <row r="55" spans="1:21" s="69" customFormat="1" ht="13.5" customHeight="1" x14ac:dyDescent="0.15">
      <c r="A55" s="382"/>
      <c r="B55" s="207" t="s">
        <v>60</v>
      </c>
      <c r="C55" s="376"/>
      <c r="D55" s="344">
        <v>527</v>
      </c>
      <c r="E55" s="334">
        <v>175</v>
      </c>
      <c r="F55" s="335">
        <v>223</v>
      </c>
      <c r="G55" s="335">
        <v>95</v>
      </c>
      <c r="H55" s="335">
        <v>22</v>
      </c>
      <c r="I55" s="335">
        <v>4</v>
      </c>
      <c r="J55" s="336">
        <v>8</v>
      </c>
      <c r="L55" s="399">
        <f>SUMPRODUCT(E$3:I$3,E55:I55)/SUM(E55:I55)</f>
        <v>4.0462427745664744</v>
      </c>
      <c r="N55" s="165">
        <v>58</v>
      </c>
      <c r="O55" s="141">
        <v>206</v>
      </c>
      <c r="P55" s="141">
        <v>220</v>
      </c>
      <c r="Q55" s="141">
        <v>27</v>
      </c>
      <c r="R55" s="141">
        <v>0</v>
      </c>
      <c r="S55" s="142">
        <v>16</v>
      </c>
      <c r="T55" s="91"/>
      <c r="U55" s="399">
        <f>SUMPRODUCT(N$3:R$3,N55:R55)/SUM(N55:R55)</f>
        <v>3.5772994129158513</v>
      </c>
    </row>
    <row r="56" spans="1:21" ht="13.5" customHeight="1" x14ac:dyDescent="0.15">
      <c r="A56" s="382"/>
      <c r="B56" s="206"/>
      <c r="C56" s="372"/>
      <c r="D56" s="280"/>
      <c r="E56" s="136">
        <v>33.206831119544596</v>
      </c>
      <c r="F56" s="137">
        <v>42.314990512333964</v>
      </c>
      <c r="G56" s="137">
        <v>18.026565464895636</v>
      </c>
      <c r="H56" s="137">
        <v>4.1745730550284632</v>
      </c>
      <c r="I56" s="137">
        <v>0.75901328273244784</v>
      </c>
      <c r="J56" s="138">
        <v>1.5180265654648957</v>
      </c>
      <c r="L56" s="396"/>
      <c r="N56" s="164">
        <v>11.005692599620494</v>
      </c>
      <c r="O56" s="137">
        <v>39.08918406072106</v>
      </c>
      <c r="P56" s="137">
        <v>41.745730550284634</v>
      </c>
      <c r="Q56" s="137">
        <v>5.1233396584440225</v>
      </c>
      <c r="R56" s="137">
        <v>0</v>
      </c>
      <c r="S56" s="138">
        <v>3.0360531309297913</v>
      </c>
      <c r="U56" s="396"/>
    </row>
    <row r="57" spans="1:21" s="69" customFormat="1" ht="13.5" customHeight="1" x14ac:dyDescent="0.15">
      <c r="A57" s="382"/>
      <c r="B57" s="207" t="s">
        <v>62</v>
      </c>
      <c r="C57" s="376"/>
      <c r="D57" s="344">
        <v>280</v>
      </c>
      <c r="E57" s="334">
        <v>99</v>
      </c>
      <c r="F57" s="335">
        <v>114</v>
      </c>
      <c r="G57" s="335">
        <v>56</v>
      </c>
      <c r="H57" s="335">
        <v>6</v>
      </c>
      <c r="I57" s="335">
        <v>2</v>
      </c>
      <c r="J57" s="336">
        <v>3</v>
      </c>
      <c r="L57" s="399">
        <f>SUMPRODUCT(E$3:I$3,E57:I57)/SUM(E57:I57)</f>
        <v>4.0902527075812278</v>
      </c>
      <c r="N57" s="165">
        <v>28</v>
      </c>
      <c r="O57" s="141">
        <v>114</v>
      </c>
      <c r="P57" s="141">
        <v>115</v>
      </c>
      <c r="Q57" s="141">
        <v>11</v>
      </c>
      <c r="R57" s="141">
        <v>2</v>
      </c>
      <c r="S57" s="142">
        <v>10</v>
      </c>
      <c r="T57" s="91"/>
      <c r="U57" s="399">
        <f>SUMPRODUCT(N$3:R$3,N57:R57)/SUM(N57:R57)</f>
        <v>3.574074074074074</v>
      </c>
    </row>
    <row r="58" spans="1:21" ht="13.5" customHeight="1" x14ac:dyDescent="0.15">
      <c r="A58" s="382"/>
      <c r="B58" s="206"/>
      <c r="C58" s="372"/>
      <c r="D58" s="280"/>
      <c r="E58" s="136">
        <v>35.357142857142861</v>
      </c>
      <c r="F58" s="137">
        <v>40.714285714285715</v>
      </c>
      <c r="G58" s="137">
        <v>20</v>
      </c>
      <c r="H58" s="137">
        <v>2.1428571428571428</v>
      </c>
      <c r="I58" s="137">
        <v>0.7142857142857143</v>
      </c>
      <c r="J58" s="138">
        <v>1.0714285714285714</v>
      </c>
      <c r="L58" s="396"/>
      <c r="N58" s="164">
        <v>10</v>
      </c>
      <c r="O58" s="137">
        <v>40.714285714285715</v>
      </c>
      <c r="P58" s="137">
        <v>41.071428571428569</v>
      </c>
      <c r="Q58" s="137">
        <v>3.9285714285714284</v>
      </c>
      <c r="R58" s="137">
        <v>0.7142857142857143</v>
      </c>
      <c r="S58" s="138">
        <v>3.5714285714285712</v>
      </c>
      <c r="U58" s="396"/>
    </row>
    <row r="59" spans="1:21" s="69" customFormat="1" ht="13.5" customHeight="1" x14ac:dyDescent="0.15">
      <c r="A59" s="382"/>
      <c r="B59" s="207" t="s">
        <v>64</v>
      </c>
      <c r="C59" s="376"/>
      <c r="D59" s="285">
        <v>157</v>
      </c>
      <c r="E59" s="334">
        <v>58</v>
      </c>
      <c r="F59" s="335">
        <v>61</v>
      </c>
      <c r="G59" s="335">
        <v>18</v>
      </c>
      <c r="H59" s="335">
        <v>6</v>
      </c>
      <c r="I59" s="335">
        <v>2</v>
      </c>
      <c r="J59" s="336">
        <v>12</v>
      </c>
      <c r="L59" s="399">
        <f>SUMPRODUCT(E$3:I$3,E59:I59)/SUM(E59:I59)</f>
        <v>4.1517241379310343</v>
      </c>
      <c r="N59" s="165">
        <v>13</v>
      </c>
      <c r="O59" s="141">
        <v>61</v>
      </c>
      <c r="P59" s="141">
        <v>60</v>
      </c>
      <c r="Q59" s="141">
        <v>3</v>
      </c>
      <c r="R59" s="141">
        <v>4</v>
      </c>
      <c r="S59" s="142">
        <v>16</v>
      </c>
      <c r="T59" s="91"/>
      <c r="U59" s="399">
        <f>SUMPRODUCT(N$3:R$3,N59:R59)/SUM(N59:R59)</f>
        <v>3.5390070921985815</v>
      </c>
    </row>
    <row r="60" spans="1:21" ht="13.5" customHeight="1" x14ac:dyDescent="0.15">
      <c r="A60" s="382"/>
      <c r="B60" s="206"/>
      <c r="C60" s="372"/>
      <c r="D60" s="280"/>
      <c r="E60" s="136">
        <v>36.942675159235669</v>
      </c>
      <c r="F60" s="137">
        <v>38.853503184713375</v>
      </c>
      <c r="G60" s="137">
        <v>11.464968152866243</v>
      </c>
      <c r="H60" s="137">
        <v>3.8216560509554141</v>
      </c>
      <c r="I60" s="137">
        <v>1.2738853503184715</v>
      </c>
      <c r="J60" s="138">
        <v>7.6433121019108281</v>
      </c>
      <c r="L60" s="396"/>
      <c r="N60" s="164">
        <v>8.2802547770700627</v>
      </c>
      <c r="O60" s="137">
        <v>38.853503184713375</v>
      </c>
      <c r="P60" s="137">
        <v>38.216560509554142</v>
      </c>
      <c r="Q60" s="137">
        <v>1.910828025477707</v>
      </c>
      <c r="R60" s="137">
        <v>2.547770700636943</v>
      </c>
      <c r="S60" s="138">
        <v>10.191082802547772</v>
      </c>
      <c r="U60" s="396"/>
    </row>
    <row r="61" spans="1:21" s="69" customFormat="1" ht="13.5" customHeight="1" x14ac:dyDescent="0.15">
      <c r="A61" s="382"/>
      <c r="B61" s="207" t="s">
        <v>66</v>
      </c>
      <c r="C61" s="376"/>
      <c r="D61" s="285">
        <v>615</v>
      </c>
      <c r="E61" s="334">
        <v>196</v>
      </c>
      <c r="F61" s="335">
        <v>263</v>
      </c>
      <c r="G61" s="335">
        <v>97</v>
      </c>
      <c r="H61" s="335">
        <v>25</v>
      </c>
      <c r="I61" s="335">
        <v>2</v>
      </c>
      <c r="J61" s="336">
        <v>32</v>
      </c>
      <c r="L61" s="399">
        <f>SUMPRODUCT(E$3:I$3,E61:I61)/SUM(E61:I61)</f>
        <v>4.0737564322469986</v>
      </c>
      <c r="N61" s="165">
        <v>35</v>
      </c>
      <c r="O61" s="141">
        <v>267</v>
      </c>
      <c r="P61" s="141">
        <v>221</v>
      </c>
      <c r="Q61" s="141">
        <v>23</v>
      </c>
      <c r="R61" s="141">
        <v>6</v>
      </c>
      <c r="S61" s="142">
        <v>63</v>
      </c>
      <c r="T61" s="91"/>
      <c r="U61" s="399">
        <f>SUMPRODUCT(N$3:R$3,N61:R61)/SUM(N61:R61)</f>
        <v>3.5471014492753623</v>
      </c>
    </row>
    <row r="62" spans="1:21" ht="13.5" customHeight="1" x14ac:dyDescent="0.15">
      <c r="A62" s="382"/>
      <c r="B62" s="206"/>
      <c r="C62" s="372"/>
      <c r="D62" s="280"/>
      <c r="E62" s="136">
        <v>31.869918699186993</v>
      </c>
      <c r="F62" s="137">
        <v>42.764227642276417</v>
      </c>
      <c r="G62" s="137">
        <v>15.772357723577235</v>
      </c>
      <c r="H62" s="137">
        <v>4.0650406504065035</v>
      </c>
      <c r="I62" s="137">
        <v>0.32520325203252032</v>
      </c>
      <c r="J62" s="138">
        <v>5.2032520325203251</v>
      </c>
      <c r="L62" s="396"/>
      <c r="N62" s="164">
        <v>5.6910569105691051</v>
      </c>
      <c r="O62" s="137">
        <v>43.414634146341463</v>
      </c>
      <c r="P62" s="137">
        <v>35.934959349593498</v>
      </c>
      <c r="Q62" s="137">
        <v>3.7398373983739837</v>
      </c>
      <c r="R62" s="137">
        <v>0.97560975609756095</v>
      </c>
      <c r="S62" s="138">
        <v>10.24390243902439</v>
      </c>
      <c r="U62" s="396"/>
    </row>
    <row r="63" spans="1:21" s="69" customFormat="1" ht="13.5" customHeight="1" x14ac:dyDescent="0.15">
      <c r="A63" s="382"/>
      <c r="B63" s="68" t="s">
        <v>67</v>
      </c>
      <c r="C63" s="373"/>
      <c r="D63" s="281">
        <v>822</v>
      </c>
      <c r="E63" s="140">
        <v>243</v>
      </c>
      <c r="F63" s="141">
        <v>362</v>
      </c>
      <c r="G63" s="141">
        <v>147</v>
      </c>
      <c r="H63" s="141">
        <v>18</v>
      </c>
      <c r="I63" s="141">
        <v>6</v>
      </c>
      <c r="J63" s="142">
        <v>46</v>
      </c>
      <c r="L63" s="399">
        <f>SUMPRODUCT(E$3:I$3,E63:I63)/SUM(E63:I63)</f>
        <v>4.054123711340206</v>
      </c>
      <c r="N63" s="165">
        <v>50</v>
      </c>
      <c r="O63" s="141">
        <v>333</v>
      </c>
      <c r="P63" s="141">
        <v>332</v>
      </c>
      <c r="Q63" s="141">
        <v>34</v>
      </c>
      <c r="R63" s="141">
        <v>4</v>
      </c>
      <c r="S63" s="142">
        <v>69</v>
      </c>
      <c r="T63" s="91"/>
      <c r="U63" s="399">
        <f>SUMPRODUCT(N$3:R$3,N63:R63)/SUM(N63:R63)</f>
        <v>3.5192563081009296</v>
      </c>
    </row>
    <row r="64" spans="1:21" ht="13.5" customHeight="1" thickBot="1" x14ac:dyDescent="0.2">
      <c r="A64" s="383"/>
      <c r="B64" s="208"/>
      <c r="C64" s="374"/>
      <c r="D64" s="282"/>
      <c r="E64" s="144">
        <v>29.56204379562044</v>
      </c>
      <c r="F64" s="145">
        <v>44.038929440389296</v>
      </c>
      <c r="G64" s="145">
        <v>17.883211678832119</v>
      </c>
      <c r="H64" s="145">
        <v>2.1897810218978102</v>
      </c>
      <c r="I64" s="145">
        <v>0.72992700729927007</v>
      </c>
      <c r="J64" s="146">
        <v>5.5961070559610704</v>
      </c>
      <c r="L64" s="398"/>
      <c r="N64" s="166">
        <v>6.0827250608272507</v>
      </c>
      <c r="O64" s="145">
        <v>40.510948905109487</v>
      </c>
      <c r="P64" s="145">
        <v>40.389294403892947</v>
      </c>
      <c r="Q64" s="145">
        <v>4.1362530413625302</v>
      </c>
      <c r="R64" s="145">
        <v>0.48661800486618007</v>
      </c>
      <c r="S64" s="146">
        <v>8.3941605839416056</v>
      </c>
      <c r="U64" s="398"/>
    </row>
    <row r="65" spans="1:21" s="69" customFormat="1" ht="13.5" customHeight="1" x14ac:dyDescent="0.15">
      <c r="A65" s="392" t="s">
        <v>73</v>
      </c>
      <c r="B65" s="73" t="s">
        <v>68</v>
      </c>
      <c r="C65" s="371"/>
      <c r="D65" s="281">
        <v>1764</v>
      </c>
      <c r="E65" s="140">
        <v>546</v>
      </c>
      <c r="F65" s="141">
        <v>761</v>
      </c>
      <c r="G65" s="141">
        <v>326</v>
      </c>
      <c r="H65" s="141">
        <v>61</v>
      </c>
      <c r="I65" s="141">
        <v>18</v>
      </c>
      <c r="J65" s="142">
        <v>52</v>
      </c>
      <c r="L65" s="397">
        <f>SUMPRODUCT(E$3:I$3,E65:I65)/SUM(E65:I65)</f>
        <v>4.0257009345794392</v>
      </c>
      <c r="N65" s="165">
        <v>156</v>
      </c>
      <c r="O65" s="141">
        <v>708</v>
      </c>
      <c r="P65" s="141">
        <v>699</v>
      </c>
      <c r="Q65" s="141">
        <v>85</v>
      </c>
      <c r="R65" s="141">
        <v>17</v>
      </c>
      <c r="S65" s="142">
        <v>99</v>
      </c>
      <c r="T65" s="91"/>
      <c r="U65" s="397">
        <f>SUMPRODUCT(N$3:R$3,N65:R65)/SUM(N65:R65)</f>
        <v>3.5411411411411411</v>
      </c>
    </row>
    <row r="66" spans="1:21" ht="13.5" customHeight="1" x14ac:dyDescent="0.15">
      <c r="A66" s="382"/>
      <c r="B66" s="10" t="s">
        <v>69</v>
      </c>
      <c r="C66" s="372"/>
      <c r="D66" s="280"/>
      <c r="E66" s="136">
        <v>30.952380952380953</v>
      </c>
      <c r="F66" s="137">
        <v>43.140589569160994</v>
      </c>
      <c r="G66" s="137">
        <v>18.480725623582767</v>
      </c>
      <c r="H66" s="137">
        <v>3.458049886621315</v>
      </c>
      <c r="I66" s="137">
        <v>1.0204081632653061</v>
      </c>
      <c r="J66" s="138">
        <v>2.947845804988662</v>
      </c>
      <c r="L66" s="396"/>
      <c r="N66" s="164">
        <v>8.8435374149659864</v>
      </c>
      <c r="O66" s="137">
        <v>40.136054421768705</v>
      </c>
      <c r="P66" s="137">
        <v>39.625850340136054</v>
      </c>
      <c r="Q66" s="137">
        <v>4.8185941043083904</v>
      </c>
      <c r="R66" s="137">
        <v>0.96371882086167793</v>
      </c>
      <c r="S66" s="138">
        <v>5.6122448979591839</v>
      </c>
      <c r="U66" s="396"/>
    </row>
    <row r="67" spans="1:21" s="69" customFormat="1" ht="13.5" customHeight="1" x14ac:dyDescent="0.15">
      <c r="A67" s="382"/>
      <c r="B67" s="68" t="s">
        <v>70</v>
      </c>
      <c r="C67" s="373"/>
      <c r="D67" s="281">
        <v>1406</v>
      </c>
      <c r="E67" s="140">
        <v>505</v>
      </c>
      <c r="F67" s="141">
        <v>581</v>
      </c>
      <c r="G67" s="141">
        <v>223</v>
      </c>
      <c r="H67" s="141">
        <v>43</v>
      </c>
      <c r="I67" s="141">
        <v>13</v>
      </c>
      <c r="J67" s="142">
        <v>41</v>
      </c>
      <c r="L67" s="399">
        <f>SUMPRODUCT(E$3:I$3,E67:I67)/SUM(E67:I67)</f>
        <v>4.1150183150183146</v>
      </c>
      <c r="N67" s="165">
        <v>115</v>
      </c>
      <c r="O67" s="141">
        <v>598</v>
      </c>
      <c r="P67" s="141">
        <v>551</v>
      </c>
      <c r="Q67" s="141">
        <v>62</v>
      </c>
      <c r="R67" s="141">
        <v>12</v>
      </c>
      <c r="S67" s="142">
        <v>68</v>
      </c>
      <c r="T67" s="91"/>
      <c r="U67" s="399">
        <f>SUMPRODUCT(N$3:R$3,N67:R67)/SUM(N67:R67)</f>
        <v>3.5545590433482812</v>
      </c>
    </row>
    <row r="68" spans="1:21" ht="13.5" customHeight="1" x14ac:dyDescent="0.15">
      <c r="A68" s="382"/>
      <c r="B68" s="10" t="s">
        <v>71</v>
      </c>
      <c r="C68" s="372"/>
      <c r="D68" s="280"/>
      <c r="E68" s="136">
        <v>35.917496443812233</v>
      </c>
      <c r="F68" s="137">
        <v>41.322901849217644</v>
      </c>
      <c r="G68" s="137">
        <v>15.860597439544808</v>
      </c>
      <c r="H68" s="137">
        <v>3.0583214793741109</v>
      </c>
      <c r="I68" s="137">
        <v>0.92460881934566153</v>
      </c>
      <c r="J68" s="138">
        <v>2.9160739687055477</v>
      </c>
      <c r="L68" s="396"/>
      <c r="N68" s="164">
        <v>8.1792318634423893</v>
      </c>
      <c r="O68" s="137">
        <v>42.532005689900423</v>
      </c>
      <c r="P68" s="137">
        <v>39.189189189189186</v>
      </c>
      <c r="Q68" s="137">
        <v>4.4096728307254622</v>
      </c>
      <c r="R68" s="137">
        <v>0.85348506401137991</v>
      </c>
      <c r="S68" s="138">
        <v>4.8364153627311524</v>
      </c>
      <c r="U68" s="396"/>
    </row>
    <row r="69" spans="1:21" s="69" customFormat="1" ht="13.5" customHeight="1" x14ac:dyDescent="0.15">
      <c r="A69" s="382"/>
      <c r="B69" s="68" t="s">
        <v>72</v>
      </c>
      <c r="C69" s="373"/>
      <c r="D69" s="281">
        <v>161</v>
      </c>
      <c r="E69" s="140">
        <v>45</v>
      </c>
      <c r="F69" s="141">
        <v>64</v>
      </c>
      <c r="G69" s="141">
        <v>24</v>
      </c>
      <c r="H69" s="141">
        <v>6</v>
      </c>
      <c r="I69" s="141">
        <v>0</v>
      </c>
      <c r="J69" s="142">
        <v>22</v>
      </c>
      <c r="L69" s="399">
        <f>SUMPRODUCT(E$3:I$3,E69:I69)/SUM(E69:I69)</f>
        <v>4.0647482014388485</v>
      </c>
      <c r="N69" s="165">
        <v>7</v>
      </c>
      <c r="O69" s="141">
        <v>65</v>
      </c>
      <c r="P69" s="141">
        <v>45</v>
      </c>
      <c r="Q69" s="141">
        <v>5</v>
      </c>
      <c r="R69" s="141">
        <v>1</v>
      </c>
      <c r="S69" s="142">
        <v>38</v>
      </c>
      <c r="T69" s="91"/>
      <c r="U69" s="399">
        <f>SUMPRODUCT(N$3:R$3,N69:R69)/SUM(N69:R69)</f>
        <v>3.5853658536585367</v>
      </c>
    </row>
    <row r="70" spans="1:21" ht="13.5" customHeight="1" thickBot="1" x14ac:dyDescent="0.2">
      <c r="A70" s="383"/>
      <c r="B70" s="21"/>
      <c r="C70" s="374"/>
      <c r="D70" s="282"/>
      <c r="E70" s="144">
        <v>27.950310559006208</v>
      </c>
      <c r="F70" s="145">
        <v>39.751552795031053</v>
      </c>
      <c r="G70" s="145">
        <v>14.906832298136646</v>
      </c>
      <c r="H70" s="145">
        <v>3.7267080745341614</v>
      </c>
      <c r="I70" s="145">
        <v>0</v>
      </c>
      <c r="J70" s="146">
        <v>13.664596273291925</v>
      </c>
      <c r="L70" s="398"/>
      <c r="N70" s="166">
        <v>4.3478260869565215</v>
      </c>
      <c r="O70" s="145">
        <v>40.372670807453417</v>
      </c>
      <c r="P70" s="145">
        <v>27.950310559006208</v>
      </c>
      <c r="Q70" s="145">
        <v>3.1055900621118013</v>
      </c>
      <c r="R70" s="145">
        <v>0.6211180124223602</v>
      </c>
      <c r="S70" s="146">
        <v>23.602484472049689</v>
      </c>
      <c r="U70" s="398"/>
    </row>
    <row r="71" spans="1:21" s="69" customFormat="1" ht="13.5" customHeight="1" x14ac:dyDescent="0.15">
      <c r="A71" s="380" t="s">
        <v>414</v>
      </c>
      <c r="B71" s="68" t="s">
        <v>762</v>
      </c>
      <c r="C71" s="75"/>
      <c r="D71" s="281">
        <v>1504</v>
      </c>
      <c r="E71" s="140">
        <v>476</v>
      </c>
      <c r="F71" s="141">
        <v>651</v>
      </c>
      <c r="G71" s="141">
        <v>284</v>
      </c>
      <c r="H71" s="141">
        <v>46</v>
      </c>
      <c r="I71" s="141">
        <v>17</v>
      </c>
      <c r="J71" s="142">
        <v>30</v>
      </c>
      <c r="L71" s="397">
        <f>SUMPRODUCT(E$3:I$3,E71:I71)/SUM(E71:I71)</f>
        <v>4.033242876526459</v>
      </c>
      <c r="N71" s="165">
        <v>132</v>
      </c>
      <c r="O71" s="141">
        <v>608</v>
      </c>
      <c r="P71" s="141">
        <v>622</v>
      </c>
      <c r="Q71" s="141">
        <v>73</v>
      </c>
      <c r="R71" s="141">
        <v>12</v>
      </c>
      <c r="S71" s="142">
        <v>57</v>
      </c>
      <c r="T71" s="91"/>
      <c r="U71" s="397">
        <f>SUMPRODUCT(N$3:R$3,N71:R71)/SUM(N71:R71)</f>
        <v>3.5355908776779543</v>
      </c>
    </row>
    <row r="72" spans="1:21" ht="13.5" customHeight="1" x14ac:dyDescent="0.15">
      <c r="A72" s="380"/>
      <c r="B72" s="10" t="s">
        <v>763</v>
      </c>
      <c r="C72" s="24"/>
      <c r="D72" s="280"/>
      <c r="E72" s="136">
        <v>31.648936170212767</v>
      </c>
      <c r="F72" s="137">
        <v>43.284574468085104</v>
      </c>
      <c r="G72" s="137">
        <v>18.882978723404257</v>
      </c>
      <c r="H72" s="137">
        <v>3.0585106382978724</v>
      </c>
      <c r="I72" s="137">
        <v>1.1303191489361704</v>
      </c>
      <c r="J72" s="138">
        <v>1.9946808510638299</v>
      </c>
      <c r="L72" s="396"/>
      <c r="N72" s="164">
        <v>8.7765957446808507</v>
      </c>
      <c r="O72" s="137">
        <v>40.425531914893611</v>
      </c>
      <c r="P72" s="137">
        <v>41.356382978723403</v>
      </c>
      <c r="Q72" s="137">
        <v>4.8537234042553186</v>
      </c>
      <c r="R72" s="137">
        <v>0.7978723404255319</v>
      </c>
      <c r="S72" s="138">
        <v>3.7898936170212769</v>
      </c>
      <c r="U72" s="396"/>
    </row>
    <row r="73" spans="1:21" s="69" customFormat="1" ht="13.5" customHeight="1" x14ac:dyDescent="0.15">
      <c r="A73" s="380"/>
      <c r="B73" s="68" t="s">
        <v>415</v>
      </c>
      <c r="C73" s="75"/>
      <c r="D73" s="281">
        <v>452</v>
      </c>
      <c r="E73" s="140">
        <v>163</v>
      </c>
      <c r="F73" s="141">
        <v>192</v>
      </c>
      <c r="G73" s="141">
        <v>68</v>
      </c>
      <c r="H73" s="141">
        <v>16</v>
      </c>
      <c r="I73" s="141">
        <v>6</v>
      </c>
      <c r="J73" s="142">
        <v>7</v>
      </c>
      <c r="L73" s="399">
        <f>SUMPRODUCT(E$3:I$3,E73:I73)/SUM(E73:I73)</f>
        <v>4.1011235955056176</v>
      </c>
      <c r="N73" s="165">
        <v>43</v>
      </c>
      <c r="O73" s="141">
        <v>196</v>
      </c>
      <c r="P73" s="141">
        <v>172</v>
      </c>
      <c r="Q73" s="141">
        <v>22</v>
      </c>
      <c r="R73" s="141">
        <v>7</v>
      </c>
      <c r="S73" s="142">
        <v>12</v>
      </c>
      <c r="T73" s="91"/>
      <c r="U73" s="399">
        <f>SUMPRODUCT(N$3:R$3,N73:R73)/SUM(N73:R73)</f>
        <v>3.5590909090909091</v>
      </c>
    </row>
    <row r="74" spans="1:21" ht="13.5" customHeight="1" x14ac:dyDescent="0.15">
      <c r="A74" s="380"/>
      <c r="B74" s="10" t="s">
        <v>763</v>
      </c>
      <c r="C74" s="24"/>
      <c r="D74" s="280"/>
      <c r="E74" s="136">
        <v>36.061946902654867</v>
      </c>
      <c r="F74" s="137">
        <v>42.477876106194692</v>
      </c>
      <c r="G74" s="137">
        <v>15.044247787610621</v>
      </c>
      <c r="H74" s="137">
        <v>3.5398230088495577</v>
      </c>
      <c r="I74" s="137">
        <v>1.3274336283185841</v>
      </c>
      <c r="J74" s="138">
        <v>1.5486725663716814</v>
      </c>
      <c r="L74" s="396"/>
      <c r="N74" s="164">
        <v>9.5132743362831853</v>
      </c>
      <c r="O74" s="137">
        <v>43.362831858407077</v>
      </c>
      <c r="P74" s="137">
        <v>38.053097345132741</v>
      </c>
      <c r="Q74" s="137">
        <v>4.8672566371681416</v>
      </c>
      <c r="R74" s="137">
        <v>1.5486725663716814</v>
      </c>
      <c r="S74" s="138">
        <v>2.6548672566371683</v>
      </c>
      <c r="U74" s="396"/>
    </row>
    <row r="75" spans="1:21" s="69" customFormat="1" ht="13.5" customHeight="1" x14ac:dyDescent="0.15">
      <c r="A75" s="380"/>
      <c r="B75" s="68" t="s">
        <v>416</v>
      </c>
      <c r="C75" s="75"/>
      <c r="D75" s="281">
        <v>1375</v>
      </c>
      <c r="E75" s="140">
        <v>457</v>
      </c>
      <c r="F75" s="141">
        <v>563</v>
      </c>
      <c r="G75" s="141">
        <v>221</v>
      </c>
      <c r="H75" s="141">
        <v>48</v>
      </c>
      <c r="I75" s="141">
        <v>8</v>
      </c>
      <c r="J75" s="142">
        <v>78</v>
      </c>
      <c r="L75" s="399">
        <f>SUMPRODUCT(E$3:I$3,E75:I75)/SUM(E75:I75)</f>
        <v>4.0894371626831152</v>
      </c>
      <c r="N75" s="165">
        <v>103</v>
      </c>
      <c r="O75" s="141">
        <v>567</v>
      </c>
      <c r="P75" s="141">
        <v>501</v>
      </c>
      <c r="Q75" s="141">
        <v>57</v>
      </c>
      <c r="R75" s="141">
        <v>11</v>
      </c>
      <c r="S75" s="142">
        <v>136</v>
      </c>
      <c r="T75" s="91"/>
      <c r="U75" s="399">
        <f>SUMPRODUCT(N$3:R$3,N75:R75)/SUM(N75:R75)</f>
        <v>3.5601291364003229</v>
      </c>
    </row>
    <row r="76" spans="1:21" ht="13.5" customHeight="1" thickBot="1" x14ac:dyDescent="0.2">
      <c r="A76" s="381"/>
      <c r="B76" s="21"/>
      <c r="C76" s="26"/>
      <c r="D76" s="282"/>
      <c r="E76" s="144">
        <v>33.236363636363635</v>
      </c>
      <c r="F76" s="145">
        <v>40.945454545454545</v>
      </c>
      <c r="G76" s="145">
        <v>16.072727272727271</v>
      </c>
      <c r="H76" s="145">
        <v>3.4909090909090912</v>
      </c>
      <c r="I76" s="145">
        <v>0.58181818181818179</v>
      </c>
      <c r="J76" s="146">
        <v>5.6727272727272728</v>
      </c>
      <c r="L76" s="398"/>
      <c r="N76" s="166">
        <v>7.4909090909090912</v>
      </c>
      <c r="O76" s="145">
        <v>41.236363636363635</v>
      </c>
      <c r="P76" s="145">
        <v>36.436363636363637</v>
      </c>
      <c r="Q76" s="145">
        <v>4.1454545454545455</v>
      </c>
      <c r="R76" s="145">
        <v>0.8</v>
      </c>
      <c r="S76" s="146">
        <v>9.8909090909090907</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333</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205" t="s">
        <v>137</v>
      </c>
      <c r="R4" s="61" t="s">
        <v>138</v>
      </c>
      <c r="S4" s="63" t="s">
        <v>349</v>
      </c>
      <c r="U4" s="86" t="s">
        <v>130</v>
      </c>
    </row>
    <row r="5" spans="1:22" s="69" customFormat="1" ht="13.5" customHeight="1" x14ac:dyDescent="0.15">
      <c r="A5" s="71" t="s">
        <v>30</v>
      </c>
      <c r="B5" s="72"/>
      <c r="C5" s="72"/>
      <c r="D5" s="277">
        <v>3331</v>
      </c>
      <c r="E5" s="124">
        <v>776</v>
      </c>
      <c r="F5" s="125">
        <v>1507</v>
      </c>
      <c r="G5" s="125">
        <v>792</v>
      </c>
      <c r="H5" s="125">
        <v>114</v>
      </c>
      <c r="I5" s="125">
        <v>22</v>
      </c>
      <c r="J5" s="126">
        <v>120</v>
      </c>
      <c r="K5" s="87"/>
      <c r="L5" s="397">
        <f>SUMPRODUCT(E$3:I$3,E5:I5)/SUM(E5:I5)</f>
        <v>3.9034568670196199</v>
      </c>
      <c r="N5" s="161">
        <v>108</v>
      </c>
      <c r="O5" s="125">
        <v>604</v>
      </c>
      <c r="P5" s="125">
        <v>1931</v>
      </c>
      <c r="Q5" s="125">
        <v>395</v>
      </c>
      <c r="R5" s="125">
        <v>89</v>
      </c>
      <c r="S5" s="126">
        <v>204</v>
      </c>
      <c r="T5" s="91"/>
      <c r="U5" s="397">
        <f>SUMPRODUCT(N$3:R$3,N5:R5)/SUM(N5:R5)</f>
        <v>3.0789894467540773</v>
      </c>
    </row>
    <row r="6" spans="1:22" ht="13.5" customHeight="1" thickBot="1" x14ac:dyDescent="0.2">
      <c r="A6" s="8"/>
      <c r="B6" s="9"/>
      <c r="C6" s="9"/>
      <c r="D6" s="278"/>
      <c r="E6" s="128">
        <v>23.296307415190633</v>
      </c>
      <c r="F6" s="129">
        <v>45.241669168417893</v>
      </c>
      <c r="G6" s="129">
        <v>23.776643650555389</v>
      </c>
      <c r="H6" s="129">
        <v>3.4223956769738813</v>
      </c>
      <c r="I6" s="129">
        <v>0.66046232362653856</v>
      </c>
      <c r="J6" s="214">
        <v>3.6025217652356654</v>
      </c>
      <c r="K6" s="88"/>
      <c r="L6" s="398"/>
      <c r="N6" s="162">
        <v>3.242269588712098</v>
      </c>
      <c r="O6" s="129">
        <v>18.132692885019512</v>
      </c>
      <c r="P6" s="129">
        <v>57.970579405583912</v>
      </c>
      <c r="Q6" s="129">
        <v>11.858300810567398</v>
      </c>
      <c r="R6" s="129">
        <v>2.6718703092164517</v>
      </c>
      <c r="S6" s="214">
        <v>6.1242870009006305</v>
      </c>
      <c r="U6" s="398"/>
    </row>
    <row r="7" spans="1:22" s="69" customFormat="1" ht="13.5" customHeight="1" x14ac:dyDescent="0.15">
      <c r="A7" s="384" t="s">
        <v>31</v>
      </c>
      <c r="B7" s="73" t="s">
        <v>33</v>
      </c>
      <c r="C7" s="74"/>
      <c r="D7" s="279">
        <v>1622</v>
      </c>
      <c r="E7" s="132">
        <v>376</v>
      </c>
      <c r="F7" s="133">
        <v>757</v>
      </c>
      <c r="G7" s="133">
        <v>364</v>
      </c>
      <c r="H7" s="133">
        <v>58</v>
      </c>
      <c r="I7" s="133">
        <v>9</v>
      </c>
      <c r="J7" s="134">
        <v>58</v>
      </c>
      <c r="K7" s="87"/>
      <c r="L7" s="397">
        <f>SUMPRODUCT(E$3:I$3,E7:I7)/SUM(E7:I7)</f>
        <v>3.9162404092071612</v>
      </c>
      <c r="N7" s="163">
        <v>66</v>
      </c>
      <c r="O7" s="133">
        <v>312</v>
      </c>
      <c r="P7" s="133">
        <v>929</v>
      </c>
      <c r="Q7" s="133">
        <v>184</v>
      </c>
      <c r="R7" s="133">
        <v>41</v>
      </c>
      <c r="S7" s="134">
        <v>90</v>
      </c>
      <c r="T7" s="91"/>
      <c r="U7" s="397">
        <f>SUMPRODUCT(N$3:R$3,N7:R7)/SUM(N7:R7)</f>
        <v>3.1161879895561357</v>
      </c>
    </row>
    <row r="8" spans="1:22" ht="13.5" customHeight="1" x14ac:dyDescent="0.15">
      <c r="A8" s="382"/>
      <c r="B8" s="206"/>
      <c r="C8" s="24"/>
      <c r="D8" s="280"/>
      <c r="E8" s="136">
        <v>23.181257706535142</v>
      </c>
      <c r="F8" s="137">
        <v>46.67077681874229</v>
      </c>
      <c r="G8" s="137">
        <v>22.441430332922319</v>
      </c>
      <c r="H8" s="137">
        <v>3.5758323057953145</v>
      </c>
      <c r="I8" s="137">
        <v>0.55487053020961774</v>
      </c>
      <c r="J8" s="138">
        <v>3.5758323057953145</v>
      </c>
      <c r="K8" s="88"/>
      <c r="L8" s="396"/>
      <c r="N8" s="164">
        <v>4.0690505548705307</v>
      </c>
      <c r="O8" s="137">
        <v>19.235511713933416</v>
      </c>
      <c r="P8" s="137">
        <v>57.274969173859432</v>
      </c>
      <c r="Q8" s="137">
        <v>11.344019728729963</v>
      </c>
      <c r="R8" s="137">
        <v>2.5277435265104811</v>
      </c>
      <c r="S8" s="138">
        <v>5.5487053020961774</v>
      </c>
      <c r="U8" s="396"/>
    </row>
    <row r="9" spans="1:22" s="69" customFormat="1" ht="13.5" customHeight="1" x14ac:dyDescent="0.15">
      <c r="A9" s="382"/>
      <c r="B9" s="68" t="s">
        <v>35</v>
      </c>
      <c r="C9" s="75"/>
      <c r="D9" s="281">
        <v>317</v>
      </c>
      <c r="E9" s="140">
        <v>71</v>
      </c>
      <c r="F9" s="141">
        <v>136</v>
      </c>
      <c r="G9" s="141">
        <v>90</v>
      </c>
      <c r="H9" s="141">
        <v>10</v>
      </c>
      <c r="I9" s="141">
        <v>1</v>
      </c>
      <c r="J9" s="142">
        <v>9</v>
      </c>
      <c r="K9" s="82"/>
      <c r="L9" s="399">
        <f>SUMPRODUCT(E$3:I$3,E9:I9)/SUM(E9:I9)</f>
        <v>3.8636363636363638</v>
      </c>
      <c r="N9" s="165">
        <v>7</v>
      </c>
      <c r="O9" s="141">
        <v>60</v>
      </c>
      <c r="P9" s="141">
        <v>198</v>
      </c>
      <c r="Q9" s="141">
        <v>28</v>
      </c>
      <c r="R9" s="141">
        <v>9</v>
      </c>
      <c r="S9" s="142">
        <v>15</v>
      </c>
      <c r="T9" s="91"/>
      <c r="U9" s="399">
        <f>SUMPRODUCT(N$3:R$3,N9:R9)/SUM(N9:R9)</f>
        <v>3.0927152317880795</v>
      </c>
    </row>
    <row r="10" spans="1:22" ht="13.5" customHeight="1" x14ac:dyDescent="0.15">
      <c r="A10" s="382"/>
      <c r="B10" s="206"/>
      <c r="C10" s="24"/>
      <c r="D10" s="280"/>
      <c r="E10" s="136">
        <v>22.397476340694006</v>
      </c>
      <c r="F10" s="137">
        <v>42.902208201892748</v>
      </c>
      <c r="G10" s="137">
        <v>28.391167192429023</v>
      </c>
      <c r="H10" s="137">
        <v>3.1545741324921135</v>
      </c>
      <c r="I10" s="137">
        <v>0.31545741324921134</v>
      </c>
      <c r="J10" s="138">
        <v>2.8391167192429023</v>
      </c>
      <c r="K10" s="83"/>
      <c r="L10" s="396"/>
      <c r="N10" s="164">
        <v>2.2082018927444795</v>
      </c>
      <c r="O10" s="137">
        <v>18.927444794952681</v>
      </c>
      <c r="P10" s="137">
        <v>62.460567823343851</v>
      </c>
      <c r="Q10" s="137">
        <v>8.8328075709779181</v>
      </c>
      <c r="R10" s="137">
        <v>2.8391167192429023</v>
      </c>
      <c r="S10" s="138">
        <v>4.7318611987381702</v>
      </c>
      <c r="U10" s="396"/>
    </row>
    <row r="11" spans="1:22" s="69" customFormat="1" ht="13.5" customHeight="1" x14ac:dyDescent="0.15">
      <c r="A11" s="382"/>
      <c r="B11" s="68" t="s">
        <v>37</v>
      </c>
      <c r="C11" s="75"/>
      <c r="D11" s="281">
        <v>832</v>
      </c>
      <c r="E11" s="140">
        <v>208</v>
      </c>
      <c r="F11" s="141">
        <v>372</v>
      </c>
      <c r="G11" s="141">
        <v>200</v>
      </c>
      <c r="H11" s="141">
        <v>23</v>
      </c>
      <c r="I11" s="141">
        <v>7</v>
      </c>
      <c r="J11" s="142">
        <v>22</v>
      </c>
      <c r="K11" s="82"/>
      <c r="L11" s="399">
        <f>SUMPRODUCT(E$3:I$3,E11:I11)/SUM(E11:I11)</f>
        <v>3.9271604938271607</v>
      </c>
      <c r="N11" s="165">
        <v>25</v>
      </c>
      <c r="O11" s="141">
        <v>160</v>
      </c>
      <c r="P11" s="141">
        <v>477</v>
      </c>
      <c r="Q11" s="141">
        <v>100</v>
      </c>
      <c r="R11" s="141">
        <v>17</v>
      </c>
      <c r="S11" s="142">
        <v>53</v>
      </c>
      <c r="T11" s="91"/>
      <c r="U11" s="399">
        <f>SUMPRODUCT(N$3:R$3,N11:R11)/SUM(N11:R11)</f>
        <v>3.0975609756097562</v>
      </c>
    </row>
    <row r="12" spans="1:22" ht="13.5" customHeight="1" x14ac:dyDescent="0.15">
      <c r="A12" s="382"/>
      <c r="B12" s="206"/>
      <c r="C12" s="24"/>
      <c r="D12" s="280"/>
      <c r="E12" s="136">
        <v>25</v>
      </c>
      <c r="F12" s="137">
        <v>44.711538461538467</v>
      </c>
      <c r="G12" s="137">
        <v>24.03846153846154</v>
      </c>
      <c r="H12" s="137">
        <v>2.7644230769230766</v>
      </c>
      <c r="I12" s="137">
        <v>0.84134615384615385</v>
      </c>
      <c r="J12" s="138">
        <v>2.6442307692307692</v>
      </c>
      <c r="K12" s="83"/>
      <c r="L12" s="396"/>
      <c r="N12" s="164">
        <v>3.0048076923076925</v>
      </c>
      <c r="O12" s="137">
        <v>19.230769230769234</v>
      </c>
      <c r="P12" s="137">
        <v>57.331730769230774</v>
      </c>
      <c r="Q12" s="137">
        <v>12.01923076923077</v>
      </c>
      <c r="R12" s="137">
        <v>2.0432692307692308</v>
      </c>
      <c r="S12" s="138">
        <v>6.3701923076923075</v>
      </c>
      <c r="U12" s="396"/>
    </row>
    <row r="13" spans="1:22" s="69" customFormat="1" ht="13.5" customHeight="1" x14ac:dyDescent="0.15">
      <c r="A13" s="382"/>
      <c r="B13" s="68" t="s">
        <v>39</v>
      </c>
      <c r="C13" s="75"/>
      <c r="D13" s="281">
        <v>238</v>
      </c>
      <c r="E13" s="140">
        <v>55</v>
      </c>
      <c r="F13" s="141">
        <v>96</v>
      </c>
      <c r="G13" s="141">
        <v>66</v>
      </c>
      <c r="H13" s="141">
        <v>10</v>
      </c>
      <c r="I13" s="141">
        <v>0</v>
      </c>
      <c r="J13" s="142">
        <v>11</v>
      </c>
      <c r="K13" s="82"/>
      <c r="L13" s="399">
        <f>SUMPRODUCT(E$3:I$3,E13:I13)/SUM(E13:I13)</f>
        <v>3.8634361233480177</v>
      </c>
      <c r="N13" s="165">
        <v>5</v>
      </c>
      <c r="O13" s="141">
        <v>37</v>
      </c>
      <c r="P13" s="141">
        <v>138</v>
      </c>
      <c r="Q13" s="141">
        <v>33</v>
      </c>
      <c r="R13" s="141">
        <v>10</v>
      </c>
      <c r="S13" s="142">
        <v>15</v>
      </c>
      <c r="T13" s="91"/>
      <c r="U13" s="399">
        <f>SUMPRODUCT(N$3:R$3,N13:R13)/SUM(N13:R13)</f>
        <v>2.9730941704035874</v>
      </c>
    </row>
    <row r="14" spans="1:22" ht="13.5" customHeight="1" x14ac:dyDescent="0.15">
      <c r="A14" s="382"/>
      <c r="B14" s="206"/>
      <c r="C14" s="24"/>
      <c r="D14" s="280"/>
      <c r="E14" s="136">
        <v>23.109243697478991</v>
      </c>
      <c r="F14" s="137">
        <v>40.336134453781511</v>
      </c>
      <c r="G14" s="137">
        <v>27.731092436974791</v>
      </c>
      <c r="H14" s="137">
        <v>4.2016806722689077</v>
      </c>
      <c r="I14" s="137">
        <v>0</v>
      </c>
      <c r="J14" s="138">
        <v>4.6218487394957988</v>
      </c>
      <c r="K14" s="83"/>
      <c r="L14" s="396"/>
      <c r="N14" s="164">
        <v>2.1008403361344539</v>
      </c>
      <c r="O14" s="137">
        <v>15.546218487394958</v>
      </c>
      <c r="P14" s="137">
        <v>57.983193277310932</v>
      </c>
      <c r="Q14" s="137">
        <v>13.865546218487395</v>
      </c>
      <c r="R14" s="137">
        <v>4.2016806722689077</v>
      </c>
      <c r="S14" s="138">
        <v>6.3025210084033612</v>
      </c>
      <c r="U14" s="396"/>
    </row>
    <row r="15" spans="1:22" s="69" customFormat="1" ht="13.5" customHeight="1" x14ac:dyDescent="0.15">
      <c r="A15" s="382"/>
      <c r="B15" s="68" t="s">
        <v>41</v>
      </c>
      <c r="C15" s="75"/>
      <c r="D15" s="281">
        <v>202</v>
      </c>
      <c r="E15" s="140">
        <v>46</v>
      </c>
      <c r="F15" s="141">
        <v>92</v>
      </c>
      <c r="G15" s="141">
        <v>39</v>
      </c>
      <c r="H15" s="141">
        <v>7</v>
      </c>
      <c r="I15" s="141">
        <v>4</v>
      </c>
      <c r="J15" s="142">
        <v>14</v>
      </c>
      <c r="K15" s="82"/>
      <c r="L15" s="399">
        <f>SUMPRODUCT(E$3:I$3,E15:I15)/SUM(E15:I15)</f>
        <v>3.8989361702127661</v>
      </c>
      <c r="N15" s="165">
        <v>2</v>
      </c>
      <c r="O15" s="141">
        <v>25</v>
      </c>
      <c r="P15" s="141">
        <v>115</v>
      </c>
      <c r="Q15" s="141">
        <v>31</v>
      </c>
      <c r="R15" s="141">
        <v>8</v>
      </c>
      <c r="S15" s="142">
        <v>21</v>
      </c>
      <c r="T15" s="91"/>
      <c r="U15" s="399">
        <f>SUMPRODUCT(N$3:R$3,N15:R15)/SUM(N15:R15)</f>
        <v>2.9005524861878453</v>
      </c>
    </row>
    <row r="16" spans="1:22" ht="13.5" customHeight="1" x14ac:dyDescent="0.15">
      <c r="A16" s="382"/>
      <c r="B16" s="206"/>
      <c r="C16" s="24"/>
      <c r="D16" s="280"/>
      <c r="E16" s="136">
        <v>22.772277227722775</v>
      </c>
      <c r="F16" s="137">
        <v>45.544554455445549</v>
      </c>
      <c r="G16" s="137">
        <v>19.306930693069308</v>
      </c>
      <c r="H16" s="137">
        <v>3.4653465346534658</v>
      </c>
      <c r="I16" s="137">
        <v>1.9801980198019802</v>
      </c>
      <c r="J16" s="138">
        <v>6.9306930693069315</v>
      </c>
      <c r="K16" s="83"/>
      <c r="L16" s="396"/>
      <c r="N16" s="164">
        <v>0.99009900990099009</v>
      </c>
      <c r="O16" s="137">
        <v>12.376237623762377</v>
      </c>
      <c r="P16" s="137">
        <v>56.930693069306926</v>
      </c>
      <c r="Q16" s="137">
        <v>15.346534653465346</v>
      </c>
      <c r="R16" s="137">
        <v>3.9603960396039604</v>
      </c>
      <c r="S16" s="138">
        <v>10.396039603960396</v>
      </c>
      <c r="U16" s="396"/>
    </row>
    <row r="17" spans="1:21" s="69" customFormat="1" ht="13.5" customHeight="1" x14ac:dyDescent="0.15">
      <c r="A17" s="382"/>
      <c r="B17" s="68" t="s">
        <v>43</v>
      </c>
      <c r="C17" s="75"/>
      <c r="D17" s="281">
        <v>120</v>
      </c>
      <c r="E17" s="140">
        <v>20</v>
      </c>
      <c r="F17" s="141">
        <v>54</v>
      </c>
      <c r="G17" s="141">
        <v>33</v>
      </c>
      <c r="H17" s="141">
        <v>6</v>
      </c>
      <c r="I17" s="141">
        <v>1</v>
      </c>
      <c r="J17" s="142">
        <v>6</v>
      </c>
      <c r="K17" s="82"/>
      <c r="L17" s="399">
        <f>SUMPRODUCT(E$3:I$3,E17:I17)/SUM(E17:I17)</f>
        <v>3.7543859649122808</v>
      </c>
      <c r="N17" s="165">
        <v>3</v>
      </c>
      <c r="O17" s="141">
        <v>10</v>
      </c>
      <c r="P17" s="141">
        <v>74</v>
      </c>
      <c r="Q17" s="141">
        <v>19</v>
      </c>
      <c r="R17" s="141">
        <v>4</v>
      </c>
      <c r="S17" s="142">
        <v>10</v>
      </c>
      <c r="T17" s="91"/>
      <c r="U17" s="399">
        <f>SUMPRODUCT(N$3:R$3,N17:R17)/SUM(N17:R17)</f>
        <v>2.9</v>
      </c>
    </row>
    <row r="18" spans="1:21" ht="13.5" customHeight="1" thickBot="1" x14ac:dyDescent="0.2">
      <c r="A18" s="383"/>
      <c r="B18" s="208"/>
      <c r="C18" s="26"/>
      <c r="D18" s="282"/>
      <c r="E18" s="144">
        <v>16.666666666666664</v>
      </c>
      <c r="F18" s="145">
        <v>45</v>
      </c>
      <c r="G18" s="145">
        <v>27.500000000000004</v>
      </c>
      <c r="H18" s="145">
        <v>5</v>
      </c>
      <c r="I18" s="145">
        <v>0.83333333333333337</v>
      </c>
      <c r="J18" s="146">
        <v>5</v>
      </c>
      <c r="K18" s="83"/>
      <c r="L18" s="398"/>
      <c r="N18" s="166">
        <v>2.5</v>
      </c>
      <c r="O18" s="145">
        <v>8.3333333333333321</v>
      </c>
      <c r="P18" s="145">
        <v>61.666666666666671</v>
      </c>
      <c r="Q18" s="145">
        <v>15.833333333333332</v>
      </c>
      <c r="R18" s="145">
        <v>3.3333333333333335</v>
      </c>
      <c r="S18" s="146">
        <v>8.3333333333333321</v>
      </c>
      <c r="U18" s="398"/>
    </row>
    <row r="19" spans="1:21" s="70" customFormat="1" ht="13.5" customHeight="1" x14ac:dyDescent="0.15">
      <c r="A19" s="385" t="s">
        <v>0</v>
      </c>
      <c r="B19" s="66" t="s">
        <v>1</v>
      </c>
      <c r="C19" s="320"/>
      <c r="D19" s="279">
        <v>1322</v>
      </c>
      <c r="E19" s="132">
        <v>286</v>
      </c>
      <c r="F19" s="133">
        <v>596</v>
      </c>
      <c r="G19" s="133">
        <v>335</v>
      </c>
      <c r="H19" s="133">
        <v>54</v>
      </c>
      <c r="I19" s="133">
        <v>15</v>
      </c>
      <c r="J19" s="134">
        <v>36</v>
      </c>
      <c r="K19" s="84"/>
      <c r="L19" s="397">
        <f>SUMPRODUCT(E$3:I$3,E19:I19)/SUM(E19:I19)</f>
        <v>3.8429237947122861</v>
      </c>
      <c r="N19" s="163">
        <v>46</v>
      </c>
      <c r="O19" s="133">
        <v>237</v>
      </c>
      <c r="P19" s="133">
        <v>796</v>
      </c>
      <c r="Q19" s="133">
        <v>141</v>
      </c>
      <c r="R19" s="133">
        <v>37</v>
      </c>
      <c r="S19" s="134">
        <v>65</v>
      </c>
      <c r="T19" s="4"/>
      <c r="U19" s="397">
        <f>SUMPRODUCT(N$3:R$3,N19:R19)/SUM(N19:R19)</f>
        <v>3.0906921241050118</v>
      </c>
    </row>
    <row r="20" spans="1:21" s="22" customFormat="1" ht="13.5" customHeight="1" x14ac:dyDescent="0.15">
      <c r="A20" s="386"/>
      <c r="B20" s="68"/>
      <c r="C20" s="321"/>
      <c r="D20" s="281"/>
      <c r="E20" s="322">
        <v>21.633888048411499</v>
      </c>
      <c r="F20" s="323">
        <v>45.08320726172466</v>
      </c>
      <c r="G20" s="323">
        <v>25.340393343419059</v>
      </c>
      <c r="H20" s="323">
        <v>4.0847201210287443</v>
      </c>
      <c r="I20" s="323">
        <v>1.1346444780635401</v>
      </c>
      <c r="J20" s="324">
        <v>2.7231467473524962</v>
      </c>
      <c r="L20" s="396"/>
      <c r="N20" s="164">
        <v>3.4795763993948561</v>
      </c>
      <c r="O20" s="137">
        <v>17.927382753403933</v>
      </c>
      <c r="P20" s="137">
        <v>60.211800302571859</v>
      </c>
      <c r="Q20" s="137">
        <v>10.665658093797276</v>
      </c>
      <c r="R20" s="137">
        <v>2.798789712556732</v>
      </c>
      <c r="S20" s="138">
        <v>4.9167927382753405</v>
      </c>
      <c r="T20" s="4"/>
      <c r="U20" s="396"/>
    </row>
    <row r="21" spans="1:21" s="70" customFormat="1" ht="13.5" customHeight="1" x14ac:dyDescent="0.15">
      <c r="A21" s="386"/>
      <c r="B21" s="332" t="s">
        <v>2</v>
      </c>
      <c r="C21" s="333"/>
      <c r="D21" s="344">
        <v>1879</v>
      </c>
      <c r="E21" s="334">
        <v>466</v>
      </c>
      <c r="F21" s="335">
        <v>848</v>
      </c>
      <c r="G21" s="335">
        <v>428</v>
      </c>
      <c r="H21" s="335">
        <v>59</v>
      </c>
      <c r="I21" s="335">
        <v>6</v>
      </c>
      <c r="J21" s="336">
        <v>72</v>
      </c>
      <c r="L21" s="399">
        <f>SUMPRODUCT(E$3:I$3,E21:I21)/SUM(E21:I21)</f>
        <v>3.9457664637520753</v>
      </c>
      <c r="N21" s="165">
        <v>58</v>
      </c>
      <c r="O21" s="141">
        <v>349</v>
      </c>
      <c r="P21" s="141">
        <v>1070</v>
      </c>
      <c r="Q21" s="141">
        <v>236</v>
      </c>
      <c r="R21" s="141">
        <v>48</v>
      </c>
      <c r="S21" s="142">
        <v>118</v>
      </c>
      <c r="T21" s="4"/>
      <c r="U21" s="399">
        <f>SUMPRODUCT(N$3:R$3,N21:R21)/SUM(N21:R21)</f>
        <v>3.0755252697331064</v>
      </c>
    </row>
    <row r="22" spans="1:21" s="22" customFormat="1" ht="13.5" customHeight="1" x14ac:dyDescent="0.15">
      <c r="A22" s="386"/>
      <c r="B22" s="206"/>
      <c r="C22" s="25"/>
      <c r="D22" s="280"/>
      <c r="E22" s="136">
        <v>24.800425758382119</v>
      </c>
      <c r="F22" s="137">
        <v>45.13038850452368</v>
      </c>
      <c r="G22" s="137">
        <v>22.778073443320913</v>
      </c>
      <c r="H22" s="137">
        <v>3.1399680681213411</v>
      </c>
      <c r="I22" s="137">
        <v>0.31931878658861096</v>
      </c>
      <c r="J22" s="138">
        <v>3.8318254390633313</v>
      </c>
      <c r="L22" s="396"/>
      <c r="N22" s="164">
        <v>3.0867482703565727</v>
      </c>
      <c r="O22" s="137">
        <v>18.573709419904205</v>
      </c>
      <c r="P22" s="137">
        <v>56.945183608302287</v>
      </c>
      <c r="Q22" s="137">
        <v>12.559872272485364</v>
      </c>
      <c r="R22" s="137">
        <v>2.5545502927088877</v>
      </c>
      <c r="S22" s="138">
        <v>6.2799361362426822</v>
      </c>
      <c r="T22" s="4"/>
      <c r="U22" s="396"/>
    </row>
    <row r="23" spans="1:21" s="70" customFormat="1" ht="13.5" customHeight="1" x14ac:dyDescent="0.15">
      <c r="A23" s="386"/>
      <c r="B23" s="67" t="s">
        <v>46</v>
      </c>
      <c r="C23" s="77"/>
      <c r="D23" s="281">
        <v>130</v>
      </c>
      <c r="E23" s="140">
        <v>24</v>
      </c>
      <c r="F23" s="141">
        <v>63</v>
      </c>
      <c r="G23" s="141">
        <v>29</v>
      </c>
      <c r="H23" s="141">
        <v>1</v>
      </c>
      <c r="I23" s="141">
        <v>1</v>
      </c>
      <c r="J23" s="142">
        <v>12</v>
      </c>
      <c r="L23" s="399">
        <f>SUMPRODUCT(E$3:I$3,E23:I23)/SUM(E23:I23)</f>
        <v>3.9152542372881354</v>
      </c>
      <c r="N23" s="165">
        <v>4</v>
      </c>
      <c r="O23" s="141">
        <v>18</v>
      </c>
      <c r="P23" s="141">
        <v>65</v>
      </c>
      <c r="Q23" s="141">
        <v>18</v>
      </c>
      <c r="R23" s="141">
        <v>4</v>
      </c>
      <c r="S23" s="142">
        <v>21</v>
      </c>
      <c r="T23" s="4"/>
      <c r="U23" s="399">
        <f>SUMPRODUCT(N$3:R$3,N23:R23)/SUM(N23:R23)</f>
        <v>3</v>
      </c>
    </row>
    <row r="24" spans="1:21" s="22" customFormat="1" ht="13.5" customHeight="1" thickBot="1" x14ac:dyDescent="0.2">
      <c r="A24" s="387"/>
      <c r="B24" s="208"/>
      <c r="C24" s="57"/>
      <c r="D24" s="282"/>
      <c r="E24" s="144">
        <v>18.461538461538463</v>
      </c>
      <c r="F24" s="145">
        <v>48.46153846153846</v>
      </c>
      <c r="G24" s="145">
        <v>22.30769230769231</v>
      </c>
      <c r="H24" s="145">
        <v>0.76923076923076927</v>
      </c>
      <c r="I24" s="145">
        <v>0.76923076923076927</v>
      </c>
      <c r="J24" s="146">
        <v>9.2307692307692317</v>
      </c>
      <c r="L24" s="398"/>
      <c r="N24" s="166">
        <v>3.0769230769230771</v>
      </c>
      <c r="O24" s="145">
        <v>13.846153846153847</v>
      </c>
      <c r="P24" s="145">
        <v>50</v>
      </c>
      <c r="Q24" s="145">
        <v>13.846153846153847</v>
      </c>
      <c r="R24" s="145">
        <v>3.0769230769230771</v>
      </c>
      <c r="S24" s="146">
        <v>16.153846153846153</v>
      </c>
      <c r="T24" s="4"/>
      <c r="U24" s="398"/>
    </row>
    <row r="25" spans="1:21" s="69" customFormat="1" ht="13.5" customHeight="1" x14ac:dyDescent="0.15">
      <c r="A25" s="384" t="s">
        <v>44</v>
      </c>
      <c r="B25" s="73" t="s">
        <v>3</v>
      </c>
      <c r="C25" s="74"/>
      <c r="D25" s="283">
        <v>160</v>
      </c>
      <c r="E25" s="148">
        <v>68</v>
      </c>
      <c r="F25" s="149">
        <v>57</v>
      </c>
      <c r="G25" s="149">
        <v>27</v>
      </c>
      <c r="H25" s="149">
        <v>3</v>
      </c>
      <c r="I25" s="149">
        <v>3</v>
      </c>
      <c r="J25" s="150">
        <v>2</v>
      </c>
      <c r="L25" s="397">
        <f>SUMPRODUCT(E$3:I$3,E25:I25)/SUM(E25:I25)</f>
        <v>4.1645569620253164</v>
      </c>
      <c r="N25" s="167">
        <v>18</v>
      </c>
      <c r="O25" s="149">
        <v>33</v>
      </c>
      <c r="P25" s="149">
        <v>89</v>
      </c>
      <c r="Q25" s="149">
        <v>13</v>
      </c>
      <c r="R25" s="149">
        <v>3</v>
      </c>
      <c r="S25" s="150">
        <v>4</v>
      </c>
      <c r="T25" s="91"/>
      <c r="U25" s="397">
        <f>SUMPRODUCT(N$3:R$3,N25:R25)/SUM(N25:R25)</f>
        <v>3.3205128205128207</v>
      </c>
    </row>
    <row r="26" spans="1:21" ht="13.5" customHeight="1" x14ac:dyDescent="0.15">
      <c r="A26" s="382"/>
      <c r="B26" s="68"/>
      <c r="C26" s="345"/>
      <c r="D26" s="277"/>
      <c r="E26" s="346">
        <v>42.5</v>
      </c>
      <c r="F26" s="347">
        <v>35.625</v>
      </c>
      <c r="G26" s="347">
        <v>16.875</v>
      </c>
      <c r="H26" s="347">
        <v>1.875</v>
      </c>
      <c r="I26" s="347">
        <v>1.875</v>
      </c>
      <c r="J26" s="348">
        <v>1.25</v>
      </c>
      <c r="L26" s="396"/>
      <c r="N26" s="168">
        <v>11.25</v>
      </c>
      <c r="O26" s="153">
        <v>20.625</v>
      </c>
      <c r="P26" s="153">
        <v>55.625</v>
      </c>
      <c r="Q26" s="153">
        <v>8.125</v>
      </c>
      <c r="R26" s="153">
        <v>1.875</v>
      </c>
      <c r="S26" s="154">
        <v>2.5</v>
      </c>
      <c r="U26" s="396"/>
    </row>
    <row r="27" spans="1:21" s="69" customFormat="1" ht="13.5" customHeight="1" x14ac:dyDescent="0.15">
      <c r="A27" s="382"/>
      <c r="B27" s="207" t="s">
        <v>4</v>
      </c>
      <c r="C27" s="353"/>
      <c r="D27" s="361">
        <v>317</v>
      </c>
      <c r="E27" s="354">
        <v>110</v>
      </c>
      <c r="F27" s="355">
        <v>122</v>
      </c>
      <c r="G27" s="355">
        <v>69</v>
      </c>
      <c r="H27" s="355">
        <v>10</v>
      </c>
      <c r="I27" s="355">
        <v>1</v>
      </c>
      <c r="J27" s="356">
        <v>5</v>
      </c>
      <c r="L27" s="399">
        <f>SUMPRODUCT(E$3:I$3,E27:I27)/SUM(E27:I27)</f>
        <v>4.0576923076923075</v>
      </c>
      <c r="N27" s="169">
        <v>20</v>
      </c>
      <c r="O27" s="156">
        <v>54</v>
      </c>
      <c r="P27" s="156">
        <v>181</v>
      </c>
      <c r="Q27" s="156">
        <v>42</v>
      </c>
      <c r="R27" s="156">
        <v>12</v>
      </c>
      <c r="S27" s="157">
        <v>8</v>
      </c>
      <c r="T27" s="91"/>
      <c r="U27" s="399">
        <f>SUMPRODUCT(N$3:R$3,N27:R27)/SUM(N27:R27)</f>
        <v>3.0906148867313914</v>
      </c>
    </row>
    <row r="28" spans="1:21" ht="13.5" customHeight="1" x14ac:dyDescent="0.15">
      <c r="A28" s="382"/>
      <c r="B28" s="68"/>
      <c r="C28" s="345"/>
      <c r="D28" s="277"/>
      <c r="E28" s="346">
        <v>34.700315457413247</v>
      </c>
      <c r="F28" s="347">
        <v>38.485804416403788</v>
      </c>
      <c r="G28" s="347">
        <v>21.766561514195583</v>
      </c>
      <c r="H28" s="347">
        <v>3.1545741324921135</v>
      </c>
      <c r="I28" s="347">
        <v>0.31545741324921134</v>
      </c>
      <c r="J28" s="348">
        <v>1.5772870662460567</v>
      </c>
      <c r="L28" s="396"/>
      <c r="N28" s="168">
        <v>6.309148264984227</v>
      </c>
      <c r="O28" s="153">
        <v>17.034700315457414</v>
      </c>
      <c r="P28" s="153">
        <v>57.097791798107252</v>
      </c>
      <c r="Q28" s="153">
        <v>13.249211356466878</v>
      </c>
      <c r="R28" s="153">
        <v>3.7854889589905363</v>
      </c>
      <c r="S28" s="154">
        <v>2.5236593059936907</v>
      </c>
      <c r="U28" s="396"/>
    </row>
    <row r="29" spans="1:21" s="69" customFormat="1" ht="13.5" customHeight="1" x14ac:dyDescent="0.15">
      <c r="A29" s="382"/>
      <c r="B29" s="207" t="s">
        <v>5</v>
      </c>
      <c r="C29" s="353"/>
      <c r="D29" s="361">
        <v>491</v>
      </c>
      <c r="E29" s="354">
        <v>141</v>
      </c>
      <c r="F29" s="355">
        <v>211</v>
      </c>
      <c r="G29" s="355">
        <v>112</v>
      </c>
      <c r="H29" s="355">
        <v>18</v>
      </c>
      <c r="I29" s="355">
        <v>0</v>
      </c>
      <c r="J29" s="356">
        <v>9</v>
      </c>
      <c r="L29" s="399">
        <f>SUMPRODUCT(E$3:I$3,E29:I29)/SUM(E29:I29)</f>
        <v>3.9854771784232366</v>
      </c>
      <c r="N29" s="169">
        <v>24</v>
      </c>
      <c r="O29" s="156">
        <v>83</v>
      </c>
      <c r="P29" s="156">
        <v>299</v>
      </c>
      <c r="Q29" s="156">
        <v>55</v>
      </c>
      <c r="R29" s="156">
        <v>13</v>
      </c>
      <c r="S29" s="157">
        <v>17</v>
      </c>
      <c r="T29" s="91"/>
      <c r="U29" s="399">
        <f>SUMPRODUCT(N$3:R$3,N29:R29)/SUM(N29:R29)</f>
        <v>3.1054852320675104</v>
      </c>
    </row>
    <row r="30" spans="1:21" ht="13.5" customHeight="1" x14ac:dyDescent="0.15">
      <c r="A30" s="382"/>
      <c r="B30" s="206"/>
      <c r="C30" s="24"/>
      <c r="D30" s="284"/>
      <c r="E30" s="152">
        <v>28.716904276985744</v>
      </c>
      <c r="F30" s="153">
        <v>42.973523421588595</v>
      </c>
      <c r="G30" s="153">
        <v>22.810590631364562</v>
      </c>
      <c r="H30" s="153">
        <v>3.6659877800407332</v>
      </c>
      <c r="I30" s="153">
        <v>0</v>
      </c>
      <c r="J30" s="154">
        <v>1.8329938900203666</v>
      </c>
      <c r="L30" s="396"/>
      <c r="N30" s="168">
        <v>4.887983706720977</v>
      </c>
      <c r="O30" s="153">
        <v>16.90427698574338</v>
      </c>
      <c r="P30" s="153">
        <v>60.896130346232184</v>
      </c>
      <c r="Q30" s="153">
        <v>11.201629327902241</v>
      </c>
      <c r="R30" s="153">
        <v>2.6476578411405294</v>
      </c>
      <c r="S30" s="154">
        <v>3.4623217922606928</v>
      </c>
      <c r="U30" s="396"/>
    </row>
    <row r="31" spans="1:21" s="69" customFormat="1" ht="13.5" customHeight="1" x14ac:dyDescent="0.15">
      <c r="A31" s="382"/>
      <c r="B31" s="207" t="s">
        <v>6</v>
      </c>
      <c r="C31" s="353"/>
      <c r="D31" s="361">
        <v>666</v>
      </c>
      <c r="E31" s="354">
        <v>170</v>
      </c>
      <c r="F31" s="355">
        <v>290</v>
      </c>
      <c r="G31" s="355">
        <v>167</v>
      </c>
      <c r="H31" s="355">
        <v>24</v>
      </c>
      <c r="I31" s="355">
        <v>6</v>
      </c>
      <c r="J31" s="356">
        <v>9</v>
      </c>
      <c r="L31" s="399">
        <f>SUMPRODUCT(E$3:I$3,E31:I31)/SUM(E31:I31)</f>
        <v>3.904109589041096</v>
      </c>
      <c r="N31" s="169">
        <v>12</v>
      </c>
      <c r="O31" s="156">
        <v>102</v>
      </c>
      <c r="P31" s="156">
        <v>427</v>
      </c>
      <c r="Q31" s="156">
        <v>79</v>
      </c>
      <c r="R31" s="156">
        <v>25</v>
      </c>
      <c r="S31" s="157">
        <v>21</v>
      </c>
      <c r="T31" s="91"/>
      <c r="U31" s="399">
        <f>SUMPRODUCT(N$3:R$3,N31:R31)/SUM(N31:R31)</f>
        <v>2.9953488372093022</v>
      </c>
    </row>
    <row r="32" spans="1:21" ht="13.5" customHeight="1" x14ac:dyDescent="0.15">
      <c r="A32" s="382"/>
      <c r="B32" s="206"/>
      <c r="C32" s="24"/>
      <c r="D32" s="284"/>
      <c r="E32" s="152">
        <v>25.525525525525527</v>
      </c>
      <c r="F32" s="153">
        <v>43.543543543543542</v>
      </c>
      <c r="G32" s="153">
        <v>25.075075075075077</v>
      </c>
      <c r="H32" s="153">
        <v>3.6036036036036037</v>
      </c>
      <c r="I32" s="153">
        <v>0.90090090090090091</v>
      </c>
      <c r="J32" s="154">
        <v>1.3513513513513513</v>
      </c>
      <c r="L32" s="396"/>
      <c r="N32" s="168">
        <v>1.8018018018018018</v>
      </c>
      <c r="O32" s="153">
        <v>15.315315315315313</v>
      </c>
      <c r="P32" s="153">
        <v>64.114114114114116</v>
      </c>
      <c r="Q32" s="153">
        <v>11.861861861861863</v>
      </c>
      <c r="R32" s="153">
        <v>3.7537537537537538</v>
      </c>
      <c r="S32" s="154">
        <v>3.1531531531531529</v>
      </c>
      <c r="U32" s="396"/>
    </row>
    <row r="33" spans="1:21" s="69" customFormat="1" ht="13.5" customHeight="1" x14ac:dyDescent="0.15">
      <c r="A33" s="382"/>
      <c r="B33" s="207" t="s">
        <v>7</v>
      </c>
      <c r="C33" s="353"/>
      <c r="D33" s="361">
        <v>772</v>
      </c>
      <c r="E33" s="354">
        <v>132</v>
      </c>
      <c r="F33" s="355">
        <v>374</v>
      </c>
      <c r="G33" s="355">
        <v>207</v>
      </c>
      <c r="H33" s="355">
        <v>33</v>
      </c>
      <c r="I33" s="355">
        <v>5</v>
      </c>
      <c r="J33" s="356">
        <v>21</v>
      </c>
      <c r="L33" s="399">
        <f>SUMPRODUCT(E$3:I$3,E33:I33)/SUM(E33:I33)</f>
        <v>3.7922769640479359</v>
      </c>
      <c r="N33" s="169">
        <v>14</v>
      </c>
      <c r="O33" s="156">
        <v>117</v>
      </c>
      <c r="P33" s="156">
        <v>479</v>
      </c>
      <c r="Q33" s="156">
        <v>107</v>
      </c>
      <c r="R33" s="156">
        <v>18</v>
      </c>
      <c r="S33" s="157">
        <v>37</v>
      </c>
      <c r="T33" s="91"/>
      <c r="U33" s="399">
        <f>SUMPRODUCT(N$3:R$3,N33:R33)/SUM(N33:R33)</f>
        <v>3.0027210884353743</v>
      </c>
    </row>
    <row r="34" spans="1:21" ht="13.5" customHeight="1" x14ac:dyDescent="0.15">
      <c r="A34" s="382"/>
      <c r="B34" s="206"/>
      <c r="C34" s="24"/>
      <c r="D34" s="284"/>
      <c r="E34" s="152">
        <v>17.098445595854923</v>
      </c>
      <c r="F34" s="153">
        <v>48.445595854922281</v>
      </c>
      <c r="G34" s="153">
        <v>26.813471502590673</v>
      </c>
      <c r="H34" s="153">
        <v>4.2746113989637307</v>
      </c>
      <c r="I34" s="153">
        <v>0.64766839378238339</v>
      </c>
      <c r="J34" s="154">
        <v>2.7202072538860103</v>
      </c>
      <c r="L34" s="396"/>
      <c r="N34" s="168">
        <v>1.8134715025906734</v>
      </c>
      <c r="O34" s="153">
        <v>15.155440414507773</v>
      </c>
      <c r="P34" s="153">
        <v>62.046632124352328</v>
      </c>
      <c r="Q34" s="153">
        <v>13.860103626943005</v>
      </c>
      <c r="R34" s="153">
        <v>2.3316062176165802</v>
      </c>
      <c r="S34" s="154">
        <v>4.7927461139896366</v>
      </c>
      <c r="U34" s="396"/>
    </row>
    <row r="35" spans="1:21" s="69" customFormat="1" ht="13.5" customHeight="1" x14ac:dyDescent="0.15">
      <c r="A35" s="382"/>
      <c r="B35" s="207" t="s">
        <v>45</v>
      </c>
      <c r="C35" s="353"/>
      <c r="D35" s="361">
        <v>797</v>
      </c>
      <c r="E35" s="354">
        <v>133</v>
      </c>
      <c r="F35" s="355">
        <v>392</v>
      </c>
      <c r="G35" s="355">
        <v>181</v>
      </c>
      <c r="H35" s="355">
        <v>25</v>
      </c>
      <c r="I35" s="355">
        <v>6</v>
      </c>
      <c r="J35" s="356">
        <v>60</v>
      </c>
      <c r="L35" s="399">
        <f>SUMPRODUCT(E$3:I$3,E35:I35)/SUM(E35:I35)</f>
        <v>3.8426051560379917</v>
      </c>
      <c r="N35" s="169">
        <v>16</v>
      </c>
      <c r="O35" s="156">
        <v>198</v>
      </c>
      <c r="P35" s="156">
        <v>393</v>
      </c>
      <c r="Q35" s="156">
        <v>82</v>
      </c>
      <c r="R35" s="156">
        <v>14</v>
      </c>
      <c r="S35" s="157">
        <v>94</v>
      </c>
      <c r="T35" s="91"/>
      <c r="U35" s="399">
        <f>SUMPRODUCT(N$3:R$3,N35:R35)/SUM(N35:R35)</f>
        <v>3.1706970128022758</v>
      </c>
    </row>
    <row r="36" spans="1:21" ht="13.5" customHeight="1" x14ac:dyDescent="0.15">
      <c r="A36" s="382"/>
      <c r="B36" s="206"/>
      <c r="C36" s="24"/>
      <c r="D36" s="284"/>
      <c r="E36" s="152">
        <v>16.687578419071521</v>
      </c>
      <c r="F36" s="153">
        <v>49.184441656210794</v>
      </c>
      <c r="G36" s="153">
        <v>22.710163111668756</v>
      </c>
      <c r="H36" s="153">
        <v>3.1367628607277291</v>
      </c>
      <c r="I36" s="153">
        <v>0.75282308657465491</v>
      </c>
      <c r="J36" s="154">
        <v>7.5282308657465489</v>
      </c>
      <c r="L36" s="396"/>
      <c r="N36" s="168">
        <v>2.0075282308657463</v>
      </c>
      <c r="O36" s="153">
        <v>24.843161856963615</v>
      </c>
      <c r="P36" s="153">
        <v>49.309912170639905</v>
      </c>
      <c r="Q36" s="153">
        <v>10.28858218318695</v>
      </c>
      <c r="R36" s="153">
        <v>1.7565872020075282</v>
      </c>
      <c r="S36" s="154">
        <v>11.794228356336262</v>
      </c>
      <c r="U36" s="396"/>
    </row>
    <row r="37" spans="1:21" s="69" customFormat="1" ht="13.5" customHeight="1" x14ac:dyDescent="0.15">
      <c r="A37" s="382"/>
      <c r="B37" s="68" t="s">
        <v>46</v>
      </c>
      <c r="C37" s="75"/>
      <c r="D37" s="277">
        <v>128</v>
      </c>
      <c r="E37" s="155">
        <v>22</v>
      </c>
      <c r="F37" s="156">
        <v>61</v>
      </c>
      <c r="G37" s="156">
        <v>29</v>
      </c>
      <c r="H37" s="156">
        <v>1</v>
      </c>
      <c r="I37" s="156">
        <v>1</v>
      </c>
      <c r="J37" s="157">
        <v>14</v>
      </c>
      <c r="L37" s="399">
        <f>SUMPRODUCT(E$3:I$3,E37:I37)/SUM(E37:I37)</f>
        <v>3.8947368421052633</v>
      </c>
      <c r="N37" s="169">
        <v>4</v>
      </c>
      <c r="O37" s="156">
        <v>17</v>
      </c>
      <c r="P37" s="156">
        <v>63</v>
      </c>
      <c r="Q37" s="156">
        <v>17</v>
      </c>
      <c r="R37" s="156">
        <v>4</v>
      </c>
      <c r="S37" s="157">
        <v>23</v>
      </c>
      <c r="T37" s="91"/>
      <c r="U37" s="399">
        <f>SUMPRODUCT(N$3:R$3,N37:R37)/SUM(N37:R37)</f>
        <v>3</v>
      </c>
    </row>
    <row r="38" spans="1:21" ht="13.5" customHeight="1" thickBot="1" x14ac:dyDescent="0.2">
      <c r="A38" s="382"/>
      <c r="B38" s="68"/>
      <c r="C38" s="345"/>
      <c r="D38" s="278"/>
      <c r="E38" s="158">
        <v>17.1875</v>
      </c>
      <c r="F38" s="159">
        <v>47.65625</v>
      </c>
      <c r="G38" s="159">
        <v>22.65625</v>
      </c>
      <c r="H38" s="159">
        <v>0.78125</v>
      </c>
      <c r="I38" s="159">
        <v>0.78125</v>
      </c>
      <c r="J38" s="160">
        <v>10.9375</v>
      </c>
      <c r="L38" s="398"/>
      <c r="N38" s="170">
        <v>3.125</v>
      </c>
      <c r="O38" s="159">
        <v>13.28125</v>
      </c>
      <c r="P38" s="159">
        <v>49.21875</v>
      </c>
      <c r="Q38" s="159">
        <v>13.28125</v>
      </c>
      <c r="R38" s="159">
        <v>3.125</v>
      </c>
      <c r="S38" s="160">
        <v>17.96875</v>
      </c>
      <c r="U38" s="398"/>
    </row>
    <row r="39" spans="1:21" s="69" customFormat="1" ht="13.5" customHeight="1" x14ac:dyDescent="0.15">
      <c r="A39" s="384" t="s">
        <v>47</v>
      </c>
      <c r="B39" s="73" t="s">
        <v>49</v>
      </c>
      <c r="C39" s="371"/>
      <c r="D39" s="281">
        <v>524</v>
      </c>
      <c r="E39" s="140">
        <v>166</v>
      </c>
      <c r="F39" s="141">
        <v>211</v>
      </c>
      <c r="G39" s="141">
        <v>112</v>
      </c>
      <c r="H39" s="141">
        <v>16</v>
      </c>
      <c r="I39" s="141">
        <v>5</v>
      </c>
      <c r="J39" s="142">
        <v>14</v>
      </c>
      <c r="L39" s="397">
        <f>SUMPRODUCT(E$3:I$3,E39:I39)/SUM(E39:I39)</f>
        <v>4.0137254901960784</v>
      </c>
      <c r="N39" s="165">
        <v>39</v>
      </c>
      <c r="O39" s="141">
        <v>94</v>
      </c>
      <c r="P39" s="141">
        <v>290</v>
      </c>
      <c r="Q39" s="141">
        <v>60</v>
      </c>
      <c r="R39" s="141">
        <v>14</v>
      </c>
      <c r="S39" s="142">
        <v>27</v>
      </c>
      <c r="T39" s="91"/>
      <c r="U39" s="397">
        <f>SUMPRODUCT(N$3:R$3,N39:R39)/SUM(N39:R39)</f>
        <v>3.1690140845070425</v>
      </c>
    </row>
    <row r="40" spans="1:21" ht="13.5" customHeight="1" x14ac:dyDescent="0.15">
      <c r="A40" s="382"/>
      <c r="B40" s="68"/>
      <c r="C40" s="375"/>
      <c r="D40" s="281"/>
      <c r="E40" s="322">
        <v>31.679389312977097</v>
      </c>
      <c r="F40" s="323">
        <v>40.267175572519079</v>
      </c>
      <c r="G40" s="323">
        <v>21.374045801526716</v>
      </c>
      <c r="H40" s="323">
        <v>3.0534351145038165</v>
      </c>
      <c r="I40" s="323">
        <v>0.95419847328244278</v>
      </c>
      <c r="J40" s="324">
        <v>2.6717557251908395</v>
      </c>
      <c r="L40" s="396"/>
      <c r="N40" s="164">
        <v>7.4427480916030531</v>
      </c>
      <c r="O40" s="137">
        <v>17.938931297709924</v>
      </c>
      <c r="P40" s="137">
        <v>55.343511450381676</v>
      </c>
      <c r="Q40" s="137">
        <v>11.450381679389313</v>
      </c>
      <c r="R40" s="137">
        <v>2.6717557251908395</v>
      </c>
      <c r="S40" s="138">
        <v>5.1526717557251906</v>
      </c>
      <c r="U40" s="396"/>
    </row>
    <row r="41" spans="1:21" s="69" customFormat="1" ht="13.5" customHeight="1" x14ac:dyDescent="0.15">
      <c r="A41" s="382"/>
      <c r="B41" s="207" t="s">
        <v>51</v>
      </c>
      <c r="C41" s="376"/>
      <c r="D41" s="344">
        <v>2332</v>
      </c>
      <c r="E41" s="334">
        <v>514</v>
      </c>
      <c r="F41" s="335">
        <v>1099</v>
      </c>
      <c r="G41" s="335">
        <v>556</v>
      </c>
      <c r="H41" s="335">
        <v>80</v>
      </c>
      <c r="I41" s="335">
        <v>12</v>
      </c>
      <c r="J41" s="336">
        <v>71</v>
      </c>
      <c r="L41" s="399">
        <f>SUMPRODUCT(E$3:I$3,E41:I41)/SUM(E41:I41)</f>
        <v>3.8947368421052633</v>
      </c>
      <c r="N41" s="165">
        <v>56</v>
      </c>
      <c r="O41" s="141">
        <v>435</v>
      </c>
      <c r="P41" s="141">
        <v>1377</v>
      </c>
      <c r="Q41" s="141">
        <v>277</v>
      </c>
      <c r="R41" s="141">
        <v>63</v>
      </c>
      <c r="S41" s="142">
        <v>124</v>
      </c>
      <c r="T41" s="91"/>
      <c r="U41" s="399">
        <f>SUMPRODUCT(N$3:R$3,N41:R41)/SUM(N41:R41)</f>
        <v>3.0652173913043477</v>
      </c>
    </row>
    <row r="42" spans="1:21" ht="13.5" customHeight="1" x14ac:dyDescent="0.15">
      <c r="A42" s="382"/>
      <c r="B42" s="206"/>
      <c r="C42" s="372"/>
      <c r="D42" s="280"/>
      <c r="E42" s="136">
        <v>22.041166380789022</v>
      </c>
      <c r="F42" s="137">
        <v>47.126929674099486</v>
      </c>
      <c r="G42" s="137">
        <v>23.842195540308747</v>
      </c>
      <c r="H42" s="137">
        <v>3.4305317324185252</v>
      </c>
      <c r="I42" s="137">
        <v>0.51457975986277882</v>
      </c>
      <c r="J42" s="138">
        <v>3.0445969125214409</v>
      </c>
      <c r="L42" s="396"/>
      <c r="N42" s="164">
        <v>2.4013722126929671</v>
      </c>
      <c r="O42" s="137">
        <v>18.653516295025728</v>
      </c>
      <c r="P42" s="137">
        <v>59.048027444253862</v>
      </c>
      <c r="Q42" s="137">
        <v>11.878216123499143</v>
      </c>
      <c r="R42" s="137">
        <v>2.7015437392795882</v>
      </c>
      <c r="S42" s="138">
        <v>5.3173241852487134</v>
      </c>
      <c r="U42" s="396"/>
    </row>
    <row r="43" spans="1:21" s="69" customFormat="1" ht="13.5" customHeight="1" x14ac:dyDescent="0.15">
      <c r="A43" s="382"/>
      <c r="B43" s="207" t="s">
        <v>52</v>
      </c>
      <c r="C43" s="376"/>
      <c r="D43" s="344">
        <v>343</v>
      </c>
      <c r="E43" s="334">
        <v>73</v>
      </c>
      <c r="F43" s="335">
        <v>134</v>
      </c>
      <c r="G43" s="335">
        <v>95</v>
      </c>
      <c r="H43" s="335">
        <v>17</v>
      </c>
      <c r="I43" s="335">
        <v>3</v>
      </c>
      <c r="J43" s="336">
        <v>21</v>
      </c>
      <c r="L43" s="399">
        <f>SUMPRODUCT(E$3:I$3,E43:I43)/SUM(E43:I43)</f>
        <v>3.798136645962733</v>
      </c>
      <c r="N43" s="165">
        <v>9</v>
      </c>
      <c r="O43" s="141">
        <v>58</v>
      </c>
      <c r="P43" s="141">
        <v>198</v>
      </c>
      <c r="Q43" s="141">
        <v>41</v>
      </c>
      <c r="R43" s="141">
        <v>8</v>
      </c>
      <c r="S43" s="142">
        <v>29</v>
      </c>
      <c r="T43" s="91"/>
      <c r="U43" s="399">
        <f>SUMPRODUCT(N$3:R$3,N43:R43)/SUM(N43:R43)</f>
        <v>3.0605095541401273</v>
      </c>
    </row>
    <row r="44" spans="1:21" ht="13.5" customHeight="1" x14ac:dyDescent="0.15">
      <c r="A44" s="382"/>
      <c r="B44" s="206"/>
      <c r="C44" s="372"/>
      <c r="D44" s="280"/>
      <c r="E44" s="136">
        <v>21.282798833819243</v>
      </c>
      <c r="F44" s="137">
        <v>39.067055393586003</v>
      </c>
      <c r="G44" s="137">
        <v>27.696793002915456</v>
      </c>
      <c r="H44" s="137">
        <v>4.9562682215743443</v>
      </c>
      <c r="I44" s="137">
        <v>0.87463556851311952</v>
      </c>
      <c r="J44" s="138">
        <v>6.1224489795918364</v>
      </c>
      <c r="L44" s="396"/>
      <c r="N44" s="164">
        <v>2.6239067055393588</v>
      </c>
      <c r="O44" s="137">
        <v>16.909620991253643</v>
      </c>
      <c r="P44" s="137">
        <v>57.725947521865898</v>
      </c>
      <c r="Q44" s="137">
        <v>11.9533527696793</v>
      </c>
      <c r="R44" s="137">
        <v>2.3323615160349855</v>
      </c>
      <c r="S44" s="138">
        <v>8.4548104956268215</v>
      </c>
      <c r="U44" s="396"/>
    </row>
    <row r="45" spans="1:21" s="69" customFormat="1" ht="13.5" customHeight="1" x14ac:dyDescent="0.15">
      <c r="A45" s="382"/>
      <c r="B45" s="68" t="s">
        <v>352</v>
      </c>
      <c r="C45" s="373"/>
      <c r="D45" s="281">
        <v>132</v>
      </c>
      <c r="E45" s="140">
        <v>23</v>
      </c>
      <c r="F45" s="141">
        <v>63</v>
      </c>
      <c r="G45" s="141">
        <v>29</v>
      </c>
      <c r="H45" s="141">
        <v>1</v>
      </c>
      <c r="I45" s="141">
        <v>2</v>
      </c>
      <c r="J45" s="142">
        <v>14</v>
      </c>
      <c r="L45" s="399">
        <f>SUMPRODUCT(E$3:I$3,E45:I45)/SUM(E45:I45)</f>
        <v>3.8813559322033897</v>
      </c>
      <c r="N45" s="165">
        <v>4</v>
      </c>
      <c r="O45" s="141">
        <v>17</v>
      </c>
      <c r="P45" s="141">
        <v>66</v>
      </c>
      <c r="Q45" s="141">
        <v>17</v>
      </c>
      <c r="R45" s="141">
        <v>4</v>
      </c>
      <c r="S45" s="142">
        <v>24</v>
      </c>
      <c r="T45" s="91"/>
      <c r="U45" s="399">
        <f>SUMPRODUCT(N$3:R$3,N45:R45)/SUM(N45:R45)</f>
        <v>3</v>
      </c>
    </row>
    <row r="46" spans="1:21" ht="13.5" customHeight="1" thickBot="1" x14ac:dyDescent="0.2">
      <c r="A46" s="383"/>
      <c r="B46" s="208"/>
      <c r="C46" s="374"/>
      <c r="D46" s="282"/>
      <c r="E46" s="144">
        <v>17.424242424242426</v>
      </c>
      <c r="F46" s="145">
        <v>47.727272727272727</v>
      </c>
      <c r="G46" s="145">
        <v>21.969696969696969</v>
      </c>
      <c r="H46" s="145">
        <v>0.75757575757575757</v>
      </c>
      <c r="I46" s="145">
        <v>1.5151515151515151</v>
      </c>
      <c r="J46" s="146">
        <v>10.606060606060606</v>
      </c>
      <c r="L46" s="398"/>
      <c r="N46" s="166">
        <v>3.0303030303030303</v>
      </c>
      <c r="O46" s="145">
        <v>12.878787878787879</v>
      </c>
      <c r="P46" s="145">
        <v>50</v>
      </c>
      <c r="Q46" s="145">
        <v>12.878787878787879</v>
      </c>
      <c r="R46" s="145">
        <v>3.0303030303030303</v>
      </c>
      <c r="S46" s="146">
        <v>18.181818181818183</v>
      </c>
      <c r="U46" s="398"/>
    </row>
    <row r="47" spans="1:21" s="69" customFormat="1" ht="13.5" customHeight="1" x14ac:dyDescent="0.15">
      <c r="A47" s="384" t="s">
        <v>225</v>
      </c>
      <c r="B47" s="73" t="s">
        <v>54</v>
      </c>
      <c r="C47" s="371"/>
      <c r="D47" s="281">
        <v>132</v>
      </c>
      <c r="E47" s="140">
        <v>56</v>
      </c>
      <c r="F47" s="141">
        <v>46</v>
      </c>
      <c r="G47" s="141">
        <v>23</v>
      </c>
      <c r="H47" s="141">
        <v>3</v>
      </c>
      <c r="I47" s="141">
        <v>2</v>
      </c>
      <c r="J47" s="142">
        <v>2</v>
      </c>
      <c r="L47" s="397">
        <f>SUMPRODUCT(E$3:I$3,E47:I47)/SUM(E47:I47)</f>
        <v>4.1615384615384619</v>
      </c>
      <c r="N47" s="165">
        <v>14</v>
      </c>
      <c r="O47" s="141">
        <v>26</v>
      </c>
      <c r="P47" s="141">
        <v>74</v>
      </c>
      <c r="Q47" s="141">
        <v>12</v>
      </c>
      <c r="R47" s="141">
        <v>2</v>
      </c>
      <c r="S47" s="142">
        <v>4</v>
      </c>
      <c r="T47" s="91"/>
      <c r="U47" s="397">
        <f>SUMPRODUCT(N$3:R$3,N47:R47)/SUM(N47:R47)</f>
        <v>3.296875</v>
      </c>
    </row>
    <row r="48" spans="1:21" ht="13.5" customHeight="1" x14ac:dyDescent="0.15">
      <c r="A48" s="382"/>
      <c r="B48" s="68"/>
      <c r="C48" s="375"/>
      <c r="D48" s="281"/>
      <c r="E48" s="322">
        <v>42.424242424242422</v>
      </c>
      <c r="F48" s="323">
        <v>34.848484848484851</v>
      </c>
      <c r="G48" s="323">
        <v>17.424242424242426</v>
      </c>
      <c r="H48" s="323">
        <v>2.2727272727272729</v>
      </c>
      <c r="I48" s="323">
        <v>1.5151515151515151</v>
      </c>
      <c r="J48" s="324">
        <v>1.5151515151515151</v>
      </c>
      <c r="L48" s="396"/>
      <c r="N48" s="164">
        <v>10.606060606060606</v>
      </c>
      <c r="O48" s="137">
        <v>19.696969696969695</v>
      </c>
      <c r="P48" s="137">
        <v>56.060606060606055</v>
      </c>
      <c r="Q48" s="137">
        <v>9.0909090909090917</v>
      </c>
      <c r="R48" s="137">
        <v>1.5151515151515151</v>
      </c>
      <c r="S48" s="138">
        <v>3.0303030303030303</v>
      </c>
      <c r="U48" s="396"/>
    </row>
    <row r="49" spans="1:21" s="69" customFormat="1" ht="13.5" customHeight="1" x14ac:dyDescent="0.15">
      <c r="A49" s="382"/>
      <c r="B49" s="207" t="s">
        <v>401</v>
      </c>
      <c r="C49" s="376"/>
      <c r="D49" s="344">
        <v>448</v>
      </c>
      <c r="E49" s="334">
        <v>118</v>
      </c>
      <c r="F49" s="335">
        <v>180</v>
      </c>
      <c r="G49" s="335">
        <v>115</v>
      </c>
      <c r="H49" s="335">
        <v>18</v>
      </c>
      <c r="I49" s="335">
        <v>3</v>
      </c>
      <c r="J49" s="336">
        <v>14</v>
      </c>
      <c r="L49" s="399">
        <f>SUMPRODUCT(E$3:I$3,E49:I49)/SUM(E49:I49)</f>
        <v>3.903225806451613</v>
      </c>
      <c r="N49" s="165">
        <v>24</v>
      </c>
      <c r="O49" s="141">
        <v>65</v>
      </c>
      <c r="P49" s="141">
        <v>267</v>
      </c>
      <c r="Q49" s="141">
        <v>53</v>
      </c>
      <c r="R49" s="141">
        <v>12</v>
      </c>
      <c r="S49" s="142">
        <v>27</v>
      </c>
      <c r="T49" s="91"/>
      <c r="U49" s="399">
        <f>SUMPRODUCT(N$3:R$3,N49:R49)/SUM(N49:R49)</f>
        <v>3.0855106888361044</v>
      </c>
    </row>
    <row r="50" spans="1:21" ht="13.5" customHeight="1" x14ac:dyDescent="0.15">
      <c r="A50" s="382"/>
      <c r="B50" s="206"/>
      <c r="C50" s="372"/>
      <c r="D50" s="280"/>
      <c r="E50" s="136">
        <v>26.339285714285715</v>
      </c>
      <c r="F50" s="137">
        <v>40.178571428571431</v>
      </c>
      <c r="G50" s="137">
        <v>25.669642857142854</v>
      </c>
      <c r="H50" s="137">
        <v>4.0178571428571432</v>
      </c>
      <c r="I50" s="137">
        <v>0.6696428571428571</v>
      </c>
      <c r="J50" s="138">
        <v>3.125</v>
      </c>
      <c r="L50" s="396"/>
      <c r="N50" s="164">
        <v>5.3571428571428568</v>
      </c>
      <c r="O50" s="137">
        <v>14.508928571428573</v>
      </c>
      <c r="P50" s="137">
        <v>59.598214285714292</v>
      </c>
      <c r="Q50" s="137">
        <v>11.830357142857142</v>
      </c>
      <c r="R50" s="137">
        <v>2.6785714285714284</v>
      </c>
      <c r="S50" s="138">
        <v>6.0267857142857144</v>
      </c>
      <c r="U50" s="396"/>
    </row>
    <row r="51" spans="1:21" s="69" customFormat="1" ht="13.5" customHeight="1" x14ac:dyDescent="0.15">
      <c r="A51" s="382"/>
      <c r="B51" s="207" t="s">
        <v>56</v>
      </c>
      <c r="C51" s="376"/>
      <c r="D51" s="344">
        <v>326</v>
      </c>
      <c r="E51" s="334">
        <v>81</v>
      </c>
      <c r="F51" s="335">
        <v>153</v>
      </c>
      <c r="G51" s="335">
        <v>75</v>
      </c>
      <c r="H51" s="335">
        <v>11</v>
      </c>
      <c r="I51" s="335">
        <v>5</v>
      </c>
      <c r="J51" s="336">
        <v>1</v>
      </c>
      <c r="L51" s="399">
        <f>SUMPRODUCT(E$3:I$3,E51:I51)/SUM(E51:I51)</f>
        <v>3.9046153846153846</v>
      </c>
      <c r="N51" s="165">
        <v>9</v>
      </c>
      <c r="O51" s="141">
        <v>56</v>
      </c>
      <c r="P51" s="141">
        <v>199</v>
      </c>
      <c r="Q51" s="141">
        <v>41</v>
      </c>
      <c r="R51" s="141">
        <v>15</v>
      </c>
      <c r="S51" s="142">
        <v>6</v>
      </c>
      <c r="T51" s="91"/>
      <c r="U51" s="399">
        <f>SUMPRODUCT(N$3:R$3,N51:R51)/SUM(N51:R51)</f>
        <v>3.0093749999999999</v>
      </c>
    </row>
    <row r="52" spans="1:21" ht="13.5" customHeight="1" x14ac:dyDescent="0.15">
      <c r="A52" s="382"/>
      <c r="B52" s="206"/>
      <c r="C52" s="372"/>
      <c r="D52" s="280"/>
      <c r="E52" s="136">
        <v>24.846625766871167</v>
      </c>
      <c r="F52" s="137">
        <v>46.932515337423311</v>
      </c>
      <c r="G52" s="137">
        <v>23.006134969325153</v>
      </c>
      <c r="H52" s="137">
        <v>3.3742331288343559</v>
      </c>
      <c r="I52" s="137">
        <v>1.5337423312883436</v>
      </c>
      <c r="J52" s="138">
        <v>0.30674846625766872</v>
      </c>
      <c r="L52" s="396"/>
      <c r="N52" s="164">
        <v>2.7607361963190185</v>
      </c>
      <c r="O52" s="137">
        <v>17.177914110429448</v>
      </c>
      <c r="P52" s="137">
        <v>61.042944785276077</v>
      </c>
      <c r="Q52" s="137">
        <v>12.576687116564417</v>
      </c>
      <c r="R52" s="137">
        <v>4.6012269938650308</v>
      </c>
      <c r="S52" s="138">
        <v>1.8404907975460123</v>
      </c>
      <c r="U52" s="396"/>
    </row>
    <row r="53" spans="1:21" s="69" customFormat="1" ht="13.5" customHeight="1" x14ac:dyDescent="0.15">
      <c r="A53" s="382"/>
      <c r="B53" s="207" t="s">
        <v>58</v>
      </c>
      <c r="C53" s="376"/>
      <c r="D53" s="344">
        <v>251</v>
      </c>
      <c r="E53" s="334">
        <v>79</v>
      </c>
      <c r="F53" s="335">
        <v>109</v>
      </c>
      <c r="G53" s="335">
        <v>54</v>
      </c>
      <c r="H53" s="335">
        <v>5</v>
      </c>
      <c r="I53" s="335">
        <v>0</v>
      </c>
      <c r="J53" s="336">
        <v>4</v>
      </c>
      <c r="L53" s="399">
        <f>SUMPRODUCT(E$3:I$3,E53:I53)/SUM(E53:I53)</f>
        <v>4.0607287449392713</v>
      </c>
      <c r="N53" s="165">
        <v>16</v>
      </c>
      <c r="O53" s="141">
        <v>49</v>
      </c>
      <c r="P53" s="141">
        <v>148</v>
      </c>
      <c r="Q53" s="141">
        <v>28</v>
      </c>
      <c r="R53" s="141">
        <v>2</v>
      </c>
      <c r="S53" s="142">
        <v>8</v>
      </c>
      <c r="T53" s="91"/>
      <c r="U53" s="399">
        <f>SUMPRODUCT(N$3:R$3,N53:R53)/SUM(N53:R53)</f>
        <v>3.2016460905349793</v>
      </c>
    </row>
    <row r="54" spans="1:21" ht="13.5" customHeight="1" x14ac:dyDescent="0.15">
      <c r="A54" s="382"/>
      <c r="B54" s="206"/>
      <c r="C54" s="372"/>
      <c r="D54" s="280"/>
      <c r="E54" s="136">
        <v>31.474103585657371</v>
      </c>
      <c r="F54" s="137">
        <v>43.426294820717132</v>
      </c>
      <c r="G54" s="137">
        <v>21.513944223107568</v>
      </c>
      <c r="H54" s="137">
        <v>1.9920318725099602</v>
      </c>
      <c r="I54" s="137">
        <v>0</v>
      </c>
      <c r="J54" s="138">
        <v>1.593625498007968</v>
      </c>
      <c r="L54" s="396"/>
      <c r="N54" s="164">
        <v>6.3745019920318722</v>
      </c>
      <c r="O54" s="137">
        <v>19.52191235059761</v>
      </c>
      <c r="P54" s="137">
        <v>58.964143426294825</v>
      </c>
      <c r="Q54" s="137">
        <v>11.155378486055776</v>
      </c>
      <c r="R54" s="137">
        <v>0.79681274900398402</v>
      </c>
      <c r="S54" s="138">
        <v>3.1872509960159361</v>
      </c>
      <c r="U54" s="396"/>
    </row>
    <row r="55" spans="1:21" s="69" customFormat="1" ht="13.5" customHeight="1" x14ac:dyDescent="0.15">
      <c r="A55" s="382"/>
      <c r="B55" s="207" t="s">
        <v>60</v>
      </c>
      <c r="C55" s="376"/>
      <c r="D55" s="344">
        <v>527</v>
      </c>
      <c r="E55" s="334">
        <v>143</v>
      </c>
      <c r="F55" s="335">
        <v>232</v>
      </c>
      <c r="G55" s="335">
        <v>125</v>
      </c>
      <c r="H55" s="335">
        <v>18</v>
      </c>
      <c r="I55" s="335">
        <v>0</v>
      </c>
      <c r="J55" s="336">
        <v>9</v>
      </c>
      <c r="L55" s="399">
        <f>SUMPRODUCT(E$3:I$3,E55:I55)/SUM(E55:I55)</f>
        <v>3.9652509652509651</v>
      </c>
      <c r="N55" s="165">
        <v>17</v>
      </c>
      <c r="O55" s="141">
        <v>97</v>
      </c>
      <c r="P55" s="141">
        <v>312</v>
      </c>
      <c r="Q55" s="141">
        <v>68</v>
      </c>
      <c r="R55" s="141">
        <v>15</v>
      </c>
      <c r="S55" s="142">
        <v>18</v>
      </c>
      <c r="T55" s="91"/>
      <c r="U55" s="399">
        <f>SUMPRODUCT(N$3:R$3,N55:R55)/SUM(N55:R55)</f>
        <v>3.0648330058939095</v>
      </c>
    </row>
    <row r="56" spans="1:21" ht="13.5" customHeight="1" x14ac:dyDescent="0.15">
      <c r="A56" s="382"/>
      <c r="B56" s="206"/>
      <c r="C56" s="372"/>
      <c r="D56" s="280"/>
      <c r="E56" s="136">
        <v>27.134724857685011</v>
      </c>
      <c r="F56" s="137">
        <v>44.022770398481974</v>
      </c>
      <c r="G56" s="137">
        <v>23.719165085388994</v>
      </c>
      <c r="H56" s="137">
        <v>3.4155597722960152</v>
      </c>
      <c r="I56" s="137">
        <v>0</v>
      </c>
      <c r="J56" s="138">
        <v>1.7077798861480076</v>
      </c>
      <c r="L56" s="396"/>
      <c r="N56" s="164">
        <v>3.225806451612903</v>
      </c>
      <c r="O56" s="137">
        <v>18.40607210626186</v>
      </c>
      <c r="P56" s="137">
        <v>59.20303605313093</v>
      </c>
      <c r="Q56" s="137">
        <v>12.903225806451612</v>
      </c>
      <c r="R56" s="137">
        <v>2.8462998102466792</v>
      </c>
      <c r="S56" s="138">
        <v>3.4155597722960152</v>
      </c>
      <c r="U56" s="396"/>
    </row>
    <row r="57" spans="1:21" s="69" customFormat="1" ht="13.5" customHeight="1" x14ac:dyDescent="0.15">
      <c r="A57" s="382"/>
      <c r="B57" s="207" t="s">
        <v>62</v>
      </c>
      <c r="C57" s="376"/>
      <c r="D57" s="344">
        <v>280</v>
      </c>
      <c r="E57" s="334">
        <v>78</v>
      </c>
      <c r="F57" s="335">
        <v>125</v>
      </c>
      <c r="G57" s="335">
        <v>69</v>
      </c>
      <c r="H57" s="335">
        <v>3</v>
      </c>
      <c r="I57" s="335">
        <v>1</v>
      </c>
      <c r="J57" s="336">
        <v>4</v>
      </c>
      <c r="L57" s="399">
        <f>SUMPRODUCT(E$3:I$3,E57:I57)/SUM(E57:I57)</f>
        <v>4</v>
      </c>
      <c r="N57" s="165">
        <v>7</v>
      </c>
      <c r="O57" s="141">
        <v>49</v>
      </c>
      <c r="P57" s="141">
        <v>178</v>
      </c>
      <c r="Q57" s="141">
        <v>25</v>
      </c>
      <c r="R57" s="141">
        <v>11</v>
      </c>
      <c r="S57" s="142">
        <v>10</v>
      </c>
      <c r="T57" s="91"/>
      <c r="U57" s="399">
        <f>SUMPRODUCT(N$3:R$3,N57:R57)/SUM(N57:R57)</f>
        <v>3.0592592592592593</v>
      </c>
    </row>
    <row r="58" spans="1:21" ht="13.5" customHeight="1" x14ac:dyDescent="0.15">
      <c r="A58" s="382"/>
      <c r="B58" s="206"/>
      <c r="C58" s="372"/>
      <c r="D58" s="280"/>
      <c r="E58" s="136">
        <v>27.857142857142858</v>
      </c>
      <c r="F58" s="137">
        <v>44.642857142857146</v>
      </c>
      <c r="G58" s="137">
        <v>24.642857142857146</v>
      </c>
      <c r="H58" s="137">
        <v>1.0714285714285714</v>
      </c>
      <c r="I58" s="137">
        <v>0.35714285714285715</v>
      </c>
      <c r="J58" s="138">
        <v>1.4285714285714286</v>
      </c>
      <c r="L58" s="396"/>
      <c r="N58" s="164">
        <v>2.5</v>
      </c>
      <c r="O58" s="137">
        <v>17.5</v>
      </c>
      <c r="P58" s="137">
        <v>63.571428571428569</v>
      </c>
      <c r="Q58" s="137">
        <v>8.9285714285714288</v>
      </c>
      <c r="R58" s="137">
        <v>3.9285714285714284</v>
      </c>
      <c r="S58" s="138">
        <v>3.5714285714285712</v>
      </c>
      <c r="U58" s="396"/>
    </row>
    <row r="59" spans="1:21" s="69" customFormat="1" ht="13.5" customHeight="1" x14ac:dyDescent="0.15">
      <c r="A59" s="382"/>
      <c r="B59" s="207" t="s">
        <v>64</v>
      </c>
      <c r="C59" s="376"/>
      <c r="D59" s="285">
        <v>157</v>
      </c>
      <c r="E59" s="334">
        <v>32</v>
      </c>
      <c r="F59" s="335">
        <v>68</v>
      </c>
      <c r="G59" s="335">
        <v>35</v>
      </c>
      <c r="H59" s="335">
        <v>8</v>
      </c>
      <c r="I59" s="335">
        <v>2</v>
      </c>
      <c r="J59" s="336">
        <v>12</v>
      </c>
      <c r="L59" s="399">
        <f>SUMPRODUCT(E$3:I$3,E59:I59)/SUM(E59:I59)</f>
        <v>3.8275862068965516</v>
      </c>
      <c r="N59" s="165">
        <v>2</v>
      </c>
      <c r="O59" s="141">
        <v>37</v>
      </c>
      <c r="P59" s="141">
        <v>82</v>
      </c>
      <c r="Q59" s="141">
        <v>16</v>
      </c>
      <c r="R59" s="141">
        <v>3</v>
      </c>
      <c r="S59" s="142">
        <v>17</v>
      </c>
      <c r="T59" s="91"/>
      <c r="U59" s="399">
        <f>SUMPRODUCT(N$3:R$3,N59:R59)/SUM(N59:R59)</f>
        <v>3.1357142857142857</v>
      </c>
    </row>
    <row r="60" spans="1:21" ht="13.5" customHeight="1" x14ac:dyDescent="0.15">
      <c r="A60" s="382"/>
      <c r="B60" s="206"/>
      <c r="C60" s="372"/>
      <c r="D60" s="280"/>
      <c r="E60" s="136">
        <v>20.382165605095544</v>
      </c>
      <c r="F60" s="137">
        <v>43.312101910828027</v>
      </c>
      <c r="G60" s="137">
        <v>22.29299363057325</v>
      </c>
      <c r="H60" s="137">
        <v>5.095541401273886</v>
      </c>
      <c r="I60" s="137">
        <v>1.2738853503184715</v>
      </c>
      <c r="J60" s="138">
        <v>7.6433121019108281</v>
      </c>
      <c r="L60" s="396"/>
      <c r="N60" s="164">
        <v>1.2738853503184715</v>
      </c>
      <c r="O60" s="137">
        <v>23.566878980891719</v>
      </c>
      <c r="P60" s="137">
        <v>52.229299363057322</v>
      </c>
      <c r="Q60" s="137">
        <v>10.191082802547772</v>
      </c>
      <c r="R60" s="137">
        <v>1.910828025477707</v>
      </c>
      <c r="S60" s="138">
        <v>10.828025477707007</v>
      </c>
      <c r="U60" s="396"/>
    </row>
    <row r="61" spans="1:21" s="69" customFormat="1" ht="13.5" customHeight="1" x14ac:dyDescent="0.15">
      <c r="A61" s="382"/>
      <c r="B61" s="207" t="s">
        <v>66</v>
      </c>
      <c r="C61" s="376"/>
      <c r="D61" s="285">
        <v>615</v>
      </c>
      <c r="E61" s="334">
        <v>106</v>
      </c>
      <c r="F61" s="335">
        <v>313</v>
      </c>
      <c r="G61" s="335">
        <v>128</v>
      </c>
      <c r="H61" s="335">
        <v>29</v>
      </c>
      <c r="I61" s="335">
        <v>6</v>
      </c>
      <c r="J61" s="336">
        <v>33</v>
      </c>
      <c r="L61" s="399">
        <f>SUMPRODUCT(E$3:I$3,E61:I61)/SUM(E61:I61)</f>
        <v>3.8316151202749142</v>
      </c>
      <c r="N61" s="165">
        <v>18</v>
      </c>
      <c r="O61" s="141">
        <v>133</v>
      </c>
      <c r="P61" s="141">
        <v>314</v>
      </c>
      <c r="Q61" s="141">
        <v>73</v>
      </c>
      <c r="R61" s="141">
        <v>17</v>
      </c>
      <c r="S61" s="142">
        <v>60</v>
      </c>
      <c r="T61" s="91"/>
      <c r="U61" s="399">
        <f>SUMPRODUCT(N$3:R$3,N61:R61)/SUM(N61:R61)</f>
        <v>3.1117117117117119</v>
      </c>
    </row>
    <row r="62" spans="1:21" ht="13.5" customHeight="1" x14ac:dyDescent="0.15">
      <c r="A62" s="382"/>
      <c r="B62" s="206"/>
      <c r="C62" s="372"/>
      <c r="D62" s="280"/>
      <c r="E62" s="136">
        <v>17.235772357723576</v>
      </c>
      <c r="F62" s="137">
        <v>50.894308943089428</v>
      </c>
      <c r="G62" s="137">
        <v>20.8130081300813</v>
      </c>
      <c r="H62" s="137">
        <v>4.7154471544715451</v>
      </c>
      <c r="I62" s="137">
        <v>0.97560975609756095</v>
      </c>
      <c r="J62" s="138">
        <v>5.3658536585365857</v>
      </c>
      <c r="L62" s="396"/>
      <c r="N62" s="164">
        <v>2.9268292682926833</v>
      </c>
      <c r="O62" s="137">
        <v>21.626016260162601</v>
      </c>
      <c r="P62" s="137">
        <v>51.056910569105696</v>
      </c>
      <c r="Q62" s="137">
        <v>11.869918699186991</v>
      </c>
      <c r="R62" s="137">
        <v>2.7642276422764227</v>
      </c>
      <c r="S62" s="138">
        <v>9.7560975609756095</v>
      </c>
      <c r="U62" s="396"/>
    </row>
    <row r="63" spans="1:21" s="69" customFormat="1" ht="13.5" customHeight="1" x14ac:dyDescent="0.15">
      <c r="A63" s="382"/>
      <c r="B63" s="68" t="s">
        <v>67</v>
      </c>
      <c r="C63" s="373"/>
      <c r="D63" s="281">
        <v>822</v>
      </c>
      <c r="E63" s="140">
        <v>138</v>
      </c>
      <c r="F63" s="141">
        <v>384</v>
      </c>
      <c r="G63" s="141">
        <v>225</v>
      </c>
      <c r="H63" s="141">
        <v>25</v>
      </c>
      <c r="I63" s="141">
        <v>3</v>
      </c>
      <c r="J63" s="142">
        <v>47</v>
      </c>
      <c r="L63" s="399">
        <f>SUMPRODUCT(E$3:I$3,E63:I63)/SUM(E63:I63)</f>
        <v>3.8116129032258064</v>
      </c>
      <c r="N63" s="165">
        <v>10</v>
      </c>
      <c r="O63" s="141">
        <v>138</v>
      </c>
      <c r="P63" s="141">
        <v>483</v>
      </c>
      <c r="Q63" s="141">
        <v>106</v>
      </c>
      <c r="R63" s="141">
        <v>17</v>
      </c>
      <c r="S63" s="142">
        <v>68</v>
      </c>
      <c r="T63" s="91"/>
      <c r="U63" s="399">
        <f>SUMPRODUCT(N$3:R$3,N63:R63)/SUM(N63:R63)</f>
        <v>3.0238726790450929</v>
      </c>
    </row>
    <row r="64" spans="1:21" ht="13.5" customHeight="1" thickBot="1" x14ac:dyDescent="0.2">
      <c r="A64" s="383"/>
      <c r="B64" s="208"/>
      <c r="C64" s="374"/>
      <c r="D64" s="282"/>
      <c r="E64" s="144">
        <v>16.788321167883211</v>
      </c>
      <c r="F64" s="145">
        <v>46.715328467153284</v>
      </c>
      <c r="G64" s="145">
        <v>27.372262773722628</v>
      </c>
      <c r="H64" s="145">
        <v>3.0413625304136254</v>
      </c>
      <c r="I64" s="145">
        <v>0.36496350364963503</v>
      </c>
      <c r="J64" s="146">
        <v>5.7177615571776155</v>
      </c>
      <c r="L64" s="398"/>
      <c r="N64" s="166">
        <v>1.2165450121654502</v>
      </c>
      <c r="O64" s="145">
        <v>16.788321167883211</v>
      </c>
      <c r="P64" s="145">
        <v>58.759124087591239</v>
      </c>
      <c r="Q64" s="145">
        <v>12.895377128953772</v>
      </c>
      <c r="R64" s="145">
        <v>2.0681265206812651</v>
      </c>
      <c r="S64" s="146">
        <v>8.2725060827250605</v>
      </c>
      <c r="U64" s="398"/>
    </row>
    <row r="65" spans="1:21" s="69" customFormat="1" ht="13.5" customHeight="1" x14ac:dyDescent="0.15">
      <c r="A65" s="392" t="s">
        <v>73</v>
      </c>
      <c r="B65" s="73" t="s">
        <v>68</v>
      </c>
      <c r="C65" s="371"/>
      <c r="D65" s="281">
        <v>1764</v>
      </c>
      <c r="E65" s="140">
        <v>413</v>
      </c>
      <c r="F65" s="141">
        <v>776</v>
      </c>
      <c r="G65" s="141">
        <v>443</v>
      </c>
      <c r="H65" s="141">
        <v>63</v>
      </c>
      <c r="I65" s="141">
        <v>13</v>
      </c>
      <c r="J65" s="142">
        <v>56</v>
      </c>
      <c r="L65" s="397">
        <f>SUMPRODUCT(E$3:I$3,E65:I65)/SUM(E65:I65)</f>
        <v>3.8858313817330212</v>
      </c>
      <c r="N65" s="165">
        <v>60</v>
      </c>
      <c r="O65" s="141">
        <v>294</v>
      </c>
      <c r="P65" s="141">
        <v>1034</v>
      </c>
      <c r="Q65" s="141">
        <v>225</v>
      </c>
      <c r="R65" s="141">
        <v>51</v>
      </c>
      <c r="S65" s="142">
        <v>100</v>
      </c>
      <c r="T65" s="91"/>
      <c r="U65" s="397">
        <f>SUMPRODUCT(N$3:R$3,N65:R65)/SUM(N65:R65)</f>
        <v>3.0522836538461537</v>
      </c>
    </row>
    <row r="66" spans="1:21" ht="13.5" customHeight="1" x14ac:dyDescent="0.15">
      <c r="A66" s="382"/>
      <c r="B66" s="10" t="s">
        <v>69</v>
      </c>
      <c r="C66" s="372"/>
      <c r="D66" s="280"/>
      <c r="E66" s="136">
        <v>23.412698412698411</v>
      </c>
      <c r="F66" s="137">
        <v>43.990929705215422</v>
      </c>
      <c r="G66" s="137">
        <v>25.113378684807259</v>
      </c>
      <c r="H66" s="137">
        <v>3.5714285714285712</v>
      </c>
      <c r="I66" s="137">
        <v>0.7369614512471655</v>
      </c>
      <c r="J66" s="138">
        <v>3.1746031746031744</v>
      </c>
      <c r="L66" s="396"/>
      <c r="N66" s="164">
        <v>3.4013605442176873</v>
      </c>
      <c r="O66" s="137">
        <v>16.666666666666664</v>
      </c>
      <c r="P66" s="137">
        <v>58.616780045351469</v>
      </c>
      <c r="Q66" s="137">
        <v>12.755102040816327</v>
      </c>
      <c r="R66" s="137">
        <v>2.8911564625850339</v>
      </c>
      <c r="S66" s="138">
        <v>5.6689342403628125</v>
      </c>
      <c r="U66" s="396"/>
    </row>
    <row r="67" spans="1:21" s="69" customFormat="1" ht="13.5" customHeight="1" x14ac:dyDescent="0.15">
      <c r="A67" s="382"/>
      <c r="B67" s="68" t="s">
        <v>70</v>
      </c>
      <c r="C67" s="373"/>
      <c r="D67" s="281">
        <v>1406</v>
      </c>
      <c r="E67" s="140">
        <v>338</v>
      </c>
      <c r="F67" s="141">
        <v>655</v>
      </c>
      <c r="G67" s="141">
        <v>314</v>
      </c>
      <c r="H67" s="141">
        <v>50</v>
      </c>
      <c r="I67" s="141">
        <v>7</v>
      </c>
      <c r="J67" s="142">
        <v>42</v>
      </c>
      <c r="L67" s="399">
        <f>SUMPRODUCT(E$3:I$3,E67:I67)/SUM(E67:I67)</f>
        <v>3.9288856304985336</v>
      </c>
      <c r="N67" s="165">
        <v>44</v>
      </c>
      <c r="O67" s="141">
        <v>290</v>
      </c>
      <c r="P67" s="141">
        <v>821</v>
      </c>
      <c r="Q67" s="141">
        <v>151</v>
      </c>
      <c r="R67" s="141">
        <v>33</v>
      </c>
      <c r="S67" s="142">
        <v>67</v>
      </c>
      <c r="T67" s="91"/>
      <c r="U67" s="399">
        <f>SUMPRODUCT(N$3:R$3,N67:R67)/SUM(N67:R67)</f>
        <v>3.120238984316654</v>
      </c>
    </row>
    <row r="68" spans="1:21" ht="13.5" customHeight="1" x14ac:dyDescent="0.15">
      <c r="A68" s="382"/>
      <c r="B68" s="10" t="s">
        <v>71</v>
      </c>
      <c r="C68" s="372"/>
      <c r="D68" s="280"/>
      <c r="E68" s="136">
        <v>24.039829302987197</v>
      </c>
      <c r="F68" s="137">
        <v>46.586059743954486</v>
      </c>
      <c r="G68" s="137">
        <v>22.33285917496444</v>
      </c>
      <c r="H68" s="137">
        <v>3.5561877667140829</v>
      </c>
      <c r="I68" s="137">
        <v>0.49786628733997151</v>
      </c>
      <c r="J68" s="138">
        <v>2.9871977240398291</v>
      </c>
      <c r="L68" s="396"/>
      <c r="N68" s="164">
        <v>3.1294452347083923</v>
      </c>
      <c r="O68" s="137">
        <v>20.62588904694168</v>
      </c>
      <c r="P68" s="137">
        <v>58.392603129445234</v>
      </c>
      <c r="Q68" s="137">
        <v>10.73968705547653</v>
      </c>
      <c r="R68" s="137">
        <v>2.3470839260312943</v>
      </c>
      <c r="S68" s="138">
        <v>4.7652916073968701</v>
      </c>
      <c r="U68" s="396"/>
    </row>
    <row r="69" spans="1:21" s="69" customFormat="1" ht="13.5" customHeight="1" x14ac:dyDescent="0.15">
      <c r="A69" s="382"/>
      <c r="B69" s="68" t="s">
        <v>72</v>
      </c>
      <c r="C69" s="373"/>
      <c r="D69" s="281">
        <v>161</v>
      </c>
      <c r="E69" s="140">
        <v>25</v>
      </c>
      <c r="F69" s="141">
        <v>76</v>
      </c>
      <c r="G69" s="141">
        <v>35</v>
      </c>
      <c r="H69" s="141">
        <v>1</v>
      </c>
      <c r="I69" s="141">
        <v>2</v>
      </c>
      <c r="J69" s="142">
        <v>22</v>
      </c>
      <c r="L69" s="399">
        <f>SUMPRODUCT(E$3:I$3,E69:I69)/SUM(E69:I69)</f>
        <v>3.8705035971223021</v>
      </c>
      <c r="N69" s="165">
        <v>4</v>
      </c>
      <c r="O69" s="141">
        <v>20</v>
      </c>
      <c r="P69" s="141">
        <v>76</v>
      </c>
      <c r="Q69" s="141">
        <v>19</v>
      </c>
      <c r="R69" s="141">
        <v>5</v>
      </c>
      <c r="S69" s="142">
        <v>37</v>
      </c>
      <c r="T69" s="91"/>
      <c r="U69" s="399">
        <f>SUMPRODUCT(N$3:R$3,N69:R69)/SUM(N69:R69)</f>
        <v>2.9919354838709675</v>
      </c>
    </row>
    <row r="70" spans="1:21" ht="13.5" customHeight="1" thickBot="1" x14ac:dyDescent="0.2">
      <c r="A70" s="383"/>
      <c r="B70" s="21"/>
      <c r="C70" s="374"/>
      <c r="D70" s="282"/>
      <c r="E70" s="144">
        <v>15.527950310559005</v>
      </c>
      <c r="F70" s="145">
        <v>47.204968944099377</v>
      </c>
      <c r="G70" s="145">
        <v>21.739130434782609</v>
      </c>
      <c r="H70" s="145">
        <v>0.6211180124223602</v>
      </c>
      <c r="I70" s="145">
        <v>1.2422360248447204</v>
      </c>
      <c r="J70" s="146">
        <v>13.664596273291925</v>
      </c>
      <c r="L70" s="398"/>
      <c r="N70" s="166">
        <v>2.4844720496894408</v>
      </c>
      <c r="O70" s="145">
        <v>12.422360248447205</v>
      </c>
      <c r="P70" s="145">
        <v>47.204968944099377</v>
      </c>
      <c r="Q70" s="145">
        <v>11.801242236024844</v>
      </c>
      <c r="R70" s="145">
        <v>3.1055900621118013</v>
      </c>
      <c r="S70" s="146">
        <v>22.981366459627328</v>
      </c>
      <c r="U70" s="398"/>
    </row>
    <row r="71" spans="1:21" s="69" customFormat="1" ht="13.5" customHeight="1" x14ac:dyDescent="0.15">
      <c r="A71" s="380" t="s">
        <v>414</v>
      </c>
      <c r="B71" s="68" t="s">
        <v>762</v>
      </c>
      <c r="C71" s="75"/>
      <c r="D71" s="281">
        <v>1504</v>
      </c>
      <c r="E71" s="140">
        <v>370</v>
      </c>
      <c r="F71" s="141">
        <v>692</v>
      </c>
      <c r="G71" s="141">
        <v>360</v>
      </c>
      <c r="H71" s="141">
        <v>43</v>
      </c>
      <c r="I71" s="141">
        <v>8</v>
      </c>
      <c r="J71" s="142">
        <v>31</v>
      </c>
      <c r="L71" s="397">
        <f>SUMPRODUCT(E$3:I$3,E71:I71)/SUM(E71:I71)</f>
        <v>3.9321113374066532</v>
      </c>
      <c r="N71" s="165">
        <v>50</v>
      </c>
      <c r="O71" s="141">
        <v>244</v>
      </c>
      <c r="P71" s="141">
        <v>921</v>
      </c>
      <c r="Q71" s="141">
        <v>191</v>
      </c>
      <c r="R71" s="141">
        <v>40</v>
      </c>
      <c r="S71" s="142">
        <v>58</v>
      </c>
      <c r="T71" s="91"/>
      <c r="U71" s="397">
        <f>SUMPRODUCT(N$3:R$3,N71:R71)/SUM(N71:R71)</f>
        <v>3.0504840940525586</v>
      </c>
    </row>
    <row r="72" spans="1:21" ht="13.5" customHeight="1" x14ac:dyDescent="0.15">
      <c r="A72" s="380"/>
      <c r="B72" s="10" t="s">
        <v>763</v>
      </c>
      <c r="C72" s="24"/>
      <c r="D72" s="280"/>
      <c r="E72" s="136">
        <v>24.601063829787233</v>
      </c>
      <c r="F72" s="137">
        <v>46.01063829787234</v>
      </c>
      <c r="G72" s="137">
        <v>23.936170212765958</v>
      </c>
      <c r="H72" s="137">
        <v>2.8590425531914891</v>
      </c>
      <c r="I72" s="137">
        <v>0.53191489361702127</v>
      </c>
      <c r="J72" s="138">
        <v>2.0611702127659575</v>
      </c>
      <c r="L72" s="396"/>
      <c r="N72" s="164">
        <v>3.3244680851063828</v>
      </c>
      <c r="O72" s="137">
        <v>16.223404255319149</v>
      </c>
      <c r="P72" s="137">
        <v>61.236702127659569</v>
      </c>
      <c r="Q72" s="137">
        <v>12.699468085106384</v>
      </c>
      <c r="R72" s="137">
        <v>2.6595744680851063</v>
      </c>
      <c r="S72" s="138">
        <v>3.8563829787234041</v>
      </c>
      <c r="U72" s="396"/>
    </row>
    <row r="73" spans="1:21" s="69" customFormat="1" ht="13.5" customHeight="1" x14ac:dyDescent="0.15">
      <c r="A73" s="380"/>
      <c r="B73" s="68" t="s">
        <v>415</v>
      </c>
      <c r="C73" s="75"/>
      <c r="D73" s="281">
        <v>452</v>
      </c>
      <c r="E73" s="140">
        <v>129</v>
      </c>
      <c r="F73" s="141">
        <v>193</v>
      </c>
      <c r="G73" s="141">
        <v>101</v>
      </c>
      <c r="H73" s="141">
        <v>17</v>
      </c>
      <c r="I73" s="141">
        <v>4</v>
      </c>
      <c r="J73" s="142">
        <v>8</v>
      </c>
      <c r="L73" s="399">
        <f>SUMPRODUCT(E$3:I$3,E73:I73)/SUM(E73:I73)</f>
        <v>3.9594594594594597</v>
      </c>
      <c r="N73" s="165">
        <v>20</v>
      </c>
      <c r="O73" s="141">
        <v>80</v>
      </c>
      <c r="P73" s="141">
        <v>277</v>
      </c>
      <c r="Q73" s="141">
        <v>47</v>
      </c>
      <c r="R73" s="141">
        <v>15</v>
      </c>
      <c r="S73" s="142">
        <v>13</v>
      </c>
      <c r="T73" s="91"/>
      <c r="U73" s="399">
        <f>SUMPRODUCT(N$3:R$3,N73:R73)/SUM(N73:R73)</f>
        <v>3.0979498861047836</v>
      </c>
    </row>
    <row r="74" spans="1:21" ht="13.5" customHeight="1" x14ac:dyDescent="0.15">
      <c r="A74" s="380"/>
      <c r="B74" s="10" t="s">
        <v>763</v>
      </c>
      <c r="C74" s="24"/>
      <c r="D74" s="280"/>
      <c r="E74" s="136">
        <v>28.539823008849556</v>
      </c>
      <c r="F74" s="137">
        <v>42.69911504424779</v>
      </c>
      <c r="G74" s="137">
        <v>22.345132743362832</v>
      </c>
      <c r="H74" s="137">
        <v>3.7610619469026552</v>
      </c>
      <c r="I74" s="137">
        <v>0.88495575221238942</v>
      </c>
      <c r="J74" s="138">
        <v>1.7699115044247788</v>
      </c>
      <c r="L74" s="396"/>
      <c r="N74" s="164">
        <v>4.4247787610619467</v>
      </c>
      <c r="O74" s="137">
        <v>17.699115044247787</v>
      </c>
      <c r="P74" s="137">
        <v>61.283185840707965</v>
      </c>
      <c r="Q74" s="137">
        <v>10.398230088495575</v>
      </c>
      <c r="R74" s="137">
        <v>3.3185840707964607</v>
      </c>
      <c r="S74" s="138">
        <v>2.8761061946902653</v>
      </c>
      <c r="U74" s="396"/>
    </row>
    <row r="75" spans="1:21" s="69" customFormat="1" ht="13.5" customHeight="1" x14ac:dyDescent="0.15">
      <c r="A75" s="380"/>
      <c r="B75" s="68" t="s">
        <v>416</v>
      </c>
      <c r="C75" s="75"/>
      <c r="D75" s="281">
        <v>1375</v>
      </c>
      <c r="E75" s="140">
        <v>277</v>
      </c>
      <c r="F75" s="141">
        <v>622</v>
      </c>
      <c r="G75" s="141">
        <v>331</v>
      </c>
      <c r="H75" s="141">
        <v>54</v>
      </c>
      <c r="I75" s="141">
        <v>10</v>
      </c>
      <c r="J75" s="142">
        <v>81</v>
      </c>
      <c r="L75" s="399">
        <f>SUMPRODUCT(E$3:I$3,E75:I75)/SUM(E75:I75)</f>
        <v>3.8516228748068007</v>
      </c>
      <c r="N75" s="165">
        <v>38</v>
      </c>
      <c r="O75" s="141">
        <v>280</v>
      </c>
      <c r="P75" s="141">
        <v>733</v>
      </c>
      <c r="Q75" s="141">
        <v>157</v>
      </c>
      <c r="R75" s="141">
        <v>34</v>
      </c>
      <c r="S75" s="142">
        <v>133</v>
      </c>
      <c r="T75" s="91"/>
      <c r="U75" s="399">
        <f>SUMPRODUCT(N$3:R$3,N75:R75)/SUM(N75:R75)</f>
        <v>3.105475040257649</v>
      </c>
    </row>
    <row r="76" spans="1:21" ht="13.5" customHeight="1" thickBot="1" x14ac:dyDescent="0.2">
      <c r="A76" s="381"/>
      <c r="B76" s="21"/>
      <c r="C76" s="26"/>
      <c r="D76" s="282"/>
      <c r="E76" s="144">
        <v>20.145454545454545</v>
      </c>
      <c r="F76" s="145">
        <v>45.236363636363635</v>
      </c>
      <c r="G76" s="145">
        <v>24.072727272727274</v>
      </c>
      <c r="H76" s="145">
        <v>3.9272727272727272</v>
      </c>
      <c r="I76" s="145">
        <v>0.72727272727272729</v>
      </c>
      <c r="J76" s="146">
        <v>5.8909090909090907</v>
      </c>
      <c r="L76" s="398"/>
      <c r="N76" s="166">
        <v>2.7636363636363637</v>
      </c>
      <c r="O76" s="145">
        <v>20.363636363636363</v>
      </c>
      <c r="P76" s="145">
        <v>53.309090909090905</v>
      </c>
      <c r="Q76" s="145">
        <v>11.418181818181818</v>
      </c>
      <c r="R76" s="145">
        <v>2.4727272727272727</v>
      </c>
      <c r="S76" s="146">
        <v>9.6727272727272737</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332</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543</v>
      </c>
      <c r="F5" s="125">
        <v>1467</v>
      </c>
      <c r="G5" s="125">
        <v>962</v>
      </c>
      <c r="H5" s="125">
        <v>196</v>
      </c>
      <c r="I5" s="125">
        <v>38</v>
      </c>
      <c r="J5" s="126">
        <v>125</v>
      </c>
      <c r="K5" s="87"/>
      <c r="L5" s="397">
        <f>SUMPRODUCT(E$3:I$3,E5:I5)/SUM(E5:I5)</f>
        <v>3.7114784778540235</v>
      </c>
      <c r="N5" s="161">
        <v>108</v>
      </c>
      <c r="O5" s="125">
        <v>615</v>
      </c>
      <c r="P5" s="125">
        <v>1733</v>
      </c>
      <c r="Q5" s="125">
        <v>524</v>
      </c>
      <c r="R5" s="125">
        <v>154</v>
      </c>
      <c r="S5" s="126">
        <v>197</v>
      </c>
      <c r="T5" s="91"/>
      <c r="U5" s="397">
        <f>SUMPRODUCT(N$3:R$3,N5:R5)/SUM(N5:R5)</f>
        <v>2.9996809189534144</v>
      </c>
    </row>
    <row r="6" spans="1:22" ht="13.5" customHeight="1" thickBot="1" x14ac:dyDescent="0.2">
      <c r="A6" s="8"/>
      <c r="B6" s="9"/>
      <c r="C6" s="9"/>
      <c r="D6" s="278"/>
      <c r="E6" s="128">
        <v>16.301410987691384</v>
      </c>
      <c r="F6" s="129">
        <v>44.040828580006</v>
      </c>
      <c r="G6" s="129">
        <v>28.880216151305916</v>
      </c>
      <c r="H6" s="129">
        <v>5.8841188832182523</v>
      </c>
      <c r="I6" s="129">
        <v>1.1407985589912939</v>
      </c>
      <c r="J6" s="214">
        <v>3.7526268387871506</v>
      </c>
      <c r="K6" s="88"/>
      <c r="L6" s="398"/>
      <c r="N6" s="162">
        <v>3.242269588712098</v>
      </c>
      <c r="O6" s="129">
        <v>18.462924046832782</v>
      </c>
      <c r="P6" s="129">
        <v>52.026418492945062</v>
      </c>
      <c r="Q6" s="129">
        <v>15.731011708195735</v>
      </c>
      <c r="R6" s="129">
        <v>4.6232362653857706</v>
      </c>
      <c r="S6" s="214">
        <v>5.9141398979285498</v>
      </c>
      <c r="U6" s="398"/>
    </row>
    <row r="7" spans="1:22" s="69" customFormat="1" ht="13.5" customHeight="1" x14ac:dyDescent="0.15">
      <c r="A7" s="384" t="s">
        <v>31</v>
      </c>
      <c r="B7" s="73" t="s">
        <v>33</v>
      </c>
      <c r="C7" s="74"/>
      <c r="D7" s="279">
        <v>1622</v>
      </c>
      <c r="E7" s="132">
        <v>268</v>
      </c>
      <c r="F7" s="133">
        <v>717</v>
      </c>
      <c r="G7" s="133">
        <v>468</v>
      </c>
      <c r="H7" s="133">
        <v>97</v>
      </c>
      <c r="I7" s="133">
        <v>13</v>
      </c>
      <c r="J7" s="134">
        <v>59</v>
      </c>
      <c r="K7" s="87"/>
      <c r="L7" s="397">
        <f>SUMPRODUCT(E$3:I$3,E7:I7)/SUM(E7:I7)</f>
        <v>3.7229686500319898</v>
      </c>
      <c r="N7" s="163">
        <v>52</v>
      </c>
      <c r="O7" s="133">
        <v>278</v>
      </c>
      <c r="P7" s="133">
        <v>857</v>
      </c>
      <c r="Q7" s="133">
        <v>274</v>
      </c>
      <c r="R7" s="133">
        <v>75</v>
      </c>
      <c r="S7" s="134">
        <v>86</v>
      </c>
      <c r="T7" s="91"/>
      <c r="U7" s="397">
        <f>SUMPRODUCT(N$3:R$3,N7:R7)/SUM(N7:R7)</f>
        <v>2.97265625</v>
      </c>
    </row>
    <row r="8" spans="1:22" ht="13.5" customHeight="1" x14ac:dyDescent="0.15">
      <c r="A8" s="382"/>
      <c r="B8" s="206"/>
      <c r="C8" s="24"/>
      <c r="D8" s="280"/>
      <c r="E8" s="136">
        <v>16.522811344019729</v>
      </c>
      <c r="F8" s="137">
        <v>44.204685573366213</v>
      </c>
      <c r="G8" s="137">
        <v>28.853267570900123</v>
      </c>
      <c r="H8" s="137">
        <v>5.980271270036992</v>
      </c>
      <c r="I8" s="137">
        <v>0.8014796547472256</v>
      </c>
      <c r="J8" s="138">
        <v>3.6374845869297165</v>
      </c>
      <c r="K8" s="88"/>
      <c r="L8" s="396"/>
      <c r="N8" s="164">
        <v>3.2059186189889024</v>
      </c>
      <c r="O8" s="137">
        <v>17.139334155363748</v>
      </c>
      <c r="P8" s="137">
        <v>52.83600493218249</v>
      </c>
      <c r="Q8" s="137">
        <v>16.892725030826142</v>
      </c>
      <c r="R8" s="137">
        <v>4.6239210850801484</v>
      </c>
      <c r="S8" s="138">
        <v>5.3020961775585702</v>
      </c>
      <c r="U8" s="396"/>
    </row>
    <row r="9" spans="1:22" s="69" customFormat="1" ht="13.5" customHeight="1" x14ac:dyDescent="0.15">
      <c r="A9" s="382"/>
      <c r="B9" s="68" t="s">
        <v>35</v>
      </c>
      <c r="C9" s="75"/>
      <c r="D9" s="281">
        <v>317</v>
      </c>
      <c r="E9" s="140">
        <v>48</v>
      </c>
      <c r="F9" s="141">
        <v>158</v>
      </c>
      <c r="G9" s="141">
        <v>86</v>
      </c>
      <c r="H9" s="141">
        <v>15</v>
      </c>
      <c r="I9" s="141">
        <v>1</v>
      </c>
      <c r="J9" s="142">
        <v>9</v>
      </c>
      <c r="K9" s="82"/>
      <c r="L9" s="399">
        <f>SUMPRODUCT(E$3:I$3,E9:I9)/SUM(E9:I9)</f>
        <v>3.7694805194805197</v>
      </c>
      <c r="N9" s="165">
        <v>8</v>
      </c>
      <c r="O9" s="141">
        <v>74</v>
      </c>
      <c r="P9" s="141">
        <v>166</v>
      </c>
      <c r="Q9" s="141">
        <v>37</v>
      </c>
      <c r="R9" s="141">
        <v>18</v>
      </c>
      <c r="S9" s="142">
        <v>14</v>
      </c>
      <c r="T9" s="91"/>
      <c r="U9" s="399">
        <f>SUMPRODUCT(N$3:R$3,N9:R9)/SUM(N9:R9)</f>
        <v>3.056105610561056</v>
      </c>
    </row>
    <row r="10" spans="1:22" ht="13.5" customHeight="1" x14ac:dyDescent="0.15">
      <c r="A10" s="382"/>
      <c r="B10" s="206"/>
      <c r="C10" s="24"/>
      <c r="D10" s="280"/>
      <c r="E10" s="136">
        <v>15.141955835962145</v>
      </c>
      <c r="F10" s="137">
        <v>49.842271293375397</v>
      </c>
      <c r="G10" s="137">
        <v>27.129337539432175</v>
      </c>
      <c r="H10" s="137">
        <v>4.7318611987381702</v>
      </c>
      <c r="I10" s="137">
        <v>0.31545741324921134</v>
      </c>
      <c r="J10" s="138">
        <v>2.8391167192429023</v>
      </c>
      <c r="K10" s="83"/>
      <c r="L10" s="396"/>
      <c r="N10" s="164">
        <v>2.5236593059936907</v>
      </c>
      <c r="O10" s="137">
        <v>23.343848580441641</v>
      </c>
      <c r="P10" s="137">
        <v>52.365930599369079</v>
      </c>
      <c r="Q10" s="137">
        <v>11.67192429022082</v>
      </c>
      <c r="R10" s="137">
        <v>5.6782334384858046</v>
      </c>
      <c r="S10" s="138">
        <v>4.4164037854889591</v>
      </c>
      <c r="U10" s="396"/>
    </row>
    <row r="11" spans="1:22" s="69" customFormat="1" ht="13.5" customHeight="1" x14ac:dyDescent="0.15">
      <c r="A11" s="382"/>
      <c r="B11" s="68" t="s">
        <v>37</v>
      </c>
      <c r="C11" s="75"/>
      <c r="D11" s="281">
        <v>832</v>
      </c>
      <c r="E11" s="140">
        <v>152</v>
      </c>
      <c r="F11" s="141">
        <v>376</v>
      </c>
      <c r="G11" s="141">
        <v>226</v>
      </c>
      <c r="H11" s="141">
        <v>43</v>
      </c>
      <c r="I11" s="141">
        <v>12</v>
      </c>
      <c r="J11" s="142">
        <v>23</v>
      </c>
      <c r="K11" s="82"/>
      <c r="L11" s="399">
        <f>SUMPRODUCT(E$3:I$3,E11:I11)/SUM(E11:I11)</f>
        <v>3.7577255871446229</v>
      </c>
      <c r="N11" s="165">
        <v>33</v>
      </c>
      <c r="O11" s="141">
        <v>194</v>
      </c>
      <c r="P11" s="141">
        <v>415</v>
      </c>
      <c r="Q11" s="141">
        <v>112</v>
      </c>
      <c r="R11" s="141">
        <v>26</v>
      </c>
      <c r="S11" s="142">
        <v>52</v>
      </c>
      <c r="T11" s="91"/>
      <c r="U11" s="399">
        <f>SUMPRODUCT(N$3:R$3,N11:R11)/SUM(N11:R11)</f>
        <v>3.1230769230769231</v>
      </c>
    </row>
    <row r="12" spans="1:22" ht="13.5" customHeight="1" x14ac:dyDescent="0.15">
      <c r="A12" s="382"/>
      <c r="B12" s="206"/>
      <c r="C12" s="24"/>
      <c r="D12" s="280"/>
      <c r="E12" s="136">
        <v>18.269230769230766</v>
      </c>
      <c r="F12" s="137">
        <v>45.192307692307693</v>
      </c>
      <c r="G12" s="137">
        <v>27.163461538461537</v>
      </c>
      <c r="H12" s="137">
        <v>5.1682692307692308</v>
      </c>
      <c r="I12" s="137">
        <v>1.4423076923076923</v>
      </c>
      <c r="J12" s="138">
        <v>2.7644230769230766</v>
      </c>
      <c r="K12" s="83"/>
      <c r="L12" s="396"/>
      <c r="N12" s="164">
        <v>3.9663461538461537</v>
      </c>
      <c r="O12" s="137">
        <v>23.317307692307693</v>
      </c>
      <c r="P12" s="137">
        <v>49.879807692307693</v>
      </c>
      <c r="Q12" s="137">
        <v>13.461538461538462</v>
      </c>
      <c r="R12" s="137">
        <v>3.125</v>
      </c>
      <c r="S12" s="138">
        <v>6.25</v>
      </c>
      <c r="U12" s="396"/>
    </row>
    <row r="13" spans="1:22" s="69" customFormat="1" ht="13.5" customHeight="1" x14ac:dyDescent="0.15">
      <c r="A13" s="382"/>
      <c r="B13" s="68" t="s">
        <v>39</v>
      </c>
      <c r="C13" s="75"/>
      <c r="D13" s="281">
        <v>238</v>
      </c>
      <c r="E13" s="140">
        <v>33</v>
      </c>
      <c r="F13" s="141">
        <v>97</v>
      </c>
      <c r="G13" s="141">
        <v>72</v>
      </c>
      <c r="H13" s="141">
        <v>20</v>
      </c>
      <c r="I13" s="141">
        <v>4</v>
      </c>
      <c r="J13" s="142">
        <v>12</v>
      </c>
      <c r="K13" s="82"/>
      <c r="L13" s="399">
        <f>SUMPRODUCT(E$3:I$3,E13:I13)/SUM(E13:I13)</f>
        <v>3.5973451327433628</v>
      </c>
      <c r="N13" s="165">
        <v>5</v>
      </c>
      <c r="O13" s="141">
        <v>32</v>
      </c>
      <c r="P13" s="141">
        <v>135</v>
      </c>
      <c r="Q13" s="141">
        <v>42</v>
      </c>
      <c r="R13" s="141">
        <v>10</v>
      </c>
      <c r="S13" s="142">
        <v>14</v>
      </c>
      <c r="T13" s="91"/>
      <c r="U13" s="399">
        <f>SUMPRODUCT(N$3:R$3,N13:R13)/SUM(N13:R13)</f>
        <v>2.9107142857142856</v>
      </c>
    </row>
    <row r="14" spans="1:22" ht="13.5" customHeight="1" x14ac:dyDescent="0.15">
      <c r="A14" s="382"/>
      <c r="B14" s="206"/>
      <c r="C14" s="24"/>
      <c r="D14" s="280"/>
      <c r="E14" s="136">
        <v>13.865546218487395</v>
      </c>
      <c r="F14" s="137">
        <v>40.756302521008401</v>
      </c>
      <c r="G14" s="137">
        <v>30.252100840336134</v>
      </c>
      <c r="H14" s="137">
        <v>8.4033613445378155</v>
      </c>
      <c r="I14" s="137">
        <v>1.680672268907563</v>
      </c>
      <c r="J14" s="138">
        <v>5.0420168067226889</v>
      </c>
      <c r="K14" s="83"/>
      <c r="L14" s="396"/>
      <c r="N14" s="164">
        <v>2.1008403361344539</v>
      </c>
      <c r="O14" s="137">
        <v>13.445378151260504</v>
      </c>
      <c r="P14" s="137">
        <v>56.72268907563025</v>
      </c>
      <c r="Q14" s="137">
        <v>17.647058823529413</v>
      </c>
      <c r="R14" s="137">
        <v>4.2016806722689077</v>
      </c>
      <c r="S14" s="138">
        <v>5.8823529411764701</v>
      </c>
      <c r="U14" s="396"/>
    </row>
    <row r="15" spans="1:22" s="69" customFormat="1" ht="13.5" customHeight="1" x14ac:dyDescent="0.15">
      <c r="A15" s="382"/>
      <c r="B15" s="68" t="s">
        <v>41</v>
      </c>
      <c r="C15" s="75"/>
      <c r="D15" s="281">
        <v>202</v>
      </c>
      <c r="E15" s="140">
        <v>28</v>
      </c>
      <c r="F15" s="141">
        <v>78</v>
      </c>
      <c r="G15" s="141">
        <v>62</v>
      </c>
      <c r="H15" s="141">
        <v>12</v>
      </c>
      <c r="I15" s="141">
        <v>6</v>
      </c>
      <c r="J15" s="142">
        <v>16</v>
      </c>
      <c r="K15" s="82"/>
      <c r="L15" s="399">
        <f>SUMPRODUCT(E$3:I$3,E15:I15)/SUM(E15:I15)</f>
        <v>3.5913978494623655</v>
      </c>
      <c r="N15" s="165">
        <v>5</v>
      </c>
      <c r="O15" s="141">
        <v>24</v>
      </c>
      <c r="P15" s="141">
        <v>97</v>
      </c>
      <c r="Q15" s="141">
        <v>40</v>
      </c>
      <c r="R15" s="141">
        <v>15</v>
      </c>
      <c r="S15" s="142">
        <v>21</v>
      </c>
      <c r="T15" s="91"/>
      <c r="U15" s="399">
        <f>SUMPRODUCT(N$3:R$3,N15:R15)/SUM(N15:R15)</f>
        <v>2.8011049723756907</v>
      </c>
    </row>
    <row r="16" spans="1:22" ht="13.5" customHeight="1" x14ac:dyDescent="0.15">
      <c r="A16" s="382"/>
      <c r="B16" s="206"/>
      <c r="C16" s="24"/>
      <c r="D16" s="280"/>
      <c r="E16" s="136">
        <v>13.861386138613863</v>
      </c>
      <c r="F16" s="137">
        <v>38.613861386138616</v>
      </c>
      <c r="G16" s="137">
        <v>30.693069306930692</v>
      </c>
      <c r="H16" s="137">
        <v>5.9405940594059405</v>
      </c>
      <c r="I16" s="137">
        <v>2.9702970297029703</v>
      </c>
      <c r="J16" s="138">
        <v>7.9207920792079207</v>
      </c>
      <c r="K16" s="83"/>
      <c r="L16" s="396"/>
      <c r="N16" s="164">
        <v>2.4752475247524752</v>
      </c>
      <c r="O16" s="137">
        <v>11.881188118811881</v>
      </c>
      <c r="P16" s="137">
        <v>48.019801980198018</v>
      </c>
      <c r="Q16" s="137">
        <v>19.801980198019802</v>
      </c>
      <c r="R16" s="137">
        <v>7.4257425742574252</v>
      </c>
      <c r="S16" s="138">
        <v>10.396039603960396</v>
      </c>
      <c r="U16" s="396"/>
    </row>
    <row r="17" spans="1:21" s="69" customFormat="1" ht="13.5" customHeight="1" x14ac:dyDescent="0.15">
      <c r="A17" s="382"/>
      <c r="B17" s="68" t="s">
        <v>43</v>
      </c>
      <c r="C17" s="75"/>
      <c r="D17" s="281">
        <v>120</v>
      </c>
      <c r="E17" s="140">
        <v>14</v>
      </c>
      <c r="F17" s="141">
        <v>41</v>
      </c>
      <c r="G17" s="141">
        <v>48</v>
      </c>
      <c r="H17" s="141">
        <v>9</v>
      </c>
      <c r="I17" s="141">
        <v>2</v>
      </c>
      <c r="J17" s="142">
        <v>6</v>
      </c>
      <c r="K17" s="82"/>
      <c r="L17" s="399">
        <f>SUMPRODUCT(E$3:I$3,E17:I17)/SUM(E17:I17)</f>
        <v>3.4912280701754388</v>
      </c>
      <c r="N17" s="165">
        <v>5</v>
      </c>
      <c r="O17" s="141">
        <v>13</v>
      </c>
      <c r="P17" s="141">
        <v>63</v>
      </c>
      <c r="Q17" s="141">
        <v>19</v>
      </c>
      <c r="R17" s="141">
        <v>10</v>
      </c>
      <c r="S17" s="142">
        <v>10</v>
      </c>
      <c r="T17" s="91"/>
      <c r="U17" s="399">
        <f>SUMPRODUCT(N$3:R$3,N17:R17)/SUM(N17:R17)</f>
        <v>2.8545454545454545</v>
      </c>
    </row>
    <row r="18" spans="1:21" ht="13.5" customHeight="1" thickBot="1" x14ac:dyDescent="0.2">
      <c r="A18" s="383"/>
      <c r="B18" s="208"/>
      <c r="C18" s="26"/>
      <c r="D18" s="282"/>
      <c r="E18" s="144">
        <v>11.666666666666666</v>
      </c>
      <c r="F18" s="145">
        <v>34.166666666666664</v>
      </c>
      <c r="G18" s="145">
        <v>40</v>
      </c>
      <c r="H18" s="145">
        <v>7.5</v>
      </c>
      <c r="I18" s="145">
        <v>1.6666666666666667</v>
      </c>
      <c r="J18" s="146">
        <v>5</v>
      </c>
      <c r="K18" s="83"/>
      <c r="L18" s="398"/>
      <c r="N18" s="166">
        <v>4.1666666666666661</v>
      </c>
      <c r="O18" s="145">
        <v>10.833333333333334</v>
      </c>
      <c r="P18" s="145">
        <v>52.5</v>
      </c>
      <c r="Q18" s="145">
        <v>15.833333333333332</v>
      </c>
      <c r="R18" s="145">
        <v>8.3333333333333321</v>
      </c>
      <c r="S18" s="146">
        <v>8.3333333333333321</v>
      </c>
      <c r="U18" s="398"/>
    </row>
    <row r="19" spans="1:21" s="70" customFormat="1" ht="13.5" customHeight="1" x14ac:dyDescent="0.15">
      <c r="A19" s="385" t="s">
        <v>0</v>
      </c>
      <c r="B19" s="66" t="s">
        <v>1</v>
      </c>
      <c r="C19" s="320"/>
      <c r="D19" s="279">
        <v>1322</v>
      </c>
      <c r="E19" s="132">
        <v>214</v>
      </c>
      <c r="F19" s="133">
        <v>566</v>
      </c>
      <c r="G19" s="133">
        <v>415</v>
      </c>
      <c r="H19" s="133">
        <v>68</v>
      </c>
      <c r="I19" s="133">
        <v>21</v>
      </c>
      <c r="J19" s="134">
        <v>38</v>
      </c>
      <c r="K19" s="84"/>
      <c r="L19" s="397">
        <f>SUMPRODUCT(E$3:I$3,E19:I19)/SUM(E19:I19)</f>
        <v>3.6884735202492211</v>
      </c>
      <c r="N19" s="163">
        <v>44</v>
      </c>
      <c r="O19" s="133">
        <v>227</v>
      </c>
      <c r="P19" s="133">
        <v>703</v>
      </c>
      <c r="Q19" s="133">
        <v>216</v>
      </c>
      <c r="R19" s="133">
        <v>67</v>
      </c>
      <c r="S19" s="134">
        <v>65</v>
      </c>
      <c r="T19" s="4"/>
      <c r="U19" s="397">
        <f>SUMPRODUCT(N$3:R$3,N19:R19)/SUM(N19:R19)</f>
        <v>2.9721559268098647</v>
      </c>
    </row>
    <row r="20" spans="1:21" s="22" customFormat="1" ht="13.5" customHeight="1" x14ac:dyDescent="0.15">
      <c r="A20" s="386"/>
      <c r="B20" s="68"/>
      <c r="C20" s="321"/>
      <c r="D20" s="281"/>
      <c r="E20" s="322">
        <v>16.187594553706504</v>
      </c>
      <c r="F20" s="323">
        <v>42.813918305597582</v>
      </c>
      <c r="G20" s="323">
        <v>31.391830559757945</v>
      </c>
      <c r="H20" s="323">
        <v>5.1437216338880489</v>
      </c>
      <c r="I20" s="323">
        <v>1.5885022692889561</v>
      </c>
      <c r="J20" s="324">
        <v>2.8744326777609683</v>
      </c>
      <c r="L20" s="396"/>
      <c r="N20" s="164">
        <v>3.3282904689863844</v>
      </c>
      <c r="O20" s="137">
        <v>17.170953101361576</v>
      </c>
      <c r="P20" s="137">
        <v>53.177004538577911</v>
      </c>
      <c r="Q20" s="137">
        <v>16.338880484114977</v>
      </c>
      <c r="R20" s="137">
        <v>5.0680786686838131</v>
      </c>
      <c r="S20" s="138">
        <v>4.9167927382753405</v>
      </c>
      <c r="T20" s="4"/>
      <c r="U20" s="396"/>
    </row>
    <row r="21" spans="1:21" s="70" customFormat="1" ht="13.5" customHeight="1" x14ac:dyDescent="0.15">
      <c r="A21" s="386"/>
      <c r="B21" s="332" t="s">
        <v>2</v>
      </c>
      <c r="C21" s="333"/>
      <c r="D21" s="344">
        <v>1879</v>
      </c>
      <c r="E21" s="334">
        <v>311</v>
      </c>
      <c r="F21" s="335">
        <v>854</v>
      </c>
      <c r="G21" s="335">
        <v>507</v>
      </c>
      <c r="H21" s="335">
        <v>119</v>
      </c>
      <c r="I21" s="335">
        <v>14</v>
      </c>
      <c r="J21" s="336">
        <v>74</v>
      </c>
      <c r="L21" s="399">
        <f>SUMPRODUCT(E$3:I$3,E21:I21)/SUM(E21:I21)</f>
        <v>3.7362880886426595</v>
      </c>
      <c r="N21" s="165">
        <v>59</v>
      </c>
      <c r="O21" s="141">
        <v>366</v>
      </c>
      <c r="P21" s="141">
        <v>972</v>
      </c>
      <c r="Q21" s="141">
        <v>290</v>
      </c>
      <c r="R21" s="141">
        <v>82</v>
      </c>
      <c r="S21" s="142">
        <v>110</v>
      </c>
      <c r="T21" s="4"/>
      <c r="U21" s="399">
        <f>SUMPRODUCT(N$3:R$3,N21:R21)/SUM(N21:R21)</f>
        <v>3.01695873374788</v>
      </c>
    </row>
    <row r="22" spans="1:21" s="22" customFormat="1" ht="13.5" customHeight="1" x14ac:dyDescent="0.15">
      <c r="A22" s="386"/>
      <c r="B22" s="206"/>
      <c r="C22" s="25"/>
      <c r="D22" s="280"/>
      <c r="E22" s="136">
        <v>16.551357104842999</v>
      </c>
      <c r="F22" s="137">
        <v>45.449707291112297</v>
      </c>
      <c r="G22" s="137">
        <v>26.982437466737625</v>
      </c>
      <c r="H22" s="137">
        <v>6.3331559340074506</v>
      </c>
      <c r="I22" s="137">
        <v>0.74507716870675889</v>
      </c>
      <c r="J22" s="138">
        <v>3.9382650345928685</v>
      </c>
      <c r="L22" s="396"/>
      <c r="N22" s="164">
        <v>3.1399680681213411</v>
      </c>
      <c r="O22" s="137">
        <v>19.478445981905267</v>
      </c>
      <c r="P22" s="137">
        <v>51.729643427354979</v>
      </c>
      <c r="Q22" s="137">
        <v>15.433741351782862</v>
      </c>
      <c r="R22" s="137">
        <v>4.3640234167110163</v>
      </c>
      <c r="S22" s="138">
        <v>5.8541777541245343</v>
      </c>
      <c r="T22" s="4"/>
      <c r="U22" s="396"/>
    </row>
    <row r="23" spans="1:21" s="70" customFormat="1" ht="13.5" customHeight="1" x14ac:dyDescent="0.15">
      <c r="A23" s="386"/>
      <c r="B23" s="67" t="s">
        <v>46</v>
      </c>
      <c r="C23" s="77"/>
      <c r="D23" s="281">
        <v>130</v>
      </c>
      <c r="E23" s="140">
        <v>18</v>
      </c>
      <c r="F23" s="141">
        <v>47</v>
      </c>
      <c r="G23" s="141">
        <v>40</v>
      </c>
      <c r="H23" s="141">
        <v>9</v>
      </c>
      <c r="I23" s="141">
        <v>3</v>
      </c>
      <c r="J23" s="142">
        <v>13</v>
      </c>
      <c r="L23" s="399">
        <f>SUMPRODUCT(E$3:I$3,E23:I23)/SUM(E23:I23)</f>
        <v>3.5811965811965814</v>
      </c>
      <c r="N23" s="165">
        <v>5</v>
      </c>
      <c r="O23" s="141">
        <v>22</v>
      </c>
      <c r="P23" s="141">
        <v>58</v>
      </c>
      <c r="Q23" s="141">
        <v>18</v>
      </c>
      <c r="R23" s="141">
        <v>5</v>
      </c>
      <c r="S23" s="142">
        <v>22</v>
      </c>
      <c r="T23" s="4"/>
      <c r="U23" s="399">
        <f>SUMPRODUCT(N$3:R$3,N23:R23)/SUM(N23:R23)</f>
        <v>3.0370370370370372</v>
      </c>
    </row>
    <row r="24" spans="1:21" s="22" customFormat="1" ht="13.5" customHeight="1" thickBot="1" x14ac:dyDescent="0.2">
      <c r="A24" s="387"/>
      <c r="B24" s="208"/>
      <c r="C24" s="57"/>
      <c r="D24" s="282"/>
      <c r="E24" s="144">
        <v>13.846153846153847</v>
      </c>
      <c r="F24" s="145">
        <v>36.153846153846153</v>
      </c>
      <c r="G24" s="145">
        <v>30.76923076923077</v>
      </c>
      <c r="H24" s="145">
        <v>6.9230769230769234</v>
      </c>
      <c r="I24" s="145">
        <v>2.3076923076923079</v>
      </c>
      <c r="J24" s="146">
        <v>10</v>
      </c>
      <c r="L24" s="398"/>
      <c r="N24" s="166">
        <v>3.8461538461538463</v>
      </c>
      <c r="O24" s="145">
        <v>16.923076923076923</v>
      </c>
      <c r="P24" s="145">
        <v>44.61538461538462</v>
      </c>
      <c r="Q24" s="145">
        <v>13.846153846153847</v>
      </c>
      <c r="R24" s="145">
        <v>3.8461538461538463</v>
      </c>
      <c r="S24" s="146">
        <v>16.923076923076923</v>
      </c>
      <c r="T24" s="4"/>
      <c r="U24" s="398"/>
    </row>
    <row r="25" spans="1:21" s="69" customFormat="1" ht="13.5" customHeight="1" x14ac:dyDescent="0.15">
      <c r="A25" s="384" t="s">
        <v>44</v>
      </c>
      <c r="B25" s="73" t="s">
        <v>3</v>
      </c>
      <c r="C25" s="74"/>
      <c r="D25" s="283">
        <v>160</v>
      </c>
      <c r="E25" s="148">
        <v>60</v>
      </c>
      <c r="F25" s="149">
        <v>58</v>
      </c>
      <c r="G25" s="149">
        <v>31</v>
      </c>
      <c r="H25" s="149">
        <v>5</v>
      </c>
      <c r="I25" s="149">
        <v>4</v>
      </c>
      <c r="J25" s="150">
        <v>2</v>
      </c>
      <c r="L25" s="397">
        <f>SUMPRODUCT(E$3:I$3,E25:I25)/SUM(E25:I25)</f>
        <v>4.0443037974683547</v>
      </c>
      <c r="N25" s="167">
        <v>18</v>
      </c>
      <c r="O25" s="149">
        <v>30</v>
      </c>
      <c r="P25" s="149">
        <v>74</v>
      </c>
      <c r="Q25" s="149">
        <v>26</v>
      </c>
      <c r="R25" s="149">
        <v>8</v>
      </c>
      <c r="S25" s="150">
        <v>4</v>
      </c>
      <c r="T25" s="91"/>
      <c r="U25" s="397">
        <f>SUMPRODUCT(N$3:R$3,N25:R25)/SUM(N25:R25)</f>
        <v>3.1538461538461537</v>
      </c>
    </row>
    <row r="26" spans="1:21" ht="13.5" customHeight="1" x14ac:dyDescent="0.15">
      <c r="A26" s="382"/>
      <c r="B26" s="68"/>
      <c r="C26" s="345"/>
      <c r="D26" s="277"/>
      <c r="E26" s="346">
        <v>37.5</v>
      </c>
      <c r="F26" s="347">
        <v>36.25</v>
      </c>
      <c r="G26" s="347">
        <v>19.375</v>
      </c>
      <c r="H26" s="347">
        <v>3.125</v>
      </c>
      <c r="I26" s="347">
        <v>2.5</v>
      </c>
      <c r="J26" s="348">
        <v>1.25</v>
      </c>
      <c r="L26" s="396"/>
      <c r="N26" s="168">
        <v>11.25</v>
      </c>
      <c r="O26" s="153">
        <v>18.75</v>
      </c>
      <c r="P26" s="153">
        <v>46.25</v>
      </c>
      <c r="Q26" s="153">
        <v>16.25</v>
      </c>
      <c r="R26" s="153">
        <v>5</v>
      </c>
      <c r="S26" s="154">
        <v>2.5</v>
      </c>
      <c r="U26" s="396"/>
    </row>
    <row r="27" spans="1:21" s="69" customFormat="1" ht="13.5" customHeight="1" x14ac:dyDescent="0.15">
      <c r="A27" s="382"/>
      <c r="B27" s="207" t="s">
        <v>4</v>
      </c>
      <c r="C27" s="353"/>
      <c r="D27" s="361">
        <v>317</v>
      </c>
      <c r="E27" s="354">
        <v>92</v>
      </c>
      <c r="F27" s="355">
        <v>155</v>
      </c>
      <c r="G27" s="355">
        <v>53</v>
      </c>
      <c r="H27" s="355">
        <v>11</v>
      </c>
      <c r="I27" s="355">
        <v>1</v>
      </c>
      <c r="J27" s="356">
        <v>5</v>
      </c>
      <c r="L27" s="399">
        <f>SUMPRODUCT(E$3:I$3,E27:I27)/SUM(E27:I27)</f>
        <v>4.0448717948717947</v>
      </c>
      <c r="N27" s="169">
        <v>24</v>
      </c>
      <c r="O27" s="156">
        <v>79</v>
      </c>
      <c r="P27" s="156">
        <v>128</v>
      </c>
      <c r="Q27" s="156">
        <v>58</v>
      </c>
      <c r="R27" s="156">
        <v>21</v>
      </c>
      <c r="S27" s="157">
        <v>7</v>
      </c>
      <c r="T27" s="91"/>
      <c r="U27" s="399">
        <f>SUMPRODUCT(N$3:R$3,N27:R27)/SUM(N27:R27)</f>
        <v>3.0870967741935482</v>
      </c>
    </row>
    <row r="28" spans="1:21" ht="13.5" customHeight="1" x14ac:dyDescent="0.15">
      <c r="A28" s="382"/>
      <c r="B28" s="68"/>
      <c r="C28" s="345"/>
      <c r="D28" s="277"/>
      <c r="E28" s="346">
        <v>29.022082018927449</v>
      </c>
      <c r="F28" s="347">
        <v>48.895899053627758</v>
      </c>
      <c r="G28" s="347">
        <v>16.719242902208201</v>
      </c>
      <c r="H28" s="347">
        <v>3.4700315457413247</v>
      </c>
      <c r="I28" s="347">
        <v>0.31545741324921134</v>
      </c>
      <c r="J28" s="348">
        <v>1.5772870662460567</v>
      </c>
      <c r="L28" s="396"/>
      <c r="N28" s="168">
        <v>7.5709779179810726</v>
      </c>
      <c r="O28" s="153">
        <v>24.921135646687699</v>
      </c>
      <c r="P28" s="153">
        <v>40.378548895899051</v>
      </c>
      <c r="Q28" s="153">
        <v>18.296529968454259</v>
      </c>
      <c r="R28" s="153">
        <v>6.624605678233439</v>
      </c>
      <c r="S28" s="154">
        <v>2.2082018927444795</v>
      </c>
      <c r="U28" s="396"/>
    </row>
    <row r="29" spans="1:21" s="69" customFormat="1" ht="13.5" customHeight="1" x14ac:dyDescent="0.15">
      <c r="A29" s="382"/>
      <c r="B29" s="207" t="s">
        <v>5</v>
      </c>
      <c r="C29" s="353"/>
      <c r="D29" s="361">
        <v>491</v>
      </c>
      <c r="E29" s="354">
        <v>100</v>
      </c>
      <c r="F29" s="355">
        <v>217</v>
      </c>
      <c r="G29" s="355">
        <v>137</v>
      </c>
      <c r="H29" s="355">
        <v>25</v>
      </c>
      <c r="I29" s="355">
        <v>4</v>
      </c>
      <c r="J29" s="356">
        <v>8</v>
      </c>
      <c r="L29" s="399">
        <f>SUMPRODUCT(E$3:I$3,E29:I29)/SUM(E29:I29)</f>
        <v>3.7950310559006213</v>
      </c>
      <c r="N29" s="169">
        <v>18</v>
      </c>
      <c r="O29" s="156">
        <v>99</v>
      </c>
      <c r="P29" s="156">
        <v>244</v>
      </c>
      <c r="Q29" s="156">
        <v>89</v>
      </c>
      <c r="R29" s="156">
        <v>25</v>
      </c>
      <c r="S29" s="157">
        <v>16</v>
      </c>
      <c r="T29" s="91"/>
      <c r="U29" s="399">
        <f>SUMPRODUCT(N$3:R$3,N29:R29)/SUM(N29:R29)</f>
        <v>2.9915789473684211</v>
      </c>
    </row>
    <row r="30" spans="1:21" ht="13.5" customHeight="1" x14ac:dyDescent="0.15">
      <c r="A30" s="382"/>
      <c r="B30" s="206"/>
      <c r="C30" s="24"/>
      <c r="D30" s="284"/>
      <c r="E30" s="152">
        <v>20.366598778004075</v>
      </c>
      <c r="F30" s="153">
        <v>44.195519348268839</v>
      </c>
      <c r="G30" s="153">
        <v>27.902240325865581</v>
      </c>
      <c r="H30" s="153">
        <v>5.0916496945010188</v>
      </c>
      <c r="I30" s="153">
        <v>0.81466395112016288</v>
      </c>
      <c r="J30" s="154">
        <v>1.6293279022403258</v>
      </c>
      <c r="L30" s="396"/>
      <c r="N30" s="168">
        <v>3.6659877800407332</v>
      </c>
      <c r="O30" s="153">
        <v>20.162932790224033</v>
      </c>
      <c r="P30" s="153">
        <v>49.694501018329937</v>
      </c>
      <c r="Q30" s="153">
        <v>18.126272912423623</v>
      </c>
      <c r="R30" s="153">
        <v>5.0916496945010188</v>
      </c>
      <c r="S30" s="154">
        <v>3.2586558044806515</v>
      </c>
      <c r="U30" s="396"/>
    </row>
    <row r="31" spans="1:21" s="69" customFormat="1" ht="13.5" customHeight="1" x14ac:dyDescent="0.15">
      <c r="A31" s="382"/>
      <c r="B31" s="207" t="s">
        <v>6</v>
      </c>
      <c r="C31" s="353"/>
      <c r="D31" s="361">
        <v>666</v>
      </c>
      <c r="E31" s="354">
        <v>114</v>
      </c>
      <c r="F31" s="355">
        <v>297</v>
      </c>
      <c r="G31" s="355">
        <v>198</v>
      </c>
      <c r="H31" s="355">
        <v>38</v>
      </c>
      <c r="I31" s="355">
        <v>9</v>
      </c>
      <c r="J31" s="356">
        <v>10</v>
      </c>
      <c r="L31" s="399">
        <f>SUMPRODUCT(E$3:I$3,E31:I31)/SUM(E31:I31)</f>
        <v>3.7149390243902438</v>
      </c>
      <c r="N31" s="169">
        <v>14</v>
      </c>
      <c r="O31" s="156">
        <v>108</v>
      </c>
      <c r="P31" s="156">
        <v>389</v>
      </c>
      <c r="Q31" s="156">
        <v>103</v>
      </c>
      <c r="R31" s="156">
        <v>32</v>
      </c>
      <c r="S31" s="157">
        <v>20</v>
      </c>
      <c r="T31" s="91"/>
      <c r="U31" s="399">
        <f>SUMPRODUCT(N$3:R$3,N31:R31)/SUM(N31:R31)</f>
        <v>2.9520123839009287</v>
      </c>
    </row>
    <row r="32" spans="1:21" ht="13.5" customHeight="1" x14ac:dyDescent="0.15">
      <c r="A32" s="382"/>
      <c r="B32" s="206"/>
      <c r="C32" s="24"/>
      <c r="D32" s="284"/>
      <c r="E32" s="152">
        <v>17.117117117117118</v>
      </c>
      <c r="F32" s="153">
        <v>44.594594594594597</v>
      </c>
      <c r="G32" s="153">
        <v>29.72972972972973</v>
      </c>
      <c r="H32" s="153">
        <v>5.7057057057057055</v>
      </c>
      <c r="I32" s="153">
        <v>1.3513513513513513</v>
      </c>
      <c r="J32" s="154">
        <v>1.5015015015015014</v>
      </c>
      <c r="L32" s="396"/>
      <c r="N32" s="168">
        <v>2.1021021021021022</v>
      </c>
      <c r="O32" s="153">
        <v>16.216216216216218</v>
      </c>
      <c r="P32" s="153">
        <v>58.408408408408405</v>
      </c>
      <c r="Q32" s="153">
        <v>15.465465465465467</v>
      </c>
      <c r="R32" s="153">
        <v>4.8048048048048049</v>
      </c>
      <c r="S32" s="154">
        <v>3.0030030030030028</v>
      </c>
      <c r="U32" s="396"/>
    </row>
    <row r="33" spans="1:21" s="69" customFormat="1" ht="13.5" customHeight="1" x14ac:dyDescent="0.15">
      <c r="A33" s="382"/>
      <c r="B33" s="207" t="s">
        <v>7</v>
      </c>
      <c r="C33" s="353"/>
      <c r="D33" s="361">
        <v>772</v>
      </c>
      <c r="E33" s="354">
        <v>84</v>
      </c>
      <c r="F33" s="355">
        <v>332</v>
      </c>
      <c r="G33" s="355">
        <v>266</v>
      </c>
      <c r="H33" s="355">
        <v>61</v>
      </c>
      <c r="I33" s="355">
        <v>9</v>
      </c>
      <c r="J33" s="356">
        <v>20</v>
      </c>
      <c r="L33" s="399">
        <f>SUMPRODUCT(E$3:I$3,E33:I33)/SUM(E33:I33)</f>
        <v>3.5598404255319149</v>
      </c>
      <c r="N33" s="169">
        <v>15</v>
      </c>
      <c r="O33" s="156">
        <v>119</v>
      </c>
      <c r="P33" s="156">
        <v>435</v>
      </c>
      <c r="Q33" s="156">
        <v>135</v>
      </c>
      <c r="R33" s="156">
        <v>34</v>
      </c>
      <c r="S33" s="157">
        <v>34</v>
      </c>
      <c r="T33" s="91"/>
      <c r="U33" s="399">
        <f>SUMPRODUCT(N$3:R$3,N33:R33)/SUM(N33:R33)</f>
        <v>2.9268292682926829</v>
      </c>
    </row>
    <row r="34" spans="1:21" ht="13.5" customHeight="1" x14ac:dyDescent="0.15">
      <c r="A34" s="382"/>
      <c r="B34" s="206"/>
      <c r="C34" s="24"/>
      <c r="D34" s="284"/>
      <c r="E34" s="152">
        <v>10.880829015544041</v>
      </c>
      <c r="F34" s="153">
        <v>43.005181347150256</v>
      </c>
      <c r="G34" s="153">
        <v>34.4559585492228</v>
      </c>
      <c r="H34" s="153">
        <v>7.9015544041450783</v>
      </c>
      <c r="I34" s="153">
        <v>1.1658031088082901</v>
      </c>
      <c r="J34" s="154">
        <v>2.5906735751295336</v>
      </c>
      <c r="L34" s="396"/>
      <c r="N34" s="168">
        <v>1.9430051813471503</v>
      </c>
      <c r="O34" s="153">
        <v>15.414507772020725</v>
      </c>
      <c r="P34" s="153">
        <v>56.347150259067355</v>
      </c>
      <c r="Q34" s="153">
        <v>17.487046632124354</v>
      </c>
      <c r="R34" s="153">
        <v>4.4041450777202069</v>
      </c>
      <c r="S34" s="154">
        <v>4.4041450777202069</v>
      </c>
      <c r="U34" s="396"/>
    </row>
    <row r="35" spans="1:21" s="69" customFormat="1" ht="13.5" customHeight="1" x14ac:dyDescent="0.15">
      <c r="A35" s="382"/>
      <c r="B35" s="207" t="s">
        <v>45</v>
      </c>
      <c r="C35" s="353"/>
      <c r="D35" s="361">
        <v>797</v>
      </c>
      <c r="E35" s="354">
        <v>75</v>
      </c>
      <c r="F35" s="355">
        <v>363</v>
      </c>
      <c r="G35" s="355">
        <v>239</v>
      </c>
      <c r="H35" s="355">
        <v>47</v>
      </c>
      <c r="I35" s="355">
        <v>8</v>
      </c>
      <c r="J35" s="356">
        <v>65</v>
      </c>
      <c r="L35" s="399">
        <f>SUMPRODUCT(E$3:I$3,E35:I35)/SUM(E35:I35)</f>
        <v>3.6147540983606556</v>
      </c>
      <c r="N35" s="169">
        <v>14</v>
      </c>
      <c r="O35" s="156">
        <v>159</v>
      </c>
      <c r="P35" s="156">
        <v>406</v>
      </c>
      <c r="Q35" s="156">
        <v>97</v>
      </c>
      <c r="R35" s="156">
        <v>29</v>
      </c>
      <c r="S35" s="157">
        <v>92</v>
      </c>
      <c r="T35" s="91"/>
      <c r="U35" s="399">
        <f>SUMPRODUCT(N$3:R$3,N35:R35)/SUM(N35:R35)</f>
        <v>3.0453900709219859</v>
      </c>
    </row>
    <row r="36" spans="1:21" ht="13.5" customHeight="1" x14ac:dyDescent="0.15">
      <c r="A36" s="382"/>
      <c r="B36" s="206"/>
      <c r="C36" s="24"/>
      <c r="D36" s="284"/>
      <c r="E36" s="152">
        <v>9.4102885821831865</v>
      </c>
      <c r="F36" s="153">
        <v>45.545796737766622</v>
      </c>
      <c r="G36" s="153">
        <v>29.987452948557092</v>
      </c>
      <c r="H36" s="153">
        <v>5.8971141781681311</v>
      </c>
      <c r="I36" s="153">
        <v>1.0037641154328731</v>
      </c>
      <c r="J36" s="154">
        <v>8.1555834378920959</v>
      </c>
      <c r="L36" s="396"/>
      <c r="N36" s="168">
        <v>1.7565872020075282</v>
      </c>
      <c r="O36" s="153">
        <v>19.949811794228356</v>
      </c>
      <c r="P36" s="153">
        <v>50.941028858218317</v>
      </c>
      <c r="Q36" s="153">
        <v>12.170639899623588</v>
      </c>
      <c r="R36" s="153">
        <v>3.6386449184441658</v>
      </c>
      <c r="S36" s="154">
        <v>11.543287327478042</v>
      </c>
      <c r="U36" s="396"/>
    </row>
    <row r="37" spans="1:21" s="69" customFormat="1" ht="13.5" customHeight="1" x14ac:dyDescent="0.15">
      <c r="A37" s="382"/>
      <c r="B37" s="68" t="s">
        <v>46</v>
      </c>
      <c r="C37" s="75"/>
      <c r="D37" s="277">
        <v>128</v>
      </c>
      <c r="E37" s="155">
        <v>18</v>
      </c>
      <c r="F37" s="156">
        <v>45</v>
      </c>
      <c r="G37" s="156">
        <v>38</v>
      </c>
      <c r="H37" s="156">
        <v>9</v>
      </c>
      <c r="I37" s="156">
        <v>3</v>
      </c>
      <c r="J37" s="157">
        <v>15</v>
      </c>
      <c r="L37" s="399">
        <f>SUMPRODUCT(E$3:I$3,E37:I37)/SUM(E37:I37)</f>
        <v>3.584070796460177</v>
      </c>
      <c r="N37" s="169">
        <v>5</v>
      </c>
      <c r="O37" s="156">
        <v>21</v>
      </c>
      <c r="P37" s="156">
        <v>57</v>
      </c>
      <c r="Q37" s="156">
        <v>16</v>
      </c>
      <c r="R37" s="156">
        <v>5</v>
      </c>
      <c r="S37" s="157">
        <v>24</v>
      </c>
      <c r="T37" s="91"/>
      <c r="U37" s="399">
        <f>SUMPRODUCT(N$3:R$3,N37:R37)/SUM(N37:R37)</f>
        <v>3.0480769230769229</v>
      </c>
    </row>
    <row r="38" spans="1:21" ht="13.5" customHeight="1" thickBot="1" x14ac:dyDescent="0.2">
      <c r="A38" s="382"/>
      <c r="B38" s="68"/>
      <c r="C38" s="345"/>
      <c r="D38" s="278"/>
      <c r="E38" s="158">
        <v>14.0625</v>
      </c>
      <c r="F38" s="159">
        <v>35.15625</v>
      </c>
      <c r="G38" s="159">
        <v>29.6875</v>
      </c>
      <c r="H38" s="159">
        <v>7.03125</v>
      </c>
      <c r="I38" s="159">
        <v>2.34375</v>
      </c>
      <c r="J38" s="160">
        <v>11.71875</v>
      </c>
      <c r="L38" s="398"/>
      <c r="N38" s="170">
        <v>3.90625</v>
      </c>
      <c r="O38" s="159">
        <v>16.40625</v>
      </c>
      <c r="P38" s="159">
        <v>44.53125</v>
      </c>
      <c r="Q38" s="159">
        <v>12.5</v>
      </c>
      <c r="R38" s="159">
        <v>3.90625</v>
      </c>
      <c r="S38" s="160">
        <v>18.75</v>
      </c>
      <c r="U38" s="398"/>
    </row>
    <row r="39" spans="1:21" s="69" customFormat="1" ht="13.5" customHeight="1" x14ac:dyDescent="0.15">
      <c r="A39" s="384" t="s">
        <v>47</v>
      </c>
      <c r="B39" s="73" t="s">
        <v>49</v>
      </c>
      <c r="C39" s="371"/>
      <c r="D39" s="281">
        <v>524</v>
      </c>
      <c r="E39" s="140">
        <v>97</v>
      </c>
      <c r="F39" s="141">
        <v>209</v>
      </c>
      <c r="G39" s="141">
        <v>172</v>
      </c>
      <c r="H39" s="141">
        <v>25</v>
      </c>
      <c r="I39" s="141">
        <v>6</v>
      </c>
      <c r="J39" s="142">
        <v>15</v>
      </c>
      <c r="L39" s="397">
        <f>SUMPRODUCT(E$3:I$3,E39:I39)/SUM(E39:I39)</f>
        <v>3.7190569744597251</v>
      </c>
      <c r="N39" s="165">
        <v>33</v>
      </c>
      <c r="O39" s="141">
        <v>99</v>
      </c>
      <c r="P39" s="141">
        <v>283</v>
      </c>
      <c r="Q39" s="141">
        <v>64</v>
      </c>
      <c r="R39" s="141">
        <v>18</v>
      </c>
      <c r="S39" s="142">
        <v>27</v>
      </c>
      <c r="T39" s="91"/>
      <c r="U39" s="397">
        <f>SUMPRODUCT(N$3:R$3,N39:R39)/SUM(N39:R39)</f>
        <v>3.1307847082494971</v>
      </c>
    </row>
    <row r="40" spans="1:21" ht="13.5" customHeight="1" x14ac:dyDescent="0.15">
      <c r="A40" s="382"/>
      <c r="B40" s="68"/>
      <c r="C40" s="375"/>
      <c r="D40" s="281"/>
      <c r="E40" s="322">
        <v>18.511450381679388</v>
      </c>
      <c r="F40" s="323">
        <v>39.885496183206108</v>
      </c>
      <c r="G40" s="323">
        <v>32.824427480916029</v>
      </c>
      <c r="H40" s="323">
        <v>4.770992366412214</v>
      </c>
      <c r="I40" s="323">
        <v>1.1450381679389312</v>
      </c>
      <c r="J40" s="324">
        <v>2.8625954198473282</v>
      </c>
      <c r="L40" s="396"/>
      <c r="N40" s="164">
        <v>6.2977099236641214</v>
      </c>
      <c r="O40" s="137">
        <v>18.893129770992367</v>
      </c>
      <c r="P40" s="137">
        <v>54.007633587786266</v>
      </c>
      <c r="Q40" s="137">
        <v>12.213740458015266</v>
      </c>
      <c r="R40" s="137">
        <v>3.4351145038167941</v>
      </c>
      <c r="S40" s="138">
        <v>5.1526717557251906</v>
      </c>
      <c r="U40" s="396"/>
    </row>
    <row r="41" spans="1:21" s="69" customFormat="1" ht="13.5" customHeight="1" x14ac:dyDescent="0.15">
      <c r="A41" s="382"/>
      <c r="B41" s="207" t="s">
        <v>51</v>
      </c>
      <c r="C41" s="376"/>
      <c r="D41" s="344">
        <v>2332</v>
      </c>
      <c r="E41" s="334">
        <v>376</v>
      </c>
      <c r="F41" s="335">
        <v>1068</v>
      </c>
      <c r="G41" s="335">
        <v>647</v>
      </c>
      <c r="H41" s="335">
        <v>145</v>
      </c>
      <c r="I41" s="335">
        <v>23</v>
      </c>
      <c r="J41" s="336">
        <v>73</v>
      </c>
      <c r="L41" s="399">
        <f>SUMPRODUCT(E$3:I$3,E41:I41)/SUM(E41:I41)</f>
        <v>3.7211155378486054</v>
      </c>
      <c r="N41" s="165">
        <v>63</v>
      </c>
      <c r="O41" s="141">
        <v>444</v>
      </c>
      <c r="P41" s="141">
        <v>1202</v>
      </c>
      <c r="Q41" s="141">
        <v>389</v>
      </c>
      <c r="R41" s="141">
        <v>118</v>
      </c>
      <c r="S41" s="142">
        <v>116</v>
      </c>
      <c r="T41" s="91"/>
      <c r="U41" s="399">
        <f>SUMPRODUCT(N$3:R$3,N41:R41)/SUM(N41:R41)</f>
        <v>2.9751805054151625</v>
      </c>
    </row>
    <row r="42" spans="1:21" ht="13.5" customHeight="1" x14ac:dyDescent="0.15">
      <c r="A42" s="382"/>
      <c r="B42" s="206"/>
      <c r="C42" s="372"/>
      <c r="D42" s="280"/>
      <c r="E42" s="136">
        <v>16.123499142367066</v>
      </c>
      <c r="F42" s="137">
        <v>45.797598627787309</v>
      </c>
      <c r="G42" s="137">
        <v>27.744425385934818</v>
      </c>
      <c r="H42" s="137">
        <v>6.217838765008576</v>
      </c>
      <c r="I42" s="137">
        <v>0.98627787307032588</v>
      </c>
      <c r="J42" s="138">
        <v>3.1303602058319036</v>
      </c>
      <c r="L42" s="396"/>
      <c r="N42" s="164">
        <v>2.7015437392795882</v>
      </c>
      <c r="O42" s="137">
        <v>19.039451114922812</v>
      </c>
      <c r="P42" s="137">
        <v>51.543739279588344</v>
      </c>
      <c r="Q42" s="137">
        <v>16.680960548885075</v>
      </c>
      <c r="R42" s="137">
        <v>5.0600343053173242</v>
      </c>
      <c r="S42" s="138">
        <v>4.9742710120068612</v>
      </c>
      <c r="U42" s="396"/>
    </row>
    <row r="43" spans="1:21" s="69" customFormat="1" ht="13.5" customHeight="1" x14ac:dyDescent="0.15">
      <c r="A43" s="382"/>
      <c r="B43" s="207" t="s">
        <v>52</v>
      </c>
      <c r="C43" s="376"/>
      <c r="D43" s="344">
        <v>343</v>
      </c>
      <c r="E43" s="334">
        <v>53</v>
      </c>
      <c r="F43" s="335">
        <v>142</v>
      </c>
      <c r="G43" s="335">
        <v>104</v>
      </c>
      <c r="H43" s="335">
        <v>16</v>
      </c>
      <c r="I43" s="335">
        <v>6</v>
      </c>
      <c r="J43" s="336">
        <v>22</v>
      </c>
      <c r="L43" s="399">
        <f>SUMPRODUCT(E$3:I$3,E43:I43)/SUM(E43:I43)</f>
        <v>3.6853582554517135</v>
      </c>
      <c r="N43" s="165">
        <v>8</v>
      </c>
      <c r="O43" s="141">
        <v>51</v>
      </c>
      <c r="P43" s="141">
        <v>188</v>
      </c>
      <c r="Q43" s="141">
        <v>54</v>
      </c>
      <c r="R43" s="141">
        <v>13</v>
      </c>
      <c r="S43" s="142">
        <v>29</v>
      </c>
      <c r="T43" s="91"/>
      <c r="U43" s="399">
        <f>SUMPRODUCT(N$3:R$3,N43:R43)/SUM(N43:R43)</f>
        <v>2.9585987261146496</v>
      </c>
    </row>
    <row r="44" spans="1:21" ht="13.5" customHeight="1" x14ac:dyDescent="0.15">
      <c r="A44" s="382"/>
      <c r="B44" s="206"/>
      <c r="C44" s="372"/>
      <c r="D44" s="280"/>
      <c r="E44" s="136">
        <v>15.451895043731778</v>
      </c>
      <c r="F44" s="137">
        <v>41.399416909620989</v>
      </c>
      <c r="G44" s="137">
        <v>30.320699708454811</v>
      </c>
      <c r="H44" s="137">
        <v>4.6647230320699711</v>
      </c>
      <c r="I44" s="137">
        <v>1.749271137026239</v>
      </c>
      <c r="J44" s="138">
        <v>6.4139941690962097</v>
      </c>
      <c r="L44" s="396"/>
      <c r="N44" s="164">
        <v>2.3323615160349855</v>
      </c>
      <c r="O44" s="137">
        <v>14.868804664723031</v>
      </c>
      <c r="P44" s="137">
        <v>54.810495626822153</v>
      </c>
      <c r="Q44" s="137">
        <v>15.743440233236154</v>
      </c>
      <c r="R44" s="137">
        <v>3.7900874635568513</v>
      </c>
      <c r="S44" s="138">
        <v>8.4548104956268215</v>
      </c>
      <c r="U44" s="396"/>
    </row>
    <row r="45" spans="1:21" s="69" customFormat="1" ht="13.5" customHeight="1" x14ac:dyDescent="0.15">
      <c r="A45" s="382"/>
      <c r="B45" s="68" t="s">
        <v>352</v>
      </c>
      <c r="C45" s="373"/>
      <c r="D45" s="281">
        <v>132</v>
      </c>
      <c r="E45" s="140">
        <v>17</v>
      </c>
      <c r="F45" s="141">
        <v>48</v>
      </c>
      <c r="G45" s="141">
        <v>39</v>
      </c>
      <c r="H45" s="141">
        <v>10</v>
      </c>
      <c r="I45" s="141">
        <v>3</v>
      </c>
      <c r="J45" s="142">
        <v>15</v>
      </c>
      <c r="L45" s="399">
        <f>SUMPRODUCT(E$3:I$3,E45:I45)/SUM(E45:I45)</f>
        <v>3.5641025641025643</v>
      </c>
      <c r="N45" s="165">
        <v>4</v>
      </c>
      <c r="O45" s="141">
        <v>21</v>
      </c>
      <c r="P45" s="141">
        <v>60</v>
      </c>
      <c r="Q45" s="141">
        <v>17</v>
      </c>
      <c r="R45" s="141">
        <v>5</v>
      </c>
      <c r="S45" s="142">
        <v>25</v>
      </c>
      <c r="T45" s="91"/>
      <c r="U45" s="399">
        <f>SUMPRODUCT(N$3:R$3,N45:R45)/SUM(N45:R45)</f>
        <v>3.0186915887850465</v>
      </c>
    </row>
    <row r="46" spans="1:21" ht="13.5" customHeight="1" thickBot="1" x14ac:dyDescent="0.2">
      <c r="A46" s="383"/>
      <c r="B46" s="208"/>
      <c r="C46" s="374"/>
      <c r="D46" s="282"/>
      <c r="E46" s="144">
        <v>12.878787878787879</v>
      </c>
      <c r="F46" s="145">
        <v>36.363636363636367</v>
      </c>
      <c r="G46" s="145">
        <v>29.545454545454547</v>
      </c>
      <c r="H46" s="145">
        <v>7.5757575757575761</v>
      </c>
      <c r="I46" s="145">
        <v>2.2727272727272729</v>
      </c>
      <c r="J46" s="146">
        <v>11.363636363636363</v>
      </c>
      <c r="L46" s="398"/>
      <c r="N46" s="166">
        <v>3.0303030303030303</v>
      </c>
      <c r="O46" s="145">
        <v>15.909090909090908</v>
      </c>
      <c r="P46" s="145">
        <v>45.454545454545453</v>
      </c>
      <c r="Q46" s="145">
        <v>12.878787878787879</v>
      </c>
      <c r="R46" s="145">
        <v>3.7878787878787881</v>
      </c>
      <c r="S46" s="146">
        <v>18.939393939393938</v>
      </c>
      <c r="U46" s="398"/>
    </row>
    <row r="47" spans="1:21" s="69" customFormat="1" ht="13.5" customHeight="1" x14ac:dyDescent="0.15">
      <c r="A47" s="384" t="s">
        <v>225</v>
      </c>
      <c r="B47" s="73" t="s">
        <v>54</v>
      </c>
      <c r="C47" s="371"/>
      <c r="D47" s="281">
        <v>132</v>
      </c>
      <c r="E47" s="140">
        <v>47</v>
      </c>
      <c r="F47" s="141">
        <v>47</v>
      </c>
      <c r="G47" s="141">
        <v>29</v>
      </c>
      <c r="H47" s="141">
        <v>4</v>
      </c>
      <c r="I47" s="141">
        <v>3</v>
      </c>
      <c r="J47" s="142">
        <v>2</v>
      </c>
      <c r="L47" s="397">
        <f>SUMPRODUCT(E$3:I$3,E47:I47)/SUM(E47:I47)</f>
        <v>4.0076923076923077</v>
      </c>
      <c r="N47" s="165">
        <v>12</v>
      </c>
      <c r="O47" s="141">
        <v>27</v>
      </c>
      <c r="P47" s="141">
        <v>62</v>
      </c>
      <c r="Q47" s="141">
        <v>22</v>
      </c>
      <c r="R47" s="141">
        <v>5</v>
      </c>
      <c r="S47" s="142">
        <v>4</v>
      </c>
      <c r="T47" s="91"/>
      <c r="U47" s="397">
        <f>SUMPRODUCT(N$3:R$3,N47:R47)/SUM(N47:R47)</f>
        <v>3.1484375</v>
      </c>
    </row>
    <row r="48" spans="1:21" ht="13.5" customHeight="1" x14ac:dyDescent="0.15">
      <c r="A48" s="382"/>
      <c r="B48" s="68"/>
      <c r="C48" s="375"/>
      <c r="D48" s="281"/>
      <c r="E48" s="322">
        <v>35.606060606060609</v>
      </c>
      <c r="F48" s="323">
        <v>35.606060606060609</v>
      </c>
      <c r="G48" s="323">
        <v>21.969696969696969</v>
      </c>
      <c r="H48" s="323">
        <v>3.0303030303030303</v>
      </c>
      <c r="I48" s="323">
        <v>2.2727272727272729</v>
      </c>
      <c r="J48" s="324">
        <v>1.5151515151515151</v>
      </c>
      <c r="L48" s="396"/>
      <c r="N48" s="164">
        <v>9.0909090909090917</v>
      </c>
      <c r="O48" s="137">
        <v>20.454545454545457</v>
      </c>
      <c r="P48" s="137">
        <v>46.969696969696969</v>
      </c>
      <c r="Q48" s="137">
        <v>16.666666666666664</v>
      </c>
      <c r="R48" s="137">
        <v>3.7878787878787881</v>
      </c>
      <c r="S48" s="138">
        <v>3.0303030303030303</v>
      </c>
      <c r="U48" s="396"/>
    </row>
    <row r="49" spans="1:21" s="69" customFormat="1" ht="13.5" customHeight="1" x14ac:dyDescent="0.15">
      <c r="A49" s="382"/>
      <c r="B49" s="207" t="s">
        <v>401</v>
      </c>
      <c r="C49" s="376"/>
      <c r="D49" s="344">
        <v>448</v>
      </c>
      <c r="E49" s="334">
        <v>49</v>
      </c>
      <c r="F49" s="335">
        <v>189</v>
      </c>
      <c r="G49" s="335">
        <v>163</v>
      </c>
      <c r="H49" s="335">
        <v>27</v>
      </c>
      <c r="I49" s="335">
        <v>5</v>
      </c>
      <c r="J49" s="336">
        <v>15</v>
      </c>
      <c r="L49" s="399">
        <f>SUMPRODUCT(E$3:I$3,E49:I49)/SUM(E49:I49)</f>
        <v>3.5773672055427252</v>
      </c>
      <c r="N49" s="165">
        <v>18</v>
      </c>
      <c r="O49" s="141">
        <v>72</v>
      </c>
      <c r="P49" s="141">
        <v>261</v>
      </c>
      <c r="Q49" s="141">
        <v>56</v>
      </c>
      <c r="R49" s="141">
        <v>14</v>
      </c>
      <c r="S49" s="142">
        <v>27</v>
      </c>
      <c r="T49" s="91"/>
      <c r="U49" s="399">
        <f>SUMPRODUCT(N$3:R$3,N49:R49)/SUM(N49:R49)</f>
        <v>3.0570071258907365</v>
      </c>
    </row>
    <row r="50" spans="1:21" ht="13.5" customHeight="1" x14ac:dyDescent="0.15">
      <c r="A50" s="382"/>
      <c r="B50" s="206"/>
      <c r="C50" s="372"/>
      <c r="D50" s="280"/>
      <c r="E50" s="136">
        <v>10.9375</v>
      </c>
      <c r="F50" s="137">
        <v>42.1875</v>
      </c>
      <c r="G50" s="137">
        <v>36.383928571428569</v>
      </c>
      <c r="H50" s="137">
        <v>6.0267857142857144</v>
      </c>
      <c r="I50" s="137">
        <v>1.1160714285714286</v>
      </c>
      <c r="J50" s="138">
        <v>3.3482142857142856</v>
      </c>
      <c r="L50" s="396"/>
      <c r="N50" s="164">
        <v>4.0178571428571432</v>
      </c>
      <c r="O50" s="137">
        <v>16.071428571428573</v>
      </c>
      <c r="P50" s="137">
        <v>58.258928571428569</v>
      </c>
      <c r="Q50" s="137">
        <v>12.5</v>
      </c>
      <c r="R50" s="137">
        <v>3.125</v>
      </c>
      <c r="S50" s="138">
        <v>6.0267857142857144</v>
      </c>
      <c r="U50" s="396"/>
    </row>
    <row r="51" spans="1:21" s="69" customFormat="1" ht="13.5" customHeight="1" x14ac:dyDescent="0.15">
      <c r="A51" s="382"/>
      <c r="B51" s="207" t="s">
        <v>56</v>
      </c>
      <c r="C51" s="376"/>
      <c r="D51" s="344">
        <v>326</v>
      </c>
      <c r="E51" s="334">
        <v>64</v>
      </c>
      <c r="F51" s="335">
        <v>144</v>
      </c>
      <c r="G51" s="335">
        <v>88</v>
      </c>
      <c r="H51" s="335">
        <v>20</v>
      </c>
      <c r="I51" s="335">
        <v>7</v>
      </c>
      <c r="J51" s="336">
        <v>3</v>
      </c>
      <c r="L51" s="399">
        <f>SUMPRODUCT(E$3:I$3,E51:I51)/SUM(E51:I51)</f>
        <v>3.736842105263158</v>
      </c>
      <c r="N51" s="165">
        <v>8</v>
      </c>
      <c r="O51" s="141">
        <v>66</v>
      </c>
      <c r="P51" s="141">
        <v>171</v>
      </c>
      <c r="Q51" s="141">
        <v>56</v>
      </c>
      <c r="R51" s="141">
        <v>20</v>
      </c>
      <c r="S51" s="142">
        <v>5</v>
      </c>
      <c r="T51" s="91"/>
      <c r="U51" s="399">
        <f>SUMPRODUCT(N$3:R$3,N51:R51)/SUM(N51:R51)</f>
        <v>2.9563862928348912</v>
      </c>
    </row>
    <row r="52" spans="1:21" ht="13.5" customHeight="1" x14ac:dyDescent="0.15">
      <c r="A52" s="382"/>
      <c r="B52" s="206"/>
      <c r="C52" s="372"/>
      <c r="D52" s="280"/>
      <c r="E52" s="136">
        <v>19.631901840490798</v>
      </c>
      <c r="F52" s="137">
        <v>44.171779141104295</v>
      </c>
      <c r="G52" s="137">
        <v>26.993865030674847</v>
      </c>
      <c r="H52" s="137">
        <v>6.1349693251533743</v>
      </c>
      <c r="I52" s="137">
        <v>2.147239263803681</v>
      </c>
      <c r="J52" s="138">
        <v>0.92024539877300615</v>
      </c>
      <c r="L52" s="396"/>
      <c r="N52" s="164">
        <v>2.4539877300613497</v>
      </c>
      <c r="O52" s="137">
        <v>20.245398773006134</v>
      </c>
      <c r="P52" s="137">
        <v>52.45398773006135</v>
      </c>
      <c r="Q52" s="137">
        <v>17.177914110429448</v>
      </c>
      <c r="R52" s="137">
        <v>6.1349693251533743</v>
      </c>
      <c r="S52" s="138">
        <v>1.5337423312883436</v>
      </c>
      <c r="U52" s="396"/>
    </row>
    <row r="53" spans="1:21" s="69" customFormat="1" ht="13.5" customHeight="1" x14ac:dyDescent="0.15">
      <c r="A53" s="382"/>
      <c r="B53" s="207" t="s">
        <v>58</v>
      </c>
      <c r="C53" s="376"/>
      <c r="D53" s="344">
        <v>251</v>
      </c>
      <c r="E53" s="334">
        <v>87</v>
      </c>
      <c r="F53" s="335">
        <v>125</v>
      </c>
      <c r="G53" s="335">
        <v>30</v>
      </c>
      <c r="H53" s="335">
        <v>6</v>
      </c>
      <c r="I53" s="335">
        <v>0</v>
      </c>
      <c r="J53" s="336">
        <v>3</v>
      </c>
      <c r="L53" s="399">
        <f>SUMPRODUCT(E$3:I$3,E53:I53)/SUM(E53:I53)</f>
        <v>4.181451612903226</v>
      </c>
      <c r="N53" s="165">
        <v>20</v>
      </c>
      <c r="O53" s="141">
        <v>72</v>
      </c>
      <c r="P53" s="141">
        <v>87</v>
      </c>
      <c r="Q53" s="141">
        <v>50</v>
      </c>
      <c r="R53" s="141">
        <v>14</v>
      </c>
      <c r="S53" s="142">
        <v>8</v>
      </c>
      <c r="T53" s="91"/>
      <c r="U53" s="399">
        <f>SUMPRODUCT(N$3:R$3,N53:R53)/SUM(N53:R53)</f>
        <v>3.1399176954732511</v>
      </c>
    </row>
    <row r="54" spans="1:21" ht="13.5" customHeight="1" x14ac:dyDescent="0.15">
      <c r="A54" s="382"/>
      <c r="B54" s="206"/>
      <c r="C54" s="372"/>
      <c r="D54" s="280"/>
      <c r="E54" s="136">
        <v>34.661354581673308</v>
      </c>
      <c r="F54" s="137">
        <v>49.800796812749006</v>
      </c>
      <c r="G54" s="137">
        <v>11.952191235059761</v>
      </c>
      <c r="H54" s="137">
        <v>2.3904382470119523</v>
      </c>
      <c r="I54" s="137">
        <v>0</v>
      </c>
      <c r="J54" s="138">
        <v>1.1952191235059761</v>
      </c>
      <c r="L54" s="396"/>
      <c r="N54" s="164">
        <v>7.9681274900398407</v>
      </c>
      <c r="O54" s="137">
        <v>28.685258964143429</v>
      </c>
      <c r="P54" s="137">
        <v>34.661354581673308</v>
      </c>
      <c r="Q54" s="137">
        <v>19.920318725099602</v>
      </c>
      <c r="R54" s="137">
        <v>5.5776892430278879</v>
      </c>
      <c r="S54" s="138">
        <v>3.1872509960159361</v>
      </c>
      <c r="U54" s="396"/>
    </row>
    <row r="55" spans="1:21" s="69" customFormat="1" ht="13.5" customHeight="1" x14ac:dyDescent="0.15">
      <c r="A55" s="382"/>
      <c r="B55" s="207" t="s">
        <v>60</v>
      </c>
      <c r="C55" s="376"/>
      <c r="D55" s="344">
        <v>527</v>
      </c>
      <c r="E55" s="334">
        <v>131</v>
      </c>
      <c r="F55" s="335">
        <v>248</v>
      </c>
      <c r="G55" s="335">
        <v>116</v>
      </c>
      <c r="H55" s="335">
        <v>23</v>
      </c>
      <c r="I55" s="335">
        <v>2</v>
      </c>
      <c r="J55" s="336">
        <v>7</v>
      </c>
      <c r="L55" s="399">
        <f>SUMPRODUCT(E$3:I$3,E55:I55)/SUM(E55:I55)</f>
        <v>3.9288461538461537</v>
      </c>
      <c r="N55" s="165">
        <v>19</v>
      </c>
      <c r="O55" s="141">
        <v>105</v>
      </c>
      <c r="P55" s="141">
        <v>254</v>
      </c>
      <c r="Q55" s="141">
        <v>102</v>
      </c>
      <c r="R55" s="141">
        <v>31</v>
      </c>
      <c r="S55" s="142">
        <v>16</v>
      </c>
      <c r="T55" s="91"/>
      <c r="U55" s="399">
        <f>SUMPRODUCT(N$3:R$3,N55:R55)/SUM(N55:R55)</f>
        <v>2.9589041095890409</v>
      </c>
    </row>
    <row r="56" spans="1:21" ht="13.5" customHeight="1" x14ac:dyDescent="0.15">
      <c r="A56" s="382"/>
      <c r="B56" s="206"/>
      <c r="C56" s="372"/>
      <c r="D56" s="280"/>
      <c r="E56" s="136">
        <v>24.857685009487664</v>
      </c>
      <c r="F56" s="137">
        <v>47.058823529411761</v>
      </c>
      <c r="G56" s="137">
        <v>22.011385199240987</v>
      </c>
      <c r="H56" s="137">
        <v>4.3643263757115749</v>
      </c>
      <c r="I56" s="137">
        <v>0.37950664136622392</v>
      </c>
      <c r="J56" s="138">
        <v>1.3282732447817838</v>
      </c>
      <c r="L56" s="396"/>
      <c r="N56" s="164">
        <v>3.6053130929791273</v>
      </c>
      <c r="O56" s="137">
        <v>19.924098671726757</v>
      </c>
      <c r="P56" s="137">
        <v>48.197343453510442</v>
      </c>
      <c r="Q56" s="137">
        <v>19.35483870967742</v>
      </c>
      <c r="R56" s="137">
        <v>5.8823529411764701</v>
      </c>
      <c r="S56" s="138">
        <v>3.0360531309297913</v>
      </c>
      <c r="U56" s="396"/>
    </row>
    <row r="57" spans="1:21" s="69" customFormat="1" ht="13.5" customHeight="1" x14ac:dyDescent="0.15">
      <c r="A57" s="382"/>
      <c r="B57" s="207" t="s">
        <v>62</v>
      </c>
      <c r="C57" s="376"/>
      <c r="D57" s="344">
        <v>280</v>
      </c>
      <c r="E57" s="334">
        <v>49</v>
      </c>
      <c r="F57" s="335">
        <v>132</v>
      </c>
      <c r="G57" s="335">
        <v>76</v>
      </c>
      <c r="H57" s="335">
        <v>17</v>
      </c>
      <c r="I57" s="335">
        <v>3</v>
      </c>
      <c r="J57" s="336">
        <v>3</v>
      </c>
      <c r="L57" s="399">
        <f>SUMPRODUCT(E$3:I$3,E57:I57)/SUM(E57:I57)</f>
        <v>3.7472924187725631</v>
      </c>
      <c r="N57" s="165">
        <v>8</v>
      </c>
      <c r="O57" s="141">
        <v>48</v>
      </c>
      <c r="P57" s="141">
        <v>153</v>
      </c>
      <c r="Q57" s="141">
        <v>48</v>
      </c>
      <c r="R57" s="141">
        <v>13</v>
      </c>
      <c r="S57" s="142">
        <v>10</v>
      </c>
      <c r="T57" s="91"/>
      <c r="U57" s="399">
        <f>SUMPRODUCT(N$3:R$3,N57:R57)/SUM(N57:R57)</f>
        <v>2.9629629629629628</v>
      </c>
    </row>
    <row r="58" spans="1:21" ht="13.5" customHeight="1" x14ac:dyDescent="0.15">
      <c r="A58" s="382"/>
      <c r="B58" s="206"/>
      <c r="C58" s="372"/>
      <c r="D58" s="280"/>
      <c r="E58" s="136">
        <v>17.5</v>
      </c>
      <c r="F58" s="137">
        <v>47.142857142857139</v>
      </c>
      <c r="G58" s="137">
        <v>27.142857142857142</v>
      </c>
      <c r="H58" s="137">
        <v>6.0714285714285712</v>
      </c>
      <c r="I58" s="137">
        <v>1.0714285714285714</v>
      </c>
      <c r="J58" s="138">
        <v>1.0714285714285714</v>
      </c>
      <c r="L58" s="396"/>
      <c r="N58" s="164">
        <v>2.8571428571428572</v>
      </c>
      <c r="O58" s="137">
        <v>17.142857142857142</v>
      </c>
      <c r="P58" s="137">
        <v>54.642857142857139</v>
      </c>
      <c r="Q58" s="137">
        <v>17.142857142857142</v>
      </c>
      <c r="R58" s="137">
        <v>4.6428571428571432</v>
      </c>
      <c r="S58" s="138">
        <v>3.5714285714285712</v>
      </c>
      <c r="U58" s="396"/>
    </row>
    <row r="59" spans="1:21" s="69" customFormat="1" ht="13.5" customHeight="1" x14ac:dyDescent="0.15">
      <c r="A59" s="382"/>
      <c r="B59" s="207" t="s">
        <v>64</v>
      </c>
      <c r="C59" s="376"/>
      <c r="D59" s="285">
        <v>157</v>
      </c>
      <c r="E59" s="334">
        <v>21</v>
      </c>
      <c r="F59" s="335">
        <v>64</v>
      </c>
      <c r="G59" s="335">
        <v>49</v>
      </c>
      <c r="H59" s="335">
        <v>8</v>
      </c>
      <c r="I59" s="335">
        <v>2</v>
      </c>
      <c r="J59" s="336">
        <v>13</v>
      </c>
      <c r="L59" s="399">
        <f>SUMPRODUCT(E$3:I$3,E59:I59)/SUM(E59:I59)</f>
        <v>3.6527777777777777</v>
      </c>
      <c r="N59" s="165">
        <v>4</v>
      </c>
      <c r="O59" s="141">
        <v>28</v>
      </c>
      <c r="P59" s="141">
        <v>84</v>
      </c>
      <c r="Q59" s="141">
        <v>18</v>
      </c>
      <c r="R59" s="141">
        <v>6</v>
      </c>
      <c r="S59" s="142">
        <v>17</v>
      </c>
      <c r="T59" s="91"/>
      <c r="U59" s="399">
        <f>SUMPRODUCT(N$3:R$3,N59:R59)/SUM(N59:R59)</f>
        <v>3.0428571428571427</v>
      </c>
    </row>
    <row r="60" spans="1:21" ht="13.5" customHeight="1" x14ac:dyDescent="0.15">
      <c r="A60" s="382"/>
      <c r="B60" s="206"/>
      <c r="C60" s="372"/>
      <c r="D60" s="280"/>
      <c r="E60" s="136">
        <v>13.375796178343949</v>
      </c>
      <c r="F60" s="137">
        <v>40.764331210191088</v>
      </c>
      <c r="G60" s="137">
        <v>31.210191082802545</v>
      </c>
      <c r="H60" s="137">
        <v>5.095541401273886</v>
      </c>
      <c r="I60" s="137">
        <v>1.2738853503184715</v>
      </c>
      <c r="J60" s="138">
        <v>8.2802547770700627</v>
      </c>
      <c r="L60" s="396"/>
      <c r="N60" s="164">
        <v>2.547770700636943</v>
      </c>
      <c r="O60" s="137">
        <v>17.834394904458598</v>
      </c>
      <c r="P60" s="137">
        <v>53.503184713375795</v>
      </c>
      <c r="Q60" s="137">
        <v>11.464968152866243</v>
      </c>
      <c r="R60" s="137">
        <v>3.8216560509554141</v>
      </c>
      <c r="S60" s="138">
        <v>10.828025477707007</v>
      </c>
      <c r="U60" s="396"/>
    </row>
    <row r="61" spans="1:21" s="69" customFormat="1" ht="13.5" customHeight="1" x14ac:dyDescent="0.15">
      <c r="A61" s="382"/>
      <c r="B61" s="207" t="s">
        <v>66</v>
      </c>
      <c r="C61" s="376"/>
      <c r="D61" s="285">
        <v>615</v>
      </c>
      <c r="E61" s="334">
        <v>55</v>
      </c>
      <c r="F61" s="335">
        <v>293</v>
      </c>
      <c r="G61" s="335">
        <v>181</v>
      </c>
      <c r="H61" s="335">
        <v>42</v>
      </c>
      <c r="I61" s="335">
        <v>8</v>
      </c>
      <c r="J61" s="336">
        <v>36</v>
      </c>
      <c r="L61" s="399">
        <f>SUMPRODUCT(E$3:I$3,E61:I61)/SUM(E61:I61)</f>
        <v>3.5958549222797926</v>
      </c>
      <c r="N61" s="165">
        <v>13</v>
      </c>
      <c r="O61" s="141">
        <v>120</v>
      </c>
      <c r="P61" s="141">
        <v>307</v>
      </c>
      <c r="Q61" s="141">
        <v>88</v>
      </c>
      <c r="R61" s="141">
        <v>29</v>
      </c>
      <c r="S61" s="142">
        <v>58</v>
      </c>
      <c r="T61" s="91"/>
      <c r="U61" s="399">
        <f>SUMPRODUCT(N$3:R$3,N61:R61)/SUM(N61:R61)</f>
        <v>3</v>
      </c>
    </row>
    <row r="62" spans="1:21" ht="13.5" customHeight="1" x14ac:dyDescent="0.15">
      <c r="A62" s="382"/>
      <c r="B62" s="206"/>
      <c r="C62" s="372"/>
      <c r="D62" s="280"/>
      <c r="E62" s="136">
        <v>8.9430894308943092</v>
      </c>
      <c r="F62" s="137">
        <v>47.642276422764226</v>
      </c>
      <c r="G62" s="137">
        <v>29.430894308943088</v>
      </c>
      <c r="H62" s="137">
        <v>6.8292682926829276</v>
      </c>
      <c r="I62" s="137">
        <v>1.3008130081300813</v>
      </c>
      <c r="J62" s="138">
        <v>5.8536585365853666</v>
      </c>
      <c r="L62" s="396"/>
      <c r="N62" s="164">
        <v>2.1138211382113821</v>
      </c>
      <c r="O62" s="137">
        <v>19.512195121951219</v>
      </c>
      <c r="P62" s="137">
        <v>49.918699186991873</v>
      </c>
      <c r="Q62" s="137">
        <v>14.308943089430896</v>
      </c>
      <c r="R62" s="137">
        <v>4.7154471544715451</v>
      </c>
      <c r="S62" s="138">
        <v>9.4308943089430901</v>
      </c>
      <c r="U62" s="396"/>
    </row>
    <row r="63" spans="1:21" s="69" customFormat="1" ht="13.5" customHeight="1" x14ac:dyDescent="0.15">
      <c r="A63" s="382"/>
      <c r="B63" s="68" t="s">
        <v>67</v>
      </c>
      <c r="C63" s="373"/>
      <c r="D63" s="281">
        <v>822</v>
      </c>
      <c r="E63" s="140">
        <v>97</v>
      </c>
      <c r="F63" s="141">
        <v>337</v>
      </c>
      <c r="G63" s="141">
        <v>279</v>
      </c>
      <c r="H63" s="141">
        <v>52</v>
      </c>
      <c r="I63" s="141">
        <v>9</v>
      </c>
      <c r="J63" s="142">
        <v>48</v>
      </c>
      <c r="L63" s="399">
        <f>SUMPRODUCT(E$3:I$3,E63:I63)/SUM(E63:I63)</f>
        <v>3.5956072351421189</v>
      </c>
      <c r="N63" s="165">
        <v>16</v>
      </c>
      <c r="O63" s="141">
        <v>121</v>
      </c>
      <c r="P63" s="141">
        <v>456</v>
      </c>
      <c r="Q63" s="141">
        <v>128</v>
      </c>
      <c r="R63" s="141">
        <v>35</v>
      </c>
      <c r="S63" s="142">
        <v>66</v>
      </c>
      <c r="T63" s="91"/>
      <c r="U63" s="399">
        <f>SUMPRODUCT(N$3:R$3,N63:R63)/SUM(N63:R63)</f>
        <v>2.9404761904761907</v>
      </c>
    </row>
    <row r="64" spans="1:21" ht="13.5" customHeight="1" thickBot="1" x14ac:dyDescent="0.2">
      <c r="A64" s="383"/>
      <c r="B64" s="208"/>
      <c r="C64" s="374"/>
      <c r="D64" s="282"/>
      <c r="E64" s="144">
        <v>11.800486618004866</v>
      </c>
      <c r="F64" s="145">
        <v>40.997566909975667</v>
      </c>
      <c r="G64" s="145">
        <v>33.941605839416056</v>
      </c>
      <c r="H64" s="145">
        <v>6.3260340632603409</v>
      </c>
      <c r="I64" s="145">
        <v>1.0948905109489051</v>
      </c>
      <c r="J64" s="146">
        <v>5.8394160583941606</v>
      </c>
      <c r="L64" s="398"/>
      <c r="N64" s="166">
        <v>1.9464720194647203</v>
      </c>
      <c r="O64" s="145">
        <v>14.720194647201945</v>
      </c>
      <c r="P64" s="145">
        <v>55.474452554744524</v>
      </c>
      <c r="Q64" s="145">
        <v>15.571776155717762</v>
      </c>
      <c r="R64" s="145">
        <v>4.2579075425790753</v>
      </c>
      <c r="S64" s="146">
        <v>8.0291970802919703</v>
      </c>
      <c r="U64" s="398"/>
    </row>
    <row r="65" spans="1:21" s="69" customFormat="1" ht="13.5" customHeight="1" x14ac:dyDescent="0.15">
      <c r="A65" s="392" t="s">
        <v>73</v>
      </c>
      <c r="B65" s="73" t="s">
        <v>68</v>
      </c>
      <c r="C65" s="371"/>
      <c r="D65" s="281">
        <v>1764</v>
      </c>
      <c r="E65" s="140">
        <v>286</v>
      </c>
      <c r="F65" s="141">
        <v>752</v>
      </c>
      <c r="G65" s="141">
        <v>538</v>
      </c>
      <c r="H65" s="141">
        <v>107</v>
      </c>
      <c r="I65" s="141">
        <v>24</v>
      </c>
      <c r="J65" s="142">
        <v>57</v>
      </c>
      <c r="L65" s="397">
        <f>SUMPRODUCT(E$3:I$3,E65:I65)/SUM(E65:I65)</f>
        <v>3.6848271821909782</v>
      </c>
      <c r="N65" s="165">
        <v>67</v>
      </c>
      <c r="O65" s="141">
        <v>301</v>
      </c>
      <c r="P65" s="141">
        <v>918</v>
      </c>
      <c r="Q65" s="141">
        <v>294</v>
      </c>
      <c r="R65" s="141">
        <v>90</v>
      </c>
      <c r="S65" s="142">
        <v>94</v>
      </c>
      <c r="T65" s="91"/>
      <c r="U65" s="397">
        <f>SUMPRODUCT(N$3:R$3,N65:R65)/SUM(N65:R65)</f>
        <v>2.9766467065868265</v>
      </c>
    </row>
    <row r="66" spans="1:21" ht="13.5" customHeight="1" x14ac:dyDescent="0.15">
      <c r="A66" s="382"/>
      <c r="B66" s="10" t="s">
        <v>69</v>
      </c>
      <c r="C66" s="372"/>
      <c r="D66" s="280"/>
      <c r="E66" s="136">
        <v>16.213151927437643</v>
      </c>
      <c r="F66" s="137">
        <v>42.630385487528343</v>
      </c>
      <c r="G66" s="137">
        <v>30.498866213151928</v>
      </c>
      <c r="H66" s="137">
        <v>6.0657596371882088</v>
      </c>
      <c r="I66" s="137">
        <v>1.3605442176870748</v>
      </c>
      <c r="J66" s="138">
        <v>3.231292517006803</v>
      </c>
      <c r="L66" s="396"/>
      <c r="N66" s="164">
        <v>3.798185941043084</v>
      </c>
      <c r="O66" s="137">
        <v>17.063492063492063</v>
      </c>
      <c r="P66" s="137">
        <v>52.040816326530617</v>
      </c>
      <c r="Q66" s="137">
        <v>16.666666666666664</v>
      </c>
      <c r="R66" s="137">
        <v>5.1020408163265305</v>
      </c>
      <c r="S66" s="138">
        <v>5.3287981859410429</v>
      </c>
      <c r="U66" s="396"/>
    </row>
    <row r="67" spans="1:21" s="69" customFormat="1" ht="13.5" customHeight="1" x14ac:dyDescent="0.15">
      <c r="A67" s="382"/>
      <c r="B67" s="68" t="s">
        <v>70</v>
      </c>
      <c r="C67" s="373"/>
      <c r="D67" s="281">
        <v>1406</v>
      </c>
      <c r="E67" s="140">
        <v>237</v>
      </c>
      <c r="F67" s="141">
        <v>662</v>
      </c>
      <c r="G67" s="141">
        <v>377</v>
      </c>
      <c r="H67" s="141">
        <v>76</v>
      </c>
      <c r="I67" s="141">
        <v>10</v>
      </c>
      <c r="J67" s="142">
        <v>44</v>
      </c>
      <c r="L67" s="399">
        <f>SUMPRODUCT(E$3:I$3,E67:I67)/SUM(E67:I67)</f>
        <v>3.7635829662261382</v>
      </c>
      <c r="N67" s="165">
        <v>36</v>
      </c>
      <c r="O67" s="141">
        <v>289</v>
      </c>
      <c r="P67" s="141">
        <v>747</v>
      </c>
      <c r="Q67" s="141">
        <v>212</v>
      </c>
      <c r="R67" s="141">
        <v>55</v>
      </c>
      <c r="S67" s="142">
        <v>67</v>
      </c>
      <c r="T67" s="91"/>
      <c r="U67" s="399">
        <f>SUMPRODUCT(N$3:R$3,N67:R67)/SUM(N67:R67)</f>
        <v>3.029126213592233</v>
      </c>
    </row>
    <row r="68" spans="1:21" ht="13.5" customHeight="1" x14ac:dyDescent="0.15">
      <c r="A68" s="382"/>
      <c r="B68" s="10" t="s">
        <v>71</v>
      </c>
      <c r="C68" s="372"/>
      <c r="D68" s="280"/>
      <c r="E68" s="136">
        <v>16.856330014224753</v>
      </c>
      <c r="F68" s="137">
        <v>47.083926031294453</v>
      </c>
      <c r="G68" s="137">
        <v>26.813655761024179</v>
      </c>
      <c r="H68" s="137">
        <v>5.4054054054054053</v>
      </c>
      <c r="I68" s="137">
        <v>0.71123755334281646</v>
      </c>
      <c r="J68" s="138">
        <v>3.1294452347083923</v>
      </c>
      <c r="L68" s="396"/>
      <c r="N68" s="164">
        <v>2.5604551920341394</v>
      </c>
      <c r="O68" s="137">
        <v>20.554765291607396</v>
      </c>
      <c r="P68" s="137">
        <v>53.129445234708392</v>
      </c>
      <c r="Q68" s="137">
        <v>15.078236130867708</v>
      </c>
      <c r="R68" s="137">
        <v>3.9118065433854912</v>
      </c>
      <c r="S68" s="138">
        <v>4.7652916073968701</v>
      </c>
      <c r="U68" s="396"/>
    </row>
    <row r="69" spans="1:21" s="69" customFormat="1" ht="13.5" customHeight="1" x14ac:dyDescent="0.15">
      <c r="A69" s="382"/>
      <c r="B69" s="68" t="s">
        <v>778</v>
      </c>
      <c r="C69" s="373"/>
      <c r="D69" s="281">
        <v>161</v>
      </c>
      <c r="E69" s="140">
        <v>20</v>
      </c>
      <c r="F69" s="141">
        <v>53</v>
      </c>
      <c r="G69" s="141">
        <v>47</v>
      </c>
      <c r="H69" s="141">
        <v>13</v>
      </c>
      <c r="I69" s="141">
        <v>4</v>
      </c>
      <c r="J69" s="142">
        <v>24</v>
      </c>
      <c r="L69" s="399">
        <f>SUMPRODUCT(E$3:I$3,E69:I69)/SUM(E69:I69)</f>
        <v>3.5255474452554743</v>
      </c>
      <c r="N69" s="165">
        <v>5</v>
      </c>
      <c r="O69" s="141">
        <v>25</v>
      </c>
      <c r="P69" s="141">
        <v>68</v>
      </c>
      <c r="Q69" s="141">
        <v>18</v>
      </c>
      <c r="R69" s="141">
        <v>9</v>
      </c>
      <c r="S69" s="142">
        <v>36</v>
      </c>
      <c r="T69" s="91"/>
      <c r="U69" s="399">
        <f>SUMPRODUCT(N$3:R$3,N69:R69)/SUM(N69:R69)</f>
        <v>2.992</v>
      </c>
    </row>
    <row r="70" spans="1:21" ht="13.5" customHeight="1" thickBot="1" x14ac:dyDescent="0.2">
      <c r="A70" s="383"/>
      <c r="B70" s="21"/>
      <c r="C70" s="374"/>
      <c r="D70" s="282"/>
      <c r="E70" s="144">
        <v>12.422360248447205</v>
      </c>
      <c r="F70" s="145">
        <v>32.919254658385093</v>
      </c>
      <c r="G70" s="145">
        <v>29.19254658385093</v>
      </c>
      <c r="H70" s="145">
        <v>8.0745341614906838</v>
      </c>
      <c r="I70" s="145">
        <v>2.4844720496894408</v>
      </c>
      <c r="J70" s="146">
        <v>14.906832298136646</v>
      </c>
      <c r="L70" s="398"/>
      <c r="N70" s="166">
        <v>3.1055900621118013</v>
      </c>
      <c r="O70" s="145">
        <v>15.527950310559005</v>
      </c>
      <c r="P70" s="145">
        <v>42.236024844720497</v>
      </c>
      <c r="Q70" s="145">
        <v>11.180124223602485</v>
      </c>
      <c r="R70" s="145">
        <v>5.5900621118012426</v>
      </c>
      <c r="S70" s="146">
        <v>22.36024844720497</v>
      </c>
      <c r="U70" s="398"/>
    </row>
    <row r="71" spans="1:21" s="69" customFormat="1" ht="13.5" customHeight="1" x14ac:dyDescent="0.15">
      <c r="A71" s="380" t="s">
        <v>414</v>
      </c>
      <c r="B71" s="68" t="s">
        <v>762</v>
      </c>
      <c r="C71" s="75"/>
      <c r="D71" s="281">
        <v>1504</v>
      </c>
      <c r="E71" s="140">
        <v>264</v>
      </c>
      <c r="F71" s="141">
        <v>661</v>
      </c>
      <c r="G71" s="141">
        <v>439</v>
      </c>
      <c r="H71" s="141">
        <v>92</v>
      </c>
      <c r="I71" s="141">
        <v>16</v>
      </c>
      <c r="J71" s="142">
        <v>32</v>
      </c>
      <c r="L71" s="397">
        <f>SUMPRODUCT(E$3:I$3,E71:I71)/SUM(E71:I71)</f>
        <v>3.7235054347826089</v>
      </c>
      <c r="N71" s="165">
        <v>47</v>
      </c>
      <c r="O71" s="141">
        <v>261</v>
      </c>
      <c r="P71" s="141">
        <v>799</v>
      </c>
      <c r="Q71" s="141">
        <v>257</v>
      </c>
      <c r="R71" s="141">
        <v>84</v>
      </c>
      <c r="S71" s="142">
        <v>56</v>
      </c>
      <c r="T71" s="91"/>
      <c r="U71" s="397">
        <f>SUMPRODUCT(N$3:R$3,N71:R71)/SUM(N71:R71)</f>
        <v>2.951657458563536</v>
      </c>
    </row>
    <row r="72" spans="1:21" ht="13.5" customHeight="1" x14ac:dyDescent="0.15">
      <c r="A72" s="380"/>
      <c r="B72" s="10" t="s">
        <v>763</v>
      </c>
      <c r="C72" s="24"/>
      <c r="D72" s="280"/>
      <c r="E72" s="136">
        <v>17.553191489361701</v>
      </c>
      <c r="F72" s="137">
        <v>43.949468085106389</v>
      </c>
      <c r="G72" s="137">
        <v>29.188829787234045</v>
      </c>
      <c r="H72" s="137">
        <v>6.1170212765957448</v>
      </c>
      <c r="I72" s="137">
        <v>1.0638297872340425</v>
      </c>
      <c r="J72" s="138">
        <v>2.1276595744680851</v>
      </c>
      <c r="L72" s="396"/>
      <c r="N72" s="164">
        <v>3.125</v>
      </c>
      <c r="O72" s="137">
        <v>17.353723404255319</v>
      </c>
      <c r="P72" s="137">
        <v>53.125</v>
      </c>
      <c r="Q72" s="137">
        <v>17.087765957446805</v>
      </c>
      <c r="R72" s="137">
        <v>5.5851063829787231</v>
      </c>
      <c r="S72" s="138">
        <v>3.7234042553191489</v>
      </c>
      <c r="U72" s="396"/>
    </row>
    <row r="73" spans="1:21" s="69" customFormat="1" ht="13.5" customHeight="1" x14ac:dyDescent="0.15">
      <c r="A73" s="380"/>
      <c r="B73" s="68" t="s">
        <v>415</v>
      </c>
      <c r="C73" s="75"/>
      <c r="D73" s="281">
        <v>452</v>
      </c>
      <c r="E73" s="140">
        <v>81</v>
      </c>
      <c r="F73" s="141">
        <v>226</v>
      </c>
      <c r="G73" s="141">
        <v>112</v>
      </c>
      <c r="H73" s="141">
        <v>21</v>
      </c>
      <c r="I73" s="141">
        <v>5</v>
      </c>
      <c r="J73" s="142">
        <v>7</v>
      </c>
      <c r="L73" s="399">
        <f>SUMPRODUCT(E$3:I$3,E73:I73)/SUM(E73:I73)</f>
        <v>3.8022471910112361</v>
      </c>
      <c r="N73" s="165">
        <v>21</v>
      </c>
      <c r="O73" s="141">
        <v>96</v>
      </c>
      <c r="P73" s="141">
        <v>236</v>
      </c>
      <c r="Q73" s="141">
        <v>70</v>
      </c>
      <c r="R73" s="141">
        <v>18</v>
      </c>
      <c r="S73" s="142">
        <v>11</v>
      </c>
      <c r="T73" s="91"/>
      <c r="U73" s="399">
        <f>SUMPRODUCT(N$3:R$3,N73:R73)/SUM(N73:R73)</f>
        <v>3.0725623582766439</v>
      </c>
    </row>
    <row r="74" spans="1:21" ht="13.5" customHeight="1" x14ac:dyDescent="0.15">
      <c r="A74" s="380"/>
      <c r="B74" s="10" t="s">
        <v>763</v>
      </c>
      <c r="C74" s="24"/>
      <c r="D74" s="280"/>
      <c r="E74" s="136">
        <v>17.920353982300885</v>
      </c>
      <c r="F74" s="137">
        <v>50</v>
      </c>
      <c r="G74" s="137">
        <v>24.778761061946902</v>
      </c>
      <c r="H74" s="137">
        <v>4.6460176991150446</v>
      </c>
      <c r="I74" s="137">
        <v>1.1061946902654867</v>
      </c>
      <c r="J74" s="138">
        <v>1.5486725663716814</v>
      </c>
      <c r="L74" s="396"/>
      <c r="N74" s="164">
        <v>4.6460176991150446</v>
      </c>
      <c r="O74" s="137">
        <v>21.238938053097346</v>
      </c>
      <c r="P74" s="137">
        <v>52.212389380530979</v>
      </c>
      <c r="Q74" s="137">
        <v>15.486725663716813</v>
      </c>
      <c r="R74" s="137">
        <v>3.9823008849557522</v>
      </c>
      <c r="S74" s="138">
        <v>2.4336283185840708</v>
      </c>
      <c r="U74" s="396"/>
    </row>
    <row r="75" spans="1:21" s="69" customFormat="1" ht="13.5" customHeight="1" x14ac:dyDescent="0.15">
      <c r="A75" s="380"/>
      <c r="B75" s="68" t="s">
        <v>416</v>
      </c>
      <c r="C75" s="75"/>
      <c r="D75" s="281">
        <v>1375</v>
      </c>
      <c r="E75" s="140">
        <v>198</v>
      </c>
      <c r="F75" s="141">
        <v>580</v>
      </c>
      <c r="G75" s="141">
        <v>411</v>
      </c>
      <c r="H75" s="141">
        <v>83</v>
      </c>
      <c r="I75" s="141">
        <v>17</v>
      </c>
      <c r="J75" s="142">
        <v>86</v>
      </c>
      <c r="L75" s="399">
        <f>SUMPRODUCT(E$3:I$3,E75:I75)/SUM(E75:I75)</f>
        <v>3.6664080682699769</v>
      </c>
      <c r="N75" s="165">
        <v>40</v>
      </c>
      <c r="O75" s="141">
        <v>258</v>
      </c>
      <c r="P75" s="141">
        <v>698</v>
      </c>
      <c r="Q75" s="141">
        <v>197</v>
      </c>
      <c r="R75" s="141">
        <v>52</v>
      </c>
      <c r="S75" s="142">
        <v>130</v>
      </c>
      <c r="T75" s="91"/>
      <c r="U75" s="399">
        <f>SUMPRODUCT(N$3:R$3,N75:R75)/SUM(N75:R75)</f>
        <v>3.0297188755020081</v>
      </c>
    </row>
    <row r="76" spans="1:21" ht="13.5" customHeight="1" thickBot="1" x14ac:dyDescent="0.2">
      <c r="A76" s="381"/>
      <c r="B76" s="21"/>
      <c r="C76" s="26"/>
      <c r="D76" s="282"/>
      <c r="E76" s="144">
        <v>14.399999999999999</v>
      </c>
      <c r="F76" s="145">
        <v>42.18181818181818</v>
      </c>
      <c r="G76" s="145">
        <v>29.890909090909091</v>
      </c>
      <c r="H76" s="145">
        <v>6.0363636363636362</v>
      </c>
      <c r="I76" s="145">
        <v>1.2363636363636363</v>
      </c>
      <c r="J76" s="146">
        <v>6.254545454545454</v>
      </c>
      <c r="L76" s="398"/>
      <c r="N76" s="166">
        <v>2.9090909090909092</v>
      </c>
      <c r="O76" s="145">
        <v>18.763636363636362</v>
      </c>
      <c r="P76" s="145">
        <v>50.763636363636365</v>
      </c>
      <c r="Q76" s="145">
        <v>14.327272727272728</v>
      </c>
      <c r="R76" s="145">
        <v>3.7818181818181822</v>
      </c>
      <c r="S76" s="146">
        <v>9.454545454545455</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331</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1782</v>
      </c>
      <c r="F5" s="125">
        <v>1107</v>
      </c>
      <c r="G5" s="125">
        <v>305</v>
      </c>
      <c r="H5" s="125">
        <v>15</v>
      </c>
      <c r="I5" s="125">
        <v>10</v>
      </c>
      <c r="J5" s="126">
        <v>112</v>
      </c>
      <c r="K5" s="87"/>
      <c r="L5" s="397">
        <f>SUMPRODUCT(E$3:I$3,E5:I5)/SUM(E5:I5)</f>
        <v>4.4401988195091642</v>
      </c>
      <c r="N5" s="161">
        <v>101</v>
      </c>
      <c r="O5" s="125">
        <v>578</v>
      </c>
      <c r="P5" s="125">
        <v>1828</v>
      </c>
      <c r="Q5" s="125">
        <v>505</v>
      </c>
      <c r="R5" s="125">
        <v>129</v>
      </c>
      <c r="S5" s="126">
        <v>190</v>
      </c>
      <c r="T5" s="91"/>
      <c r="U5" s="397">
        <f>SUMPRODUCT(N$3:R$3,N5:R5)/SUM(N5:R5)</f>
        <v>3.0054122890799109</v>
      </c>
    </row>
    <row r="6" spans="1:22" ht="13.5" customHeight="1" thickBot="1" x14ac:dyDescent="0.2">
      <c r="A6" s="8"/>
      <c r="B6" s="9"/>
      <c r="C6" s="9"/>
      <c r="D6" s="278"/>
      <c r="E6" s="128">
        <v>53.497448213749621</v>
      </c>
      <c r="F6" s="129">
        <v>33.233263284299007</v>
      </c>
      <c r="G6" s="129">
        <v>9.1564094866406478</v>
      </c>
      <c r="H6" s="129">
        <v>0.45031522065445817</v>
      </c>
      <c r="I6" s="129">
        <v>0.30021014710297211</v>
      </c>
      <c r="J6" s="214">
        <v>3.3623536475532871</v>
      </c>
      <c r="K6" s="88"/>
      <c r="L6" s="398"/>
      <c r="N6" s="162">
        <v>3.0321224857400177</v>
      </c>
      <c r="O6" s="129">
        <v>17.352146502551786</v>
      </c>
      <c r="P6" s="129">
        <v>54.878414890423301</v>
      </c>
      <c r="Q6" s="129">
        <v>15.160612428700091</v>
      </c>
      <c r="R6" s="129">
        <v>3.8727108976283398</v>
      </c>
      <c r="S6" s="214">
        <v>5.7039927949564699</v>
      </c>
      <c r="U6" s="398"/>
    </row>
    <row r="7" spans="1:22" s="69" customFormat="1" ht="13.5" customHeight="1" x14ac:dyDescent="0.15">
      <c r="A7" s="384" t="s">
        <v>31</v>
      </c>
      <c r="B7" s="73" t="s">
        <v>33</v>
      </c>
      <c r="C7" s="74"/>
      <c r="D7" s="279">
        <v>1622</v>
      </c>
      <c r="E7" s="132">
        <v>872</v>
      </c>
      <c r="F7" s="133">
        <v>533</v>
      </c>
      <c r="G7" s="133">
        <v>152</v>
      </c>
      <c r="H7" s="133">
        <v>8</v>
      </c>
      <c r="I7" s="133">
        <v>5</v>
      </c>
      <c r="J7" s="134">
        <v>52</v>
      </c>
      <c r="K7" s="87"/>
      <c r="L7" s="397">
        <f>SUMPRODUCT(E$3:I$3,E7:I7)/SUM(E7:I7)</f>
        <v>4.4388535031847134</v>
      </c>
      <c r="N7" s="163">
        <v>55</v>
      </c>
      <c r="O7" s="133">
        <v>283</v>
      </c>
      <c r="P7" s="133">
        <v>911</v>
      </c>
      <c r="Q7" s="133">
        <v>230</v>
      </c>
      <c r="R7" s="133">
        <v>60</v>
      </c>
      <c r="S7" s="134">
        <v>83</v>
      </c>
      <c r="T7" s="91"/>
      <c r="U7" s="397">
        <f>SUMPRODUCT(N$3:R$3,N7:R7)/SUM(N7:R7)</f>
        <v>3.0279402209226771</v>
      </c>
    </row>
    <row r="8" spans="1:22" ht="13.5" customHeight="1" x14ac:dyDescent="0.15">
      <c r="A8" s="382"/>
      <c r="B8" s="206"/>
      <c r="C8" s="24"/>
      <c r="D8" s="280"/>
      <c r="E8" s="136">
        <v>53.760789149198516</v>
      </c>
      <c r="F8" s="137">
        <v>32.860665844636252</v>
      </c>
      <c r="G8" s="137">
        <v>9.3711467324291</v>
      </c>
      <c r="H8" s="137">
        <v>0.49321824907521578</v>
      </c>
      <c r="I8" s="137">
        <v>0.30826140567200988</v>
      </c>
      <c r="J8" s="138">
        <v>3.2059186189889024</v>
      </c>
      <c r="K8" s="88"/>
      <c r="L8" s="396"/>
      <c r="N8" s="164">
        <v>3.3908754623921089</v>
      </c>
      <c r="O8" s="137">
        <v>17.447595561035758</v>
      </c>
      <c r="P8" s="137">
        <v>56.1652281134402</v>
      </c>
      <c r="Q8" s="137">
        <v>14.180024660912455</v>
      </c>
      <c r="R8" s="137">
        <v>3.6991368680641186</v>
      </c>
      <c r="S8" s="138">
        <v>5.1171393341553637</v>
      </c>
      <c r="U8" s="396"/>
    </row>
    <row r="9" spans="1:22" s="69" customFormat="1" ht="13.5" customHeight="1" x14ac:dyDescent="0.15">
      <c r="A9" s="382"/>
      <c r="B9" s="68" t="s">
        <v>35</v>
      </c>
      <c r="C9" s="75"/>
      <c r="D9" s="281">
        <v>317</v>
      </c>
      <c r="E9" s="140">
        <v>161</v>
      </c>
      <c r="F9" s="141">
        <v>113</v>
      </c>
      <c r="G9" s="141">
        <v>33</v>
      </c>
      <c r="H9" s="141">
        <v>2</v>
      </c>
      <c r="I9" s="141">
        <v>1</v>
      </c>
      <c r="J9" s="142">
        <v>7</v>
      </c>
      <c r="K9" s="82"/>
      <c r="L9" s="399">
        <f>SUMPRODUCT(E$3:I$3,E9:I9)/SUM(E9:I9)</f>
        <v>4.3903225806451616</v>
      </c>
      <c r="N9" s="165">
        <v>7</v>
      </c>
      <c r="O9" s="141">
        <v>61</v>
      </c>
      <c r="P9" s="141">
        <v>192</v>
      </c>
      <c r="Q9" s="141">
        <v>36</v>
      </c>
      <c r="R9" s="141">
        <v>8</v>
      </c>
      <c r="S9" s="142">
        <v>13</v>
      </c>
      <c r="T9" s="91"/>
      <c r="U9" s="399">
        <f>SUMPRODUCT(N$3:R$3,N9:R9)/SUM(N9:R9)</f>
        <v>3.075657894736842</v>
      </c>
    </row>
    <row r="10" spans="1:22" ht="13.5" customHeight="1" x14ac:dyDescent="0.15">
      <c r="A10" s="382"/>
      <c r="B10" s="206"/>
      <c r="C10" s="24"/>
      <c r="D10" s="280"/>
      <c r="E10" s="136">
        <v>50.788643533123022</v>
      </c>
      <c r="F10" s="137">
        <v>35.646687697160885</v>
      </c>
      <c r="G10" s="137">
        <v>10.410094637223976</v>
      </c>
      <c r="H10" s="137">
        <v>0.63091482649842268</v>
      </c>
      <c r="I10" s="137">
        <v>0.31545741324921134</v>
      </c>
      <c r="J10" s="138">
        <v>2.2082018927444795</v>
      </c>
      <c r="K10" s="83"/>
      <c r="L10" s="396"/>
      <c r="N10" s="164">
        <v>2.2082018927444795</v>
      </c>
      <c r="O10" s="137">
        <v>19.242902208201894</v>
      </c>
      <c r="P10" s="137">
        <v>60.56782334384858</v>
      </c>
      <c r="Q10" s="137">
        <v>11.356466876971609</v>
      </c>
      <c r="R10" s="137">
        <v>2.5236593059936907</v>
      </c>
      <c r="S10" s="138">
        <v>4.1009463722397479</v>
      </c>
      <c r="U10" s="396"/>
    </row>
    <row r="11" spans="1:22" s="69" customFormat="1" ht="13.5" customHeight="1" x14ac:dyDescent="0.15">
      <c r="A11" s="382"/>
      <c r="B11" s="68" t="s">
        <v>37</v>
      </c>
      <c r="C11" s="75"/>
      <c r="D11" s="281">
        <v>832</v>
      </c>
      <c r="E11" s="140">
        <v>459</v>
      </c>
      <c r="F11" s="141">
        <v>273</v>
      </c>
      <c r="G11" s="141">
        <v>76</v>
      </c>
      <c r="H11" s="141">
        <v>2</v>
      </c>
      <c r="I11" s="141">
        <v>2</v>
      </c>
      <c r="J11" s="142">
        <v>20</v>
      </c>
      <c r="K11" s="82"/>
      <c r="L11" s="399">
        <f>SUMPRODUCT(E$3:I$3,E11:I11)/SUM(E11:I11)</f>
        <v>4.4593596059113301</v>
      </c>
      <c r="N11" s="165">
        <v>29</v>
      </c>
      <c r="O11" s="141">
        <v>156</v>
      </c>
      <c r="P11" s="141">
        <v>443</v>
      </c>
      <c r="Q11" s="141">
        <v>127</v>
      </c>
      <c r="R11" s="141">
        <v>28</v>
      </c>
      <c r="S11" s="142">
        <v>49</v>
      </c>
      <c r="T11" s="91"/>
      <c r="U11" s="399">
        <f>SUMPRODUCT(N$3:R$3,N11:R11)/SUM(N11:R11)</f>
        <v>3.0395913154533845</v>
      </c>
    </row>
    <row r="12" spans="1:22" ht="13.5" customHeight="1" x14ac:dyDescent="0.15">
      <c r="A12" s="382"/>
      <c r="B12" s="206"/>
      <c r="C12" s="24"/>
      <c r="D12" s="280"/>
      <c r="E12" s="136">
        <v>55.168269230769226</v>
      </c>
      <c r="F12" s="137">
        <v>32.8125</v>
      </c>
      <c r="G12" s="137">
        <v>9.1346153846153832</v>
      </c>
      <c r="H12" s="137">
        <v>0.24038461538461539</v>
      </c>
      <c r="I12" s="137">
        <v>0.24038461538461539</v>
      </c>
      <c r="J12" s="138">
        <v>2.4038461538461542</v>
      </c>
      <c r="K12" s="83"/>
      <c r="L12" s="396"/>
      <c r="N12" s="164">
        <v>3.4855769230769234</v>
      </c>
      <c r="O12" s="137">
        <v>18.75</v>
      </c>
      <c r="P12" s="137">
        <v>53.245192307692314</v>
      </c>
      <c r="Q12" s="137">
        <v>15.264423076923078</v>
      </c>
      <c r="R12" s="137">
        <v>3.3653846153846154</v>
      </c>
      <c r="S12" s="138">
        <v>5.8894230769230766</v>
      </c>
      <c r="U12" s="396"/>
    </row>
    <row r="13" spans="1:22" s="69" customFormat="1" ht="13.5" customHeight="1" x14ac:dyDescent="0.15">
      <c r="A13" s="382"/>
      <c r="B13" s="68" t="s">
        <v>39</v>
      </c>
      <c r="C13" s="75"/>
      <c r="D13" s="281">
        <v>238</v>
      </c>
      <c r="E13" s="140">
        <v>117</v>
      </c>
      <c r="F13" s="141">
        <v>84</v>
      </c>
      <c r="G13" s="141">
        <v>23</v>
      </c>
      <c r="H13" s="141">
        <v>1</v>
      </c>
      <c r="I13" s="141">
        <v>1</v>
      </c>
      <c r="J13" s="142">
        <v>12</v>
      </c>
      <c r="K13" s="82"/>
      <c r="L13" s="399">
        <f>SUMPRODUCT(E$3:I$3,E13:I13)/SUM(E13:I13)</f>
        <v>4.3938053097345131</v>
      </c>
      <c r="N13" s="165">
        <v>3</v>
      </c>
      <c r="O13" s="141">
        <v>31</v>
      </c>
      <c r="P13" s="141">
        <v>135</v>
      </c>
      <c r="Q13" s="141">
        <v>44</v>
      </c>
      <c r="R13" s="141">
        <v>10</v>
      </c>
      <c r="S13" s="142">
        <v>15</v>
      </c>
      <c r="T13" s="91"/>
      <c r="U13" s="399">
        <f>SUMPRODUCT(N$3:R$3,N13:R13)/SUM(N13:R13)</f>
        <v>2.8789237668161434</v>
      </c>
    </row>
    <row r="14" spans="1:22" ht="13.5" customHeight="1" x14ac:dyDescent="0.15">
      <c r="A14" s="382"/>
      <c r="B14" s="206"/>
      <c r="C14" s="24"/>
      <c r="D14" s="280"/>
      <c r="E14" s="136">
        <v>49.159663865546214</v>
      </c>
      <c r="F14" s="137">
        <v>35.294117647058826</v>
      </c>
      <c r="G14" s="137">
        <v>9.6638655462184886</v>
      </c>
      <c r="H14" s="137">
        <v>0.42016806722689076</v>
      </c>
      <c r="I14" s="137">
        <v>0.42016806722689076</v>
      </c>
      <c r="J14" s="138">
        <v>5.0420168067226889</v>
      </c>
      <c r="K14" s="83"/>
      <c r="L14" s="396"/>
      <c r="N14" s="164">
        <v>1.2605042016806722</v>
      </c>
      <c r="O14" s="137">
        <v>13.025210084033615</v>
      </c>
      <c r="P14" s="137">
        <v>56.72268907563025</v>
      </c>
      <c r="Q14" s="137">
        <v>18.487394957983195</v>
      </c>
      <c r="R14" s="137">
        <v>4.2016806722689077</v>
      </c>
      <c r="S14" s="138">
        <v>6.3025210084033612</v>
      </c>
      <c r="U14" s="396"/>
    </row>
    <row r="15" spans="1:22" s="69" customFormat="1" ht="13.5" customHeight="1" x14ac:dyDescent="0.15">
      <c r="A15" s="382"/>
      <c r="B15" s="68" t="s">
        <v>41</v>
      </c>
      <c r="C15" s="75"/>
      <c r="D15" s="281">
        <v>202</v>
      </c>
      <c r="E15" s="140">
        <v>109</v>
      </c>
      <c r="F15" s="141">
        <v>63</v>
      </c>
      <c r="G15" s="141">
        <v>13</v>
      </c>
      <c r="H15" s="141">
        <v>2</v>
      </c>
      <c r="I15" s="141">
        <v>1</v>
      </c>
      <c r="J15" s="142">
        <v>14</v>
      </c>
      <c r="K15" s="82"/>
      <c r="L15" s="399">
        <f>SUMPRODUCT(E$3:I$3,E15:I15)/SUM(E15:I15)</f>
        <v>4.4734042553191493</v>
      </c>
      <c r="N15" s="165">
        <v>3</v>
      </c>
      <c r="O15" s="141">
        <v>34</v>
      </c>
      <c r="P15" s="141">
        <v>88</v>
      </c>
      <c r="Q15" s="141">
        <v>46</v>
      </c>
      <c r="R15" s="141">
        <v>11</v>
      </c>
      <c r="S15" s="142">
        <v>20</v>
      </c>
      <c r="T15" s="91"/>
      <c r="U15" s="399">
        <f>SUMPRODUCT(N$3:R$3,N15:R15)/SUM(N15:R15)</f>
        <v>2.8461538461538463</v>
      </c>
    </row>
    <row r="16" spans="1:22" ht="13.5" customHeight="1" x14ac:dyDescent="0.15">
      <c r="A16" s="382"/>
      <c r="B16" s="206"/>
      <c r="C16" s="24"/>
      <c r="D16" s="280"/>
      <c r="E16" s="136">
        <v>53.960396039603964</v>
      </c>
      <c r="F16" s="137">
        <v>31.188118811881189</v>
      </c>
      <c r="G16" s="137">
        <v>6.435643564356436</v>
      </c>
      <c r="H16" s="137">
        <v>0.99009900990099009</v>
      </c>
      <c r="I16" s="137">
        <v>0.49504950495049505</v>
      </c>
      <c r="J16" s="138">
        <v>6.9306930693069315</v>
      </c>
      <c r="K16" s="83"/>
      <c r="L16" s="396"/>
      <c r="N16" s="164">
        <v>1.4851485148514851</v>
      </c>
      <c r="O16" s="137">
        <v>16.831683168316832</v>
      </c>
      <c r="P16" s="137">
        <v>43.564356435643568</v>
      </c>
      <c r="Q16" s="137">
        <v>22.772277227722775</v>
      </c>
      <c r="R16" s="137">
        <v>5.4455445544554459</v>
      </c>
      <c r="S16" s="138">
        <v>9.9009900990099009</v>
      </c>
      <c r="U16" s="396"/>
    </row>
    <row r="17" spans="1:21" s="69" customFormat="1" ht="13.5" customHeight="1" x14ac:dyDescent="0.15">
      <c r="A17" s="382"/>
      <c r="B17" s="68" t="s">
        <v>43</v>
      </c>
      <c r="C17" s="75"/>
      <c r="D17" s="281">
        <v>120</v>
      </c>
      <c r="E17" s="140">
        <v>64</v>
      </c>
      <c r="F17" s="141">
        <v>41</v>
      </c>
      <c r="G17" s="141">
        <v>8</v>
      </c>
      <c r="H17" s="141">
        <v>0</v>
      </c>
      <c r="I17" s="141">
        <v>0</v>
      </c>
      <c r="J17" s="142">
        <v>7</v>
      </c>
      <c r="K17" s="82"/>
      <c r="L17" s="399">
        <f>SUMPRODUCT(E$3:I$3,E17:I17)/SUM(E17:I17)</f>
        <v>4.4955752212389379</v>
      </c>
      <c r="N17" s="165">
        <v>4</v>
      </c>
      <c r="O17" s="141">
        <v>13</v>
      </c>
      <c r="P17" s="141">
        <v>59</v>
      </c>
      <c r="Q17" s="141">
        <v>22</v>
      </c>
      <c r="R17" s="141">
        <v>12</v>
      </c>
      <c r="S17" s="142">
        <v>10</v>
      </c>
      <c r="T17" s="91"/>
      <c r="U17" s="399">
        <f>SUMPRODUCT(N$3:R$3,N17:R17)/SUM(N17:R17)</f>
        <v>2.7727272727272729</v>
      </c>
    </row>
    <row r="18" spans="1:21" ht="13.5" customHeight="1" thickBot="1" x14ac:dyDescent="0.2">
      <c r="A18" s="383"/>
      <c r="B18" s="208"/>
      <c r="C18" s="26"/>
      <c r="D18" s="282"/>
      <c r="E18" s="144">
        <v>53.333333333333336</v>
      </c>
      <c r="F18" s="145">
        <v>34.166666666666664</v>
      </c>
      <c r="G18" s="145">
        <v>6.666666666666667</v>
      </c>
      <c r="H18" s="145">
        <v>0</v>
      </c>
      <c r="I18" s="145">
        <v>0</v>
      </c>
      <c r="J18" s="146">
        <v>5.833333333333333</v>
      </c>
      <c r="K18" s="83"/>
      <c r="L18" s="398"/>
      <c r="N18" s="166">
        <v>3.3333333333333335</v>
      </c>
      <c r="O18" s="145">
        <v>10.833333333333334</v>
      </c>
      <c r="P18" s="145">
        <v>49.166666666666664</v>
      </c>
      <c r="Q18" s="145">
        <v>18.333333333333332</v>
      </c>
      <c r="R18" s="145">
        <v>10</v>
      </c>
      <c r="S18" s="146">
        <v>8.3333333333333321</v>
      </c>
      <c r="U18" s="398"/>
    </row>
    <row r="19" spans="1:21" s="70" customFormat="1" ht="13.5" customHeight="1" x14ac:dyDescent="0.15">
      <c r="A19" s="385" t="s">
        <v>0</v>
      </c>
      <c r="B19" s="66" t="s">
        <v>1</v>
      </c>
      <c r="C19" s="320"/>
      <c r="D19" s="279">
        <v>1322</v>
      </c>
      <c r="E19" s="132">
        <v>650</v>
      </c>
      <c r="F19" s="133">
        <v>473</v>
      </c>
      <c r="G19" s="133">
        <v>150</v>
      </c>
      <c r="H19" s="133">
        <v>10</v>
      </c>
      <c r="I19" s="133">
        <v>6</v>
      </c>
      <c r="J19" s="134">
        <v>33</v>
      </c>
      <c r="K19" s="84"/>
      <c r="L19" s="397">
        <f>SUMPRODUCT(E$3:I$3,E19:I19)/SUM(E19:I19)</f>
        <v>4.3584173778122572</v>
      </c>
      <c r="N19" s="163">
        <v>43</v>
      </c>
      <c r="O19" s="133">
        <v>243</v>
      </c>
      <c r="P19" s="133">
        <v>712</v>
      </c>
      <c r="Q19" s="133">
        <v>199</v>
      </c>
      <c r="R19" s="133">
        <v>62</v>
      </c>
      <c r="S19" s="134">
        <v>63</v>
      </c>
      <c r="T19" s="4"/>
      <c r="U19" s="397">
        <f>SUMPRODUCT(N$3:R$3,N19:R19)/SUM(N19:R19)</f>
        <v>3.0047656870532169</v>
      </c>
    </row>
    <row r="20" spans="1:21" s="22" customFormat="1" ht="13.5" customHeight="1" x14ac:dyDescent="0.15">
      <c r="A20" s="386"/>
      <c r="B20" s="68"/>
      <c r="C20" s="321"/>
      <c r="D20" s="281"/>
      <c r="E20" s="322">
        <v>49.167927382753405</v>
      </c>
      <c r="F20" s="323">
        <v>35.779122541603634</v>
      </c>
      <c r="G20" s="323">
        <v>11.346444780635402</v>
      </c>
      <c r="H20" s="323">
        <v>0.75642965204236012</v>
      </c>
      <c r="I20" s="323">
        <v>0.45385779122541603</v>
      </c>
      <c r="J20" s="324">
        <v>2.4962178517397882</v>
      </c>
      <c r="L20" s="396"/>
      <c r="N20" s="164">
        <v>3.2526475037821481</v>
      </c>
      <c r="O20" s="137">
        <v>18.38124054462935</v>
      </c>
      <c r="P20" s="137">
        <v>53.857791225416044</v>
      </c>
      <c r="Q20" s="137">
        <v>15.052950075642965</v>
      </c>
      <c r="R20" s="137">
        <v>4.689863842662632</v>
      </c>
      <c r="S20" s="138">
        <v>4.7655068078668688</v>
      </c>
      <c r="T20" s="4"/>
      <c r="U20" s="396"/>
    </row>
    <row r="21" spans="1:21" s="70" customFormat="1" ht="13.5" customHeight="1" x14ac:dyDescent="0.15">
      <c r="A21" s="386"/>
      <c r="B21" s="332" t="s">
        <v>2</v>
      </c>
      <c r="C21" s="333"/>
      <c r="D21" s="344">
        <v>1879</v>
      </c>
      <c r="E21" s="334">
        <v>1082</v>
      </c>
      <c r="F21" s="335">
        <v>581</v>
      </c>
      <c r="G21" s="335">
        <v>142</v>
      </c>
      <c r="H21" s="335">
        <v>4</v>
      </c>
      <c r="I21" s="335">
        <v>3</v>
      </c>
      <c r="J21" s="336">
        <v>67</v>
      </c>
      <c r="L21" s="399">
        <f>SUMPRODUCT(E$3:I$3,E21:I21)/SUM(E21:I21)</f>
        <v>4.5093818984547465</v>
      </c>
      <c r="N21" s="165">
        <v>54</v>
      </c>
      <c r="O21" s="141">
        <v>317</v>
      </c>
      <c r="P21" s="141">
        <v>1048</v>
      </c>
      <c r="Q21" s="141">
        <v>293</v>
      </c>
      <c r="R21" s="141">
        <v>62</v>
      </c>
      <c r="S21" s="142">
        <v>105</v>
      </c>
      <c r="T21" s="4"/>
      <c r="U21" s="399">
        <f>SUMPRODUCT(N$3:R$3,N21:R21)/SUM(N21:R21)</f>
        <v>3.004509582863585</v>
      </c>
    </row>
    <row r="22" spans="1:21" s="22" customFormat="1" ht="13.5" customHeight="1" x14ac:dyDescent="0.15">
      <c r="A22" s="386"/>
      <c r="B22" s="206"/>
      <c r="C22" s="25"/>
      <c r="D22" s="280"/>
      <c r="E22" s="136">
        <v>57.583821181479507</v>
      </c>
      <c r="F22" s="137">
        <v>30.920702501330492</v>
      </c>
      <c r="G22" s="137">
        <v>7.5572112825971258</v>
      </c>
      <c r="H22" s="137">
        <v>0.21287919105907396</v>
      </c>
      <c r="I22" s="137">
        <v>0.15965939329430548</v>
      </c>
      <c r="J22" s="138">
        <v>3.565726450239489</v>
      </c>
      <c r="L22" s="396"/>
      <c r="N22" s="164">
        <v>2.8738690792974984</v>
      </c>
      <c r="O22" s="137">
        <v>16.870675891431613</v>
      </c>
      <c r="P22" s="137">
        <v>55.774348057477383</v>
      </c>
      <c r="Q22" s="137">
        <v>15.593400745077169</v>
      </c>
      <c r="R22" s="137">
        <v>3.2996274614156467</v>
      </c>
      <c r="S22" s="138">
        <v>5.5880787653006925</v>
      </c>
      <c r="T22" s="4"/>
      <c r="U22" s="396"/>
    </row>
    <row r="23" spans="1:21" s="70" customFormat="1" ht="13.5" customHeight="1" x14ac:dyDescent="0.15">
      <c r="A23" s="386"/>
      <c r="B23" s="67" t="s">
        <v>46</v>
      </c>
      <c r="C23" s="77"/>
      <c r="D23" s="281">
        <v>130</v>
      </c>
      <c r="E23" s="140">
        <v>50</v>
      </c>
      <c r="F23" s="141">
        <v>53</v>
      </c>
      <c r="G23" s="141">
        <v>13</v>
      </c>
      <c r="H23" s="141">
        <v>1</v>
      </c>
      <c r="I23" s="141">
        <v>1</v>
      </c>
      <c r="J23" s="142">
        <v>12</v>
      </c>
      <c r="L23" s="399">
        <f>SUMPRODUCT(E$3:I$3,E23:I23)/SUM(E23:I23)</f>
        <v>4.2711864406779663</v>
      </c>
      <c r="N23" s="165">
        <v>4</v>
      </c>
      <c r="O23" s="141">
        <v>18</v>
      </c>
      <c r="P23" s="141">
        <v>68</v>
      </c>
      <c r="Q23" s="141">
        <v>13</v>
      </c>
      <c r="R23" s="141">
        <v>5</v>
      </c>
      <c r="S23" s="142">
        <v>22</v>
      </c>
      <c r="T23" s="4"/>
      <c r="U23" s="399">
        <f>SUMPRODUCT(N$3:R$3,N23:R23)/SUM(N23:R23)</f>
        <v>3.0277777777777777</v>
      </c>
    </row>
    <row r="24" spans="1:21" s="22" customFormat="1" ht="13.5" customHeight="1" thickBot="1" x14ac:dyDescent="0.2">
      <c r="A24" s="387"/>
      <c r="B24" s="208"/>
      <c r="C24" s="57"/>
      <c r="D24" s="282"/>
      <c r="E24" s="144">
        <v>38.461538461538467</v>
      </c>
      <c r="F24" s="145">
        <v>40.769230769230766</v>
      </c>
      <c r="G24" s="145">
        <v>10</v>
      </c>
      <c r="H24" s="145">
        <v>0.76923076923076927</v>
      </c>
      <c r="I24" s="145">
        <v>0.76923076923076927</v>
      </c>
      <c r="J24" s="146">
        <v>9.2307692307692317</v>
      </c>
      <c r="L24" s="398"/>
      <c r="N24" s="166">
        <v>3.0769230769230771</v>
      </c>
      <c r="O24" s="145">
        <v>13.846153846153847</v>
      </c>
      <c r="P24" s="145">
        <v>52.307692307692314</v>
      </c>
      <c r="Q24" s="145">
        <v>10</v>
      </c>
      <c r="R24" s="145">
        <v>3.8461538461538463</v>
      </c>
      <c r="S24" s="146">
        <v>16.923076923076923</v>
      </c>
      <c r="T24" s="4"/>
      <c r="U24" s="398"/>
    </row>
    <row r="25" spans="1:21" s="69" customFormat="1" ht="13.5" customHeight="1" x14ac:dyDescent="0.15">
      <c r="A25" s="384" t="s">
        <v>44</v>
      </c>
      <c r="B25" s="73" t="s">
        <v>3</v>
      </c>
      <c r="C25" s="74"/>
      <c r="D25" s="283">
        <v>160</v>
      </c>
      <c r="E25" s="148">
        <v>106</v>
      </c>
      <c r="F25" s="149">
        <v>40</v>
      </c>
      <c r="G25" s="149">
        <v>8</v>
      </c>
      <c r="H25" s="149">
        <v>2</v>
      </c>
      <c r="I25" s="149">
        <v>2</v>
      </c>
      <c r="J25" s="150">
        <v>2</v>
      </c>
      <c r="L25" s="397">
        <f>SUMPRODUCT(E$3:I$3,E25:I25)/SUM(E25:I25)</f>
        <v>4.556962025316456</v>
      </c>
      <c r="N25" s="167">
        <v>17</v>
      </c>
      <c r="O25" s="149">
        <v>34</v>
      </c>
      <c r="P25" s="149">
        <v>78</v>
      </c>
      <c r="Q25" s="149">
        <v>23</v>
      </c>
      <c r="R25" s="149">
        <v>4</v>
      </c>
      <c r="S25" s="150">
        <v>4</v>
      </c>
      <c r="T25" s="91"/>
      <c r="U25" s="397">
        <f>SUMPRODUCT(N$3:R$3,N25:R25)/SUM(N25:R25)</f>
        <v>3.2371794871794872</v>
      </c>
    </row>
    <row r="26" spans="1:21" ht="13.5" customHeight="1" x14ac:dyDescent="0.15">
      <c r="A26" s="382"/>
      <c r="B26" s="68"/>
      <c r="C26" s="345"/>
      <c r="D26" s="277"/>
      <c r="E26" s="346">
        <v>66.25</v>
      </c>
      <c r="F26" s="347">
        <v>25</v>
      </c>
      <c r="G26" s="347">
        <v>5</v>
      </c>
      <c r="H26" s="347">
        <v>1.25</v>
      </c>
      <c r="I26" s="347">
        <v>1.25</v>
      </c>
      <c r="J26" s="348">
        <v>1.25</v>
      </c>
      <c r="L26" s="396"/>
      <c r="N26" s="168">
        <v>10.625</v>
      </c>
      <c r="O26" s="153">
        <v>21.25</v>
      </c>
      <c r="P26" s="153">
        <v>48.75</v>
      </c>
      <c r="Q26" s="153">
        <v>14.374999999999998</v>
      </c>
      <c r="R26" s="153">
        <v>2.5</v>
      </c>
      <c r="S26" s="154">
        <v>2.5</v>
      </c>
      <c r="U26" s="396"/>
    </row>
    <row r="27" spans="1:21" s="69" customFormat="1" ht="13.5" customHeight="1" x14ac:dyDescent="0.15">
      <c r="A27" s="382"/>
      <c r="B27" s="207" t="s">
        <v>4</v>
      </c>
      <c r="C27" s="353"/>
      <c r="D27" s="361">
        <v>317</v>
      </c>
      <c r="E27" s="354">
        <v>211</v>
      </c>
      <c r="F27" s="355">
        <v>82</v>
      </c>
      <c r="G27" s="355">
        <v>17</v>
      </c>
      <c r="H27" s="355">
        <v>2</v>
      </c>
      <c r="I27" s="355">
        <v>0</v>
      </c>
      <c r="J27" s="356">
        <v>5</v>
      </c>
      <c r="L27" s="399">
        <f>SUMPRODUCT(E$3:I$3,E27:I27)/SUM(E27:I27)</f>
        <v>4.6089743589743586</v>
      </c>
      <c r="N27" s="169">
        <v>19</v>
      </c>
      <c r="O27" s="156">
        <v>77</v>
      </c>
      <c r="P27" s="156">
        <v>170</v>
      </c>
      <c r="Q27" s="156">
        <v>36</v>
      </c>
      <c r="R27" s="156">
        <v>7</v>
      </c>
      <c r="S27" s="157">
        <v>8</v>
      </c>
      <c r="T27" s="91"/>
      <c r="U27" s="399">
        <f>SUMPRODUCT(N$3:R$3,N27:R27)/SUM(N27:R27)</f>
        <v>3.2103559870550162</v>
      </c>
    </row>
    <row r="28" spans="1:21" ht="13.5" customHeight="1" x14ac:dyDescent="0.15">
      <c r="A28" s="382"/>
      <c r="B28" s="68"/>
      <c r="C28" s="345"/>
      <c r="D28" s="277"/>
      <c r="E28" s="346">
        <v>66.561514195583598</v>
      </c>
      <c r="F28" s="347">
        <v>25.86750788643533</v>
      </c>
      <c r="G28" s="347">
        <v>5.3627760252365935</v>
      </c>
      <c r="H28" s="347">
        <v>0.63091482649842268</v>
      </c>
      <c r="I28" s="347">
        <v>0</v>
      </c>
      <c r="J28" s="348">
        <v>1.5772870662460567</v>
      </c>
      <c r="L28" s="396"/>
      <c r="N28" s="168">
        <v>5.9936908517350158</v>
      </c>
      <c r="O28" s="153">
        <v>24.290220820189273</v>
      </c>
      <c r="P28" s="153">
        <v>53.627760252365931</v>
      </c>
      <c r="Q28" s="153">
        <v>11.356466876971609</v>
      </c>
      <c r="R28" s="153">
        <v>2.2082018927444795</v>
      </c>
      <c r="S28" s="154">
        <v>2.5236593059936907</v>
      </c>
      <c r="U28" s="396"/>
    </row>
    <row r="29" spans="1:21" s="69" customFormat="1" ht="13.5" customHeight="1" x14ac:dyDescent="0.15">
      <c r="A29" s="382"/>
      <c r="B29" s="207" t="s">
        <v>5</v>
      </c>
      <c r="C29" s="353"/>
      <c r="D29" s="361">
        <v>491</v>
      </c>
      <c r="E29" s="354">
        <v>290</v>
      </c>
      <c r="F29" s="355">
        <v>159</v>
      </c>
      <c r="G29" s="355">
        <v>35</v>
      </c>
      <c r="H29" s="355">
        <v>0</v>
      </c>
      <c r="I29" s="355">
        <v>0</v>
      </c>
      <c r="J29" s="356">
        <v>7</v>
      </c>
      <c r="L29" s="399">
        <f>SUMPRODUCT(E$3:I$3,E29:I29)/SUM(E29:I29)</f>
        <v>4.526859504132231</v>
      </c>
      <c r="N29" s="169">
        <v>18</v>
      </c>
      <c r="O29" s="156">
        <v>91</v>
      </c>
      <c r="P29" s="156">
        <v>271</v>
      </c>
      <c r="Q29" s="156">
        <v>78</v>
      </c>
      <c r="R29" s="156">
        <v>18</v>
      </c>
      <c r="S29" s="157">
        <v>15</v>
      </c>
      <c r="T29" s="91"/>
      <c r="U29" s="399">
        <f>SUMPRODUCT(N$3:R$3,N29:R29)/SUM(N29:R29)</f>
        <v>3.0273109243697478</v>
      </c>
    </row>
    <row r="30" spans="1:21" ht="13.5" customHeight="1" x14ac:dyDescent="0.15">
      <c r="A30" s="382"/>
      <c r="B30" s="206"/>
      <c r="C30" s="24"/>
      <c r="D30" s="284"/>
      <c r="E30" s="152">
        <v>59.063136456211815</v>
      </c>
      <c r="F30" s="153">
        <v>32.382892057026474</v>
      </c>
      <c r="G30" s="153">
        <v>7.1283095723014247</v>
      </c>
      <c r="H30" s="153">
        <v>0</v>
      </c>
      <c r="I30" s="153">
        <v>0</v>
      </c>
      <c r="J30" s="154">
        <v>1.4256619144602851</v>
      </c>
      <c r="L30" s="396"/>
      <c r="N30" s="168">
        <v>3.6659877800407332</v>
      </c>
      <c r="O30" s="153">
        <v>18.533604887983707</v>
      </c>
      <c r="P30" s="153">
        <v>55.193482688391036</v>
      </c>
      <c r="Q30" s="153">
        <v>15.885947046843176</v>
      </c>
      <c r="R30" s="153">
        <v>3.6659877800407332</v>
      </c>
      <c r="S30" s="154">
        <v>3.0549898167006111</v>
      </c>
      <c r="U30" s="396"/>
    </row>
    <row r="31" spans="1:21" s="69" customFormat="1" ht="13.5" customHeight="1" x14ac:dyDescent="0.15">
      <c r="A31" s="382"/>
      <c r="B31" s="207" t="s">
        <v>6</v>
      </c>
      <c r="C31" s="353"/>
      <c r="D31" s="361">
        <v>666</v>
      </c>
      <c r="E31" s="354">
        <v>383</v>
      </c>
      <c r="F31" s="355">
        <v>222</v>
      </c>
      <c r="G31" s="355">
        <v>49</v>
      </c>
      <c r="H31" s="355">
        <v>2</v>
      </c>
      <c r="I31" s="355">
        <v>0</v>
      </c>
      <c r="J31" s="356">
        <v>10</v>
      </c>
      <c r="L31" s="399">
        <f>SUMPRODUCT(E$3:I$3,E31:I31)/SUM(E31:I31)</f>
        <v>4.5030487804878048</v>
      </c>
      <c r="N31" s="169">
        <v>17</v>
      </c>
      <c r="O31" s="156">
        <v>99</v>
      </c>
      <c r="P31" s="156">
        <v>408</v>
      </c>
      <c r="Q31" s="156">
        <v>98</v>
      </c>
      <c r="R31" s="156">
        <v>25</v>
      </c>
      <c r="S31" s="157">
        <v>19</v>
      </c>
      <c r="T31" s="91"/>
      <c r="U31" s="399">
        <f>SUMPRODUCT(N$3:R$3,N31:R31)/SUM(N31:R31)</f>
        <v>2.9768160741885628</v>
      </c>
    </row>
    <row r="32" spans="1:21" ht="13.5" customHeight="1" x14ac:dyDescent="0.15">
      <c r="A32" s="382"/>
      <c r="B32" s="206"/>
      <c r="C32" s="24"/>
      <c r="D32" s="284"/>
      <c r="E32" s="152">
        <v>57.507507507507505</v>
      </c>
      <c r="F32" s="153">
        <v>33.333333333333329</v>
      </c>
      <c r="G32" s="153">
        <v>7.3573573573573565</v>
      </c>
      <c r="H32" s="153">
        <v>0.3003003003003003</v>
      </c>
      <c r="I32" s="153">
        <v>0</v>
      </c>
      <c r="J32" s="154">
        <v>1.5015015015015014</v>
      </c>
      <c r="L32" s="396"/>
      <c r="N32" s="168">
        <v>2.5525525525525525</v>
      </c>
      <c r="O32" s="153">
        <v>14.864864864864865</v>
      </c>
      <c r="P32" s="153">
        <v>61.261261261261254</v>
      </c>
      <c r="Q32" s="153">
        <v>14.714714714714713</v>
      </c>
      <c r="R32" s="153">
        <v>3.7537537537537538</v>
      </c>
      <c r="S32" s="154">
        <v>2.8528528528528527</v>
      </c>
      <c r="U32" s="396"/>
    </row>
    <row r="33" spans="1:21" s="69" customFormat="1" ht="13.5" customHeight="1" x14ac:dyDescent="0.15">
      <c r="A33" s="382"/>
      <c r="B33" s="207" t="s">
        <v>7</v>
      </c>
      <c r="C33" s="353"/>
      <c r="D33" s="361">
        <v>772</v>
      </c>
      <c r="E33" s="354">
        <v>382</v>
      </c>
      <c r="F33" s="355">
        <v>288</v>
      </c>
      <c r="G33" s="355">
        <v>77</v>
      </c>
      <c r="H33" s="355">
        <v>3</v>
      </c>
      <c r="I33" s="355">
        <v>5</v>
      </c>
      <c r="J33" s="356">
        <v>17</v>
      </c>
      <c r="L33" s="399">
        <f>SUMPRODUCT(E$3:I$3,E33:I33)/SUM(E33:I33)</f>
        <v>4.3761589403973513</v>
      </c>
      <c r="N33" s="169">
        <v>16</v>
      </c>
      <c r="O33" s="156">
        <v>109</v>
      </c>
      <c r="P33" s="156">
        <v>422</v>
      </c>
      <c r="Q33" s="156">
        <v>150</v>
      </c>
      <c r="R33" s="156">
        <v>42</v>
      </c>
      <c r="S33" s="157">
        <v>33</v>
      </c>
      <c r="T33" s="91"/>
      <c r="U33" s="399">
        <f>SUMPRODUCT(N$3:R$3,N33:R33)/SUM(N33:R33)</f>
        <v>2.8741542625169147</v>
      </c>
    </row>
    <row r="34" spans="1:21" ht="13.5" customHeight="1" x14ac:dyDescent="0.15">
      <c r="A34" s="382"/>
      <c r="B34" s="206"/>
      <c r="C34" s="24"/>
      <c r="D34" s="284"/>
      <c r="E34" s="152">
        <v>49.481865284974091</v>
      </c>
      <c r="F34" s="153">
        <v>37.305699481865283</v>
      </c>
      <c r="G34" s="153">
        <v>9.9740932642487046</v>
      </c>
      <c r="H34" s="153">
        <v>0.38860103626943004</v>
      </c>
      <c r="I34" s="153">
        <v>0.64766839378238339</v>
      </c>
      <c r="J34" s="154">
        <v>2.2020725388601035</v>
      </c>
      <c r="L34" s="396"/>
      <c r="N34" s="168">
        <v>2.0725388601036272</v>
      </c>
      <c r="O34" s="153">
        <v>14.119170984455959</v>
      </c>
      <c r="P34" s="153">
        <v>54.663212435233163</v>
      </c>
      <c r="Q34" s="153">
        <v>19.430051813471501</v>
      </c>
      <c r="R34" s="153">
        <v>5.4404145077720205</v>
      </c>
      <c r="S34" s="154">
        <v>4.2746113989637307</v>
      </c>
      <c r="U34" s="396"/>
    </row>
    <row r="35" spans="1:21" s="69" customFormat="1" ht="13.5" customHeight="1" x14ac:dyDescent="0.15">
      <c r="A35" s="382"/>
      <c r="B35" s="207" t="s">
        <v>45</v>
      </c>
      <c r="C35" s="353"/>
      <c r="D35" s="361">
        <v>797</v>
      </c>
      <c r="E35" s="354">
        <v>362</v>
      </c>
      <c r="F35" s="355">
        <v>265</v>
      </c>
      <c r="G35" s="355">
        <v>106</v>
      </c>
      <c r="H35" s="355">
        <v>5</v>
      </c>
      <c r="I35" s="355">
        <v>2</v>
      </c>
      <c r="J35" s="356">
        <v>57</v>
      </c>
      <c r="L35" s="399">
        <f>SUMPRODUCT(E$3:I$3,E35:I35)/SUM(E35:I35)</f>
        <v>4.3243243243243246</v>
      </c>
      <c r="N35" s="169">
        <v>10</v>
      </c>
      <c r="O35" s="156">
        <v>151</v>
      </c>
      <c r="P35" s="156">
        <v>413</v>
      </c>
      <c r="Q35" s="156">
        <v>107</v>
      </c>
      <c r="R35" s="156">
        <v>29</v>
      </c>
      <c r="S35" s="157">
        <v>87</v>
      </c>
      <c r="T35" s="91"/>
      <c r="U35" s="399">
        <f>SUMPRODUCT(N$3:R$3,N35:R35)/SUM(N35:R35)</f>
        <v>3.0084507042253521</v>
      </c>
    </row>
    <row r="36" spans="1:21" ht="13.5" customHeight="1" x14ac:dyDescent="0.15">
      <c r="A36" s="382"/>
      <c r="B36" s="206"/>
      <c r="C36" s="24"/>
      <c r="D36" s="284"/>
      <c r="E36" s="152">
        <v>45.420326223337511</v>
      </c>
      <c r="F36" s="153">
        <v>33.249686323713931</v>
      </c>
      <c r="G36" s="153">
        <v>13.299874529485569</v>
      </c>
      <c r="H36" s="153">
        <v>0.62735257214554585</v>
      </c>
      <c r="I36" s="153">
        <v>0.25094102885821828</v>
      </c>
      <c r="J36" s="154">
        <v>7.1518193224592226</v>
      </c>
      <c r="L36" s="396"/>
      <c r="N36" s="168">
        <v>1.2547051442910917</v>
      </c>
      <c r="O36" s="153">
        <v>18.946047678795484</v>
      </c>
      <c r="P36" s="153">
        <v>51.819322459222086</v>
      </c>
      <c r="Q36" s="153">
        <v>13.42534504391468</v>
      </c>
      <c r="R36" s="153">
        <v>3.6386449184441658</v>
      </c>
      <c r="S36" s="154">
        <v>10.915934755332497</v>
      </c>
      <c r="U36" s="396"/>
    </row>
    <row r="37" spans="1:21" s="69" customFormat="1" ht="13.5" customHeight="1" x14ac:dyDescent="0.15">
      <c r="A37" s="382"/>
      <c r="B37" s="68" t="s">
        <v>46</v>
      </c>
      <c r="C37" s="75"/>
      <c r="D37" s="277">
        <v>128</v>
      </c>
      <c r="E37" s="155">
        <v>48</v>
      </c>
      <c r="F37" s="156">
        <v>51</v>
      </c>
      <c r="G37" s="156">
        <v>13</v>
      </c>
      <c r="H37" s="156">
        <v>1</v>
      </c>
      <c r="I37" s="156">
        <v>1</v>
      </c>
      <c r="J37" s="157">
        <v>14</v>
      </c>
      <c r="L37" s="399">
        <f>SUMPRODUCT(E$3:I$3,E37:I37)/SUM(E37:I37)</f>
        <v>4.2631578947368425</v>
      </c>
      <c r="N37" s="169">
        <v>4</v>
      </c>
      <c r="O37" s="156">
        <v>17</v>
      </c>
      <c r="P37" s="156">
        <v>66</v>
      </c>
      <c r="Q37" s="156">
        <v>13</v>
      </c>
      <c r="R37" s="156">
        <v>4</v>
      </c>
      <c r="S37" s="157">
        <v>24</v>
      </c>
      <c r="T37" s="91"/>
      <c r="U37" s="399">
        <f>SUMPRODUCT(N$3:R$3,N37:R37)/SUM(N37:R37)</f>
        <v>3.0384615384615383</v>
      </c>
    </row>
    <row r="38" spans="1:21" ht="13.5" customHeight="1" thickBot="1" x14ac:dyDescent="0.2">
      <c r="A38" s="382"/>
      <c r="B38" s="68"/>
      <c r="C38" s="345"/>
      <c r="D38" s="278"/>
      <c r="E38" s="158">
        <v>37.5</v>
      </c>
      <c r="F38" s="159">
        <v>39.84375</v>
      </c>
      <c r="G38" s="159">
        <v>10.15625</v>
      </c>
      <c r="H38" s="159">
        <v>0.78125</v>
      </c>
      <c r="I38" s="159">
        <v>0.78125</v>
      </c>
      <c r="J38" s="160">
        <v>10.9375</v>
      </c>
      <c r="L38" s="398"/>
      <c r="N38" s="170">
        <v>3.125</v>
      </c>
      <c r="O38" s="159">
        <v>13.28125</v>
      </c>
      <c r="P38" s="159">
        <v>51.5625</v>
      </c>
      <c r="Q38" s="159">
        <v>10.15625</v>
      </c>
      <c r="R38" s="159">
        <v>3.125</v>
      </c>
      <c r="S38" s="160">
        <v>18.75</v>
      </c>
      <c r="U38" s="398"/>
    </row>
    <row r="39" spans="1:21" s="69" customFormat="1" ht="13.5" customHeight="1" x14ac:dyDescent="0.15">
      <c r="A39" s="384" t="s">
        <v>47</v>
      </c>
      <c r="B39" s="73" t="s">
        <v>49</v>
      </c>
      <c r="C39" s="371"/>
      <c r="D39" s="281">
        <v>524</v>
      </c>
      <c r="E39" s="140">
        <v>312</v>
      </c>
      <c r="F39" s="141">
        <v>160</v>
      </c>
      <c r="G39" s="141">
        <v>35</v>
      </c>
      <c r="H39" s="141">
        <v>2</v>
      </c>
      <c r="I39" s="141">
        <v>2</v>
      </c>
      <c r="J39" s="142">
        <v>13</v>
      </c>
      <c r="L39" s="397">
        <f>SUMPRODUCT(E$3:I$3,E39:I39)/SUM(E39:I39)</f>
        <v>4.5225048923679063</v>
      </c>
      <c r="N39" s="165">
        <v>36</v>
      </c>
      <c r="O39" s="141">
        <v>106</v>
      </c>
      <c r="P39" s="141">
        <v>261</v>
      </c>
      <c r="Q39" s="141">
        <v>75</v>
      </c>
      <c r="R39" s="141">
        <v>20</v>
      </c>
      <c r="S39" s="142">
        <v>26</v>
      </c>
      <c r="T39" s="91"/>
      <c r="U39" s="397">
        <f>SUMPRODUCT(N$3:R$3,N39:R39)/SUM(N39:R39)</f>
        <v>3.1265060240963853</v>
      </c>
    </row>
    <row r="40" spans="1:21" ht="13.5" customHeight="1" x14ac:dyDescent="0.15">
      <c r="A40" s="382"/>
      <c r="B40" s="68"/>
      <c r="C40" s="375"/>
      <c r="D40" s="281"/>
      <c r="E40" s="322">
        <v>59.541984732824424</v>
      </c>
      <c r="F40" s="323">
        <v>30.534351145038169</v>
      </c>
      <c r="G40" s="323">
        <v>6.6793893129770989</v>
      </c>
      <c r="H40" s="323">
        <v>0.38167938931297707</v>
      </c>
      <c r="I40" s="323">
        <v>0.38167938931297707</v>
      </c>
      <c r="J40" s="324">
        <v>2.4809160305343512</v>
      </c>
      <c r="L40" s="396"/>
      <c r="N40" s="164">
        <v>6.8702290076335881</v>
      </c>
      <c r="O40" s="137">
        <v>20.229007633587788</v>
      </c>
      <c r="P40" s="137">
        <v>49.809160305343511</v>
      </c>
      <c r="Q40" s="137">
        <v>14.31297709923664</v>
      </c>
      <c r="R40" s="137">
        <v>3.8167938931297711</v>
      </c>
      <c r="S40" s="138">
        <v>4.9618320610687023</v>
      </c>
      <c r="U40" s="396"/>
    </row>
    <row r="41" spans="1:21" s="69" customFormat="1" ht="13.5" customHeight="1" x14ac:dyDescent="0.15">
      <c r="A41" s="382"/>
      <c r="B41" s="207" t="s">
        <v>51</v>
      </c>
      <c r="C41" s="376"/>
      <c r="D41" s="344">
        <v>2332</v>
      </c>
      <c r="E41" s="334">
        <v>1243</v>
      </c>
      <c r="F41" s="335">
        <v>785</v>
      </c>
      <c r="G41" s="335">
        <v>225</v>
      </c>
      <c r="H41" s="335">
        <v>9</v>
      </c>
      <c r="I41" s="335">
        <v>4</v>
      </c>
      <c r="J41" s="336">
        <v>66</v>
      </c>
      <c r="L41" s="399">
        <f>SUMPRODUCT(E$3:I$3,E41:I41)/SUM(E41:I41)</f>
        <v>4.4360105913503975</v>
      </c>
      <c r="N41" s="165">
        <v>57</v>
      </c>
      <c r="O41" s="141">
        <v>390</v>
      </c>
      <c r="P41" s="141">
        <v>1311</v>
      </c>
      <c r="Q41" s="141">
        <v>370</v>
      </c>
      <c r="R41" s="141">
        <v>91</v>
      </c>
      <c r="S41" s="142">
        <v>113</v>
      </c>
      <c r="T41" s="91"/>
      <c r="U41" s="399">
        <f>SUMPRODUCT(N$3:R$3,N41:R41)/SUM(N41:R41)</f>
        <v>2.978368634520054</v>
      </c>
    </row>
    <row r="42" spans="1:21" ht="13.5" customHeight="1" x14ac:dyDescent="0.15">
      <c r="A42" s="382"/>
      <c r="B42" s="206"/>
      <c r="C42" s="372"/>
      <c r="D42" s="280"/>
      <c r="E42" s="136">
        <v>53.301886792452834</v>
      </c>
      <c r="F42" s="137">
        <v>33.662092624356774</v>
      </c>
      <c r="G42" s="137">
        <v>9.6483704974271021</v>
      </c>
      <c r="H42" s="137">
        <v>0.38593481989708406</v>
      </c>
      <c r="I42" s="137">
        <v>0.17152658662092624</v>
      </c>
      <c r="J42" s="138">
        <v>2.8301886792452833</v>
      </c>
      <c r="L42" s="396"/>
      <c r="N42" s="164">
        <v>2.4442538593481991</v>
      </c>
      <c r="O42" s="137">
        <v>16.72384219554031</v>
      </c>
      <c r="P42" s="137">
        <v>56.21783876500858</v>
      </c>
      <c r="Q42" s="137">
        <v>15.866209262435676</v>
      </c>
      <c r="R42" s="137">
        <v>3.902229845626072</v>
      </c>
      <c r="S42" s="138">
        <v>4.8456260720411661</v>
      </c>
      <c r="U42" s="396"/>
    </row>
    <row r="43" spans="1:21" s="69" customFormat="1" ht="13.5" customHeight="1" x14ac:dyDescent="0.15">
      <c r="A43" s="382"/>
      <c r="B43" s="207" t="s">
        <v>52</v>
      </c>
      <c r="C43" s="376"/>
      <c r="D43" s="344">
        <v>343</v>
      </c>
      <c r="E43" s="334">
        <v>178</v>
      </c>
      <c r="F43" s="335">
        <v>108</v>
      </c>
      <c r="G43" s="335">
        <v>32</v>
      </c>
      <c r="H43" s="335">
        <v>3</v>
      </c>
      <c r="I43" s="335">
        <v>3</v>
      </c>
      <c r="J43" s="336">
        <v>19</v>
      </c>
      <c r="L43" s="399">
        <f>SUMPRODUCT(E$3:I$3,E43:I43)/SUM(E43:I43)</f>
        <v>4.4043209876543212</v>
      </c>
      <c r="N43" s="165">
        <v>4</v>
      </c>
      <c r="O43" s="141">
        <v>65</v>
      </c>
      <c r="P43" s="141">
        <v>187</v>
      </c>
      <c r="Q43" s="141">
        <v>47</v>
      </c>
      <c r="R43" s="141">
        <v>14</v>
      </c>
      <c r="S43" s="142">
        <v>26</v>
      </c>
      <c r="T43" s="91"/>
      <c r="U43" s="399">
        <f>SUMPRODUCT(N$3:R$3,N43:R43)/SUM(N43:R43)</f>
        <v>2.9936908517350158</v>
      </c>
    </row>
    <row r="44" spans="1:21" ht="13.5" customHeight="1" x14ac:dyDescent="0.15">
      <c r="A44" s="382"/>
      <c r="B44" s="206"/>
      <c r="C44" s="372"/>
      <c r="D44" s="280"/>
      <c r="E44" s="136">
        <v>51.895043731778422</v>
      </c>
      <c r="F44" s="137">
        <v>31.486880466472307</v>
      </c>
      <c r="G44" s="137">
        <v>9.3294460641399422</v>
      </c>
      <c r="H44" s="137">
        <v>0.87463556851311952</v>
      </c>
      <c r="I44" s="137">
        <v>0.87463556851311952</v>
      </c>
      <c r="J44" s="138">
        <v>5.5393586005830908</v>
      </c>
      <c r="L44" s="396"/>
      <c r="N44" s="164">
        <v>1.1661807580174928</v>
      </c>
      <c r="O44" s="137">
        <v>18.950437317784257</v>
      </c>
      <c r="P44" s="137">
        <v>54.518950437317784</v>
      </c>
      <c r="Q44" s="137">
        <v>13.702623906705538</v>
      </c>
      <c r="R44" s="137">
        <v>4.0816326530612246</v>
      </c>
      <c r="S44" s="138">
        <v>7.5801749271137027</v>
      </c>
      <c r="U44" s="396"/>
    </row>
    <row r="45" spans="1:21" s="69" customFormat="1" ht="13.5" customHeight="1" x14ac:dyDescent="0.15">
      <c r="A45" s="382"/>
      <c r="B45" s="68" t="s">
        <v>352</v>
      </c>
      <c r="C45" s="373"/>
      <c r="D45" s="281">
        <v>132</v>
      </c>
      <c r="E45" s="140">
        <v>49</v>
      </c>
      <c r="F45" s="141">
        <v>54</v>
      </c>
      <c r="G45" s="141">
        <v>13</v>
      </c>
      <c r="H45" s="141">
        <v>1</v>
      </c>
      <c r="I45" s="141">
        <v>1</v>
      </c>
      <c r="J45" s="142">
        <v>14</v>
      </c>
      <c r="L45" s="399">
        <f>SUMPRODUCT(E$3:I$3,E45:I45)/SUM(E45:I45)</f>
        <v>4.2627118644067794</v>
      </c>
      <c r="N45" s="165">
        <v>4</v>
      </c>
      <c r="O45" s="141">
        <v>17</v>
      </c>
      <c r="P45" s="141">
        <v>69</v>
      </c>
      <c r="Q45" s="141">
        <v>13</v>
      </c>
      <c r="R45" s="141">
        <v>4</v>
      </c>
      <c r="S45" s="142">
        <v>25</v>
      </c>
      <c r="T45" s="91"/>
      <c r="U45" s="399">
        <f>SUMPRODUCT(N$3:R$3,N45:R45)/SUM(N45:R45)</f>
        <v>3.0373831775700935</v>
      </c>
    </row>
    <row r="46" spans="1:21" ht="13.5" customHeight="1" thickBot="1" x14ac:dyDescent="0.2">
      <c r="A46" s="383"/>
      <c r="B46" s="208"/>
      <c r="C46" s="374"/>
      <c r="D46" s="282"/>
      <c r="E46" s="144">
        <v>37.121212121212125</v>
      </c>
      <c r="F46" s="145">
        <v>40.909090909090914</v>
      </c>
      <c r="G46" s="145">
        <v>9.8484848484848477</v>
      </c>
      <c r="H46" s="145">
        <v>0.75757575757575757</v>
      </c>
      <c r="I46" s="145">
        <v>0.75757575757575757</v>
      </c>
      <c r="J46" s="146">
        <v>10.606060606060606</v>
      </c>
      <c r="L46" s="398"/>
      <c r="N46" s="166">
        <v>3.0303030303030303</v>
      </c>
      <c r="O46" s="145">
        <v>12.878787878787879</v>
      </c>
      <c r="P46" s="145">
        <v>52.272727272727273</v>
      </c>
      <c r="Q46" s="145">
        <v>9.8484848484848477</v>
      </c>
      <c r="R46" s="145">
        <v>3.0303030303030303</v>
      </c>
      <c r="S46" s="146">
        <v>18.939393939393938</v>
      </c>
      <c r="U46" s="398"/>
    </row>
    <row r="47" spans="1:21" s="69" customFormat="1" ht="13.5" customHeight="1" x14ac:dyDescent="0.15">
      <c r="A47" s="384" t="s">
        <v>225</v>
      </c>
      <c r="B47" s="73" t="s">
        <v>54</v>
      </c>
      <c r="C47" s="371"/>
      <c r="D47" s="281">
        <v>132</v>
      </c>
      <c r="E47" s="140">
        <v>86</v>
      </c>
      <c r="F47" s="141">
        <v>35</v>
      </c>
      <c r="G47" s="141">
        <v>6</v>
      </c>
      <c r="H47" s="141">
        <v>2</v>
      </c>
      <c r="I47" s="141">
        <v>1</v>
      </c>
      <c r="J47" s="142">
        <v>2</v>
      </c>
      <c r="L47" s="397">
        <f>SUMPRODUCT(E$3:I$3,E47:I47)/SUM(E47:I47)</f>
        <v>4.5615384615384613</v>
      </c>
      <c r="N47" s="165">
        <v>12</v>
      </c>
      <c r="O47" s="141">
        <v>30</v>
      </c>
      <c r="P47" s="141">
        <v>63</v>
      </c>
      <c r="Q47" s="141">
        <v>21</v>
      </c>
      <c r="R47" s="141">
        <v>2</v>
      </c>
      <c r="S47" s="142">
        <v>4</v>
      </c>
      <c r="T47" s="91"/>
      <c r="U47" s="397">
        <f>SUMPRODUCT(N$3:R$3,N47:R47)/SUM(N47:R47)</f>
        <v>3.2265625</v>
      </c>
    </row>
    <row r="48" spans="1:21" ht="13.5" customHeight="1" x14ac:dyDescent="0.15">
      <c r="A48" s="382"/>
      <c r="B48" s="68"/>
      <c r="C48" s="375"/>
      <c r="D48" s="281"/>
      <c r="E48" s="322">
        <v>65.151515151515156</v>
      </c>
      <c r="F48" s="323">
        <v>26.515151515151516</v>
      </c>
      <c r="G48" s="323">
        <v>4.5454545454545459</v>
      </c>
      <c r="H48" s="323">
        <v>1.5151515151515151</v>
      </c>
      <c r="I48" s="323">
        <v>0.75757575757575757</v>
      </c>
      <c r="J48" s="324">
        <v>1.5151515151515151</v>
      </c>
      <c r="L48" s="396"/>
      <c r="N48" s="164">
        <v>9.0909090909090917</v>
      </c>
      <c r="O48" s="137">
        <v>22.727272727272727</v>
      </c>
      <c r="P48" s="137">
        <v>47.727272727272727</v>
      </c>
      <c r="Q48" s="137">
        <v>15.909090909090908</v>
      </c>
      <c r="R48" s="137">
        <v>1.5151515151515151</v>
      </c>
      <c r="S48" s="138">
        <v>3.0303030303030303</v>
      </c>
      <c r="U48" s="396"/>
    </row>
    <row r="49" spans="1:21" s="69" customFormat="1" ht="13.5" customHeight="1" x14ac:dyDescent="0.15">
      <c r="A49" s="382"/>
      <c r="B49" s="207" t="s">
        <v>401</v>
      </c>
      <c r="C49" s="376"/>
      <c r="D49" s="344">
        <v>448</v>
      </c>
      <c r="E49" s="334">
        <v>254</v>
      </c>
      <c r="F49" s="335">
        <v>149</v>
      </c>
      <c r="G49" s="335">
        <v>30</v>
      </c>
      <c r="H49" s="335">
        <v>0</v>
      </c>
      <c r="I49" s="335">
        <v>1</v>
      </c>
      <c r="J49" s="336">
        <v>14</v>
      </c>
      <c r="L49" s="399">
        <f>SUMPRODUCT(E$3:I$3,E49:I49)/SUM(E49:I49)</f>
        <v>4.5092165898617509</v>
      </c>
      <c r="N49" s="165">
        <v>20</v>
      </c>
      <c r="O49" s="141">
        <v>82</v>
      </c>
      <c r="P49" s="141">
        <v>239</v>
      </c>
      <c r="Q49" s="141">
        <v>60</v>
      </c>
      <c r="R49" s="141">
        <v>21</v>
      </c>
      <c r="S49" s="142">
        <v>26</v>
      </c>
      <c r="T49" s="91"/>
      <c r="U49" s="399">
        <f>SUMPRODUCT(N$3:R$3,N49:R49)/SUM(N49:R49)</f>
        <v>3.0473933649289098</v>
      </c>
    </row>
    <row r="50" spans="1:21" ht="13.5" customHeight="1" x14ac:dyDescent="0.15">
      <c r="A50" s="382"/>
      <c r="B50" s="206"/>
      <c r="C50" s="372"/>
      <c r="D50" s="280"/>
      <c r="E50" s="136">
        <v>56.696428571428569</v>
      </c>
      <c r="F50" s="137">
        <v>33.258928571428569</v>
      </c>
      <c r="G50" s="137">
        <v>6.6964285714285712</v>
      </c>
      <c r="H50" s="137">
        <v>0</v>
      </c>
      <c r="I50" s="137">
        <v>0.2232142857142857</v>
      </c>
      <c r="J50" s="138">
        <v>3.125</v>
      </c>
      <c r="L50" s="396"/>
      <c r="N50" s="164">
        <v>4.4642857142857144</v>
      </c>
      <c r="O50" s="137">
        <v>18.303571428571427</v>
      </c>
      <c r="P50" s="137">
        <v>53.348214285714292</v>
      </c>
      <c r="Q50" s="137">
        <v>13.392857142857142</v>
      </c>
      <c r="R50" s="137">
        <v>4.6875</v>
      </c>
      <c r="S50" s="138">
        <v>5.8035714285714288</v>
      </c>
      <c r="U50" s="396"/>
    </row>
    <row r="51" spans="1:21" s="69" customFormat="1" ht="13.5" customHeight="1" x14ac:dyDescent="0.15">
      <c r="A51" s="382"/>
      <c r="B51" s="207" t="s">
        <v>56</v>
      </c>
      <c r="C51" s="376"/>
      <c r="D51" s="344">
        <v>326</v>
      </c>
      <c r="E51" s="334">
        <v>194</v>
      </c>
      <c r="F51" s="335">
        <v>108</v>
      </c>
      <c r="G51" s="335">
        <v>20</v>
      </c>
      <c r="H51" s="335">
        <v>2</v>
      </c>
      <c r="I51" s="335">
        <v>1</v>
      </c>
      <c r="J51" s="336">
        <v>1</v>
      </c>
      <c r="L51" s="399">
        <f>SUMPRODUCT(E$3:I$3,E51:I51)/SUM(E51:I51)</f>
        <v>4.5138461538461536</v>
      </c>
      <c r="N51" s="165">
        <v>10</v>
      </c>
      <c r="O51" s="141">
        <v>45</v>
      </c>
      <c r="P51" s="141">
        <v>197</v>
      </c>
      <c r="Q51" s="141">
        <v>55</v>
      </c>
      <c r="R51" s="141">
        <v>14</v>
      </c>
      <c r="S51" s="142">
        <v>5</v>
      </c>
      <c r="T51" s="91"/>
      <c r="U51" s="399">
        <f>SUMPRODUCT(N$3:R$3,N51:R51)/SUM(N51:R51)</f>
        <v>2.94392523364486</v>
      </c>
    </row>
    <row r="52" spans="1:21" ht="13.5" customHeight="1" x14ac:dyDescent="0.15">
      <c r="A52" s="382"/>
      <c r="B52" s="206"/>
      <c r="C52" s="372"/>
      <c r="D52" s="280"/>
      <c r="E52" s="136">
        <v>59.509202453987733</v>
      </c>
      <c r="F52" s="137">
        <v>33.128834355828218</v>
      </c>
      <c r="G52" s="137">
        <v>6.1349693251533743</v>
      </c>
      <c r="H52" s="137">
        <v>0.61349693251533743</v>
      </c>
      <c r="I52" s="137">
        <v>0.30674846625766872</v>
      </c>
      <c r="J52" s="138">
        <v>0.30674846625766872</v>
      </c>
      <c r="L52" s="396"/>
      <c r="N52" s="164">
        <v>3.0674846625766872</v>
      </c>
      <c r="O52" s="137">
        <v>13.803680981595093</v>
      </c>
      <c r="P52" s="137">
        <v>60.429447852760731</v>
      </c>
      <c r="Q52" s="137">
        <v>16.871165644171779</v>
      </c>
      <c r="R52" s="137">
        <v>4.294478527607362</v>
      </c>
      <c r="S52" s="138">
        <v>1.5337423312883436</v>
      </c>
      <c r="U52" s="396"/>
    </row>
    <row r="53" spans="1:21" s="69" customFormat="1" ht="13.5" customHeight="1" x14ac:dyDescent="0.15">
      <c r="A53" s="382"/>
      <c r="B53" s="207" t="s">
        <v>58</v>
      </c>
      <c r="C53" s="376"/>
      <c r="D53" s="344">
        <v>251</v>
      </c>
      <c r="E53" s="334">
        <v>156</v>
      </c>
      <c r="F53" s="335">
        <v>73</v>
      </c>
      <c r="G53" s="335">
        <v>16</v>
      </c>
      <c r="H53" s="335">
        <v>2</v>
      </c>
      <c r="I53" s="335">
        <v>0</v>
      </c>
      <c r="J53" s="336">
        <v>4</v>
      </c>
      <c r="L53" s="399">
        <f>SUMPRODUCT(E$3:I$3,E53:I53)/SUM(E53:I53)</f>
        <v>4.5506072874493926</v>
      </c>
      <c r="N53" s="165">
        <v>14</v>
      </c>
      <c r="O53" s="141">
        <v>58</v>
      </c>
      <c r="P53" s="141">
        <v>142</v>
      </c>
      <c r="Q53" s="141">
        <v>20</v>
      </c>
      <c r="R53" s="141">
        <v>9</v>
      </c>
      <c r="S53" s="142">
        <v>8</v>
      </c>
      <c r="T53" s="91"/>
      <c r="U53" s="399">
        <f>SUMPRODUCT(N$3:R$3,N53:R53)/SUM(N53:R53)</f>
        <v>3.1975308641975309</v>
      </c>
    </row>
    <row r="54" spans="1:21" ht="13.5" customHeight="1" x14ac:dyDescent="0.15">
      <c r="A54" s="382"/>
      <c r="B54" s="206"/>
      <c r="C54" s="372"/>
      <c r="D54" s="280"/>
      <c r="E54" s="136">
        <v>62.151394422310759</v>
      </c>
      <c r="F54" s="137">
        <v>29.083665338645421</v>
      </c>
      <c r="G54" s="137">
        <v>6.3745019920318722</v>
      </c>
      <c r="H54" s="137">
        <v>0.79681274900398402</v>
      </c>
      <c r="I54" s="137">
        <v>0</v>
      </c>
      <c r="J54" s="138">
        <v>1.593625498007968</v>
      </c>
      <c r="L54" s="396"/>
      <c r="N54" s="164">
        <v>5.5776892430278879</v>
      </c>
      <c r="O54" s="137">
        <v>23.107569721115535</v>
      </c>
      <c r="P54" s="137">
        <v>56.573705179282875</v>
      </c>
      <c r="Q54" s="137">
        <v>7.9681274900398407</v>
      </c>
      <c r="R54" s="137">
        <v>3.5856573705179287</v>
      </c>
      <c r="S54" s="138">
        <v>3.1872509960159361</v>
      </c>
      <c r="U54" s="396"/>
    </row>
    <row r="55" spans="1:21" s="69" customFormat="1" ht="13.5" customHeight="1" x14ac:dyDescent="0.15">
      <c r="A55" s="382"/>
      <c r="B55" s="207" t="s">
        <v>60</v>
      </c>
      <c r="C55" s="376"/>
      <c r="D55" s="344">
        <v>527</v>
      </c>
      <c r="E55" s="334">
        <v>301</v>
      </c>
      <c r="F55" s="335">
        <v>169</v>
      </c>
      <c r="G55" s="335">
        <v>48</v>
      </c>
      <c r="H55" s="335">
        <v>0</v>
      </c>
      <c r="I55" s="335">
        <v>1</v>
      </c>
      <c r="J55" s="336">
        <v>8</v>
      </c>
      <c r="L55" s="399">
        <f>SUMPRODUCT(E$3:I$3,E55:I55)/SUM(E55:I55)</f>
        <v>4.4816955684007711</v>
      </c>
      <c r="N55" s="165">
        <v>19</v>
      </c>
      <c r="O55" s="141">
        <v>103</v>
      </c>
      <c r="P55" s="141">
        <v>286</v>
      </c>
      <c r="Q55" s="141">
        <v>85</v>
      </c>
      <c r="R55" s="141">
        <v>18</v>
      </c>
      <c r="S55" s="142">
        <v>16</v>
      </c>
      <c r="T55" s="91"/>
      <c r="U55" s="399">
        <f>SUMPRODUCT(N$3:R$3,N55:R55)/SUM(N55:R55)</f>
        <v>3.0391389432485325</v>
      </c>
    </row>
    <row r="56" spans="1:21" ht="13.5" customHeight="1" x14ac:dyDescent="0.15">
      <c r="A56" s="382"/>
      <c r="B56" s="206"/>
      <c r="C56" s="372"/>
      <c r="D56" s="280"/>
      <c r="E56" s="136">
        <v>57.1157495256167</v>
      </c>
      <c r="F56" s="137">
        <v>32.068311195445922</v>
      </c>
      <c r="G56" s="137">
        <v>9.1081593927893731</v>
      </c>
      <c r="H56" s="137">
        <v>0</v>
      </c>
      <c r="I56" s="137">
        <v>0.18975332068311196</v>
      </c>
      <c r="J56" s="138">
        <v>1.5180265654648957</v>
      </c>
      <c r="L56" s="396"/>
      <c r="N56" s="164">
        <v>3.6053130929791273</v>
      </c>
      <c r="O56" s="137">
        <v>19.54459203036053</v>
      </c>
      <c r="P56" s="137">
        <v>54.269449715370023</v>
      </c>
      <c r="Q56" s="137">
        <v>16.129032258064516</v>
      </c>
      <c r="R56" s="137">
        <v>3.4155597722960152</v>
      </c>
      <c r="S56" s="138">
        <v>3.0360531309297913</v>
      </c>
      <c r="U56" s="396"/>
    </row>
    <row r="57" spans="1:21" s="69" customFormat="1" ht="13.5" customHeight="1" x14ac:dyDescent="0.15">
      <c r="A57" s="382"/>
      <c r="B57" s="207" t="s">
        <v>62</v>
      </c>
      <c r="C57" s="376"/>
      <c r="D57" s="344">
        <v>280</v>
      </c>
      <c r="E57" s="334">
        <v>154</v>
      </c>
      <c r="F57" s="335">
        <v>95</v>
      </c>
      <c r="G57" s="335">
        <v>26</v>
      </c>
      <c r="H57" s="335">
        <v>1</v>
      </c>
      <c r="I57" s="335">
        <v>1</v>
      </c>
      <c r="J57" s="336">
        <v>3</v>
      </c>
      <c r="L57" s="399">
        <f>SUMPRODUCT(E$3:I$3,E57:I57)/SUM(E57:I57)</f>
        <v>4.4440433212996391</v>
      </c>
      <c r="N57" s="165">
        <v>9</v>
      </c>
      <c r="O57" s="141">
        <v>46</v>
      </c>
      <c r="P57" s="141">
        <v>153</v>
      </c>
      <c r="Q57" s="141">
        <v>49</v>
      </c>
      <c r="R57" s="141">
        <v>13</v>
      </c>
      <c r="S57" s="142">
        <v>10</v>
      </c>
      <c r="T57" s="91"/>
      <c r="U57" s="399">
        <f>SUMPRODUCT(N$3:R$3,N57:R57)/SUM(N57:R57)</f>
        <v>2.9592592592592593</v>
      </c>
    </row>
    <row r="58" spans="1:21" ht="13.5" customHeight="1" x14ac:dyDescent="0.15">
      <c r="A58" s="382"/>
      <c r="B58" s="206"/>
      <c r="C58" s="372"/>
      <c r="D58" s="280"/>
      <c r="E58" s="136">
        <v>55.000000000000007</v>
      </c>
      <c r="F58" s="137">
        <v>33.928571428571431</v>
      </c>
      <c r="G58" s="137">
        <v>9.2857142857142865</v>
      </c>
      <c r="H58" s="137">
        <v>0.35714285714285715</v>
      </c>
      <c r="I58" s="137">
        <v>0.35714285714285715</v>
      </c>
      <c r="J58" s="138">
        <v>1.0714285714285714</v>
      </c>
      <c r="L58" s="396"/>
      <c r="N58" s="164">
        <v>3.214285714285714</v>
      </c>
      <c r="O58" s="137">
        <v>16.428571428571427</v>
      </c>
      <c r="P58" s="137">
        <v>54.642857142857139</v>
      </c>
      <c r="Q58" s="137">
        <v>17.5</v>
      </c>
      <c r="R58" s="137">
        <v>4.6428571428571432</v>
      </c>
      <c r="S58" s="138">
        <v>3.5714285714285712</v>
      </c>
      <c r="U58" s="396"/>
    </row>
    <row r="59" spans="1:21" s="69" customFormat="1" ht="13.5" customHeight="1" x14ac:dyDescent="0.15">
      <c r="A59" s="382"/>
      <c r="B59" s="207" t="s">
        <v>64</v>
      </c>
      <c r="C59" s="376"/>
      <c r="D59" s="285">
        <v>157</v>
      </c>
      <c r="E59" s="334">
        <v>79</v>
      </c>
      <c r="F59" s="335">
        <v>46</v>
      </c>
      <c r="G59" s="335">
        <v>17</v>
      </c>
      <c r="H59" s="335">
        <v>3</v>
      </c>
      <c r="I59" s="335">
        <v>1</v>
      </c>
      <c r="J59" s="336">
        <v>11</v>
      </c>
      <c r="L59" s="399">
        <f>SUMPRODUCT(E$3:I$3,E59:I59)/SUM(E59:I59)</f>
        <v>4.3630136986301373</v>
      </c>
      <c r="N59" s="165">
        <v>1</v>
      </c>
      <c r="O59" s="141">
        <v>29</v>
      </c>
      <c r="P59" s="141">
        <v>88</v>
      </c>
      <c r="Q59" s="141">
        <v>17</v>
      </c>
      <c r="R59" s="141">
        <v>7</v>
      </c>
      <c r="S59" s="142">
        <v>15</v>
      </c>
      <c r="T59" s="91"/>
      <c r="U59" s="399">
        <f>SUMPRODUCT(N$3:R$3,N59:R59)/SUM(N59:R59)</f>
        <v>3</v>
      </c>
    </row>
    <row r="60" spans="1:21" ht="13.5" customHeight="1" x14ac:dyDescent="0.15">
      <c r="A60" s="382"/>
      <c r="B60" s="206"/>
      <c r="C60" s="372"/>
      <c r="D60" s="280"/>
      <c r="E60" s="136">
        <v>50.318471337579616</v>
      </c>
      <c r="F60" s="137">
        <v>29.29936305732484</v>
      </c>
      <c r="G60" s="137">
        <v>10.828025477707007</v>
      </c>
      <c r="H60" s="137">
        <v>1.910828025477707</v>
      </c>
      <c r="I60" s="137">
        <v>0.63694267515923575</v>
      </c>
      <c r="J60" s="138">
        <v>7.0063694267515926</v>
      </c>
      <c r="L60" s="396"/>
      <c r="N60" s="164">
        <v>0.63694267515923575</v>
      </c>
      <c r="O60" s="137">
        <v>18.471337579617835</v>
      </c>
      <c r="P60" s="137">
        <v>56.050955414012741</v>
      </c>
      <c r="Q60" s="137">
        <v>10.828025477707007</v>
      </c>
      <c r="R60" s="137">
        <v>4.4585987261146496</v>
      </c>
      <c r="S60" s="138">
        <v>9.5541401273885356</v>
      </c>
      <c r="U60" s="396"/>
    </row>
    <row r="61" spans="1:21" s="69" customFormat="1" ht="13.5" customHeight="1" x14ac:dyDescent="0.15">
      <c r="A61" s="382"/>
      <c r="B61" s="207" t="s">
        <v>66</v>
      </c>
      <c r="C61" s="376"/>
      <c r="D61" s="285">
        <v>615</v>
      </c>
      <c r="E61" s="334">
        <v>281</v>
      </c>
      <c r="F61" s="335">
        <v>223</v>
      </c>
      <c r="G61" s="335">
        <v>76</v>
      </c>
      <c r="H61" s="335">
        <v>2</v>
      </c>
      <c r="I61" s="335">
        <v>3</v>
      </c>
      <c r="J61" s="336">
        <v>30</v>
      </c>
      <c r="L61" s="399">
        <f>SUMPRODUCT(E$3:I$3,E61:I61)/SUM(E61:I61)</f>
        <v>4.3282051282051279</v>
      </c>
      <c r="N61" s="165">
        <v>11</v>
      </c>
      <c r="O61" s="141">
        <v>96</v>
      </c>
      <c r="P61" s="141">
        <v>324</v>
      </c>
      <c r="Q61" s="141">
        <v>102</v>
      </c>
      <c r="R61" s="141">
        <v>27</v>
      </c>
      <c r="S61" s="142">
        <v>55</v>
      </c>
      <c r="T61" s="91"/>
      <c r="U61" s="399">
        <f>SUMPRODUCT(N$3:R$3,N61:R61)/SUM(N61:R61)</f>
        <v>2.9321428571428569</v>
      </c>
    </row>
    <row r="62" spans="1:21" ht="13.5" customHeight="1" x14ac:dyDescent="0.15">
      <c r="A62" s="382"/>
      <c r="B62" s="206"/>
      <c r="C62" s="372"/>
      <c r="D62" s="280"/>
      <c r="E62" s="136">
        <v>45.691056910569102</v>
      </c>
      <c r="F62" s="137">
        <v>36.260162601626014</v>
      </c>
      <c r="G62" s="137">
        <v>12.357723577235772</v>
      </c>
      <c r="H62" s="137">
        <v>0.32520325203252032</v>
      </c>
      <c r="I62" s="137">
        <v>0.48780487804878048</v>
      </c>
      <c r="J62" s="138">
        <v>4.8780487804878048</v>
      </c>
      <c r="L62" s="396"/>
      <c r="N62" s="164">
        <v>1.788617886178862</v>
      </c>
      <c r="O62" s="137">
        <v>15.609756097560975</v>
      </c>
      <c r="P62" s="137">
        <v>52.682926829268297</v>
      </c>
      <c r="Q62" s="137">
        <v>16.585365853658537</v>
      </c>
      <c r="R62" s="137">
        <v>4.3902439024390238</v>
      </c>
      <c r="S62" s="138">
        <v>8.9430894308943092</v>
      </c>
      <c r="U62" s="396"/>
    </row>
    <row r="63" spans="1:21" s="69" customFormat="1" ht="13.5" customHeight="1" x14ac:dyDescent="0.15">
      <c r="A63" s="382"/>
      <c r="B63" s="68" t="s">
        <v>67</v>
      </c>
      <c r="C63" s="373"/>
      <c r="D63" s="281">
        <v>822</v>
      </c>
      <c r="E63" s="140">
        <v>390</v>
      </c>
      <c r="F63" s="141">
        <v>296</v>
      </c>
      <c r="G63" s="141">
        <v>87</v>
      </c>
      <c r="H63" s="141">
        <v>3</v>
      </c>
      <c r="I63" s="141">
        <v>1</v>
      </c>
      <c r="J63" s="142">
        <v>45</v>
      </c>
      <c r="L63" s="399">
        <f>SUMPRODUCT(E$3:I$3,E63:I63)/SUM(E63:I63)</f>
        <v>4.3783783783783781</v>
      </c>
      <c r="N63" s="165">
        <v>14</v>
      </c>
      <c r="O63" s="141">
        <v>135</v>
      </c>
      <c r="P63" s="141">
        <v>446</v>
      </c>
      <c r="Q63" s="141">
        <v>132</v>
      </c>
      <c r="R63" s="141">
        <v>30</v>
      </c>
      <c r="S63" s="142">
        <v>65</v>
      </c>
      <c r="T63" s="91"/>
      <c r="U63" s="399">
        <f>SUMPRODUCT(N$3:R$3,N63:R63)/SUM(N63:R63)</f>
        <v>2.9616908850726551</v>
      </c>
    </row>
    <row r="64" spans="1:21" ht="13.5" customHeight="1" thickBot="1" x14ac:dyDescent="0.2">
      <c r="A64" s="383"/>
      <c r="B64" s="208"/>
      <c r="C64" s="374"/>
      <c r="D64" s="282"/>
      <c r="E64" s="144">
        <v>47.445255474452551</v>
      </c>
      <c r="F64" s="145">
        <v>36.009732360097324</v>
      </c>
      <c r="G64" s="145">
        <v>10.583941605839415</v>
      </c>
      <c r="H64" s="145">
        <v>0.36496350364963503</v>
      </c>
      <c r="I64" s="145">
        <v>0.12165450121654502</v>
      </c>
      <c r="J64" s="146">
        <v>5.4744525547445262</v>
      </c>
      <c r="L64" s="398"/>
      <c r="N64" s="166">
        <v>1.7031630170316301</v>
      </c>
      <c r="O64" s="145">
        <v>16.423357664233578</v>
      </c>
      <c r="P64" s="145">
        <v>54.257907542579076</v>
      </c>
      <c r="Q64" s="145">
        <v>16.058394160583941</v>
      </c>
      <c r="R64" s="145">
        <v>3.6496350364963499</v>
      </c>
      <c r="S64" s="146">
        <v>7.9075425790754261</v>
      </c>
      <c r="U64" s="398"/>
    </row>
    <row r="65" spans="1:21" s="69" customFormat="1" ht="13.5" customHeight="1" x14ac:dyDescent="0.15">
      <c r="A65" s="392" t="s">
        <v>73</v>
      </c>
      <c r="B65" s="73" t="s">
        <v>68</v>
      </c>
      <c r="C65" s="371"/>
      <c r="D65" s="281">
        <v>1764</v>
      </c>
      <c r="E65" s="140">
        <v>953</v>
      </c>
      <c r="F65" s="141">
        <v>581</v>
      </c>
      <c r="G65" s="141">
        <v>165</v>
      </c>
      <c r="H65" s="141">
        <v>10</v>
      </c>
      <c r="I65" s="141">
        <v>5</v>
      </c>
      <c r="J65" s="142">
        <v>50</v>
      </c>
      <c r="L65" s="397">
        <f>SUMPRODUCT(E$3:I$3,E65:I65)/SUM(E65:I65)</f>
        <v>4.4393232205367559</v>
      </c>
      <c r="N65" s="165">
        <v>58</v>
      </c>
      <c r="O65" s="141">
        <v>310</v>
      </c>
      <c r="P65" s="141">
        <v>931</v>
      </c>
      <c r="Q65" s="141">
        <v>294</v>
      </c>
      <c r="R65" s="141">
        <v>81</v>
      </c>
      <c r="S65" s="142">
        <v>90</v>
      </c>
      <c r="T65" s="91"/>
      <c r="U65" s="397">
        <f>SUMPRODUCT(N$3:R$3,N65:R65)/SUM(N65:R65)</f>
        <v>2.9820788530465951</v>
      </c>
    </row>
    <row r="66" spans="1:21" ht="13.5" customHeight="1" x14ac:dyDescent="0.15">
      <c r="A66" s="382"/>
      <c r="B66" s="10" t="s">
        <v>69</v>
      </c>
      <c r="C66" s="372"/>
      <c r="D66" s="280"/>
      <c r="E66" s="136">
        <v>54.024943310657591</v>
      </c>
      <c r="F66" s="137">
        <v>32.936507936507937</v>
      </c>
      <c r="G66" s="137">
        <v>9.3537414965986407</v>
      </c>
      <c r="H66" s="137">
        <v>0.56689342403628118</v>
      </c>
      <c r="I66" s="137">
        <v>0.28344671201814059</v>
      </c>
      <c r="J66" s="138">
        <v>2.8344671201814062</v>
      </c>
      <c r="L66" s="396"/>
      <c r="N66" s="164">
        <v>3.2879818594104306</v>
      </c>
      <c r="O66" s="137">
        <v>17.573696145124718</v>
      </c>
      <c r="P66" s="137">
        <v>52.777777777777779</v>
      </c>
      <c r="Q66" s="137">
        <v>16.666666666666664</v>
      </c>
      <c r="R66" s="137">
        <v>4.591836734693878</v>
      </c>
      <c r="S66" s="138">
        <v>5.1020408163265305</v>
      </c>
      <c r="U66" s="396"/>
    </row>
    <row r="67" spans="1:21" s="69" customFormat="1" ht="13.5" customHeight="1" x14ac:dyDescent="0.15">
      <c r="A67" s="382"/>
      <c r="B67" s="68" t="s">
        <v>70</v>
      </c>
      <c r="C67" s="373"/>
      <c r="D67" s="281">
        <v>1406</v>
      </c>
      <c r="E67" s="140">
        <v>768</v>
      </c>
      <c r="F67" s="141">
        <v>467</v>
      </c>
      <c r="G67" s="141">
        <v>124</v>
      </c>
      <c r="H67" s="141">
        <v>4</v>
      </c>
      <c r="I67" s="141">
        <v>3</v>
      </c>
      <c r="J67" s="142">
        <v>40</v>
      </c>
      <c r="L67" s="399">
        <f>SUMPRODUCT(E$3:I$3,E67:I67)/SUM(E67:I67)</f>
        <v>4.4590043923865297</v>
      </c>
      <c r="N67" s="165">
        <v>39</v>
      </c>
      <c r="O67" s="141">
        <v>249</v>
      </c>
      <c r="P67" s="141">
        <v>819</v>
      </c>
      <c r="Q67" s="141">
        <v>193</v>
      </c>
      <c r="R67" s="141">
        <v>43</v>
      </c>
      <c r="S67" s="142">
        <v>63</v>
      </c>
      <c r="T67" s="91"/>
      <c r="U67" s="399">
        <f>SUMPRODUCT(N$3:R$3,N67:R67)/SUM(N67:R67)</f>
        <v>3.0357408786299329</v>
      </c>
    </row>
    <row r="68" spans="1:21" ht="13.5" customHeight="1" x14ac:dyDescent="0.15">
      <c r="A68" s="382"/>
      <c r="B68" s="10" t="s">
        <v>71</v>
      </c>
      <c r="C68" s="372"/>
      <c r="D68" s="280"/>
      <c r="E68" s="136">
        <v>54.623044096728314</v>
      </c>
      <c r="F68" s="137">
        <v>33.214793741109531</v>
      </c>
      <c r="G68" s="137">
        <v>8.8193456614509245</v>
      </c>
      <c r="H68" s="137">
        <v>0.28449502133712662</v>
      </c>
      <c r="I68" s="137">
        <v>0.21337126600284498</v>
      </c>
      <c r="J68" s="138">
        <v>2.8449502133712659</v>
      </c>
      <c r="L68" s="396"/>
      <c r="N68" s="164">
        <v>2.7738264580369845</v>
      </c>
      <c r="O68" s="137">
        <v>17.709815078236129</v>
      </c>
      <c r="P68" s="137">
        <v>58.250355618776673</v>
      </c>
      <c r="Q68" s="137">
        <v>13.726884779516357</v>
      </c>
      <c r="R68" s="137">
        <v>3.0583214793741109</v>
      </c>
      <c r="S68" s="138">
        <v>4.4807965860597436</v>
      </c>
      <c r="U68" s="396"/>
    </row>
    <row r="69" spans="1:21" s="69" customFormat="1" ht="13.5" customHeight="1" x14ac:dyDescent="0.15">
      <c r="A69" s="382"/>
      <c r="B69" s="68" t="s">
        <v>72</v>
      </c>
      <c r="C69" s="373"/>
      <c r="D69" s="281">
        <v>161</v>
      </c>
      <c r="E69" s="140">
        <v>61</v>
      </c>
      <c r="F69" s="141">
        <v>59</v>
      </c>
      <c r="G69" s="141">
        <v>16</v>
      </c>
      <c r="H69" s="141">
        <v>1</v>
      </c>
      <c r="I69" s="141">
        <v>2</v>
      </c>
      <c r="J69" s="142">
        <v>22</v>
      </c>
      <c r="L69" s="399">
        <f>SUMPRODUCT(E$3:I$3,E69:I69)/SUM(E69:I69)</f>
        <v>4.2661870503597124</v>
      </c>
      <c r="N69" s="165">
        <v>4</v>
      </c>
      <c r="O69" s="141">
        <v>19</v>
      </c>
      <c r="P69" s="141">
        <v>78</v>
      </c>
      <c r="Q69" s="141">
        <v>18</v>
      </c>
      <c r="R69" s="141">
        <v>5</v>
      </c>
      <c r="S69" s="142">
        <v>37</v>
      </c>
      <c r="T69" s="91"/>
      <c r="U69" s="399">
        <f>SUMPRODUCT(N$3:R$3,N69:R69)/SUM(N69:R69)</f>
        <v>2.9919354838709675</v>
      </c>
    </row>
    <row r="70" spans="1:21" ht="13.5" customHeight="1" thickBot="1" x14ac:dyDescent="0.2">
      <c r="A70" s="383"/>
      <c r="B70" s="21"/>
      <c r="C70" s="374"/>
      <c r="D70" s="282"/>
      <c r="E70" s="144">
        <v>37.888198757763973</v>
      </c>
      <c r="F70" s="145">
        <v>36.645962732919259</v>
      </c>
      <c r="G70" s="145">
        <v>9.9378881987577632</v>
      </c>
      <c r="H70" s="145">
        <v>0.6211180124223602</v>
      </c>
      <c r="I70" s="145">
        <v>1.2422360248447204</v>
      </c>
      <c r="J70" s="146">
        <v>13.664596273291925</v>
      </c>
      <c r="L70" s="398"/>
      <c r="N70" s="166">
        <v>2.4844720496894408</v>
      </c>
      <c r="O70" s="145">
        <v>11.801242236024844</v>
      </c>
      <c r="P70" s="145">
        <v>48.447204968944099</v>
      </c>
      <c r="Q70" s="145">
        <v>11.180124223602485</v>
      </c>
      <c r="R70" s="145">
        <v>3.1055900621118013</v>
      </c>
      <c r="S70" s="146">
        <v>22.981366459627328</v>
      </c>
      <c r="U70" s="398"/>
    </row>
    <row r="71" spans="1:21" s="69" customFormat="1" ht="13.5" customHeight="1" x14ac:dyDescent="0.15">
      <c r="A71" s="380" t="s">
        <v>414</v>
      </c>
      <c r="B71" s="68" t="s">
        <v>762</v>
      </c>
      <c r="C71" s="75"/>
      <c r="D71" s="281">
        <v>1504</v>
      </c>
      <c r="E71" s="140">
        <v>832</v>
      </c>
      <c r="F71" s="141">
        <v>504</v>
      </c>
      <c r="G71" s="141">
        <v>131</v>
      </c>
      <c r="H71" s="141">
        <v>3</v>
      </c>
      <c r="I71" s="141">
        <v>4</v>
      </c>
      <c r="J71" s="142">
        <v>30</v>
      </c>
      <c r="L71" s="397">
        <f>SUMPRODUCT(E$3:I$3,E71:I71)/SUM(E71:I71)</f>
        <v>4.4633649932157393</v>
      </c>
      <c r="N71" s="165">
        <v>48</v>
      </c>
      <c r="O71" s="141">
        <v>270</v>
      </c>
      <c r="P71" s="141">
        <v>814</v>
      </c>
      <c r="Q71" s="141">
        <v>247</v>
      </c>
      <c r="R71" s="141">
        <v>67</v>
      </c>
      <c r="S71" s="142">
        <v>58</v>
      </c>
      <c r="T71" s="91"/>
      <c r="U71" s="397">
        <f>SUMPRODUCT(N$3:R$3,N71:R71)/SUM(N71:R71)</f>
        <v>2.9896265560165975</v>
      </c>
    </row>
    <row r="72" spans="1:21" ht="13.5" customHeight="1" x14ac:dyDescent="0.15">
      <c r="A72" s="380"/>
      <c r="B72" s="10" t="s">
        <v>763</v>
      </c>
      <c r="C72" s="24"/>
      <c r="D72" s="280"/>
      <c r="E72" s="136">
        <v>55.319148936170215</v>
      </c>
      <c r="F72" s="137">
        <v>33.51063829787234</v>
      </c>
      <c r="G72" s="137">
        <v>8.710106382978724</v>
      </c>
      <c r="H72" s="137">
        <v>0.19946808510638298</v>
      </c>
      <c r="I72" s="137">
        <v>0.26595744680851063</v>
      </c>
      <c r="J72" s="138">
        <v>1.9946808510638299</v>
      </c>
      <c r="L72" s="396"/>
      <c r="N72" s="164">
        <v>3.1914893617021276</v>
      </c>
      <c r="O72" s="137">
        <v>17.952127659574469</v>
      </c>
      <c r="P72" s="137">
        <v>54.12234042553191</v>
      </c>
      <c r="Q72" s="137">
        <v>16.422872340425531</v>
      </c>
      <c r="R72" s="137">
        <v>4.4547872340425529</v>
      </c>
      <c r="S72" s="138">
        <v>3.8563829787234041</v>
      </c>
      <c r="U72" s="396"/>
    </row>
    <row r="73" spans="1:21" s="69" customFormat="1" ht="13.5" customHeight="1" x14ac:dyDescent="0.15">
      <c r="A73" s="380"/>
      <c r="B73" s="68" t="s">
        <v>415</v>
      </c>
      <c r="C73" s="75"/>
      <c r="D73" s="281">
        <v>452</v>
      </c>
      <c r="E73" s="140">
        <v>263</v>
      </c>
      <c r="F73" s="141">
        <v>146</v>
      </c>
      <c r="G73" s="141">
        <v>33</v>
      </c>
      <c r="H73" s="141">
        <v>2</v>
      </c>
      <c r="I73" s="141">
        <v>2</v>
      </c>
      <c r="J73" s="142">
        <v>6</v>
      </c>
      <c r="L73" s="399">
        <f>SUMPRODUCT(E$3:I$3,E73:I73)/SUM(E73:I73)</f>
        <v>4.493273542600897</v>
      </c>
      <c r="N73" s="165">
        <v>14</v>
      </c>
      <c r="O73" s="141">
        <v>78</v>
      </c>
      <c r="P73" s="141">
        <v>271</v>
      </c>
      <c r="Q73" s="141">
        <v>64</v>
      </c>
      <c r="R73" s="141">
        <v>15</v>
      </c>
      <c r="S73" s="142">
        <v>10</v>
      </c>
      <c r="T73" s="91"/>
      <c r="U73" s="399">
        <f>SUMPRODUCT(N$3:R$3,N73:R73)/SUM(N73:R73)</f>
        <v>3.0271493212669682</v>
      </c>
    </row>
    <row r="74" spans="1:21" ht="13.5" customHeight="1" x14ac:dyDescent="0.15">
      <c r="A74" s="380"/>
      <c r="B74" s="10" t="s">
        <v>763</v>
      </c>
      <c r="C74" s="24"/>
      <c r="D74" s="280"/>
      <c r="E74" s="136">
        <v>58.185840707964601</v>
      </c>
      <c r="F74" s="137">
        <v>32.30088495575221</v>
      </c>
      <c r="G74" s="137">
        <v>7.3008849557522124</v>
      </c>
      <c r="H74" s="137">
        <v>0.44247787610619471</v>
      </c>
      <c r="I74" s="137">
        <v>0.44247787610619471</v>
      </c>
      <c r="J74" s="138">
        <v>1.3274336283185841</v>
      </c>
      <c r="L74" s="396"/>
      <c r="N74" s="164">
        <v>3.0973451327433628</v>
      </c>
      <c r="O74" s="137">
        <v>17.256637168141591</v>
      </c>
      <c r="P74" s="137">
        <v>59.955752212389378</v>
      </c>
      <c r="Q74" s="137">
        <v>14.159292035398231</v>
      </c>
      <c r="R74" s="137">
        <v>3.3185840707964607</v>
      </c>
      <c r="S74" s="138">
        <v>2.2123893805309733</v>
      </c>
      <c r="U74" s="396"/>
    </row>
    <row r="75" spans="1:21" s="69" customFormat="1" ht="13.5" customHeight="1" x14ac:dyDescent="0.15">
      <c r="A75" s="380"/>
      <c r="B75" s="68" t="s">
        <v>416</v>
      </c>
      <c r="C75" s="75"/>
      <c r="D75" s="281">
        <v>1375</v>
      </c>
      <c r="E75" s="140">
        <v>687</v>
      </c>
      <c r="F75" s="141">
        <v>457</v>
      </c>
      <c r="G75" s="141">
        <v>141</v>
      </c>
      <c r="H75" s="141">
        <v>10</v>
      </c>
      <c r="I75" s="141">
        <v>4</v>
      </c>
      <c r="J75" s="142">
        <v>76</v>
      </c>
      <c r="L75" s="399">
        <f>SUMPRODUCT(E$3:I$3,E75:I75)/SUM(E75:I75)</f>
        <v>4.3956889915319479</v>
      </c>
      <c r="N75" s="165">
        <v>39</v>
      </c>
      <c r="O75" s="141">
        <v>230</v>
      </c>
      <c r="P75" s="141">
        <v>743</v>
      </c>
      <c r="Q75" s="141">
        <v>194</v>
      </c>
      <c r="R75" s="141">
        <v>47</v>
      </c>
      <c r="S75" s="142">
        <v>122</v>
      </c>
      <c r="T75" s="91"/>
      <c r="U75" s="399">
        <f>SUMPRODUCT(N$3:R$3,N75:R75)/SUM(N75:R75)</f>
        <v>3.0159616919393457</v>
      </c>
    </row>
    <row r="76" spans="1:21" ht="13.5" customHeight="1" thickBot="1" x14ac:dyDescent="0.2">
      <c r="A76" s="381"/>
      <c r="B76" s="21"/>
      <c r="C76" s="26"/>
      <c r="D76" s="282"/>
      <c r="E76" s="144">
        <v>49.963636363636368</v>
      </c>
      <c r="F76" s="145">
        <v>33.236363636363635</v>
      </c>
      <c r="G76" s="145">
        <v>10.254545454545456</v>
      </c>
      <c r="H76" s="145">
        <v>0.72727272727272729</v>
      </c>
      <c r="I76" s="145">
        <v>0.29090909090909089</v>
      </c>
      <c r="J76" s="146">
        <v>5.5272727272727273</v>
      </c>
      <c r="L76" s="398"/>
      <c r="N76" s="166">
        <v>2.8363636363636364</v>
      </c>
      <c r="O76" s="145">
        <v>16.727272727272727</v>
      </c>
      <c r="P76" s="145">
        <v>54.036363636363639</v>
      </c>
      <c r="Q76" s="145">
        <v>14.109090909090909</v>
      </c>
      <c r="R76" s="145">
        <v>3.418181818181818</v>
      </c>
      <c r="S76" s="146">
        <v>8.872727272727273</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J1" s="5"/>
      <c r="S1" s="59" t="s">
        <v>301</v>
      </c>
    </row>
    <row r="2" spans="1:19" ht="36" customHeight="1" thickBot="1" x14ac:dyDescent="0.2">
      <c r="A2" s="6" t="s">
        <v>345</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3"/>
      <c r="L3" s="36" t="s">
        <v>80</v>
      </c>
      <c r="M3" s="38" t="s">
        <v>74</v>
      </c>
      <c r="N3" s="58"/>
      <c r="O3" s="58"/>
      <c r="P3" s="58"/>
      <c r="Q3" s="58"/>
      <c r="R3" s="58"/>
    </row>
    <row r="4" spans="1:19" ht="171.95" customHeight="1" thickBot="1" x14ac:dyDescent="0.2">
      <c r="A4" s="29"/>
      <c r="B4" s="30"/>
      <c r="C4" s="31"/>
      <c r="D4" s="62" t="s">
        <v>348</v>
      </c>
      <c r="E4" s="60" t="s">
        <v>84</v>
      </c>
      <c r="F4" s="61" t="s">
        <v>85</v>
      </c>
      <c r="G4" s="61" t="s">
        <v>86</v>
      </c>
      <c r="H4" s="61" t="s">
        <v>87</v>
      </c>
      <c r="I4" s="61" t="s">
        <v>88</v>
      </c>
      <c r="J4" s="63" t="s">
        <v>349</v>
      </c>
      <c r="L4" s="64" t="s">
        <v>89</v>
      </c>
      <c r="M4" s="63" t="s">
        <v>90</v>
      </c>
      <c r="N4" s="27"/>
      <c r="O4" s="27"/>
      <c r="P4" s="27"/>
      <c r="Q4" s="27"/>
      <c r="R4" s="27"/>
      <c r="S4" s="40"/>
    </row>
    <row r="5" spans="1:19" s="69" customFormat="1" ht="13.5" customHeight="1" x14ac:dyDescent="0.15">
      <c r="A5" s="71" t="s">
        <v>30</v>
      </c>
      <c r="B5" s="72"/>
      <c r="C5" s="72"/>
      <c r="D5" s="270">
        <v>3331</v>
      </c>
      <c r="E5" s="124">
        <v>35</v>
      </c>
      <c r="F5" s="125">
        <v>190</v>
      </c>
      <c r="G5" s="125">
        <v>1783</v>
      </c>
      <c r="H5" s="125">
        <v>1063</v>
      </c>
      <c r="I5" s="125">
        <v>242</v>
      </c>
      <c r="J5" s="126">
        <v>18</v>
      </c>
      <c r="K5" s="180"/>
      <c r="L5" s="161">
        <f>SUM(E5:F5)</f>
        <v>225</v>
      </c>
      <c r="M5" s="126">
        <f>SUM(H5:I5)</f>
        <v>1305</v>
      </c>
      <c r="N5" s="93"/>
      <c r="O5" s="93"/>
      <c r="P5" s="93"/>
      <c r="Q5" s="93"/>
      <c r="R5" s="93"/>
    </row>
    <row r="6" spans="1:19" ht="13.5" customHeight="1" thickBot="1" x14ac:dyDescent="0.2">
      <c r="A6" s="8"/>
      <c r="B6" s="9"/>
      <c r="C6" s="9"/>
      <c r="D6" s="271"/>
      <c r="E6" s="128">
        <v>1.0507355148604023</v>
      </c>
      <c r="F6" s="129">
        <v>5.7039927949564699</v>
      </c>
      <c r="G6" s="129">
        <v>53.527469228459921</v>
      </c>
      <c r="H6" s="129">
        <v>31.912338637045934</v>
      </c>
      <c r="I6" s="129">
        <v>7.2650855598919248</v>
      </c>
      <c r="J6" s="214">
        <v>0.54037826478534978</v>
      </c>
      <c r="K6" s="295"/>
      <c r="L6" s="162">
        <f>L5/$D5*100</f>
        <v>6.7547283098168727</v>
      </c>
      <c r="M6" s="214">
        <f>M5/$D5*100</f>
        <v>39.177424196937856</v>
      </c>
      <c r="N6" s="94"/>
      <c r="O6" s="94"/>
      <c r="P6" s="94"/>
      <c r="Q6" s="94"/>
      <c r="R6" s="94"/>
    </row>
    <row r="7" spans="1:19" s="69" customFormat="1" ht="13.5" customHeight="1" x14ac:dyDescent="0.15">
      <c r="A7" s="384" t="s">
        <v>31</v>
      </c>
      <c r="B7" s="73" t="s">
        <v>33</v>
      </c>
      <c r="C7" s="74"/>
      <c r="D7" s="272">
        <v>1622</v>
      </c>
      <c r="E7" s="132">
        <v>25</v>
      </c>
      <c r="F7" s="133">
        <v>83</v>
      </c>
      <c r="G7" s="133">
        <v>878</v>
      </c>
      <c r="H7" s="133">
        <v>523</v>
      </c>
      <c r="I7" s="133">
        <v>107</v>
      </c>
      <c r="J7" s="134">
        <v>6</v>
      </c>
      <c r="K7" s="180"/>
      <c r="L7" s="163">
        <f>SUM(E7:F7)</f>
        <v>108</v>
      </c>
      <c r="M7" s="134">
        <f>SUM(H7:I7)</f>
        <v>630</v>
      </c>
      <c r="N7" s="77"/>
      <c r="O7" s="77"/>
      <c r="P7" s="77"/>
      <c r="Q7" s="77"/>
      <c r="R7" s="77"/>
    </row>
    <row r="8" spans="1:19" ht="13.5" customHeight="1" x14ac:dyDescent="0.15">
      <c r="A8" s="382"/>
      <c r="B8" s="206"/>
      <c r="C8" s="24"/>
      <c r="D8" s="273"/>
      <c r="E8" s="136">
        <v>1.5413070283600494</v>
      </c>
      <c r="F8" s="137">
        <v>5.1171393341553637</v>
      </c>
      <c r="G8" s="137">
        <v>54.130702836004929</v>
      </c>
      <c r="H8" s="137">
        <v>32.244143033292232</v>
      </c>
      <c r="I8" s="137">
        <v>6.5967940813810104</v>
      </c>
      <c r="J8" s="138">
        <v>0.36991368680641185</v>
      </c>
      <c r="K8" s="295"/>
      <c r="L8" s="164">
        <f>L7/$D7*100</f>
        <v>6.6584463625154129</v>
      </c>
      <c r="M8" s="138">
        <f>M7/$D7*100</f>
        <v>38.840937114673238</v>
      </c>
      <c r="N8" s="95"/>
      <c r="O8" s="95"/>
      <c r="P8" s="95"/>
      <c r="Q8" s="95"/>
      <c r="R8" s="95"/>
    </row>
    <row r="9" spans="1:19" s="69" customFormat="1" ht="13.5" customHeight="1" x14ac:dyDescent="0.15">
      <c r="A9" s="382"/>
      <c r="B9" s="68" t="s">
        <v>35</v>
      </c>
      <c r="C9" s="75"/>
      <c r="D9" s="269">
        <v>317</v>
      </c>
      <c r="E9" s="140">
        <v>0</v>
      </c>
      <c r="F9" s="141">
        <v>17</v>
      </c>
      <c r="G9" s="141">
        <v>168</v>
      </c>
      <c r="H9" s="141">
        <v>111</v>
      </c>
      <c r="I9" s="141">
        <v>21</v>
      </c>
      <c r="J9" s="142">
        <v>0</v>
      </c>
      <c r="K9" s="180"/>
      <c r="L9" s="165">
        <f>SUM(E9:F9)</f>
        <v>17</v>
      </c>
      <c r="M9" s="142">
        <f>SUM(H9:I9)</f>
        <v>132</v>
      </c>
      <c r="N9" s="77"/>
      <c r="O9" s="77"/>
      <c r="P9" s="77"/>
      <c r="Q9" s="77"/>
      <c r="R9" s="77"/>
    </row>
    <row r="10" spans="1:19" ht="13.5" customHeight="1" x14ac:dyDescent="0.15">
      <c r="A10" s="382"/>
      <c r="B10" s="206"/>
      <c r="C10" s="24"/>
      <c r="D10" s="273"/>
      <c r="E10" s="136">
        <v>0</v>
      </c>
      <c r="F10" s="137">
        <v>5.3627760252365935</v>
      </c>
      <c r="G10" s="137">
        <v>52.996845425867512</v>
      </c>
      <c r="H10" s="137">
        <v>35.01577287066246</v>
      </c>
      <c r="I10" s="137">
        <v>6.624605678233439</v>
      </c>
      <c r="J10" s="138">
        <v>0</v>
      </c>
      <c r="K10" s="295"/>
      <c r="L10" s="164">
        <f>L9/$D9*100</f>
        <v>5.3627760252365935</v>
      </c>
      <c r="M10" s="138">
        <f>M9/$D9*100</f>
        <v>41.640378548895903</v>
      </c>
      <c r="N10" s="95"/>
      <c r="O10" s="95"/>
      <c r="P10" s="95"/>
      <c r="Q10" s="95"/>
      <c r="R10" s="95"/>
    </row>
    <row r="11" spans="1:19" s="69" customFormat="1" ht="13.5" customHeight="1" x14ac:dyDescent="0.15">
      <c r="A11" s="382"/>
      <c r="B11" s="68" t="s">
        <v>37</v>
      </c>
      <c r="C11" s="75"/>
      <c r="D11" s="269">
        <v>832</v>
      </c>
      <c r="E11" s="140">
        <v>6</v>
      </c>
      <c r="F11" s="141">
        <v>49</v>
      </c>
      <c r="G11" s="141">
        <v>459</v>
      </c>
      <c r="H11" s="141">
        <v>244</v>
      </c>
      <c r="I11" s="141">
        <v>69</v>
      </c>
      <c r="J11" s="142">
        <v>5</v>
      </c>
      <c r="K11" s="180"/>
      <c r="L11" s="165">
        <f>SUM(E11:F11)</f>
        <v>55</v>
      </c>
      <c r="M11" s="142">
        <f>SUM(H11:I11)</f>
        <v>313</v>
      </c>
      <c r="N11" s="77"/>
      <c r="O11" s="77"/>
      <c r="P11" s="77"/>
      <c r="Q11" s="77"/>
      <c r="R11" s="77"/>
    </row>
    <row r="12" spans="1:19" ht="13.5" customHeight="1" x14ac:dyDescent="0.15">
      <c r="A12" s="382"/>
      <c r="B12" s="206"/>
      <c r="C12" s="24"/>
      <c r="D12" s="273"/>
      <c r="E12" s="136">
        <v>0.72115384615384615</v>
      </c>
      <c r="F12" s="137">
        <v>5.8894230769230766</v>
      </c>
      <c r="G12" s="137">
        <v>55.168269230769226</v>
      </c>
      <c r="H12" s="137">
        <v>29.326923076923077</v>
      </c>
      <c r="I12" s="137">
        <v>8.2932692307692299</v>
      </c>
      <c r="J12" s="138">
        <v>0.60096153846153855</v>
      </c>
      <c r="K12" s="295"/>
      <c r="L12" s="164">
        <f>L11/$D11*100</f>
        <v>6.6105769230769234</v>
      </c>
      <c r="M12" s="138">
        <f>M11/$D11*100</f>
        <v>37.620192307692307</v>
      </c>
      <c r="N12" s="95"/>
      <c r="O12" s="95"/>
      <c r="P12" s="95"/>
      <c r="Q12" s="95"/>
      <c r="R12" s="95"/>
    </row>
    <row r="13" spans="1:19" s="69" customFormat="1" ht="13.5" customHeight="1" x14ac:dyDescent="0.15">
      <c r="A13" s="382"/>
      <c r="B13" s="68" t="s">
        <v>39</v>
      </c>
      <c r="C13" s="75"/>
      <c r="D13" s="269">
        <v>238</v>
      </c>
      <c r="E13" s="140">
        <v>2</v>
      </c>
      <c r="F13" s="141">
        <v>13</v>
      </c>
      <c r="G13" s="141">
        <v>111</v>
      </c>
      <c r="H13" s="141">
        <v>95</v>
      </c>
      <c r="I13" s="141">
        <v>15</v>
      </c>
      <c r="J13" s="142">
        <v>2</v>
      </c>
      <c r="K13" s="180"/>
      <c r="L13" s="165">
        <f>SUM(E13:F13)</f>
        <v>15</v>
      </c>
      <c r="M13" s="142">
        <f>SUM(H13:I13)</f>
        <v>110</v>
      </c>
      <c r="N13" s="77"/>
      <c r="O13" s="77"/>
      <c r="P13" s="77"/>
      <c r="Q13" s="77"/>
      <c r="R13" s="77"/>
    </row>
    <row r="14" spans="1:19" ht="13.5" customHeight="1" x14ac:dyDescent="0.15">
      <c r="A14" s="382"/>
      <c r="B14" s="206"/>
      <c r="C14" s="24"/>
      <c r="D14" s="273"/>
      <c r="E14" s="136">
        <v>0.84033613445378152</v>
      </c>
      <c r="F14" s="137">
        <v>5.46218487394958</v>
      </c>
      <c r="G14" s="137">
        <v>46.638655462184872</v>
      </c>
      <c r="H14" s="137">
        <v>39.915966386554622</v>
      </c>
      <c r="I14" s="137">
        <v>6.3025210084033612</v>
      </c>
      <c r="J14" s="138">
        <v>0.84033613445378152</v>
      </c>
      <c r="K14" s="295"/>
      <c r="L14" s="164">
        <f>L13/$D13*100</f>
        <v>6.3025210084033612</v>
      </c>
      <c r="M14" s="138">
        <f>M13/$D13*100</f>
        <v>46.218487394957982</v>
      </c>
      <c r="N14" s="95"/>
      <c r="O14" s="95"/>
      <c r="P14" s="95"/>
      <c r="Q14" s="95"/>
      <c r="R14" s="95"/>
    </row>
    <row r="15" spans="1:19" s="69" customFormat="1" ht="13.5" customHeight="1" x14ac:dyDescent="0.15">
      <c r="A15" s="382"/>
      <c r="B15" s="68" t="s">
        <v>41</v>
      </c>
      <c r="C15" s="75"/>
      <c r="D15" s="269">
        <v>202</v>
      </c>
      <c r="E15" s="140">
        <v>2</v>
      </c>
      <c r="F15" s="141">
        <v>20</v>
      </c>
      <c r="G15" s="141">
        <v>108</v>
      </c>
      <c r="H15" s="141">
        <v>45</v>
      </c>
      <c r="I15" s="141">
        <v>24</v>
      </c>
      <c r="J15" s="142">
        <v>3</v>
      </c>
      <c r="K15" s="180"/>
      <c r="L15" s="165">
        <f>SUM(E15:F15)</f>
        <v>22</v>
      </c>
      <c r="M15" s="142">
        <f>SUM(H15:I15)</f>
        <v>69</v>
      </c>
      <c r="N15" s="77"/>
      <c r="O15" s="77"/>
      <c r="P15" s="77"/>
      <c r="Q15" s="77"/>
      <c r="R15" s="77"/>
    </row>
    <row r="16" spans="1:19" ht="13.5" customHeight="1" x14ac:dyDescent="0.15">
      <c r="A16" s="382"/>
      <c r="B16" s="206"/>
      <c r="C16" s="24"/>
      <c r="D16" s="273"/>
      <c r="E16" s="136">
        <v>0.99009900990099009</v>
      </c>
      <c r="F16" s="137">
        <v>9.9009900990099009</v>
      </c>
      <c r="G16" s="137">
        <v>53.46534653465347</v>
      </c>
      <c r="H16" s="137">
        <v>22.277227722772277</v>
      </c>
      <c r="I16" s="137">
        <v>11.881188118811881</v>
      </c>
      <c r="J16" s="138">
        <v>1.4851485148514851</v>
      </c>
      <c r="K16" s="295"/>
      <c r="L16" s="164">
        <f>L15/$D15*100</f>
        <v>10.891089108910892</v>
      </c>
      <c r="M16" s="138">
        <f>M15/$D15*100</f>
        <v>34.158415841584159</v>
      </c>
      <c r="N16" s="95"/>
      <c r="O16" s="95"/>
      <c r="P16" s="95"/>
      <c r="Q16" s="95"/>
      <c r="R16" s="95"/>
    </row>
    <row r="17" spans="1:18" s="69" customFormat="1" ht="13.5" customHeight="1" x14ac:dyDescent="0.15">
      <c r="A17" s="382"/>
      <c r="B17" s="68" t="s">
        <v>43</v>
      </c>
      <c r="C17" s="75"/>
      <c r="D17" s="269">
        <v>120</v>
      </c>
      <c r="E17" s="140">
        <v>0</v>
      </c>
      <c r="F17" s="141">
        <v>8</v>
      </c>
      <c r="G17" s="141">
        <v>59</v>
      </c>
      <c r="H17" s="141">
        <v>45</v>
      </c>
      <c r="I17" s="141">
        <v>6</v>
      </c>
      <c r="J17" s="142">
        <v>2</v>
      </c>
      <c r="K17" s="180"/>
      <c r="L17" s="165">
        <f>SUM(E17:F17)</f>
        <v>8</v>
      </c>
      <c r="M17" s="142">
        <f>SUM(H17:I17)</f>
        <v>51</v>
      </c>
      <c r="N17" s="77"/>
      <c r="O17" s="77"/>
      <c r="P17" s="77"/>
      <c r="Q17" s="77"/>
      <c r="R17" s="77"/>
    </row>
    <row r="18" spans="1:18" ht="13.5" customHeight="1" thickBot="1" x14ac:dyDescent="0.2">
      <c r="A18" s="383"/>
      <c r="B18" s="208"/>
      <c r="C18" s="26"/>
      <c r="D18" s="274"/>
      <c r="E18" s="144">
        <v>0</v>
      </c>
      <c r="F18" s="145">
        <v>6.666666666666667</v>
      </c>
      <c r="G18" s="145">
        <v>49.166666666666664</v>
      </c>
      <c r="H18" s="145">
        <v>37.5</v>
      </c>
      <c r="I18" s="145">
        <v>5</v>
      </c>
      <c r="J18" s="146">
        <v>1.6666666666666667</v>
      </c>
      <c r="K18" s="295"/>
      <c r="L18" s="166">
        <f>L17/$D17*100</f>
        <v>6.666666666666667</v>
      </c>
      <c r="M18" s="146">
        <f>M17/$D17*100</f>
        <v>42.5</v>
      </c>
      <c r="N18" s="95"/>
      <c r="O18" s="95"/>
      <c r="P18" s="95"/>
      <c r="Q18" s="95"/>
      <c r="R18" s="95"/>
    </row>
    <row r="19" spans="1:18" s="70" customFormat="1" ht="13.5" customHeight="1" x14ac:dyDescent="0.15">
      <c r="A19" s="385" t="s">
        <v>0</v>
      </c>
      <c r="B19" s="66" t="s">
        <v>1</v>
      </c>
      <c r="C19" s="320"/>
      <c r="D19" s="272">
        <v>1322</v>
      </c>
      <c r="E19" s="132">
        <v>11</v>
      </c>
      <c r="F19" s="133">
        <v>72</v>
      </c>
      <c r="G19" s="133">
        <v>675</v>
      </c>
      <c r="H19" s="133">
        <v>457</v>
      </c>
      <c r="I19" s="133">
        <v>101</v>
      </c>
      <c r="J19" s="134">
        <v>6</v>
      </c>
      <c r="K19" s="176"/>
      <c r="L19" s="165">
        <f>SUM(E19:F19)</f>
        <v>83</v>
      </c>
      <c r="M19" s="142">
        <f>SUM(H19:I19)</f>
        <v>558</v>
      </c>
      <c r="N19" s="77"/>
      <c r="O19" s="77"/>
      <c r="P19" s="77"/>
      <c r="Q19" s="77"/>
      <c r="R19" s="77"/>
    </row>
    <row r="20" spans="1:18" s="22" customFormat="1" ht="13.5" customHeight="1" x14ac:dyDescent="0.15">
      <c r="A20" s="386"/>
      <c r="B20" s="68"/>
      <c r="C20" s="321"/>
      <c r="D20" s="269"/>
      <c r="E20" s="322">
        <v>0.83207261724659609</v>
      </c>
      <c r="F20" s="323">
        <v>5.4462934947049924</v>
      </c>
      <c r="G20" s="323">
        <v>51.059001512859304</v>
      </c>
      <c r="H20" s="323">
        <v>34.568835098335853</v>
      </c>
      <c r="I20" s="323">
        <v>7.6399394856278366</v>
      </c>
      <c r="J20" s="324">
        <v>0.45385779122541603</v>
      </c>
      <c r="K20" s="296"/>
      <c r="L20" s="164">
        <f>L19/$D19*100</f>
        <v>6.2783661119515886</v>
      </c>
      <c r="M20" s="138">
        <f>M19/$D19*100</f>
        <v>42.208774583963695</v>
      </c>
      <c r="N20" s="95"/>
      <c r="O20" s="95"/>
      <c r="P20" s="95"/>
      <c r="Q20" s="95"/>
      <c r="R20" s="95"/>
    </row>
    <row r="21" spans="1:18" s="70" customFormat="1" ht="13.5" customHeight="1" x14ac:dyDescent="0.15">
      <c r="A21" s="386"/>
      <c r="B21" s="332" t="s">
        <v>2</v>
      </c>
      <c r="C21" s="333"/>
      <c r="D21" s="285">
        <v>1879</v>
      </c>
      <c r="E21" s="334">
        <v>20</v>
      </c>
      <c r="F21" s="335">
        <v>110</v>
      </c>
      <c r="G21" s="335">
        <v>1039</v>
      </c>
      <c r="H21" s="335">
        <v>564</v>
      </c>
      <c r="I21" s="335">
        <v>137</v>
      </c>
      <c r="J21" s="336">
        <v>9</v>
      </c>
      <c r="K21" s="176"/>
      <c r="L21" s="165">
        <f>SUM(E21:F21)</f>
        <v>130</v>
      </c>
      <c r="M21" s="142">
        <f>SUM(H21:I21)</f>
        <v>701</v>
      </c>
      <c r="N21" s="77"/>
      <c r="O21" s="77"/>
      <c r="P21" s="77"/>
      <c r="Q21" s="77"/>
      <c r="R21" s="77"/>
    </row>
    <row r="22" spans="1:18" s="22" customFormat="1" ht="13.5" customHeight="1" x14ac:dyDescent="0.15">
      <c r="A22" s="386"/>
      <c r="B22" s="206"/>
      <c r="C22" s="25"/>
      <c r="D22" s="273"/>
      <c r="E22" s="136">
        <v>1.0643959552953699</v>
      </c>
      <c r="F22" s="137">
        <v>5.8541777541245343</v>
      </c>
      <c r="G22" s="137">
        <v>55.295369877594467</v>
      </c>
      <c r="H22" s="137">
        <v>30.01596593932943</v>
      </c>
      <c r="I22" s="137">
        <v>7.2911122937732831</v>
      </c>
      <c r="J22" s="138">
        <v>0.47897817988291641</v>
      </c>
      <c r="K22" s="297"/>
      <c r="L22" s="164">
        <f>L21/$D21*100</f>
        <v>6.9185737094199045</v>
      </c>
      <c r="M22" s="138">
        <f>M21/$D21*100</f>
        <v>37.307078233102715</v>
      </c>
      <c r="N22" s="95"/>
      <c r="O22" s="95"/>
      <c r="P22" s="95"/>
      <c r="Q22" s="95"/>
      <c r="R22" s="95"/>
    </row>
    <row r="23" spans="1:18" s="70" customFormat="1" ht="13.5" customHeight="1" x14ac:dyDescent="0.15">
      <c r="A23" s="386"/>
      <c r="B23" s="67" t="s">
        <v>46</v>
      </c>
      <c r="C23" s="77"/>
      <c r="D23" s="269">
        <v>130</v>
      </c>
      <c r="E23" s="140">
        <v>4</v>
      </c>
      <c r="F23" s="141">
        <v>8</v>
      </c>
      <c r="G23" s="141">
        <v>69</v>
      </c>
      <c r="H23" s="141">
        <v>42</v>
      </c>
      <c r="I23" s="141">
        <v>4</v>
      </c>
      <c r="J23" s="142">
        <v>3</v>
      </c>
      <c r="K23" s="298"/>
      <c r="L23" s="165">
        <f>SUM(E23:F23)</f>
        <v>12</v>
      </c>
      <c r="M23" s="142">
        <f>SUM(H23:I23)</f>
        <v>46</v>
      </c>
      <c r="N23" s="77"/>
      <c r="O23" s="77"/>
      <c r="P23" s="77"/>
      <c r="Q23" s="77"/>
      <c r="R23" s="77"/>
    </row>
    <row r="24" spans="1:18" s="22" customFormat="1" ht="13.5" customHeight="1" thickBot="1" x14ac:dyDescent="0.2">
      <c r="A24" s="387"/>
      <c r="B24" s="208"/>
      <c r="C24" s="57"/>
      <c r="D24" s="274"/>
      <c r="E24" s="144">
        <v>3.0769230769230771</v>
      </c>
      <c r="F24" s="145">
        <v>6.1538461538461542</v>
      </c>
      <c r="G24" s="145">
        <v>53.07692307692308</v>
      </c>
      <c r="H24" s="145">
        <v>32.307692307692307</v>
      </c>
      <c r="I24" s="145">
        <v>3.0769230769230771</v>
      </c>
      <c r="J24" s="146">
        <v>2.3076923076923079</v>
      </c>
      <c r="K24" s="297"/>
      <c r="L24" s="164">
        <f>L23/$D23*100</f>
        <v>9.2307692307692317</v>
      </c>
      <c r="M24" s="138">
        <f>M23/$D23*100</f>
        <v>35.384615384615387</v>
      </c>
      <c r="N24" s="95"/>
      <c r="O24" s="95"/>
      <c r="P24" s="95"/>
      <c r="Q24" s="95"/>
      <c r="R24" s="95"/>
    </row>
    <row r="25" spans="1:18" s="69" customFormat="1" ht="13.5" customHeight="1" x14ac:dyDescent="0.15">
      <c r="A25" s="384" t="s">
        <v>44</v>
      </c>
      <c r="B25" s="73" t="s">
        <v>3</v>
      </c>
      <c r="C25" s="74"/>
      <c r="D25" s="275">
        <v>160</v>
      </c>
      <c r="E25" s="148">
        <v>3</v>
      </c>
      <c r="F25" s="149">
        <v>15</v>
      </c>
      <c r="G25" s="149">
        <v>89</v>
      </c>
      <c r="H25" s="149">
        <v>36</v>
      </c>
      <c r="I25" s="149">
        <v>17</v>
      </c>
      <c r="J25" s="150">
        <v>0</v>
      </c>
      <c r="K25" s="299"/>
      <c r="L25" s="167">
        <f>SUM(E25:F25)</f>
        <v>18</v>
      </c>
      <c r="M25" s="150">
        <f>SUM(H25:I25)</f>
        <v>53</v>
      </c>
      <c r="N25" s="75"/>
      <c r="O25" s="75"/>
      <c r="P25" s="75"/>
      <c r="Q25" s="75"/>
      <c r="R25" s="75"/>
    </row>
    <row r="26" spans="1:18" ht="13.5" customHeight="1" x14ac:dyDescent="0.15">
      <c r="A26" s="382"/>
      <c r="B26" s="68"/>
      <c r="C26" s="345"/>
      <c r="D26" s="270"/>
      <c r="E26" s="346">
        <v>1.875</v>
      </c>
      <c r="F26" s="347">
        <v>9.375</v>
      </c>
      <c r="G26" s="347">
        <v>55.625</v>
      </c>
      <c r="H26" s="347">
        <v>22.5</v>
      </c>
      <c r="I26" s="347">
        <v>10.625</v>
      </c>
      <c r="J26" s="348">
        <v>0</v>
      </c>
      <c r="K26" s="300"/>
      <c r="L26" s="168">
        <f>L25/$D25*100</f>
        <v>11.25</v>
      </c>
      <c r="M26" s="154">
        <f>M25/$D25*100</f>
        <v>33.125</v>
      </c>
      <c r="N26" s="96"/>
      <c r="O26" s="96"/>
      <c r="P26" s="96"/>
      <c r="Q26" s="96"/>
      <c r="R26" s="96"/>
    </row>
    <row r="27" spans="1:18" s="69" customFormat="1" ht="13.5" customHeight="1" x14ac:dyDescent="0.15">
      <c r="A27" s="382"/>
      <c r="B27" s="207" t="s">
        <v>4</v>
      </c>
      <c r="C27" s="353"/>
      <c r="D27" s="286">
        <v>317</v>
      </c>
      <c r="E27" s="354">
        <v>6</v>
      </c>
      <c r="F27" s="355">
        <v>33</v>
      </c>
      <c r="G27" s="355">
        <v>153</v>
      </c>
      <c r="H27" s="355">
        <v>98</v>
      </c>
      <c r="I27" s="355">
        <v>27</v>
      </c>
      <c r="J27" s="356">
        <v>0</v>
      </c>
      <c r="K27" s="299"/>
      <c r="L27" s="169">
        <f>SUM(E27:F27)</f>
        <v>39</v>
      </c>
      <c r="M27" s="157">
        <f>SUM(H27:I27)</f>
        <v>125</v>
      </c>
      <c r="N27" s="75"/>
      <c r="O27" s="75"/>
      <c r="P27" s="75"/>
      <c r="Q27" s="75"/>
      <c r="R27" s="75"/>
    </row>
    <row r="28" spans="1:18" ht="13.5" customHeight="1" x14ac:dyDescent="0.15">
      <c r="A28" s="382"/>
      <c r="B28" s="68"/>
      <c r="C28" s="345"/>
      <c r="D28" s="270"/>
      <c r="E28" s="346">
        <v>1.8927444794952681</v>
      </c>
      <c r="F28" s="347">
        <v>10.410094637223976</v>
      </c>
      <c r="G28" s="347">
        <v>48.264984227129339</v>
      </c>
      <c r="H28" s="347">
        <v>30.914826498422716</v>
      </c>
      <c r="I28" s="347">
        <v>8.517350157728707</v>
      </c>
      <c r="J28" s="348">
        <v>0</v>
      </c>
      <c r="K28" s="300"/>
      <c r="L28" s="168">
        <f>L27/$D27*100</f>
        <v>12.302839116719243</v>
      </c>
      <c r="M28" s="154">
        <f>M27/$D27*100</f>
        <v>39.43217665615142</v>
      </c>
      <c r="N28" s="96"/>
      <c r="O28" s="96"/>
      <c r="P28" s="96"/>
      <c r="Q28" s="96"/>
      <c r="R28" s="96"/>
    </row>
    <row r="29" spans="1:18" s="69" customFormat="1" ht="13.5" customHeight="1" x14ac:dyDescent="0.15">
      <c r="A29" s="382"/>
      <c r="B29" s="207" t="s">
        <v>5</v>
      </c>
      <c r="C29" s="353"/>
      <c r="D29" s="286">
        <v>491</v>
      </c>
      <c r="E29" s="354">
        <v>8</v>
      </c>
      <c r="F29" s="355">
        <v>32</v>
      </c>
      <c r="G29" s="355">
        <v>255</v>
      </c>
      <c r="H29" s="355">
        <v>148</v>
      </c>
      <c r="I29" s="355">
        <v>47</v>
      </c>
      <c r="J29" s="356">
        <v>1</v>
      </c>
      <c r="K29" s="299"/>
      <c r="L29" s="169">
        <f>SUM(E29:F29)</f>
        <v>40</v>
      </c>
      <c r="M29" s="157">
        <f>SUM(H29:I29)</f>
        <v>195</v>
      </c>
      <c r="N29" s="75"/>
      <c r="O29" s="75"/>
      <c r="P29" s="75"/>
      <c r="Q29" s="75"/>
      <c r="R29" s="75"/>
    </row>
    <row r="30" spans="1:18" ht="13.5" customHeight="1" x14ac:dyDescent="0.15">
      <c r="A30" s="382"/>
      <c r="B30" s="206"/>
      <c r="C30" s="24"/>
      <c r="D30" s="276"/>
      <c r="E30" s="152">
        <v>1.6293279022403258</v>
      </c>
      <c r="F30" s="153">
        <v>6.517311608961303</v>
      </c>
      <c r="G30" s="153">
        <v>51.934826883910389</v>
      </c>
      <c r="H30" s="153">
        <v>30.142566191446029</v>
      </c>
      <c r="I30" s="153">
        <v>9.5723014256619141</v>
      </c>
      <c r="J30" s="154">
        <v>0.20366598778004072</v>
      </c>
      <c r="K30" s="300"/>
      <c r="L30" s="168">
        <f>L29/$D29*100</f>
        <v>8.146639511201629</v>
      </c>
      <c r="M30" s="154">
        <f>M29/$D29*100</f>
        <v>39.714867617107942</v>
      </c>
      <c r="N30" s="96"/>
      <c r="O30" s="96"/>
      <c r="P30" s="96"/>
      <c r="Q30" s="96"/>
      <c r="R30" s="96"/>
    </row>
    <row r="31" spans="1:18" s="69" customFormat="1" ht="13.5" customHeight="1" x14ac:dyDescent="0.15">
      <c r="A31" s="382"/>
      <c r="B31" s="207" t="s">
        <v>6</v>
      </c>
      <c r="C31" s="353"/>
      <c r="D31" s="286">
        <v>666</v>
      </c>
      <c r="E31" s="354">
        <v>6</v>
      </c>
      <c r="F31" s="355">
        <v>52</v>
      </c>
      <c r="G31" s="355">
        <v>345</v>
      </c>
      <c r="H31" s="355">
        <v>204</v>
      </c>
      <c r="I31" s="355">
        <v>59</v>
      </c>
      <c r="J31" s="356">
        <v>0</v>
      </c>
      <c r="K31" s="299"/>
      <c r="L31" s="169">
        <f>SUM(E31:F31)</f>
        <v>58</v>
      </c>
      <c r="M31" s="157">
        <f>SUM(H31:I31)</f>
        <v>263</v>
      </c>
      <c r="N31" s="75"/>
      <c r="O31" s="75"/>
      <c r="P31" s="75"/>
      <c r="Q31" s="75"/>
      <c r="R31" s="75"/>
    </row>
    <row r="32" spans="1:18" ht="13.5" customHeight="1" x14ac:dyDescent="0.15">
      <c r="A32" s="382"/>
      <c r="B32" s="206"/>
      <c r="C32" s="24"/>
      <c r="D32" s="276"/>
      <c r="E32" s="152">
        <v>0.90090090090090091</v>
      </c>
      <c r="F32" s="153">
        <v>7.8078078078078077</v>
      </c>
      <c r="G32" s="153">
        <v>51.801801801801808</v>
      </c>
      <c r="H32" s="153">
        <v>30.630630630630627</v>
      </c>
      <c r="I32" s="153">
        <v>8.8588588588588593</v>
      </c>
      <c r="J32" s="154">
        <v>0</v>
      </c>
      <c r="K32" s="300"/>
      <c r="L32" s="168">
        <f>L31/$D31*100</f>
        <v>8.7087087087087074</v>
      </c>
      <c r="M32" s="154">
        <f>M31/$D31*100</f>
        <v>39.489489489489486</v>
      </c>
      <c r="N32" s="96"/>
      <c r="O32" s="96"/>
      <c r="P32" s="96"/>
      <c r="Q32" s="96"/>
      <c r="R32" s="96"/>
    </row>
    <row r="33" spans="1:18" s="69" customFormat="1" ht="13.5" customHeight="1" x14ac:dyDescent="0.15">
      <c r="A33" s="382"/>
      <c r="B33" s="207" t="s">
        <v>7</v>
      </c>
      <c r="C33" s="353"/>
      <c r="D33" s="286">
        <v>772</v>
      </c>
      <c r="E33" s="354">
        <v>6</v>
      </c>
      <c r="F33" s="355">
        <v>28</v>
      </c>
      <c r="G33" s="355">
        <v>397</v>
      </c>
      <c r="H33" s="355">
        <v>278</v>
      </c>
      <c r="I33" s="355">
        <v>58</v>
      </c>
      <c r="J33" s="356">
        <v>5</v>
      </c>
      <c r="K33" s="299"/>
      <c r="L33" s="169">
        <f>SUM(E33:F33)</f>
        <v>34</v>
      </c>
      <c r="M33" s="157">
        <f>SUM(H33:I33)</f>
        <v>336</v>
      </c>
      <c r="N33" s="75"/>
      <c r="O33" s="75"/>
      <c r="P33" s="75"/>
      <c r="Q33" s="75"/>
      <c r="R33" s="75"/>
    </row>
    <row r="34" spans="1:18" ht="13.5" customHeight="1" x14ac:dyDescent="0.15">
      <c r="A34" s="382"/>
      <c r="B34" s="206"/>
      <c r="C34" s="24"/>
      <c r="D34" s="276"/>
      <c r="E34" s="152">
        <v>0.77720207253886009</v>
      </c>
      <c r="F34" s="153">
        <v>3.6269430051813467</v>
      </c>
      <c r="G34" s="153">
        <v>51.424870466321252</v>
      </c>
      <c r="H34" s="153">
        <v>36.010362694300518</v>
      </c>
      <c r="I34" s="153">
        <v>7.5129533678756477</v>
      </c>
      <c r="J34" s="154">
        <v>0.64766839378238339</v>
      </c>
      <c r="K34" s="300"/>
      <c r="L34" s="168">
        <f>L33/$D33*100</f>
        <v>4.4041450777202069</v>
      </c>
      <c r="M34" s="154">
        <f>M33/$D33*100</f>
        <v>43.523316062176164</v>
      </c>
      <c r="N34" s="96"/>
      <c r="O34" s="96"/>
      <c r="P34" s="96"/>
      <c r="Q34" s="96"/>
      <c r="R34" s="96"/>
    </row>
    <row r="35" spans="1:18" s="69" customFormat="1" ht="13.5" customHeight="1" x14ac:dyDescent="0.15">
      <c r="A35" s="382"/>
      <c r="B35" s="207" t="s">
        <v>45</v>
      </c>
      <c r="C35" s="353"/>
      <c r="D35" s="286">
        <v>797</v>
      </c>
      <c r="E35" s="354">
        <v>2</v>
      </c>
      <c r="F35" s="355">
        <v>22</v>
      </c>
      <c r="G35" s="355">
        <v>477</v>
      </c>
      <c r="H35" s="355">
        <v>257</v>
      </c>
      <c r="I35" s="355">
        <v>30</v>
      </c>
      <c r="J35" s="356">
        <v>9</v>
      </c>
      <c r="K35" s="299"/>
      <c r="L35" s="169">
        <f>SUM(E35:F35)</f>
        <v>24</v>
      </c>
      <c r="M35" s="157">
        <f>SUM(H35:I35)</f>
        <v>287</v>
      </c>
      <c r="N35" s="75"/>
      <c r="O35" s="75"/>
      <c r="P35" s="75"/>
      <c r="Q35" s="75"/>
      <c r="R35" s="75"/>
    </row>
    <row r="36" spans="1:18" ht="13.5" customHeight="1" x14ac:dyDescent="0.15">
      <c r="A36" s="382"/>
      <c r="B36" s="206"/>
      <c r="C36" s="24"/>
      <c r="D36" s="276"/>
      <c r="E36" s="152">
        <v>0.25094102885821828</v>
      </c>
      <c r="F36" s="153">
        <v>2.7603513174404015</v>
      </c>
      <c r="G36" s="153">
        <v>59.849435382685066</v>
      </c>
      <c r="H36" s="153">
        <v>32.245922208281051</v>
      </c>
      <c r="I36" s="153">
        <v>3.7641154328732744</v>
      </c>
      <c r="J36" s="154">
        <v>1.1292346298619824</v>
      </c>
      <c r="K36" s="300"/>
      <c r="L36" s="168">
        <f>L35/$D35*100</f>
        <v>3.0112923462986196</v>
      </c>
      <c r="M36" s="154">
        <f>M35/$D35*100</f>
        <v>36.010037641154327</v>
      </c>
      <c r="N36" s="96"/>
      <c r="O36" s="96"/>
      <c r="P36" s="96"/>
      <c r="Q36" s="96"/>
      <c r="R36" s="96"/>
    </row>
    <row r="37" spans="1:18" s="69" customFormat="1" ht="13.5" customHeight="1" x14ac:dyDescent="0.15">
      <c r="A37" s="382"/>
      <c r="B37" s="68" t="s">
        <v>46</v>
      </c>
      <c r="C37" s="75"/>
      <c r="D37" s="270">
        <v>128</v>
      </c>
      <c r="E37" s="155">
        <v>4</v>
      </c>
      <c r="F37" s="156">
        <v>8</v>
      </c>
      <c r="G37" s="156">
        <v>67</v>
      </c>
      <c r="H37" s="156">
        <v>42</v>
      </c>
      <c r="I37" s="156">
        <v>4</v>
      </c>
      <c r="J37" s="157">
        <v>3</v>
      </c>
      <c r="K37" s="299"/>
      <c r="L37" s="169">
        <f>SUM(E37:F37)</f>
        <v>12</v>
      </c>
      <c r="M37" s="157">
        <f>SUM(H37:I37)</f>
        <v>46</v>
      </c>
      <c r="N37" s="75"/>
      <c r="O37" s="75"/>
      <c r="P37" s="75"/>
      <c r="Q37" s="75"/>
      <c r="R37" s="75"/>
    </row>
    <row r="38" spans="1:18" ht="13.5" customHeight="1" thickBot="1" x14ac:dyDescent="0.2">
      <c r="A38" s="383"/>
      <c r="B38" s="208"/>
      <c r="C38" s="26"/>
      <c r="D38" s="271"/>
      <c r="E38" s="158">
        <v>3.125</v>
      </c>
      <c r="F38" s="159">
        <v>6.25</v>
      </c>
      <c r="G38" s="159">
        <v>52.34375</v>
      </c>
      <c r="H38" s="159">
        <v>32.8125</v>
      </c>
      <c r="I38" s="159">
        <v>3.125</v>
      </c>
      <c r="J38" s="160">
        <v>2.34375</v>
      </c>
      <c r="K38" s="300"/>
      <c r="L38" s="170">
        <f>L37/$D37*100</f>
        <v>9.375</v>
      </c>
      <c r="M38" s="160">
        <f>M37/$D37*100</f>
        <v>35.9375</v>
      </c>
      <c r="N38" s="96"/>
      <c r="O38" s="96"/>
      <c r="P38" s="96"/>
      <c r="Q38" s="96"/>
      <c r="R38" s="96"/>
    </row>
    <row r="39" spans="1:18" s="69" customFormat="1" ht="13.5" customHeight="1" x14ac:dyDescent="0.15">
      <c r="A39" s="382" t="s">
        <v>47</v>
      </c>
      <c r="B39" s="68" t="s">
        <v>49</v>
      </c>
      <c r="C39" s="75"/>
      <c r="D39" s="269">
        <v>524</v>
      </c>
      <c r="E39" s="140">
        <v>9</v>
      </c>
      <c r="F39" s="141">
        <v>35</v>
      </c>
      <c r="G39" s="141">
        <v>292</v>
      </c>
      <c r="H39" s="141">
        <v>135</v>
      </c>
      <c r="I39" s="141">
        <v>52</v>
      </c>
      <c r="J39" s="142">
        <v>1</v>
      </c>
      <c r="K39" s="299"/>
      <c r="L39" s="165">
        <f>SUM(E39:F39)</f>
        <v>44</v>
      </c>
      <c r="M39" s="142">
        <f>SUM(H39:I39)</f>
        <v>187</v>
      </c>
      <c r="N39" s="77"/>
      <c r="O39" s="77"/>
      <c r="P39" s="77"/>
      <c r="Q39" s="77"/>
      <c r="R39" s="77"/>
    </row>
    <row r="40" spans="1:18" ht="13.5" customHeight="1" x14ac:dyDescent="0.15">
      <c r="A40" s="382"/>
      <c r="B40" s="68"/>
      <c r="C40" s="345"/>
      <c r="D40" s="269"/>
      <c r="E40" s="322">
        <v>1.717557251908397</v>
      </c>
      <c r="F40" s="323">
        <v>6.6793893129770989</v>
      </c>
      <c r="G40" s="323">
        <v>55.725190839694662</v>
      </c>
      <c r="H40" s="323">
        <v>25.763358778625957</v>
      </c>
      <c r="I40" s="323">
        <v>9.9236641221374047</v>
      </c>
      <c r="J40" s="324">
        <v>0.19083969465648853</v>
      </c>
      <c r="K40" s="300"/>
      <c r="L40" s="164">
        <f>L39/$D39*100</f>
        <v>8.3969465648854964</v>
      </c>
      <c r="M40" s="138">
        <f>M39/$D39*100</f>
        <v>35.68702290076336</v>
      </c>
      <c r="N40" s="95"/>
      <c r="O40" s="95"/>
      <c r="P40" s="95"/>
      <c r="Q40" s="95"/>
      <c r="R40" s="95"/>
    </row>
    <row r="41" spans="1:18" s="69" customFormat="1" ht="13.5" customHeight="1" x14ac:dyDescent="0.15">
      <c r="A41" s="382"/>
      <c r="B41" s="207" t="s">
        <v>51</v>
      </c>
      <c r="C41" s="353"/>
      <c r="D41" s="285">
        <v>2332</v>
      </c>
      <c r="E41" s="334">
        <v>19</v>
      </c>
      <c r="F41" s="335">
        <v>127</v>
      </c>
      <c r="G41" s="335">
        <v>1255</v>
      </c>
      <c r="H41" s="335">
        <v>770</v>
      </c>
      <c r="I41" s="335">
        <v>148</v>
      </c>
      <c r="J41" s="336">
        <v>13</v>
      </c>
      <c r="K41" s="299"/>
      <c r="L41" s="165">
        <f>SUM(E41:F41)</f>
        <v>146</v>
      </c>
      <c r="M41" s="142">
        <f>SUM(H41:I41)</f>
        <v>918</v>
      </c>
      <c r="N41" s="77"/>
      <c r="O41" s="77"/>
      <c r="P41" s="77"/>
      <c r="Q41" s="77"/>
      <c r="R41" s="77"/>
    </row>
    <row r="42" spans="1:18" ht="13.5" customHeight="1" x14ac:dyDescent="0.15">
      <c r="A42" s="382"/>
      <c r="B42" s="206"/>
      <c r="C42" s="24"/>
      <c r="D42" s="273"/>
      <c r="E42" s="136">
        <v>0.81475128644939965</v>
      </c>
      <c r="F42" s="137">
        <v>5.4459691252144085</v>
      </c>
      <c r="G42" s="137">
        <v>53.81646655231561</v>
      </c>
      <c r="H42" s="137">
        <v>33.018867924528301</v>
      </c>
      <c r="I42" s="137">
        <v>6.3464837049742702</v>
      </c>
      <c r="J42" s="138">
        <v>0.55746140651801035</v>
      </c>
      <c r="K42" s="300"/>
      <c r="L42" s="164">
        <f>L41/$D41*100</f>
        <v>6.2607204116638071</v>
      </c>
      <c r="M42" s="138">
        <f>M41/$D41*100</f>
        <v>39.36535162950257</v>
      </c>
      <c r="N42" s="95"/>
      <c r="O42" s="95"/>
      <c r="P42" s="95"/>
      <c r="Q42" s="95"/>
      <c r="R42" s="95"/>
    </row>
    <row r="43" spans="1:18" s="69" customFormat="1" ht="13.5" customHeight="1" x14ac:dyDescent="0.15">
      <c r="A43" s="382"/>
      <c r="B43" s="207" t="s">
        <v>52</v>
      </c>
      <c r="C43" s="353"/>
      <c r="D43" s="285">
        <v>343</v>
      </c>
      <c r="E43" s="334">
        <v>3</v>
      </c>
      <c r="F43" s="335">
        <v>19</v>
      </c>
      <c r="G43" s="335">
        <v>168</v>
      </c>
      <c r="H43" s="335">
        <v>116</v>
      </c>
      <c r="I43" s="335">
        <v>36</v>
      </c>
      <c r="J43" s="336">
        <v>1</v>
      </c>
      <c r="K43" s="299"/>
      <c r="L43" s="165">
        <f>SUM(E43:F43)</f>
        <v>22</v>
      </c>
      <c r="M43" s="142">
        <f>SUM(H43:I43)</f>
        <v>152</v>
      </c>
      <c r="N43" s="77"/>
      <c r="O43" s="77"/>
      <c r="P43" s="77"/>
      <c r="Q43" s="77"/>
      <c r="R43" s="77"/>
    </row>
    <row r="44" spans="1:18" ht="13.5" customHeight="1" x14ac:dyDescent="0.15">
      <c r="A44" s="382"/>
      <c r="B44" s="206"/>
      <c r="C44" s="24"/>
      <c r="D44" s="273"/>
      <c r="E44" s="136">
        <v>0.87463556851311952</v>
      </c>
      <c r="F44" s="137">
        <v>5.5393586005830908</v>
      </c>
      <c r="G44" s="137">
        <v>48.979591836734691</v>
      </c>
      <c r="H44" s="137">
        <v>33.819241982507286</v>
      </c>
      <c r="I44" s="137">
        <v>10.495626822157435</v>
      </c>
      <c r="J44" s="138">
        <v>0.29154518950437319</v>
      </c>
      <c r="K44" s="300"/>
      <c r="L44" s="164">
        <f>L43/$D43*100</f>
        <v>6.4139941690962097</v>
      </c>
      <c r="M44" s="138">
        <f>M43/$D43*100</f>
        <v>44.314868804664727</v>
      </c>
      <c r="N44" s="95"/>
      <c r="O44" s="95"/>
      <c r="P44" s="95"/>
      <c r="Q44" s="95"/>
      <c r="R44" s="95"/>
    </row>
    <row r="45" spans="1:18" s="69" customFormat="1" ht="13.5" customHeight="1" x14ac:dyDescent="0.15">
      <c r="A45" s="382"/>
      <c r="B45" s="68" t="s">
        <v>72</v>
      </c>
      <c r="C45" s="75"/>
      <c r="D45" s="269">
        <v>132</v>
      </c>
      <c r="E45" s="140">
        <v>4</v>
      </c>
      <c r="F45" s="141">
        <v>9</v>
      </c>
      <c r="G45" s="141">
        <v>68</v>
      </c>
      <c r="H45" s="141">
        <v>42</v>
      </c>
      <c r="I45" s="141">
        <v>6</v>
      </c>
      <c r="J45" s="142">
        <v>3</v>
      </c>
      <c r="K45" s="299"/>
      <c r="L45" s="165">
        <f>SUM(E45:F45)</f>
        <v>13</v>
      </c>
      <c r="M45" s="142">
        <f>SUM(H45:I45)</f>
        <v>48</v>
      </c>
      <c r="N45" s="77"/>
      <c r="O45" s="77"/>
      <c r="P45" s="77"/>
      <c r="Q45" s="77"/>
      <c r="R45" s="77"/>
    </row>
    <row r="46" spans="1:18" ht="13.5" customHeight="1" thickBot="1" x14ac:dyDescent="0.2">
      <c r="A46" s="383"/>
      <c r="B46" s="208"/>
      <c r="C46" s="26"/>
      <c r="D46" s="274"/>
      <c r="E46" s="144">
        <v>3.0303030303030303</v>
      </c>
      <c r="F46" s="145">
        <v>6.8181818181818175</v>
      </c>
      <c r="G46" s="145">
        <v>51.515151515151516</v>
      </c>
      <c r="H46" s="145">
        <v>31.818181818181817</v>
      </c>
      <c r="I46" s="145">
        <v>4.5454545454545459</v>
      </c>
      <c r="J46" s="146">
        <v>2.2727272727272729</v>
      </c>
      <c r="K46" s="300"/>
      <c r="L46" s="166">
        <f>L45/$D45*100</f>
        <v>9.8484848484848477</v>
      </c>
      <c r="M46" s="146">
        <f>M45/$D45*100</f>
        <v>36.363636363636367</v>
      </c>
      <c r="N46" s="95"/>
      <c r="O46" s="95"/>
      <c r="P46" s="95"/>
      <c r="Q46" s="95"/>
      <c r="R46" s="95"/>
    </row>
    <row r="47" spans="1:18" s="69" customFormat="1" ht="13.5" customHeight="1" x14ac:dyDescent="0.15">
      <c r="A47" s="382" t="s">
        <v>225</v>
      </c>
      <c r="B47" s="68" t="s">
        <v>54</v>
      </c>
      <c r="C47" s="75"/>
      <c r="D47" s="269">
        <v>132</v>
      </c>
      <c r="E47" s="140">
        <v>3</v>
      </c>
      <c r="F47" s="141">
        <v>13</v>
      </c>
      <c r="G47" s="141">
        <v>75</v>
      </c>
      <c r="H47" s="141">
        <v>27</v>
      </c>
      <c r="I47" s="141">
        <v>14</v>
      </c>
      <c r="J47" s="142">
        <v>0</v>
      </c>
      <c r="K47" s="299"/>
      <c r="L47" s="165">
        <f>SUM(E47:F47)</f>
        <v>16</v>
      </c>
      <c r="M47" s="142">
        <f>SUM(H47:I47)</f>
        <v>41</v>
      </c>
      <c r="N47" s="77"/>
      <c r="O47" s="77"/>
      <c r="P47" s="77"/>
      <c r="Q47" s="77"/>
      <c r="R47" s="77"/>
    </row>
    <row r="48" spans="1:18" ht="13.5" customHeight="1" x14ac:dyDescent="0.15">
      <c r="A48" s="382"/>
      <c r="B48" s="68"/>
      <c r="C48" s="345"/>
      <c r="D48" s="269"/>
      <c r="E48" s="322">
        <v>2.2727272727272729</v>
      </c>
      <c r="F48" s="323">
        <v>9.8484848484848477</v>
      </c>
      <c r="G48" s="323">
        <v>56.81818181818182</v>
      </c>
      <c r="H48" s="323">
        <v>20.454545454545457</v>
      </c>
      <c r="I48" s="323">
        <v>10.606060606060606</v>
      </c>
      <c r="J48" s="324">
        <v>0</v>
      </c>
      <c r="K48" s="300"/>
      <c r="L48" s="164">
        <f>L47/$D47*100</f>
        <v>12.121212121212121</v>
      </c>
      <c r="M48" s="138">
        <f>M47/$D47*100</f>
        <v>31.060606060606062</v>
      </c>
      <c r="N48" s="95"/>
      <c r="O48" s="95"/>
      <c r="P48" s="95"/>
      <c r="Q48" s="95"/>
      <c r="R48" s="95"/>
    </row>
    <row r="49" spans="1:18" s="69" customFormat="1" ht="13.5" customHeight="1" x14ac:dyDescent="0.15">
      <c r="A49" s="382"/>
      <c r="B49" s="207" t="s">
        <v>401</v>
      </c>
      <c r="C49" s="353"/>
      <c r="D49" s="285">
        <v>448</v>
      </c>
      <c r="E49" s="334">
        <v>6</v>
      </c>
      <c r="F49" s="335">
        <v>28</v>
      </c>
      <c r="G49" s="335">
        <v>238</v>
      </c>
      <c r="H49" s="335">
        <v>122</v>
      </c>
      <c r="I49" s="335">
        <v>53</v>
      </c>
      <c r="J49" s="336">
        <v>1</v>
      </c>
      <c r="K49" s="299"/>
      <c r="L49" s="165">
        <f>SUM(E49:F49)</f>
        <v>34</v>
      </c>
      <c r="M49" s="142">
        <f>SUM(H49:I49)</f>
        <v>175</v>
      </c>
      <c r="N49" s="77"/>
      <c r="O49" s="77"/>
      <c r="P49" s="77"/>
      <c r="Q49" s="77"/>
      <c r="R49" s="77"/>
    </row>
    <row r="50" spans="1:18" ht="13.5" customHeight="1" x14ac:dyDescent="0.15">
      <c r="A50" s="382"/>
      <c r="B50" s="206"/>
      <c r="C50" s="24"/>
      <c r="D50" s="273"/>
      <c r="E50" s="136">
        <v>1.3392857142857142</v>
      </c>
      <c r="F50" s="137">
        <v>6.25</v>
      </c>
      <c r="G50" s="137">
        <v>53.125</v>
      </c>
      <c r="H50" s="137">
        <v>27.232142857142854</v>
      </c>
      <c r="I50" s="137">
        <v>11.830357142857142</v>
      </c>
      <c r="J50" s="138">
        <v>0.2232142857142857</v>
      </c>
      <c r="K50" s="300"/>
      <c r="L50" s="164">
        <f>L49/$D49*100</f>
        <v>7.5892857142857135</v>
      </c>
      <c r="M50" s="138">
        <f>M49/$D49*100</f>
        <v>39.0625</v>
      </c>
      <c r="N50" s="95"/>
      <c r="O50" s="95"/>
      <c r="P50" s="95"/>
      <c r="Q50" s="95"/>
      <c r="R50" s="95"/>
    </row>
    <row r="51" spans="1:18" s="69" customFormat="1" ht="13.5" customHeight="1" x14ac:dyDescent="0.15">
      <c r="A51" s="382"/>
      <c r="B51" s="207" t="s">
        <v>56</v>
      </c>
      <c r="C51" s="353"/>
      <c r="D51" s="285">
        <v>326</v>
      </c>
      <c r="E51" s="334">
        <v>1</v>
      </c>
      <c r="F51" s="335">
        <v>15</v>
      </c>
      <c r="G51" s="335">
        <v>179</v>
      </c>
      <c r="H51" s="335">
        <v>109</v>
      </c>
      <c r="I51" s="335">
        <v>22</v>
      </c>
      <c r="J51" s="336">
        <v>0</v>
      </c>
      <c r="K51" s="299"/>
      <c r="L51" s="165">
        <f>SUM(E51:F51)</f>
        <v>16</v>
      </c>
      <c r="M51" s="142">
        <f>SUM(H51:I51)</f>
        <v>131</v>
      </c>
      <c r="N51" s="77"/>
      <c r="O51" s="77"/>
      <c r="P51" s="77"/>
      <c r="Q51" s="77"/>
      <c r="R51" s="77"/>
    </row>
    <row r="52" spans="1:18" ht="13.5" customHeight="1" x14ac:dyDescent="0.15">
      <c r="A52" s="382"/>
      <c r="B52" s="206"/>
      <c r="C52" s="24"/>
      <c r="D52" s="273"/>
      <c r="E52" s="136">
        <v>0.30674846625766872</v>
      </c>
      <c r="F52" s="137">
        <v>4.6012269938650308</v>
      </c>
      <c r="G52" s="137">
        <v>54.907975460122707</v>
      </c>
      <c r="H52" s="137">
        <v>33.435582822085891</v>
      </c>
      <c r="I52" s="137">
        <v>6.7484662576687118</v>
      </c>
      <c r="J52" s="138">
        <v>0</v>
      </c>
      <c r="K52" s="300"/>
      <c r="L52" s="164">
        <f>L51/$D51*100</f>
        <v>4.9079754601226995</v>
      </c>
      <c r="M52" s="138">
        <f>M51/$D51*100</f>
        <v>40.184049079754601</v>
      </c>
      <c r="N52" s="95"/>
      <c r="O52" s="95"/>
      <c r="P52" s="95"/>
      <c r="Q52" s="95"/>
      <c r="R52" s="95"/>
    </row>
    <row r="53" spans="1:18" s="69" customFormat="1" ht="13.5" customHeight="1" x14ac:dyDescent="0.15">
      <c r="A53" s="382"/>
      <c r="B53" s="207" t="s">
        <v>58</v>
      </c>
      <c r="C53" s="353"/>
      <c r="D53" s="285">
        <v>251</v>
      </c>
      <c r="E53" s="334">
        <v>5</v>
      </c>
      <c r="F53" s="335">
        <v>25</v>
      </c>
      <c r="G53" s="335">
        <v>118</v>
      </c>
      <c r="H53" s="335">
        <v>86</v>
      </c>
      <c r="I53" s="335">
        <v>17</v>
      </c>
      <c r="J53" s="336">
        <v>0</v>
      </c>
      <c r="K53" s="299"/>
      <c r="L53" s="165">
        <f>SUM(E53:F53)</f>
        <v>30</v>
      </c>
      <c r="M53" s="142">
        <f>SUM(H53:I53)</f>
        <v>103</v>
      </c>
      <c r="N53" s="77"/>
      <c r="O53" s="77"/>
      <c r="P53" s="77"/>
      <c r="Q53" s="77"/>
      <c r="R53" s="77"/>
    </row>
    <row r="54" spans="1:18" ht="13.5" customHeight="1" x14ac:dyDescent="0.15">
      <c r="A54" s="382"/>
      <c r="B54" s="206"/>
      <c r="C54" s="24"/>
      <c r="D54" s="273"/>
      <c r="E54" s="136">
        <v>1.9920318725099602</v>
      </c>
      <c r="F54" s="137">
        <v>9.9601593625498008</v>
      </c>
      <c r="G54" s="137">
        <v>47.011952191235061</v>
      </c>
      <c r="H54" s="137">
        <v>34.262948207171313</v>
      </c>
      <c r="I54" s="137">
        <v>6.7729083665338639</v>
      </c>
      <c r="J54" s="138">
        <v>0</v>
      </c>
      <c r="K54" s="300"/>
      <c r="L54" s="164">
        <f>L53/$D53*100</f>
        <v>11.952191235059761</v>
      </c>
      <c r="M54" s="138">
        <f>M53/$D53*100</f>
        <v>41.035856573705182</v>
      </c>
      <c r="N54" s="95"/>
      <c r="O54" s="95"/>
      <c r="P54" s="95"/>
      <c r="Q54" s="95"/>
      <c r="R54" s="95"/>
    </row>
    <row r="55" spans="1:18" s="69" customFormat="1" ht="13.5" customHeight="1" x14ac:dyDescent="0.15">
      <c r="A55" s="382"/>
      <c r="B55" s="207" t="s">
        <v>60</v>
      </c>
      <c r="C55" s="353"/>
      <c r="D55" s="285">
        <v>527</v>
      </c>
      <c r="E55" s="334">
        <v>5</v>
      </c>
      <c r="F55" s="335">
        <v>42</v>
      </c>
      <c r="G55" s="335">
        <v>244</v>
      </c>
      <c r="H55" s="335">
        <v>192</v>
      </c>
      <c r="I55" s="335">
        <v>43</v>
      </c>
      <c r="J55" s="336">
        <v>1</v>
      </c>
      <c r="K55" s="299"/>
      <c r="L55" s="165">
        <f>SUM(E55:F55)</f>
        <v>47</v>
      </c>
      <c r="M55" s="142">
        <f>SUM(H55:I55)</f>
        <v>235</v>
      </c>
      <c r="N55" s="77"/>
      <c r="O55" s="77"/>
      <c r="P55" s="77"/>
      <c r="Q55" s="77"/>
      <c r="R55" s="77"/>
    </row>
    <row r="56" spans="1:18" ht="13.5" customHeight="1" x14ac:dyDescent="0.15">
      <c r="A56" s="382"/>
      <c r="B56" s="206"/>
      <c r="C56" s="24"/>
      <c r="D56" s="273"/>
      <c r="E56" s="136">
        <v>0.94876660341555974</v>
      </c>
      <c r="F56" s="137">
        <v>7.9696394686907022</v>
      </c>
      <c r="G56" s="137">
        <v>46.299810246679321</v>
      </c>
      <c r="H56" s="137">
        <v>36.432637571157493</v>
      </c>
      <c r="I56" s="137">
        <v>8.159392789373813</v>
      </c>
      <c r="J56" s="138">
        <v>0.18975332068311196</v>
      </c>
      <c r="K56" s="300"/>
      <c r="L56" s="164">
        <f>L55/$D55*100</f>
        <v>8.9184060721062615</v>
      </c>
      <c r="M56" s="138">
        <f>M55/$D55*100</f>
        <v>44.592030360531311</v>
      </c>
      <c r="N56" s="95"/>
      <c r="O56" s="95"/>
      <c r="P56" s="95"/>
      <c r="Q56" s="95"/>
      <c r="R56" s="95"/>
    </row>
    <row r="57" spans="1:18" s="69" customFormat="1" ht="13.5" customHeight="1" x14ac:dyDescent="0.15">
      <c r="A57" s="382"/>
      <c r="B57" s="207" t="s">
        <v>62</v>
      </c>
      <c r="C57" s="353"/>
      <c r="D57" s="285">
        <v>280</v>
      </c>
      <c r="E57" s="334">
        <v>4</v>
      </c>
      <c r="F57" s="335">
        <v>24</v>
      </c>
      <c r="G57" s="335">
        <v>133</v>
      </c>
      <c r="H57" s="335">
        <v>94</v>
      </c>
      <c r="I57" s="335">
        <v>23</v>
      </c>
      <c r="J57" s="336">
        <v>2</v>
      </c>
      <c r="K57" s="299"/>
      <c r="L57" s="165">
        <f>SUM(E57:F57)</f>
        <v>28</v>
      </c>
      <c r="M57" s="142">
        <f>SUM(H57:I57)</f>
        <v>117</v>
      </c>
      <c r="N57" s="77"/>
      <c r="O57" s="77"/>
      <c r="P57" s="77"/>
      <c r="Q57" s="77"/>
      <c r="R57" s="77"/>
    </row>
    <row r="58" spans="1:18" ht="13.5" customHeight="1" x14ac:dyDescent="0.15">
      <c r="A58" s="382"/>
      <c r="B58" s="206"/>
      <c r="C58" s="24"/>
      <c r="D58" s="273"/>
      <c r="E58" s="136">
        <v>1.4285714285714286</v>
      </c>
      <c r="F58" s="137">
        <v>8.5714285714285712</v>
      </c>
      <c r="G58" s="137">
        <v>47.5</v>
      </c>
      <c r="H58" s="137">
        <v>33.571428571428569</v>
      </c>
      <c r="I58" s="137">
        <v>8.2142857142857135</v>
      </c>
      <c r="J58" s="138">
        <v>0.7142857142857143</v>
      </c>
      <c r="K58" s="300"/>
      <c r="L58" s="164">
        <f>L57/$D57*100</f>
        <v>10</v>
      </c>
      <c r="M58" s="138">
        <f>M57/$D57*100</f>
        <v>41.785714285714285</v>
      </c>
      <c r="N58" s="95"/>
      <c r="O58" s="95"/>
      <c r="P58" s="95"/>
      <c r="Q58" s="95"/>
      <c r="R58" s="95"/>
    </row>
    <row r="59" spans="1:18" s="69" customFormat="1" ht="13.5" customHeight="1" x14ac:dyDescent="0.15">
      <c r="A59" s="382"/>
      <c r="B59" s="207" t="s">
        <v>64</v>
      </c>
      <c r="C59" s="353"/>
      <c r="D59" s="285">
        <v>157</v>
      </c>
      <c r="E59" s="334">
        <v>2</v>
      </c>
      <c r="F59" s="335">
        <v>4</v>
      </c>
      <c r="G59" s="335">
        <v>89</v>
      </c>
      <c r="H59" s="335">
        <v>54</v>
      </c>
      <c r="I59" s="335">
        <v>8</v>
      </c>
      <c r="J59" s="336">
        <v>0</v>
      </c>
      <c r="K59" s="299"/>
      <c r="L59" s="165">
        <f>SUM(E59:F59)</f>
        <v>6</v>
      </c>
      <c r="M59" s="142">
        <f>SUM(H59:I59)</f>
        <v>62</v>
      </c>
      <c r="N59" s="77"/>
      <c r="O59" s="77"/>
      <c r="P59" s="77"/>
      <c r="Q59" s="77"/>
      <c r="R59" s="77"/>
    </row>
    <row r="60" spans="1:18" ht="13.5" customHeight="1" x14ac:dyDescent="0.15">
      <c r="A60" s="382"/>
      <c r="B60" s="206"/>
      <c r="C60" s="24"/>
      <c r="D60" s="273"/>
      <c r="E60" s="136">
        <v>1.2738853503184715</v>
      </c>
      <c r="F60" s="137">
        <v>2.547770700636943</v>
      </c>
      <c r="G60" s="137">
        <v>56.687898089171973</v>
      </c>
      <c r="H60" s="137">
        <v>34.394904458598724</v>
      </c>
      <c r="I60" s="137">
        <v>5.095541401273886</v>
      </c>
      <c r="J60" s="138">
        <v>0</v>
      </c>
      <c r="K60" s="300"/>
      <c r="L60" s="164">
        <f>L59/$D59*100</f>
        <v>3.8216560509554141</v>
      </c>
      <c r="M60" s="138">
        <f>M59/$D59*100</f>
        <v>39.490445859872615</v>
      </c>
      <c r="N60" s="95"/>
      <c r="O60" s="95"/>
      <c r="P60" s="95"/>
      <c r="Q60" s="95"/>
      <c r="R60" s="95"/>
    </row>
    <row r="61" spans="1:18" s="69" customFormat="1" ht="13.5" customHeight="1" x14ac:dyDescent="0.15">
      <c r="A61" s="382"/>
      <c r="B61" s="207" t="s">
        <v>66</v>
      </c>
      <c r="C61" s="353"/>
      <c r="D61" s="285">
        <v>615</v>
      </c>
      <c r="E61" s="334">
        <v>4</v>
      </c>
      <c r="F61" s="335">
        <v>12</v>
      </c>
      <c r="G61" s="335">
        <v>378</v>
      </c>
      <c r="H61" s="335">
        <v>188</v>
      </c>
      <c r="I61" s="335">
        <v>25</v>
      </c>
      <c r="J61" s="336">
        <v>8</v>
      </c>
      <c r="K61" s="299"/>
      <c r="L61" s="165">
        <f>SUM(E61:F61)</f>
        <v>16</v>
      </c>
      <c r="M61" s="142">
        <f>SUM(H61:I61)</f>
        <v>213</v>
      </c>
      <c r="N61" s="77"/>
      <c r="O61" s="77"/>
      <c r="P61" s="77"/>
      <c r="Q61" s="77"/>
      <c r="R61" s="77"/>
    </row>
    <row r="62" spans="1:18" ht="13.5" customHeight="1" x14ac:dyDescent="0.15">
      <c r="A62" s="382"/>
      <c r="B62" s="206"/>
      <c r="C62" s="24"/>
      <c r="D62" s="273"/>
      <c r="E62" s="136">
        <v>0.65040650406504064</v>
      </c>
      <c r="F62" s="137">
        <v>1.9512195121951219</v>
      </c>
      <c r="G62" s="137">
        <v>61.463414634146339</v>
      </c>
      <c r="H62" s="137">
        <v>30.569105691056908</v>
      </c>
      <c r="I62" s="137">
        <v>4.0650406504065035</v>
      </c>
      <c r="J62" s="138">
        <v>1.3008130081300813</v>
      </c>
      <c r="K62" s="300"/>
      <c r="L62" s="164">
        <f>L61/$D61*100</f>
        <v>2.6016260162601625</v>
      </c>
      <c r="M62" s="138">
        <f>M61/$D61*100</f>
        <v>34.634146341463413</v>
      </c>
      <c r="N62" s="95"/>
      <c r="O62" s="95"/>
      <c r="P62" s="95"/>
      <c r="Q62" s="95"/>
      <c r="R62" s="95"/>
    </row>
    <row r="63" spans="1:18" s="69" customFormat="1" ht="13.5" customHeight="1" x14ac:dyDescent="0.15">
      <c r="A63" s="382"/>
      <c r="B63" s="68" t="s">
        <v>67</v>
      </c>
      <c r="C63" s="75"/>
      <c r="D63" s="269">
        <v>822</v>
      </c>
      <c r="E63" s="140">
        <v>6</v>
      </c>
      <c r="F63" s="141">
        <v>44</v>
      </c>
      <c r="G63" s="141">
        <v>440</v>
      </c>
      <c r="H63" s="141">
        <v>273</v>
      </c>
      <c r="I63" s="141">
        <v>52</v>
      </c>
      <c r="J63" s="142">
        <v>7</v>
      </c>
      <c r="K63" s="299"/>
      <c r="L63" s="165">
        <f>SUM(E63:F63)</f>
        <v>50</v>
      </c>
      <c r="M63" s="142">
        <f>SUM(H63:I63)</f>
        <v>325</v>
      </c>
      <c r="N63" s="77"/>
      <c r="O63" s="77"/>
      <c r="P63" s="77"/>
      <c r="Q63" s="77"/>
      <c r="R63" s="77"/>
    </row>
    <row r="64" spans="1:18" ht="13.5" customHeight="1" thickBot="1" x14ac:dyDescent="0.2">
      <c r="A64" s="383"/>
      <c r="B64" s="208"/>
      <c r="C64" s="26"/>
      <c r="D64" s="274"/>
      <c r="E64" s="144">
        <v>0.72992700729927007</v>
      </c>
      <c r="F64" s="145">
        <v>5.3527980535279802</v>
      </c>
      <c r="G64" s="145">
        <v>53.527980535279809</v>
      </c>
      <c r="H64" s="145">
        <v>33.211678832116789</v>
      </c>
      <c r="I64" s="145">
        <v>6.3260340632603409</v>
      </c>
      <c r="J64" s="146">
        <v>0.85158150851581504</v>
      </c>
      <c r="K64" s="300"/>
      <c r="L64" s="164">
        <f>L63/$D63*100</f>
        <v>6.0827250608272507</v>
      </c>
      <c r="M64" s="138">
        <f>M63/$D63*100</f>
        <v>39.537712895377133</v>
      </c>
      <c r="N64" s="95"/>
      <c r="O64" s="95"/>
      <c r="P64" s="95"/>
      <c r="Q64" s="95"/>
      <c r="R64" s="95"/>
    </row>
    <row r="65" spans="1:18" s="69" customFormat="1" ht="13.5" customHeight="1" x14ac:dyDescent="0.15">
      <c r="A65" s="380" t="s">
        <v>73</v>
      </c>
      <c r="B65" s="68" t="s">
        <v>68</v>
      </c>
      <c r="C65" s="75"/>
      <c r="D65" s="269">
        <v>1764</v>
      </c>
      <c r="E65" s="140">
        <v>16</v>
      </c>
      <c r="F65" s="141">
        <v>92</v>
      </c>
      <c r="G65" s="141">
        <v>917</v>
      </c>
      <c r="H65" s="141">
        <v>580</v>
      </c>
      <c r="I65" s="141">
        <v>153</v>
      </c>
      <c r="J65" s="142">
        <v>6</v>
      </c>
      <c r="K65" s="299"/>
      <c r="L65" s="163">
        <f>SUM(E65:F65)</f>
        <v>108</v>
      </c>
      <c r="M65" s="134">
        <f>SUM(H65:I65)</f>
        <v>733</v>
      </c>
      <c r="N65" s="77"/>
      <c r="O65" s="77"/>
      <c r="P65" s="77"/>
      <c r="Q65" s="77"/>
      <c r="R65" s="77"/>
    </row>
    <row r="66" spans="1:18" ht="13.5" customHeight="1" x14ac:dyDescent="0.15">
      <c r="A66" s="382"/>
      <c r="B66" s="10" t="s">
        <v>69</v>
      </c>
      <c r="C66" s="24"/>
      <c r="D66" s="273"/>
      <c r="E66" s="136">
        <v>0.90702947845804993</v>
      </c>
      <c r="F66" s="137">
        <v>5.2154195011337867</v>
      </c>
      <c r="G66" s="137">
        <v>51.984126984126988</v>
      </c>
      <c r="H66" s="137">
        <v>32.879818594104307</v>
      </c>
      <c r="I66" s="137">
        <v>8.6734693877551017</v>
      </c>
      <c r="J66" s="138">
        <v>0.3401360544217687</v>
      </c>
      <c r="K66" s="300"/>
      <c r="L66" s="164">
        <f>L65/$D65*100</f>
        <v>6.1224489795918364</v>
      </c>
      <c r="M66" s="138">
        <f>M65/$D65*100</f>
        <v>41.553287981859413</v>
      </c>
      <c r="N66" s="95"/>
      <c r="O66" s="95"/>
      <c r="P66" s="95"/>
      <c r="Q66" s="95"/>
      <c r="R66" s="95"/>
    </row>
    <row r="67" spans="1:18" s="69" customFormat="1" ht="13.5" customHeight="1" x14ac:dyDescent="0.15">
      <c r="A67" s="382"/>
      <c r="B67" s="68" t="s">
        <v>70</v>
      </c>
      <c r="C67" s="75"/>
      <c r="D67" s="269">
        <v>1406</v>
      </c>
      <c r="E67" s="140">
        <v>15</v>
      </c>
      <c r="F67" s="141">
        <v>88</v>
      </c>
      <c r="G67" s="141">
        <v>781</v>
      </c>
      <c r="H67" s="141">
        <v>435</v>
      </c>
      <c r="I67" s="141">
        <v>79</v>
      </c>
      <c r="J67" s="142">
        <v>8</v>
      </c>
      <c r="K67" s="299"/>
      <c r="L67" s="165">
        <f>SUM(E67:F67)</f>
        <v>103</v>
      </c>
      <c r="M67" s="142">
        <f>SUM(H67:I67)</f>
        <v>514</v>
      </c>
      <c r="N67" s="77"/>
      <c r="O67" s="77"/>
      <c r="P67" s="77"/>
      <c r="Q67" s="77"/>
      <c r="R67" s="77"/>
    </row>
    <row r="68" spans="1:18" ht="13.5" customHeight="1" x14ac:dyDescent="0.15">
      <c r="A68" s="382"/>
      <c r="B68" s="10" t="s">
        <v>71</v>
      </c>
      <c r="C68" s="24"/>
      <c r="D68" s="273"/>
      <c r="E68" s="136">
        <v>1.0668563300142246</v>
      </c>
      <c r="F68" s="137">
        <v>6.2588904694167846</v>
      </c>
      <c r="G68" s="137">
        <v>55.547652916073964</v>
      </c>
      <c r="H68" s="137">
        <v>30.938833570412516</v>
      </c>
      <c r="I68" s="137">
        <v>5.6187766714082503</v>
      </c>
      <c r="J68" s="138">
        <v>0.56899004267425324</v>
      </c>
      <c r="K68" s="300"/>
      <c r="L68" s="164">
        <f>L67/$D67*100</f>
        <v>7.3257467994310099</v>
      </c>
      <c r="M68" s="138">
        <f>M67/$D67*100</f>
        <v>36.557610241820768</v>
      </c>
      <c r="N68" s="95"/>
      <c r="O68" s="95"/>
      <c r="P68" s="95"/>
      <c r="Q68" s="95"/>
      <c r="R68" s="95"/>
    </row>
    <row r="69" spans="1:18" s="69" customFormat="1" ht="13.5" customHeight="1" x14ac:dyDescent="0.15">
      <c r="A69" s="382"/>
      <c r="B69" s="68" t="s">
        <v>72</v>
      </c>
      <c r="C69" s="75"/>
      <c r="D69" s="269">
        <v>161</v>
      </c>
      <c r="E69" s="140">
        <v>4</v>
      </c>
      <c r="F69" s="141">
        <v>10</v>
      </c>
      <c r="G69" s="141">
        <v>85</v>
      </c>
      <c r="H69" s="141">
        <v>48</v>
      </c>
      <c r="I69" s="141">
        <v>10</v>
      </c>
      <c r="J69" s="142">
        <v>4</v>
      </c>
      <c r="K69" s="299"/>
      <c r="L69" s="165">
        <f>SUM(E69:F69)</f>
        <v>14</v>
      </c>
      <c r="M69" s="142">
        <f>SUM(H69:I69)</f>
        <v>58</v>
      </c>
      <c r="N69" s="77"/>
      <c r="O69" s="77"/>
      <c r="P69" s="77"/>
      <c r="Q69" s="77"/>
      <c r="R69" s="77"/>
    </row>
    <row r="70" spans="1:18" ht="13.5" customHeight="1" thickBot="1" x14ac:dyDescent="0.2">
      <c r="A70" s="383"/>
      <c r="B70" s="21"/>
      <c r="C70" s="26"/>
      <c r="D70" s="274"/>
      <c r="E70" s="144">
        <v>2.4844720496894408</v>
      </c>
      <c r="F70" s="145">
        <v>6.2111801242236027</v>
      </c>
      <c r="G70" s="145">
        <v>52.795031055900623</v>
      </c>
      <c r="H70" s="145">
        <v>29.813664596273291</v>
      </c>
      <c r="I70" s="145">
        <v>6.2111801242236027</v>
      </c>
      <c r="J70" s="146">
        <v>2.4844720496894408</v>
      </c>
      <c r="K70" s="300"/>
      <c r="L70" s="166">
        <f>L69/$D69*100</f>
        <v>8.695652173913043</v>
      </c>
      <c r="M70" s="146">
        <f>M69/$D69*100</f>
        <v>36.024844720496894</v>
      </c>
      <c r="N70" s="95"/>
      <c r="O70" s="95"/>
      <c r="P70" s="95"/>
      <c r="Q70" s="95"/>
      <c r="R70" s="95"/>
    </row>
    <row r="71" spans="1:18" s="69" customFormat="1" ht="13.5" customHeight="1" x14ac:dyDescent="0.15">
      <c r="A71" s="380" t="s">
        <v>414</v>
      </c>
      <c r="B71" s="68" t="s">
        <v>762</v>
      </c>
      <c r="C71" s="75"/>
      <c r="D71" s="269">
        <v>1504</v>
      </c>
      <c r="E71" s="140">
        <v>13</v>
      </c>
      <c r="F71" s="141">
        <v>95</v>
      </c>
      <c r="G71" s="141">
        <v>788</v>
      </c>
      <c r="H71" s="141">
        <v>479</v>
      </c>
      <c r="I71" s="141">
        <v>122</v>
      </c>
      <c r="J71" s="142">
        <v>7</v>
      </c>
      <c r="K71" s="299"/>
      <c r="L71" s="163">
        <f>SUM(E71:F71)</f>
        <v>108</v>
      </c>
      <c r="M71" s="134">
        <f>SUM(H71:I71)</f>
        <v>601</v>
      </c>
      <c r="N71" s="77"/>
      <c r="O71" s="77"/>
      <c r="P71" s="77"/>
      <c r="Q71" s="77"/>
      <c r="R71" s="77"/>
    </row>
    <row r="72" spans="1:18" ht="13.5" customHeight="1" x14ac:dyDescent="0.15">
      <c r="A72" s="380"/>
      <c r="B72" s="10" t="s">
        <v>763</v>
      </c>
      <c r="C72" s="24"/>
      <c r="D72" s="273"/>
      <c r="E72" s="136">
        <v>0.86436170212765961</v>
      </c>
      <c r="F72" s="137">
        <v>6.3164893617021285</v>
      </c>
      <c r="G72" s="137">
        <v>52.393617021276597</v>
      </c>
      <c r="H72" s="137">
        <v>31.848404255319153</v>
      </c>
      <c r="I72" s="137">
        <v>8.1117021276595747</v>
      </c>
      <c r="J72" s="138">
        <v>0.46542553191489361</v>
      </c>
      <c r="K72" s="300"/>
      <c r="L72" s="164">
        <f>L71/$D71*100</f>
        <v>7.1808510638297882</v>
      </c>
      <c r="M72" s="138">
        <f>M71/$D71*100</f>
        <v>39.960106382978722</v>
      </c>
      <c r="N72" s="95"/>
      <c r="O72" s="95"/>
      <c r="P72" s="95"/>
      <c r="Q72" s="95"/>
      <c r="R72" s="95"/>
    </row>
    <row r="73" spans="1:18" s="69" customFormat="1" ht="13.5" customHeight="1" x14ac:dyDescent="0.15">
      <c r="A73" s="380"/>
      <c r="B73" s="68" t="s">
        <v>415</v>
      </c>
      <c r="C73" s="75"/>
      <c r="D73" s="269">
        <v>452</v>
      </c>
      <c r="E73" s="140">
        <v>7</v>
      </c>
      <c r="F73" s="141">
        <v>38</v>
      </c>
      <c r="G73" s="141">
        <v>241</v>
      </c>
      <c r="H73" s="141">
        <v>133</v>
      </c>
      <c r="I73" s="141">
        <v>32</v>
      </c>
      <c r="J73" s="142">
        <v>1</v>
      </c>
      <c r="K73" s="299"/>
      <c r="L73" s="165">
        <f>SUM(E73:F73)</f>
        <v>45</v>
      </c>
      <c r="M73" s="142">
        <f>SUM(H73:I73)</f>
        <v>165</v>
      </c>
      <c r="N73" s="77"/>
      <c r="O73" s="77"/>
      <c r="P73" s="77"/>
      <c r="Q73" s="77"/>
      <c r="R73" s="77"/>
    </row>
    <row r="74" spans="1:18" ht="13.5" customHeight="1" x14ac:dyDescent="0.15">
      <c r="A74" s="380"/>
      <c r="B74" s="10" t="s">
        <v>763</v>
      </c>
      <c r="C74" s="24"/>
      <c r="D74" s="273"/>
      <c r="E74" s="136">
        <v>1.5486725663716814</v>
      </c>
      <c r="F74" s="137">
        <v>8.4070796460176993</v>
      </c>
      <c r="G74" s="137">
        <v>53.318584070796462</v>
      </c>
      <c r="H74" s="137">
        <v>29.424778761061948</v>
      </c>
      <c r="I74" s="137">
        <v>7.0796460176991154</v>
      </c>
      <c r="J74" s="138">
        <v>0.22123893805309736</v>
      </c>
      <c r="K74" s="300"/>
      <c r="L74" s="164">
        <f>L73/$D73*100</f>
        <v>9.9557522123893811</v>
      </c>
      <c r="M74" s="138">
        <f>M73/$D73*100</f>
        <v>36.504424778761063</v>
      </c>
      <c r="N74" s="95"/>
      <c r="O74" s="95"/>
      <c r="P74" s="95"/>
      <c r="Q74" s="95"/>
      <c r="R74" s="95"/>
    </row>
    <row r="75" spans="1:18" s="69" customFormat="1" ht="13.5" customHeight="1" x14ac:dyDescent="0.15">
      <c r="A75" s="380"/>
      <c r="B75" s="68" t="s">
        <v>416</v>
      </c>
      <c r="C75" s="75"/>
      <c r="D75" s="269">
        <v>1375</v>
      </c>
      <c r="E75" s="140">
        <v>15</v>
      </c>
      <c r="F75" s="141">
        <v>57</v>
      </c>
      <c r="G75" s="141">
        <v>754</v>
      </c>
      <c r="H75" s="141">
        <v>451</v>
      </c>
      <c r="I75" s="141">
        <v>88</v>
      </c>
      <c r="J75" s="142">
        <v>10</v>
      </c>
      <c r="K75" s="299"/>
      <c r="L75" s="165">
        <f>SUM(E75:F75)</f>
        <v>72</v>
      </c>
      <c r="M75" s="142">
        <f>SUM(H75:I75)</f>
        <v>539</v>
      </c>
      <c r="N75" s="77"/>
      <c r="O75" s="77"/>
      <c r="P75" s="77"/>
      <c r="Q75" s="77"/>
      <c r="R75" s="77"/>
    </row>
    <row r="76" spans="1:18" ht="13.5" customHeight="1" thickBot="1" x14ac:dyDescent="0.2">
      <c r="A76" s="381"/>
      <c r="B76" s="21"/>
      <c r="C76" s="26"/>
      <c r="D76" s="274"/>
      <c r="E76" s="144">
        <v>1.0909090909090911</v>
      </c>
      <c r="F76" s="145">
        <v>4.1454545454545455</v>
      </c>
      <c r="G76" s="145">
        <v>54.836363636363636</v>
      </c>
      <c r="H76" s="145">
        <v>32.800000000000004</v>
      </c>
      <c r="I76" s="145">
        <v>6.4</v>
      </c>
      <c r="J76" s="146">
        <v>0.72727272727272729</v>
      </c>
      <c r="K76" s="300"/>
      <c r="L76" s="166">
        <f>L75/$D75*100</f>
        <v>5.2363636363636363</v>
      </c>
      <c r="M76" s="146">
        <f>M75/$D75*100</f>
        <v>39.200000000000003</v>
      </c>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330</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1445</v>
      </c>
      <c r="F5" s="125">
        <v>1401</v>
      </c>
      <c r="G5" s="125">
        <v>336</v>
      </c>
      <c r="H5" s="125">
        <v>26</v>
      </c>
      <c r="I5" s="125">
        <v>8</v>
      </c>
      <c r="J5" s="126">
        <v>115</v>
      </c>
      <c r="K5" s="87"/>
      <c r="L5" s="397">
        <f>SUMPRODUCT(E$3:I$3,E5:I5)/SUM(E5:I5)</f>
        <v>4.3212064676616917</v>
      </c>
      <c r="N5" s="161">
        <v>142</v>
      </c>
      <c r="O5" s="125">
        <v>855</v>
      </c>
      <c r="P5" s="125">
        <v>1719</v>
      </c>
      <c r="Q5" s="125">
        <v>326</v>
      </c>
      <c r="R5" s="125">
        <v>93</v>
      </c>
      <c r="S5" s="126">
        <v>196</v>
      </c>
      <c r="T5" s="91"/>
      <c r="U5" s="397">
        <f>SUMPRODUCT(N$3:R$3,N5:R5)/SUM(N5:R5)</f>
        <v>3.2</v>
      </c>
    </row>
    <row r="6" spans="1:22" ht="13.5" customHeight="1" thickBot="1" x14ac:dyDescent="0.2">
      <c r="A6" s="8"/>
      <c r="B6" s="9"/>
      <c r="C6" s="9"/>
      <c r="D6" s="278"/>
      <c r="E6" s="128">
        <v>43.380366256379467</v>
      </c>
      <c r="F6" s="129">
        <v>42.059441609126388</v>
      </c>
      <c r="G6" s="129">
        <v>10.087060942659862</v>
      </c>
      <c r="H6" s="129">
        <v>0.78054638246772734</v>
      </c>
      <c r="I6" s="129">
        <v>0.24016811768237767</v>
      </c>
      <c r="J6" s="214">
        <v>3.4524166916841792</v>
      </c>
      <c r="K6" s="88"/>
      <c r="L6" s="398"/>
      <c r="N6" s="162">
        <v>4.2629840888622033</v>
      </c>
      <c r="O6" s="129">
        <v>25.667967577304111</v>
      </c>
      <c r="P6" s="129">
        <v>51.606124287000895</v>
      </c>
      <c r="Q6" s="129">
        <v>9.7868507955568891</v>
      </c>
      <c r="R6" s="129">
        <v>2.7919543680576404</v>
      </c>
      <c r="S6" s="214">
        <v>5.8841188832182523</v>
      </c>
      <c r="U6" s="398"/>
    </row>
    <row r="7" spans="1:22" s="69" customFormat="1" ht="13.5" customHeight="1" x14ac:dyDescent="0.15">
      <c r="A7" s="384" t="s">
        <v>31</v>
      </c>
      <c r="B7" s="73" t="s">
        <v>33</v>
      </c>
      <c r="C7" s="74"/>
      <c r="D7" s="279">
        <v>1622</v>
      </c>
      <c r="E7" s="132">
        <v>711</v>
      </c>
      <c r="F7" s="133">
        <v>684</v>
      </c>
      <c r="G7" s="133">
        <v>158</v>
      </c>
      <c r="H7" s="133">
        <v>12</v>
      </c>
      <c r="I7" s="133">
        <v>5</v>
      </c>
      <c r="J7" s="134">
        <v>52</v>
      </c>
      <c r="K7" s="87"/>
      <c r="L7" s="397">
        <f>SUMPRODUCT(E$3:I$3,E7:I7)/SUM(E7:I7)</f>
        <v>4.3273885350318473</v>
      </c>
      <c r="N7" s="163">
        <v>67</v>
      </c>
      <c r="O7" s="133">
        <v>424</v>
      </c>
      <c r="P7" s="133">
        <v>859</v>
      </c>
      <c r="Q7" s="133">
        <v>135</v>
      </c>
      <c r="R7" s="133">
        <v>54</v>
      </c>
      <c r="S7" s="134">
        <v>83</v>
      </c>
      <c r="T7" s="91"/>
      <c r="U7" s="397">
        <f>SUMPRODUCT(N$3:R$3,N7:R7)/SUM(N7:R7)</f>
        <v>3.2046783625730995</v>
      </c>
    </row>
    <row r="8" spans="1:22" ht="13.5" customHeight="1" x14ac:dyDescent="0.15">
      <c r="A8" s="382"/>
      <c r="B8" s="206"/>
      <c r="C8" s="24"/>
      <c r="D8" s="280"/>
      <c r="E8" s="136">
        <v>43.834771886559807</v>
      </c>
      <c r="F8" s="137">
        <v>42.170160295930948</v>
      </c>
      <c r="G8" s="137">
        <v>9.7410604192355112</v>
      </c>
      <c r="H8" s="137">
        <v>0.73982737361282369</v>
      </c>
      <c r="I8" s="137">
        <v>0.30826140567200988</v>
      </c>
      <c r="J8" s="138">
        <v>3.2059186189889024</v>
      </c>
      <c r="K8" s="88"/>
      <c r="L8" s="396"/>
      <c r="N8" s="164">
        <v>4.1307028360049323</v>
      </c>
      <c r="O8" s="137">
        <v>26.140567200986435</v>
      </c>
      <c r="P8" s="137">
        <v>52.95930949445129</v>
      </c>
      <c r="Q8" s="137">
        <v>8.3230579531442661</v>
      </c>
      <c r="R8" s="137">
        <v>3.3292231812577064</v>
      </c>
      <c r="S8" s="138">
        <v>5.1171393341553637</v>
      </c>
      <c r="U8" s="396"/>
    </row>
    <row r="9" spans="1:22" s="69" customFormat="1" ht="13.5" customHeight="1" x14ac:dyDescent="0.15">
      <c r="A9" s="382"/>
      <c r="B9" s="68" t="s">
        <v>35</v>
      </c>
      <c r="C9" s="75"/>
      <c r="D9" s="281">
        <v>317</v>
      </c>
      <c r="E9" s="140">
        <v>126</v>
      </c>
      <c r="F9" s="141">
        <v>137</v>
      </c>
      <c r="G9" s="141">
        <v>41</v>
      </c>
      <c r="H9" s="141">
        <v>4</v>
      </c>
      <c r="I9" s="141">
        <v>0</v>
      </c>
      <c r="J9" s="142">
        <v>9</v>
      </c>
      <c r="K9" s="82"/>
      <c r="L9" s="399">
        <f>SUMPRODUCT(E$3:I$3,E9:I9)/SUM(E9:I9)</f>
        <v>4.25</v>
      </c>
      <c r="N9" s="165">
        <v>11</v>
      </c>
      <c r="O9" s="141">
        <v>76</v>
      </c>
      <c r="P9" s="141">
        <v>186</v>
      </c>
      <c r="Q9" s="141">
        <v>24</v>
      </c>
      <c r="R9" s="141">
        <v>6</v>
      </c>
      <c r="S9" s="142">
        <v>14</v>
      </c>
      <c r="T9" s="91"/>
      <c r="U9" s="399">
        <f>SUMPRODUCT(N$3:R$3,N9:R9)/SUM(N9:R9)</f>
        <v>3.2046204620462047</v>
      </c>
    </row>
    <row r="10" spans="1:22" ht="13.5" customHeight="1" x14ac:dyDescent="0.15">
      <c r="A10" s="382"/>
      <c r="B10" s="206"/>
      <c r="C10" s="24"/>
      <c r="D10" s="280"/>
      <c r="E10" s="136">
        <v>39.747634069400632</v>
      </c>
      <c r="F10" s="137">
        <v>43.217665615141954</v>
      </c>
      <c r="G10" s="137">
        <v>12.933753943217665</v>
      </c>
      <c r="H10" s="137">
        <v>1.2618296529968454</v>
      </c>
      <c r="I10" s="137">
        <v>0</v>
      </c>
      <c r="J10" s="138">
        <v>2.8391167192429023</v>
      </c>
      <c r="K10" s="83"/>
      <c r="L10" s="396"/>
      <c r="N10" s="164">
        <v>3.4700315457413247</v>
      </c>
      <c r="O10" s="137">
        <v>23.974763406940063</v>
      </c>
      <c r="P10" s="137">
        <v>58.675078864353317</v>
      </c>
      <c r="Q10" s="137">
        <v>7.5709779179810726</v>
      </c>
      <c r="R10" s="137">
        <v>1.8927444794952681</v>
      </c>
      <c r="S10" s="138">
        <v>4.4164037854889591</v>
      </c>
      <c r="U10" s="396"/>
    </row>
    <row r="11" spans="1:22" s="69" customFormat="1" ht="13.5" customHeight="1" x14ac:dyDescent="0.15">
      <c r="A11" s="382"/>
      <c r="B11" s="68" t="s">
        <v>37</v>
      </c>
      <c r="C11" s="75"/>
      <c r="D11" s="281">
        <v>832</v>
      </c>
      <c r="E11" s="140">
        <v>387</v>
      </c>
      <c r="F11" s="141">
        <v>342</v>
      </c>
      <c r="G11" s="141">
        <v>76</v>
      </c>
      <c r="H11" s="141">
        <v>3</v>
      </c>
      <c r="I11" s="141">
        <v>0</v>
      </c>
      <c r="J11" s="142">
        <v>24</v>
      </c>
      <c r="K11" s="82"/>
      <c r="L11" s="399">
        <f>SUMPRODUCT(E$3:I$3,E11:I11)/SUM(E11:I11)</f>
        <v>4.3774752475247523</v>
      </c>
      <c r="N11" s="165">
        <v>48</v>
      </c>
      <c r="O11" s="141">
        <v>241</v>
      </c>
      <c r="P11" s="141">
        <v>396</v>
      </c>
      <c r="Q11" s="141">
        <v>85</v>
      </c>
      <c r="R11" s="141">
        <v>8</v>
      </c>
      <c r="S11" s="142">
        <v>54</v>
      </c>
      <c r="T11" s="91"/>
      <c r="U11" s="399">
        <f>SUMPRODUCT(N$3:R$3,N11:R11)/SUM(N11:R11)</f>
        <v>3.3033419023136248</v>
      </c>
    </row>
    <row r="12" spans="1:22" ht="13.5" customHeight="1" x14ac:dyDescent="0.15">
      <c r="A12" s="382"/>
      <c r="B12" s="206"/>
      <c r="C12" s="24"/>
      <c r="D12" s="280"/>
      <c r="E12" s="136">
        <v>46.51442307692308</v>
      </c>
      <c r="F12" s="137">
        <v>41.105769230769226</v>
      </c>
      <c r="G12" s="137">
        <v>9.1346153846153832</v>
      </c>
      <c r="H12" s="137">
        <v>0.36057692307692307</v>
      </c>
      <c r="I12" s="137">
        <v>0</v>
      </c>
      <c r="J12" s="138">
        <v>2.8846153846153846</v>
      </c>
      <c r="K12" s="83"/>
      <c r="L12" s="396"/>
      <c r="N12" s="164">
        <v>5.7692307692307692</v>
      </c>
      <c r="O12" s="137">
        <v>28.966346153846157</v>
      </c>
      <c r="P12" s="137">
        <v>47.596153846153847</v>
      </c>
      <c r="Q12" s="137">
        <v>10.216346153846153</v>
      </c>
      <c r="R12" s="137">
        <v>0.96153846153846156</v>
      </c>
      <c r="S12" s="138">
        <v>6.4903846153846159</v>
      </c>
      <c r="U12" s="396"/>
    </row>
    <row r="13" spans="1:22" s="69" customFormat="1" ht="13.5" customHeight="1" x14ac:dyDescent="0.15">
      <c r="A13" s="382"/>
      <c r="B13" s="68" t="s">
        <v>39</v>
      </c>
      <c r="C13" s="75"/>
      <c r="D13" s="281">
        <v>238</v>
      </c>
      <c r="E13" s="140">
        <v>80</v>
      </c>
      <c r="F13" s="141">
        <v>116</v>
      </c>
      <c r="G13" s="141">
        <v>26</v>
      </c>
      <c r="H13" s="141">
        <v>3</v>
      </c>
      <c r="I13" s="141">
        <v>1</v>
      </c>
      <c r="J13" s="142">
        <v>12</v>
      </c>
      <c r="K13" s="82"/>
      <c r="L13" s="399">
        <f>SUMPRODUCT(E$3:I$3,E13:I13)/SUM(E13:I13)</f>
        <v>4.1991150442477876</v>
      </c>
      <c r="N13" s="165">
        <v>5</v>
      </c>
      <c r="O13" s="141">
        <v>59</v>
      </c>
      <c r="P13" s="141">
        <v>122</v>
      </c>
      <c r="Q13" s="141">
        <v>31</v>
      </c>
      <c r="R13" s="141">
        <v>8</v>
      </c>
      <c r="S13" s="142">
        <v>13</v>
      </c>
      <c r="T13" s="91"/>
      <c r="U13" s="399">
        <f>SUMPRODUCT(N$3:R$3,N13:R13)/SUM(N13:R13)</f>
        <v>3.097777777777778</v>
      </c>
    </row>
    <row r="14" spans="1:22" ht="13.5" customHeight="1" x14ac:dyDescent="0.15">
      <c r="A14" s="382"/>
      <c r="B14" s="206"/>
      <c r="C14" s="24"/>
      <c r="D14" s="280"/>
      <c r="E14" s="136">
        <v>33.613445378151262</v>
      </c>
      <c r="F14" s="137">
        <v>48.739495798319325</v>
      </c>
      <c r="G14" s="137">
        <v>10.92436974789916</v>
      </c>
      <c r="H14" s="137">
        <v>1.2605042016806722</v>
      </c>
      <c r="I14" s="137">
        <v>0.42016806722689076</v>
      </c>
      <c r="J14" s="138">
        <v>5.0420168067226889</v>
      </c>
      <c r="K14" s="83"/>
      <c r="L14" s="396"/>
      <c r="N14" s="164">
        <v>2.1008403361344539</v>
      </c>
      <c r="O14" s="137">
        <v>24.789915966386555</v>
      </c>
      <c r="P14" s="137">
        <v>51.260504201680668</v>
      </c>
      <c r="Q14" s="137">
        <v>13.025210084033615</v>
      </c>
      <c r="R14" s="137">
        <v>3.3613445378151261</v>
      </c>
      <c r="S14" s="138">
        <v>5.46218487394958</v>
      </c>
      <c r="U14" s="396"/>
    </row>
    <row r="15" spans="1:22" s="69" customFormat="1" ht="13.5" customHeight="1" x14ac:dyDescent="0.15">
      <c r="A15" s="382"/>
      <c r="B15" s="68" t="s">
        <v>41</v>
      </c>
      <c r="C15" s="75"/>
      <c r="D15" s="281">
        <v>202</v>
      </c>
      <c r="E15" s="140">
        <v>86</v>
      </c>
      <c r="F15" s="141">
        <v>77</v>
      </c>
      <c r="G15" s="141">
        <v>21</v>
      </c>
      <c r="H15" s="141">
        <v>3</v>
      </c>
      <c r="I15" s="141">
        <v>2</v>
      </c>
      <c r="J15" s="142">
        <v>13</v>
      </c>
      <c r="K15" s="82"/>
      <c r="L15" s="399">
        <f>SUMPRODUCT(E$3:I$3,E15:I15)/SUM(E15:I15)</f>
        <v>4.28042328042328</v>
      </c>
      <c r="N15" s="165">
        <v>6</v>
      </c>
      <c r="O15" s="141">
        <v>31</v>
      </c>
      <c r="P15" s="141">
        <v>95</v>
      </c>
      <c r="Q15" s="141">
        <v>39</v>
      </c>
      <c r="R15" s="141">
        <v>9</v>
      </c>
      <c r="S15" s="142">
        <v>22</v>
      </c>
      <c r="T15" s="91"/>
      <c r="U15" s="399">
        <f>SUMPRODUCT(N$3:R$3,N15:R15)/SUM(N15:R15)</f>
        <v>2.9222222222222221</v>
      </c>
    </row>
    <row r="16" spans="1:22" ht="13.5" customHeight="1" x14ac:dyDescent="0.15">
      <c r="A16" s="382"/>
      <c r="B16" s="206"/>
      <c r="C16" s="24"/>
      <c r="D16" s="280"/>
      <c r="E16" s="136">
        <v>42.574257425742573</v>
      </c>
      <c r="F16" s="137">
        <v>38.118811881188122</v>
      </c>
      <c r="G16" s="137">
        <v>10.396039603960396</v>
      </c>
      <c r="H16" s="137">
        <v>1.4851485148514851</v>
      </c>
      <c r="I16" s="137">
        <v>0.99009900990099009</v>
      </c>
      <c r="J16" s="138">
        <v>6.435643564356436</v>
      </c>
      <c r="K16" s="83"/>
      <c r="L16" s="396"/>
      <c r="N16" s="164">
        <v>2.9702970297029703</v>
      </c>
      <c r="O16" s="137">
        <v>15.346534653465346</v>
      </c>
      <c r="P16" s="137">
        <v>47.029702970297024</v>
      </c>
      <c r="Q16" s="137">
        <v>19.306930693069308</v>
      </c>
      <c r="R16" s="137">
        <v>4.455445544554455</v>
      </c>
      <c r="S16" s="138">
        <v>10.891089108910892</v>
      </c>
      <c r="U16" s="396"/>
    </row>
    <row r="17" spans="1:21" s="69" customFormat="1" ht="13.5" customHeight="1" x14ac:dyDescent="0.15">
      <c r="A17" s="382"/>
      <c r="B17" s="68" t="s">
        <v>43</v>
      </c>
      <c r="C17" s="75"/>
      <c r="D17" s="281">
        <v>120</v>
      </c>
      <c r="E17" s="140">
        <v>55</v>
      </c>
      <c r="F17" s="141">
        <v>45</v>
      </c>
      <c r="G17" s="141">
        <v>14</v>
      </c>
      <c r="H17" s="141">
        <v>1</v>
      </c>
      <c r="I17" s="141">
        <v>0</v>
      </c>
      <c r="J17" s="142">
        <v>5</v>
      </c>
      <c r="K17" s="82"/>
      <c r="L17" s="399">
        <f>SUMPRODUCT(E$3:I$3,E17:I17)/SUM(E17:I17)</f>
        <v>4.339130434782609</v>
      </c>
      <c r="N17" s="165">
        <v>5</v>
      </c>
      <c r="O17" s="141">
        <v>24</v>
      </c>
      <c r="P17" s="141">
        <v>61</v>
      </c>
      <c r="Q17" s="141">
        <v>12</v>
      </c>
      <c r="R17" s="141">
        <v>8</v>
      </c>
      <c r="S17" s="142">
        <v>10</v>
      </c>
      <c r="T17" s="91"/>
      <c r="U17" s="399">
        <f>SUMPRODUCT(N$3:R$3,N17:R17)/SUM(N17:R17)</f>
        <v>3.0545454545454547</v>
      </c>
    </row>
    <row r="18" spans="1:21" ht="13.5" customHeight="1" thickBot="1" x14ac:dyDescent="0.2">
      <c r="A18" s="383"/>
      <c r="B18" s="208"/>
      <c r="C18" s="26"/>
      <c r="D18" s="282"/>
      <c r="E18" s="144">
        <v>45.833333333333329</v>
      </c>
      <c r="F18" s="145">
        <v>37.5</v>
      </c>
      <c r="G18" s="145">
        <v>11.666666666666666</v>
      </c>
      <c r="H18" s="145">
        <v>0.83333333333333337</v>
      </c>
      <c r="I18" s="145">
        <v>0</v>
      </c>
      <c r="J18" s="146">
        <v>4.1666666666666661</v>
      </c>
      <c r="K18" s="83"/>
      <c r="L18" s="398"/>
      <c r="N18" s="166">
        <v>4.1666666666666661</v>
      </c>
      <c r="O18" s="145">
        <v>20</v>
      </c>
      <c r="P18" s="145">
        <v>50.833333333333329</v>
      </c>
      <c r="Q18" s="145">
        <v>10</v>
      </c>
      <c r="R18" s="145">
        <v>6.666666666666667</v>
      </c>
      <c r="S18" s="146">
        <v>8.3333333333333321</v>
      </c>
      <c r="U18" s="398"/>
    </row>
    <row r="19" spans="1:21" s="70" customFormat="1" ht="13.5" customHeight="1" x14ac:dyDescent="0.15">
      <c r="A19" s="385" t="s">
        <v>0</v>
      </c>
      <c r="B19" s="66" t="s">
        <v>1</v>
      </c>
      <c r="C19" s="320"/>
      <c r="D19" s="279">
        <v>1322</v>
      </c>
      <c r="E19" s="132">
        <v>497</v>
      </c>
      <c r="F19" s="133">
        <v>611</v>
      </c>
      <c r="G19" s="133">
        <v>163</v>
      </c>
      <c r="H19" s="133">
        <v>12</v>
      </c>
      <c r="I19" s="133">
        <v>5</v>
      </c>
      <c r="J19" s="134">
        <v>34</v>
      </c>
      <c r="K19" s="84"/>
      <c r="L19" s="397">
        <f>SUMPRODUCT(E$3:I$3,E19:I19)/SUM(E19:I19)</f>
        <v>4.229037267080745</v>
      </c>
      <c r="N19" s="163">
        <v>54</v>
      </c>
      <c r="O19" s="133">
        <v>335</v>
      </c>
      <c r="P19" s="133">
        <v>694</v>
      </c>
      <c r="Q19" s="133">
        <v>133</v>
      </c>
      <c r="R19" s="133">
        <v>41</v>
      </c>
      <c r="S19" s="134">
        <v>65</v>
      </c>
      <c r="T19" s="4"/>
      <c r="U19" s="397">
        <f>SUMPRODUCT(N$3:R$3,N19:R19)/SUM(N19:R19)</f>
        <v>3.1813842482100241</v>
      </c>
    </row>
    <row r="20" spans="1:21" s="22" customFormat="1" ht="13.5" customHeight="1" x14ac:dyDescent="0.15">
      <c r="A20" s="386"/>
      <c r="B20" s="68"/>
      <c r="C20" s="321"/>
      <c r="D20" s="281"/>
      <c r="E20" s="322">
        <v>37.594553706505295</v>
      </c>
      <c r="F20" s="323">
        <v>46.217851739788202</v>
      </c>
      <c r="G20" s="323">
        <v>12.329803328290469</v>
      </c>
      <c r="H20" s="323">
        <v>0.90771558245083206</v>
      </c>
      <c r="I20" s="323">
        <v>0.37821482602118006</v>
      </c>
      <c r="J20" s="324">
        <v>2.5718608169440245</v>
      </c>
      <c r="L20" s="396"/>
      <c r="N20" s="164">
        <v>4.0847201210287443</v>
      </c>
      <c r="O20" s="137">
        <v>25.340393343419059</v>
      </c>
      <c r="P20" s="137">
        <v>52.496217851739793</v>
      </c>
      <c r="Q20" s="137">
        <v>10.060514372163389</v>
      </c>
      <c r="R20" s="137">
        <v>3.1013615733736764</v>
      </c>
      <c r="S20" s="138">
        <v>4.9167927382753405</v>
      </c>
      <c r="T20" s="4"/>
      <c r="U20" s="396"/>
    </row>
    <row r="21" spans="1:21" s="70" customFormat="1" ht="13.5" customHeight="1" x14ac:dyDescent="0.15">
      <c r="A21" s="386"/>
      <c r="B21" s="332" t="s">
        <v>2</v>
      </c>
      <c r="C21" s="333"/>
      <c r="D21" s="344">
        <v>1879</v>
      </c>
      <c r="E21" s="334">
        <v>904</v>
      </c>
      <c r="F21" s="335">
        <v>734</v>
      </c>
      <c r="G21" s="335">
        <v>158</v>
      </c>
      <c r="H21" s="335">
        <v>11</v>
      </c>
      <c r="I21" s="335">
        <v>2</v>
      </c>
      <c r="J21" s="336">
        <v>70</v>
      </c>
      <c r="L21" s="399">
        <f>SUMPRODUCT(E$3:I$3,E21:I21)/SUM(E21:I21)</f>
        <v>4.3969043670536205</v>
      </c>
      <c r="N21" s="165">
        <v>83</v>
      </c>
      <c r="O21" s="141">
        <v>498</v>
      </c>
      <c r="P21" s="141">
        <v>959</v>
      </c>
      <c r="Q21" s="141">
        <v>179</v>
      </c>
      <c r="R21" s="141">
        <v>50</v>
      </c>
      <c r="S21" s="142">
        <v>110</v>
      </c>
      <c r="T21" s="4"/>
      <c r="U21" s="399">
        <f>SUMPRODUCT(N$3:R$3,N21:R21)/SUM(N21:R21)</f>
        <v>3.2176370830977952</v>
      </c>
    </row>
    <row r="22" spans="1:21" s="22" customFormat="1" ht="13.5" customHeight="1" x14ac:dyDescent="0.15">
      <c r="A22" s="386"/>
      <c r="B22" s="206"/>
      <c r="C22" s="25"/>
      <c r="D22" s="280"/>
      <c r="E22" s="136">
        <v>48.110697179350723</v>
      </c>
      <c r="F22" s="137">
        <v>39.063331559340078</v>
      </c>
      <c r="G22" s="137">
        <v>8.4087280468334225</v>
      </c>
      <c r="H22" s="137">
        <v>0.58541777541245343</v>
      </c>
      <c r="I22" s="137">
        <v>0.10643959552953698</v>
      </c>
      <c r="J22" s="138">
        <v>3.7253858435337945</v>
      </c>
      <c r="L22" s="396"/>
      <c r="N22" s="164">
        <v>4.4172432144757847</v>
      </c>
      <c r="O22" s="137">
        <v>26.503459286854707</v>
      </c>
      <c r="P22" s="137">
        <v>51.037786056412983</v>
      </c>
      <c r="Q22" s="137">
        <v>9.5263437998935601</v>
      </c>
      <c r="R22" s="137">
        <v>2.6609898882384244</v>
      </c>
      <c r="S22" s="138">
        <v>5.8541777541245343</v>
      </c>
      <c r="T22" s="4"/>
      <c r="U22" s="396"/>
    </row>
    <row r="23" spans="1:21" s="70" customFormat="1" ht="13.5" customHeight="1" x14ac:dyDescent="0.15">
      <c r="A23" s="386"/>
      <c r="B23" s="67" t="s">
        <v>46</v>
      </c>
      <c r="C23" s="77"/>
      <c r="D23" s="281">
        <v>130</v>
      </c>
      <c r="E23" s="140">
        <v>44</v>
      </c>
      <c r="F23" s="141">
        <v>56</v>
      </c>
      <c r="G23" s="141">
        <v>15</v>
      </c>
      <c r="H23" s="141">
        <v>3</v>
      </c>
      <c r="I23" s="141">
        <v>1</v>
      </c>
      <c r="J23" s="142">
        <v>11</v>
      </c>
      <c r="L23" s="399">
        <f>SUMPRODUCT(E$3:I$3,E23:I23)/SUM(E23:I23)</f>
        <v>4.1680672268907566</v>
      </c>
      <c r="N23" s="165">
        <v>5</v>
      </c>
      <c r="O23" s="141">
        <v>22</v>
      </c>
      <c r="P23" s="141">
        <v>66</v>
      </c>
      <c r="Q23" s="141">
        <v>14</v>
      </c>
      <c r="R23" s="141">
        <v>2</v>
      </c>
      <c r="S23" s="142">
        <v>21</v>
      </c>
      <c r="T23" s="4"/>
      <c r="U23" s="399">
        <f>SUMPRODUCT(N$3:R$3,N23:R23)/SUM(N23:R23)</f>
        <v>3.1284403669724772</v>
      </c>
    </row>
    <row r="24" spans="1:21" s="22" customFormat="1" ht="13.5" customHeight="1" thickBot="1" x14ac:dyDescent="0.2">
      <c r="A24" s="387"/>
      <c r="B24" s="208"/>
      <c r="C24" s="57"/>
      <c r="D24" s="282"/>
      <c r="E24" s="144">
        <v>33.846153846153847</v>
      </c>
      <c r="F24" s="145">
        <v>43.07692307692308</v>
      </c>
      <c r="G24" s="145">
        <v>11.538461538461538</v>
      </c>
      <c r="H24" s="145">
        <v>2.3076923076923079</v>
      </c>
      <c r="I24" s="145">
        <v>0.76923076923076927</v>
      </c>
      <c r="J24" s="146">
        <v>8.4615384615384617</v>
      </c>
      <c r="L24" s="398"/>
      <c r="N24" s="166">
        <v>3.8461538461538463</v>
      </c>
      <c r="O24" s="145">
        <v>16.923076923076923</v>
      </c>
      <c r="P24" s="145">
        <v>50.769230769230766</v>
      </c>
      <c r="Q24" s="145">
        <v>10.76923076923077</v>
      </c>
      <c r="R24" s="145">
        <v>1.5384615384615385</v>
      </c>
      <c r="S24" s="146">
        <v>16.153846153846153</v>
      </c>
      <c r="T24" s="4"/>
      <c r="U24" s="398"/>
    </row>
    <row r="25" spans="1:21" s="69" customFormat="1" ht="13.5" customHeight="1" x14ac:dyDescent="0.15">
      <c r="A25" s="384" t="s">
        <v>44</v>
      </c>
      <c r="B25" s="73" t="s">
        <v>3</v>
      </c>
      <c r="C25" s="74"/>
      <c r="D25" s="283">
        <v>160</v>
      </c>
      <c r="E25" s="148">
        <v>99</v>
      </c>
      <c r="F25" s="149">
        <v>52</v>
      </c>
      <c r="G25" s="149">
        <v>6</v>
      </c>
      <c r="H25" s="149">
        <v>0</v>
      </c>
      <c r="I25" s="149">
        <v>1</v>
      </c>
      <c r="J25" s="150">
        <v>2</v>
      </c>
      <c r="L25" s="397">
        <f>SUMPRODUCT(E$3:I$3,E25:I25)/SUM(E25:I25)</f>
        <v>4.5696202531645573</v>
      </c>
      <c r="N25" s="167">
        <v>26</v>
      </c>
      <c r="O25" s="149">
        <v>51</v>
      </c>
      <c r="P25" s="149">
        <v>62</v>
      </c>
      <c r="Q25" s="149">
        <v>12</v>
      </c>
      <c r="R25" s="149">
        <v>5</v>
      </c>
      <c r="S25" s="150">
        <v>4</v>
      </c>
      <c r="T25" s="91"/>
      <c r="U25" s="397">
        <f>SUMPRODUCT(N$3:R$3,N25:R25)/SUM(N25:R25)</f>
        <v>3.5192307692307692</v>
      </c>
    </row>
    <row r="26" spans="1:21" ht="13.5" customHeight="1" x14ac:dyDescent="0.15">
      <c r="A26" s="382"/>
      <c r="B26" s="68"/>
      <c r="C26" s="345"/>
      <c r="D26" s="277"/>
      <c r="E26" s="346">
        <v>61.875</v>
      </c>
      <c r="F26" s="347">
        <v>32.5</v>
      </c>
      <c r="G26" s="347">
        <v>3.75</v>
      </c>
      <c r="H26" s="347">
        <v>0</v>
      </c>
      <c r="I26" s="347">
        <v>0.625</v>
      </c>
      <c r="J26" s="348">
        <v>1.25</v>
      </c>
      <c r="L26" s="396"/>
      <c r="N26" s="168">
        <v>16.25</v>
      </c>
      <c r="O26" s="153">
        <v>31.874999999999996</v>
      </c>
      <c r="P26" s="153">
        <v>38.75</v>
      </c>
      <c r="Q26" s="153">
        <v>7.5</v>
      </c>
      <c r="R26" s="153">
        <v>3.125</v>
      </c>
      <c r="S26" s="154">
        <v>2.5</v>
      </c>
      <c r="U26" s="396"/>
    </row>
    <row r="27" spans="1:21" s="69" customFormat="1" ht="13.5" customHeight="1" x14ac:dyDescent="0.15">
      <c r="A27" s="382"/>
      <c r="B27" s="207" t="s">
        <v>4</v>
      </c>
      <c r="C27" s="353"/>
      <c r="D27" s="361">
        <v>317</v>
      </c>
      <c r="E27" s="354">
        <v>178</v>
      </c>
      <c r="F27" s="355">
        <v>109</v>
      </c>
      <c r="G27" s="355">
        <v>22</v>
      </c>
      <c r="H27" s="355">
        <v>3</v>
      </c>
      <c r="I27" s="355">
        <v>0</v>
      </c>
      <c r="J27" s="356">
        <v>5</v>
      </c>
      <c r="L27" s="399">
        <f>SUMPRODUCT(E$3:I$3,E27:I27)/SUM(E27:I27)</f>
        <v>4.4807692307692308</v>
      </c>
      <c r="N27" s="169">
        <v>22</v>
      </c>
      <c r="O27" s="156">
        <v>95</v>
      </c>
      <c r="P27" s="156">
        <v>155</v>
      </c>
      <c r="Q27" s="156">
        <v>31</v>
      </c>
      <c r="R27" s="156">
        <v>6</v>
      </c>
      <c r="S27" s="157">
        <v>8</v>
      </c>
      <c r="T27" s="91"/>
      <c r="U27" s="399">
        <f>SUMPRODUCT(N$3:R$3,N27:R27)/SUM(N27:R27)</f>
        <v>3.3106796116504853</v>
      </c>
    </row>
    <row r="28" spans="1:21" ht="13.5" customHeight="1" x14ac:dyDescent="0.15">
      <c r="A28" s="382"/>
      <c r="B28" s="68"/>
      <c r="C28" s="345"/>
      <c r="D28" s="277"/>
      <c r="E28" s="346">
        <v>56.151419558359613</v>
      </c>
      <c r="F28" s="347">
        <v>34.384858044164041</v>
      </c>
      <c r="G28" s="347">
        <v>6.9400630914826493</v>
      </c>
      <c r="H28" s="347">
        <v>0.94637223974763407</v>
      </c>
      <c r="I28" s="347">
        <v>0</v>
      </c>
      <c r="J28" s="348">
        <v>1.5772870662460567</v>
      </c>
      <c r="L28" s="396"/>
      <c r="N28" s="168">
        <v>6.9400630914826493</v>
      </c>
      <c r="O28" s="153">
        <v>29.968454258675081</v>
      </c>
      <c r="P28" s="153">
        <v>48.895899053627758</v>
      </c>
      <c r="Q28" s="153">
        <v>9.7791798107255516</v>
      </c>
      <c r="R28" s="153">
        <v>1.8927444794952681</v>
      </c>
      <c r="S28" s="154">
        <v>2.5236593059936907</v>
      </c>
      <c r="U28" s="396"/>
    </row>
    <row r="29" spans="1:21" s="69" customFormat="1" ht="13.5" customHeight="1" x14ac:dyDescent="0.15">
      <c r="A29" s="382"/>
      <c r="B29" s="207" t="s">
        <v>5</v>
      </c>
      <c r="C29" s="353"/>
      <c r="D29" s="361">
        <v>491</v>
      </c>
      <c r="E29" s="354">
        <v>240</v>
      </c>
      <c r="F29" s="355">
        <v>196</v>
      </c>
      <c r="G29" s="355">
        <v>45</v>
      </c>
      <c r="H29" s="355">
        <v>2</v>
      </c>
      <c r="I29" s="355">
        <v>0</v>
      </c>
      <c r="J29" s="356">
        <v>8</v>
      </c>
      <c r="L29" s="399">
        <f>SUMPRODUCT(E$3:I$3,E29:I29)/SUM(E29:I29)</f>
        <v>4.395445134575569</v>
      </c>
      <c r="N29" s="169">
        <v>31</v>
      </c>
      <c r="O29" s="156">
        <v>128</v>
      </c>
      <c r="P29" s="156">
        <v>255</v>
      </c>
      <c r="Q29" s="156">
        <v>46</v>
      </c>
      <c r="R29" s="156">
        <v>15</v>
      </c>
      <c r="S29" s="157">
        <v>16</v>
      </c>
      <c r="T29" s="91"/>
      <c r="U29" s="399">
        <f>SUMPRODUCT(N$3:R$3,N29:R29)/SUM(N29:R29)</f>
        <v>3.24</v>
      </c>
    </row>
    <row r="30" spans="1:21" ht="13.5" customHeight="1" x14ac:dyDescent="0.15">
      <c r="A30" s="382"/>
      <c r="B30" s="206"/>
      <c r="C30" s="24"/>
      <c r="D30" s="284"/>
      <c r="E30" s="152">
        <v>48.879837067209778</v>
      </c>
      <c r="F30" s="153">
        <v>39.918533604887983</v>
      </c>
      <c r="G30" s="153">
        <v>9.1649694501018324</v>
      </c>
      <c r="H30" s="153">
        <v>0.40733197556008144</v>
      </c>
      <c r="I30" s="153">
        <v>0</v>
      </c>
      <c r="J30" s="154">
        <v>1.6293279022403258</v>
      </c>
      <c r="L30" s="396"/>
      <c r="N30" s="168">
        <v>6.313645621181263</v>
      </c>
      <c r="O30" s="153">
        <v>26.069246435845212</v>
      </c>
      <c r="P30" s="153">
        <v>51.934826883910389</v>
      </c>
      <c r="Q30" s="153">
        <v>9.3686354378818741</v>
      </c>
      <c r="R30" s="153">
        <v>3.0549898167006111</v>
      </c>
      <c r="S30" s="154">
        <v>3.2586558044806515</v>
      </c>
      <c r="U30" s="396"/>
    </row>
    <row r="31" spans="1:21" s="69" customFormat="1" ht="13.5" customHeight="1" x14ac:dyDescent="0.15">
      <c r="A31" s="382"/>
      <c r="B31" s="207" t="s">
        <v>6</v>
      </c>
      <c r="C31" s="353"/>
      <c r="D31" s="361">
        <v>666</v>
      </c>
      <c r="E31" s="354">
        <v>308</v>
      </c>
      <c r="F31" s="355">
        <v>282</v>
      </c>
      <c r="G31" s="355">
        <v>63</v>
      </c>
      <c r="H31" s="355">
        <v>3</v>
      </c>
      <c r="I31" s="355">
        <v>1</v>
      </c>
      <c r="J31" s="356">
        <v>9</v>
      </c>
      <c r="L31" s="399">
        <f>SUMPRODUCT(E$3:I$3,E31:I31)/SUM(E31:I31)</f>
        <v>4.359208523592085</v>
      </c>
      <c r="N31" s="169">
        <v>18</v>
      </c>
      <c r="O31" s="156">
        <v>180</v>
      </c>
      <c r="P31" s="156">
        <v>368</v>
      </c>
      <c r="Q31" s="156">
        <v>67</v>
      </c>
      <c r="R31" s="156">
        <v>14</v>
      </c>
      <c r="S31" s="157">
        <v>19</v>
      </c>
      <c r="T31" s="91"/>
      <c r="U31" s="399">
        <f>SUMPRODUCT(N$3:R$3,N31:R31)/SUM(N31:R31)</f>
        <v>3.1870170015455952</v>
      </c>
    </row>
    <row r="32" spans="1:21" ht="13.5" customHeight="1" x14ac:dyDescent="0.15">
      <c r="A32" s="382"/>
      <c r="B32" s="206"/>
      <c r="C32" s="24"/>
      <c r="D32" s="284"/>
      <c r="E32" s="152">
        <v>46.246246246246244</v>
      </c>
      <c r="F32" s="153">
        <v>42.342342342342342</v>
      </c>
      <c r="G32" s="153">
        <v>9.4594594594594597</v>
      </c>
      <c r="H32" s="153">
        <v>0.45045045045045046</v>
      </c>
      <c r="I32" s="153">
        <v>0.15015015015015015</v>
      </c>
      <c r="J32" s="154">
        <v>1.3513513513513513</v>
      </c>
      <c r="L32" s="396"/>
      <c r="N32" s="168">
        <v>2.7027027027027026</v>
      </c>
      <c r="O32" s="153">
        <v>27.027027027027028</v>
      </c>
      <c r="P32" s="153">
        <v>55.25525525525525</v>
      </c>
      <c r="Q32" s="153">
        <v>10.06006006006006</v>
      </c>
      <c r="R32" s="153">
        <v>2.1021021021021022</v>
      </c>
      <c r="S32" s="154">
        <v>2.8528528528528527</v>
      </c>
      <c r="U32" s="396"/>
    </row>
    <row r="33" spans="1:21" s="69" customFormat="1" ht="13.5" customHeight="1" x14ac:dyDescent="0.15">
      <c r="A33" s="382"/>
      <c r="B33" s="207" t="s">
        <v>7</v>
      </c>
      <c r="C33" s="353"/>
      <c r="D33" s="361">
        <v>772</v>
      </c>
      <c r="E33" s="354">
        <v>290</v>
      </c>
      <c r="F33" s="355">
        <v>362</v>
      </c>
      <c r="G33" s="355">
        <v>89</v>
      </c>
      <c r="H33" s="355">
        <v>8</v>
      </c>
      <c r="I33" s="355">
        <v>5</v>
      </c>
      <c r="J33" s="356">
        <v>18</v>
      </c>
      <c r="L33" s="399">
        <f>SUMPRODUCT(E$3:I$3,E33:I33)/SUM(E33:I33)</f>
        <v>4.2254641909814321</v>
      </c>
      <c r="N33" s="169">
        <v>16</v>
      </c>
      <c r="O33" s="156">
        <v>185</v>
      </c>
      <c r="P33" s="156">
        <v>415</v>
      </c>
      <c r="Q33" s="156">
        <v>90</v>
      </c>
      <c r="R33" s="156">
        <v>31</v>
      </c>
      <c r="S33" s="157">
        <v>35</v>
      </c>
      <c r="T33" s="91"/>
      <c r="U33" s="399">
        <f>SUMPRODUCT(N$3:R$3,N33:R33)/SUM(N33:R33)</f>
        <v>3.0881953867028495</v>
      </c>
    </row>
    <row r="34" spans="1:21" ht="13.5" customHeight="1" x14ac:dyDescent="0.15">
      <c r="A34" s="382"/>
      <c r="B34" s="206"/>
      <c r="C34" s="24"/>
      <c r="D34" s="284"/>
      <c r="E34" s="152">
        <v>37.564766839378237</v>
      </c>
      <c r="F34" s="153">
        <v>46.891191709844563</v>
      </c>
      <c r="G34" s="153">
        <v>11.528497409326425</v>
      </c>
      <c r="H34" s="153">
        <v>1.0362694300518136</v>
      </c>
      <c r="I34" s="153">
        <v>0.64766839378238339</v>
      </c>
      <c r="J34" s="154">
        <v>2.3316062176165802</v>
      </c>
      <c r="L34" s="396"/>
      <c r="N34" s="168">
        <v>2.0725388601036272</v>
      </c>
      <c r="O34" s="153">
        <v>23.963730569948186</v>
      </c>
      <c r="P34" s="153">
        <v>53.756476683937827</v>
      </c>
      <c r="Q34" s="153">
        <v>11.658031088082902</v>
      </c>
      <c r="R34" s="153">
        <v>4.0155440414507773</v>
      </c>
      <c r="S34" s="154">
        <v>4.5336787564766841</v>
      </c>
      <c r="U34" s="396"/>
    </row>
    <row r="35" spans="1:21" s="69" customFormat="1" ht="13.5" customHeight="1" x14ac:dyDescent="0.15">
      <c r="A35" s="382"/>
      <c r="B35" s="207" t="s">
        <v>45</v>
      </c>
      <c r="C35" s="353"/>
      <c r="D35" s="361">
        <v>797</v>
      </c>
      <c r="E35" s="354">
        <v>288</v>
      </c>
      <c r="F35" s="355">
        <v>345</v>
      </c>
      <c r="G35" s="355">
        <v>96</v>
      </c>
      <c r="H35" s="355">
        <v>8</v>
      </c>
      <c r="I35" s="355">
        <v>0</v>
      </c>
      <c r="J35" s="356">
        <v>60</v>
      </c>
      <c r="L35" s="399">
        <f>SUMPRODUCT(E$3:I$3,E35:I35)/SUM(E35:I35)</f>
        <v>4.2388059701492535</v>
      </c>
      <c r="N35" s="169">
        <v>24</v>
      </c>
      <c r="O35" s="156">
        <v>196</v>
      </c>
      <c r="P35" s="156">
        <v>400</v>
      </c>
      <c r="Q35" s="156">
        <v>66</v>
      </c>
      <c r="R35" s="156">
        <v>20</v>
      </c>
      <c r="S35" s="157">
        <v>91</v>
      </c>
      <c r="T35" s="91"/>
      <c r="U35" s="399">
        <f>SUMPRODUCT(N$3:R$3,N35:R35)/SUM(N35:R35)</f>
        <v>3.1954674220963173</v>
      </c>
    </row>
    <row r="36" spans="1:21" ht="13.5" customHeight="1" x14ac:dyDescent="0.15">
      <c r="A36" s="382"/>
      <c r="B36" s="206"/>
      <c r="C36" s="24"/>
      <c r="D36" s="284"/>
      <c r="E36" s="152">
        <v>36.135508155583437</v>
      </c>
      <c r="F36" s="153">
        <v>43.287327478042656</v>
      </c>
      <c r="G36" s="153">
        <v>12.045169385194479</v>
      </c>
      <c r="H36" s="153">
        <v>1.0037641154328731</v>
      </c>
      <c r="I36" s="153">
        <v>0</v>
      </c>
      <c r="J36" s="154">
        <v>7.5282308657465489</v>
      </c>
      <c r="L36" s="396"/>
      <c r="N36" s="168">
        <v>3.0112923462986196</v>
      </c>
      <c r="O36" s="153">
        <v>24.592220828105397</v>
      </c>
      <c r="P36" s="153">
        <v>50.188205771643666</v>
      </c>
      <c r="Q36" s="153">
        <v>8.281053952321205</v>
      </c>
      <c r="R36" s="153">
        <v>2.5094102885821834</v>
      </c>
      <c r="S36" s="154">
        <v>11.417816813048933</v>
      </c>
      <c r="U36" s="396"/>
    </row>
    <row r="37" spans="1:21" s="69" customFormat="1" ht="13.5" customHeight="1" x14ac:dyDescent="0.15">
      <c r="A37" s="382"/>
      <c r="B37" s="68" t="s">
        <v>46</v>
      </c>
      <c r="C37" s="75"/>
      <c r="D37" s="277">
        <v>128</v>
      </c>
      <c r="E37" s="155">
        <v>42</v>
      </c>
      <c r="F37" s="156">
        <v>55</v>
      </c>
      <c r="G37" s="156">
        <v>15</v>
      </c>
      <c r="H37" s="156">
        <v>2</v>
      </c>
      <c r="I37" s="156">
        <v>1</v>
      </c>
      <c r="J37" s="157">
        <v>13</v>
      </c>
      <c r="L37" s="399">
        <f>SUMPRODUCT(E$3:I$3,E37:I37)/SUM(E37:I37)</f>
        <v>4.1739130434782608</v>
      </c>
      <c r="N37" s="169">
        <v>5</v>
      </c>
      <c r="O37" s="156">
        <v>20</v>
      </c>
      <c r="P37" s="156">
        <v>64</v>
      </c>
      <c r="Q37" s="156">
        <v>14</v>
      </c>
      <c r="R37" s="156">
        <v>2</v>
      </c>
      <c r="S37" s="157">
        <v>23</v>
      </c>
      <c r="T37" s="91"/>
      <c r="U37" s="399">
        <f>SUMPRODUCT(N$3:R$3,N37:R37)/SUM(N37:R37)</f>
        <v>3.1142857142857143</v>
      </c>
    </row>
    <row r="38" spans="1:21" ht="13.5" customHeight="1" thickBot="1" x14ac:dyDescent="0.2">
      <c r="A38" s="382"/>
      <c r="B38" s="68"/>
      <c r="C38" s="345"/>
      <c r="D38" s="278"/>
      <c r="E38" s="158">
        <v>32.8125</v>
      </c>
      <c r="F38" s="159">
        <v>42.96875</v>
      </c>
      <c r="G38" s="159">
        <v>11.71875</v>
      </c>
      <c r="H38" s="159">
        <v>1.5625</v>
      </c>
      <c r="I38" s="159">
        <v>0.78125</v>
      </c>
      <c r="J38" s="160">
        <v>10.15625</v>
      </c>
      <c r="L38" s="398"/>
      <c r="N38" s="170">
        <v>3.90625</v>
      </c>
      <c r="O38" s="159">
        <v>15.625</v>
      </c>
      <c r="P38" s="159">
        <v>50</v>
      </c>
      <c r="Q38" s="159">
        <v>10.9375</v>
      </c>
      <c r="R38" s="159">
        <v>1.5625</v>
      </c>
      <c r="S38" s="160">
        <v>17.96875</v>
      </c>
      <c r="U38" s="398"/>
    </row>
    <row r="39" spans="1:21" s="69" customFormat="1" ht="13.5" customHeight="1" x14ac:dyDescent="0.15">
      <c r="A39" s="384" t="s">
        <v>47</v>
      </c>
      <c r="B39" s="73" t="s">
        <v>49</v>
      </c>
      <c r="C39" s="371"/>
      <c r="D39" s="281">
        <v>524</v>
      </c>
      <c r="E39" s="140">
        <v>269</v>
      </c>
      <c r="F39" s="141">
        <v>201</v>
      </c>
      <c r="G39" s="141">
        <v>38</v>
      </c>
      <c r="H39" s="141">
        <v>2</v>
      </c>
      <c r="I39" s="141">
        <v>1</v>
      </c>
      <c r="J39" s="142">
        <v>13</v>
      </c>
      <c r="L39" s="397">
        <f>SUMPRODUCT(E$3:I$3,E39:I39)/SUM(E39:I39)</f>
        <v>4.4383561643835616</v>
      </c>
      <c r="N39" s="165">
        <v>49</v>
      </c>
      <c r="O39" s="141">
        <v>151</v>
      </c>
      <c r="P39" s="141">
        <v>238</v>
      </c>
      <c r="Q39" s="141">
        <v>44</v>
      </c>
      <c r="R39" s="141">
        <v>15</v>
      </c>
      <c r="S39" s="142">
        <v>27</v>
      </c>
      <c r="T39" s="91"/>
      <c r="U39" s="397">
        <f>SUMPRODUCT(N$3:R$3,N39:R39)/SUM(N39:R39)</f>
        <v>3.352112676056338</v>
      </c>
    </row>
    <row r="40" spans="1:21" ht="13.5" customHeight="1" x14ac:dyDescent="0.15">
      <c r="A40" s="382"/>
      <c r="B40" s="68"/>
      <c r="C40" s="375"/>
      <c r="D40" s="281"/>
      <c r="E40" s="322">
        <v>51.335877862595424</v>
      </c>
      <c r="F40" s="323">
        <v>38.358778625954201</v>
      </c>
      <c r="G40" s="323">
        <v>7.2519083969465647</v>
      </c>
      <c r="H40" s="323">
        <v>0.38167938931297707</v>
      </c>
      <c r="I40" s="323">
        <v>0.19083969465648853</v>
      </c>
      <c r="J40" s="324">
        <v>2.4809160305343512</v>
      </c>
      <c r="L40" s="396"/>
      <c r="N40" s="164">
        <v>9.3511450381679388</v>
      </c>
      <c r="O40" s="137">
        <v>28.816793893129773</v>
      </c>
      <c r="P40" s="137">
        <v>45.419847328244273</v>
      </c>
      <c r="Q40" s="137">
        <v>8.3969465648854964</v>
      </c>
      <c r="R40" s="137">
        <v>2.8625954198473282</v>
      </c>
      <c r="S40" s="138">
        <v>5.1526717557251906</v>
      </c>
      <c r="U40" s="396"/>
    </row>
    <row r="41" spans="1:21" s="69" customFormat="1" ht="13.5" customHeight="1" x14ac:dyDescent="0.15">
      <c r="A41" s="382"/>
      <c r="B41" s="207" t="s">
        <v>51</v>
      </c>
      <c r="C41" s="376"/>
      <c r="D41" s="344">
        <v>2332</v>
      </c>
      <c r="E41" s="334">
        <v>985</v>
      </c>
      <c r="F41" s="335">
        <v>1016</v>
      </c>
      <c r="G41" s="335">
        <v>241</v>
      </c>
      <c r="H41" s="335">
        <v>18</v>
      </c>
      <c r="I41" s="335">
        <v>3</v>
      </c>
      <c r="J41" s="336">
        <v>69</v>
      </c>
      <c r="L41" s="399">
        <f>SUMPRODUCT(E$3:I$3,E41:I41)/SUM(E41:I41)</f>
        <v>4.3088820150243041</v>
      </c>
      <c r="N41" s="165">
        <v>79</v>
      </c>
      <c r="O41" s="141">
        <v>590</v>
      </c>
      <c r="P41" s="141">
        <v>1248</v>
      </c>
      <c r="Q41" s="141">
        <v>236</v>
      </c>
      <c r="R41" s="141">
        <v>63</v>
      </c>
      <c r="S41" s="142">
        <v>116</v>
      </c>
      <c r="T41" s="91"/>
      <c r="U41" s="399">
        <f>SUMPRODUCT(N$3:R$3,N41:R41)/SUM(N41:R41)</f>
        <v>3.1741877256317688</v>
      </c>
    </row>
    <row r="42" spans="1:21" ht="13.5" customHeight="1" x14ac:dyDescent="0.15">
      <c r="A42" s="382"/>
      <c r="B42" s="206"/>
      <c r="C42" s="372"/>
      <c r="D42" s="280"/>
      <c r="E42" s="136">
        <v>42.238421955403091</v>
      </c>
      <c r="F42" s="137">
        <v>43.567753001715268</v>
      </c>
      <c r="G42" s="137">
        <v>10.334476843910807</v>
      </c>
      <c r="H42" s="137">
        <v>0.77186963979416812</v>
      </c>
      <c r="I42" s="137">
        <v>0.1286449399656947</v>
      </c>
      <c r="J42" s="138">
        <v>2.9588336192109774</v>
      </c>
      <c r="L42" s="396"/>
      <c r="N42" s="164">
        <v>3.3876500857632932</v>
      </c>
      <c r="O42" s="137">
        <v>25.300171526586624</v>
      </c>
      <c r="P42" s="137">
        <v>53.516295025728986</v>
      </c>
      <c r="Q42" s="137">
        <v>10.120068610634648</v>
      </c>
      <c r="R42" s="137">
        <v>2.7015437392795882</v>
      </c>
      <c r="S42" s="138">
        <v>4.9742710120068612</v>
      </c>
      <c r="U42" s="396"/>
    </row>
    <row r="43" spans="1:21" s="69" customFormat="1" ht="13.5" customHeight="1" x14ac:dyDescent="0.15">
      <c r="A43" s="382"/>
      <c r="B43" s="207" t="s">
        <v>52</v>
      </c>
      <c r="C43" s="376"/>
      <c r="D43" s="344">
        <v>343</v>
      </c>
      <c r="E43" s="334">
        <v>150</v>
      </c>
      <c r="F43" s="335">
        <v>124</v>
      </c>
      <c r="G43" s="335">
        <v>41</v>
      </c>
      <c r="H43" s="335">
        <v>4</v>
      </c>
      <c r="I43" s="335">
        <v>3</v>
      </c>
      <c r="J43" s="336">
        <v>21</v>
      </c>
      <c r="L43" s="399">
        <f>SUMPRODUCT(E$3:I$3,E43:I43)/SUM(E43:I43)</f>
        <v>4.2857142857142856</v>
      </c>
      <c r="N43" s="165">
        <v>9</v>
      </c>
      <c r="O43" s="141">
        <v>93</v>
      </c>
      <c r="P43" s="141">
        <v>168</v>
      </c>
      <c r="Q43" s="141">
        <v>31</v>
      </c>
      <c r="R43" s="141">
        <v>13</v>
      </c>
      <c r="S43" s="142">
        <v>29</v>
      </c>
      <c r="T43" s="91"/>
      <c r="U43" s="399">
        <f>SUMPRODUCT(N$3:R$3,N43:R43)/SUM(N43:R43)</f>
        <v>3.1719745222929938</v>
      </c>
    </row>
    <row r="44" spans="1:21" ht="13.5" customHeight="1" x14ac:dyDescent="0.15">
      <c r="A44" s="382"/>
      <c r="B44" s="206"/>
      <c r="C44" s="372"/>
      <c r="D44" s="280"/>
      <c r="E44" s="136">
        <v>43.731778425655975</v>
      </c>
      <c r="F44" s="137">
        <v>36.151603498542272</v>
      </c>
      <c r="G44" s="137">
        <v>11.9533527696793</v>
      </c>
      <c r="H44" s="137">
        <v>1.1661807580174928</v>
      </c>
      <c r="I44" s="137">
        <v>0.87463556851311952</v>
      </c>
      <c r="J44" s="138">
        <v>6.1224489795918364</v>
      </c>
      <c r="L44" s="396"/>
      <c r="N44" s="164">
        <v>2.6239067055393588</v>
      </c>
      <c r="O44" s="137">
        <v>27.113702623906704</v>
      </c>
      <c r="P44" s="137">
        <v>48.979591836734691</v>
      </c>
      <c r="Q44" s="137">
        <v>9.037900874635568</v>
      </c>
      <c r="R44" s="137">
        <v>3.7900874635568513</v>
      </c>
      <c r="S44" s="138">
        <v>8.4548104956268215</v>
      </c>
      <c r="U44" s="396"/>
    </row>
    <row r="45" spans="1:21" s="69" customFormat="1" ht="13.5" customHeight="1" x14ac:dyDescent="0.15">
      <c r="A45" s="382"/>
      <c r="B45" s="68" t="s">
        <v>352</v>
      </c>
      <c r="C45" s="373"/>
      <c r="D45" s="281">
        <v>132</v>
      </c>
      <c r="E45" s="140">
        <v>41</v>
      </c>
      <c r="F45" s="141">
        <v>60</v>
      </c>
      <c r="G45" s="141">
        <v>16</v>
      </c>
      <c r="H45" s="141">
        <v>2</v>
      </c>
      <c r="I45" s="141">
        <v>1</v>
      </c>
      <c r="J45" s="142">
        <v>12</v>
      </c>
      <c r="L45" s="399">
        <f>SUMPRODUCT(E$3:I$3,E45:I45)/SUM(E45:I45)</f>
        <v>4.1500000000000004</v>
      </c>
      <c r="N45" s="165">
        <v>5</v>
      </c>
      <c r="O45" s="141">
        <v>21</v>
      </c>
      <c r="P45" s="141">
        <v>65</v>
      </c>
      <c r="Q45" s="141">
        <v>15</v>
      </c>
      <c r="R45" s="141">
        <v>2</v>
      </c>
      <c r="S45" s="142">
        <v>24</v>
      </c>
      <c r="T45" s="91"/>
      <c r="U45" s="399">
        <f>SUMPRODUCT(N$3:R$3,N45:R45)/SUM(N45:R45)</f>
        <v>3.1111111111111112</v>
      </c>
    </row>
    <row r="46" spans="1:21" ht="13.5" customHeight="1" thickBot="1" x14ac:dyDescent="0.2">
      <c r="A46" s="383"/>
      <c r="B46" s="208"/>
      <c r="C46" s="374"/>
      <c r="D46" s="282"/>
      <c r="E46" s="144">
        <v>31.060606060606062</v>
      </c>
      <c r="F46" s="145">
        <v>45.454545454545453</v>
      </c>
      <c r="G46" s="145">
        <v>12.121212121212121</v>
      </c>
      <c r="H46" s="145">
        <v>1.5151515151515151</v>
      </c>
      <c r="I46" s="145">
        <v>0.75757575757575757</v>
      </c>
      <c r="J46" s="146">
        <v>9.0909090909090917</v>
      </c>
      <c r="L46" s="398"/>
      <c r="N46" s="166">
        <v>3.7878787878787881</v>
      </c>
      <c r="O46" s="145">
        <v>15.909090909090908</v>
      </c>
      <c r="P46" s="145">
        <v>49.242424242424242</v>
      </c>
      <c r="Q46" s="145">
        <v>11.363636363636363</v>
      </c>
      <c r="R46" s="145">
        <v>1.5151515151515151</v>
      </c>
      <c r="S46" s="146">
        <v>18.181818181818183</v>
      </c>
      <c r="U46" s="398"/>
    </row>
    <row r="47" spans="1:21" s="69" customFormat="1" ht="13.5" customHeight="1" x14ac:dyDescent="0.15">
      <c r="A47" s="384" t="s">
        <v>225</v>
      </c>
      <c r="B47" s="73" t="s">
        <v>54</v>
      </c>
      <c r="C47" s="371"/>
      <c r="D47" s="281">
        <v>132</v>
      </c>
      <c r="E47" s="140">
        <v>79</v>
      </c>
      <c r="F47" s="141">
        <v>46</v>
      </c>
      <c r="G47" s="141">
        <v>5</v>
      </c>
      <c r="H47" s="141">
        <v>0</v>
      </c>
      <c r="I47" s="141">
        <v>0</v>
      </c>
      <c r="J47" s="142">
        <v>2</v>
      </c>
      <c r="L47" s="397">
        <f>SUMPRODUCT(E$3:I$3,E47:I47)/SUM(E47:I47)</f>
        <v>4.569230769230769</v>
      </c>
      <c r="N47" s="165">
        <v>21</v>
      </c>
      <c r="O47" s="141">
        <v>43</v>
      </c>
      <c r="P47" s="141">
        <v>51</v>
      </c>
      <c r="Q47" s="141">
        <v>11</v>
      </c>
      <c r="R47" s="141">
        <v>2</v>
      </c>
      <c r="S47" s="142">
        <v>4</v>
      </c>
      <c r="T47" s="91"/>
      <c r="U47" s="397">
        <f>SUMPRODUCT(N$3:R$3,N47:R47)/SUM(N47:R47)</f>
        <v>3.546875</v>
      </c>
    </row>
    <row r="48" spans="1:21" ht="13.5" customHeight="1" x14ac:dyDescent="0.15">
      <c r="A48" s="382"/>
      <c r="B48" s="68"/>
      <c r="C48" s="375"/>
      <c r="D48" s="281"/>
      <c r="E48" s="322">
        <v>59.848484848484851</v>
      </c>
      <c r="F48" s="323">
        <v>34.848484848484851</v>
      </c>
      <c r="G48" s="323">
        <v>3.7878787878787881</v>
      </c>
      <c r="H48" s="323">
        <v>0</v>
      </c>
      <c r="I48" s="323">
        <v>0</v>
      </c>
      <c r="J48" s="324">
        <v>1.5151515151515151</v>
      </c>
      <c r="L48" s="396"/>
      <c r="N48" s="164">
        <v>15.909090909090908</v>
      </c>
      <c r="O48" s="137">
        <v>32.575757575757578</v>
      </c>
      <c r="P48" s="137">
        <v>38.636363636363633</v>
      </c>
      <c r="Q48" s="137">
        <v>8.3333333333333321</v>
      </c>
      <c r="R48" s="137">
        <v>1.5151515151515151</v>
      </c>
      <c r="S48" s="138">
        <v>3.0303030303030303</v>
      </c>
      <c r="U48" s="396"/>
    </row>
    <row r="49" spans="1:21" s="69" customFormat="1" ht="13.5" customHeight="1" x14ac:dyDescent="0.15">
      <c r="A49" s="382"/>
      <c r="B49" s="207" t="s">
        <v>401</v>
      </c>
      <c r="C49" s="376"/>
      <c r="D49" s="344">
        <v>448</v>
      </c>
      <c r="E49" s="334">
        <v>210</v>
      </c>
      <c r="F49" s="335">
        <v>180</v>
      </c>
      <c r="G49" s="335">
        <v>42</v>
      </c>
      <c r="H49" s="335">
        <v>1</v>
      </c>
      <c r="I49" s="335">
        <v>1</v>
      </c>
      <c r="J49" s="336">
        <v>14</v>
      </c>
      <c r="L49" s="399">
        <f>SUMPRODUCT(E$3:I$3,E49:I49)/SUM(E49:I49)</f>
        <v>4.3755760368663594</v>
      </c>
      <c r="N49" s="165">
        <v>25</v>
      </c>
      <c r="O49" s="141">
        <v>123</v>
      </c>
      <c r="P49" s="141">
        <v>219</v>
      </c>
      <c r="Q49" s="141">
        <v>38</v>
      </c>
      <c r="R49" s="141">
        <v>16</v>
      </c>
      <c r="S49" s="142">
        <v>27</v>
      </c>
      <c r="T49" s="91"/>
      <c r="U49" s="399">
        <f>SUMPRODUCT(N$3:R$3,N49:R49)/SUM(N49:R49)</f>
        <v>3.2446555819477436</v>
      </c>
    </row>
    <row r="50" spans="1:21" ht="13.5" customHeight="1" x14ac:dyDescent="0.15">
      <c r="A50" s="382"/>
      <c r="B50" s="206"/>
      <c r="C50" s="372"/>
      <c r="D50" s="280"/>
      <c r="E50" s="136">
        <v>46.875</v>
      </c>
      <c r="F50" s="137">
        <v>40.178571428571431</v>
      </c>
      <c r="G50" s="137">
        <v>9.375</v>
      </c>
      <c r="H50" s="137">
        <v>0.2232142857142857</v>
      </c>
      <c r="I50" s="137">
        <v>0.2232142857142857</v>
      </c>
      <c r="J50" s="138">
        <v>3.125</v>
      </c>
      <c r="L50" s="396"/>
      <c r="N50" s="164">
        <v>5.5803571428571432</v>
      </c>
      <c r="O50" s="137">
        <v>27.455357142857146</v>
      </c>
      <c r="P50" s="137">
        <v>48.883928571428569</v>
      </c>
      <c r="Q50" s="137">
        <v>8.4821428571428577</v>
      </c>
      <c r="R50" s="137">
        <v>3.5714285714285712</v>
      </c>
      <c r="S50" s="138">
        <v>6.0267857142857144</v>
      </c>
      <c r="U50" s="396"/>
    </row>
    <row r="51" spans="1:21" s="69" customFormat="1" ht="13.5" customHeight="1" x14ac:dyDescent="0.15">
      <c r="A51" s="382"/>
      <c r="B51" s="207" t="s">
        <v>56</v>
      </c>
      <c r="C51" s="376"/>
      <c r="D51" s="344">
        <v>326</v>
      </c>
      <c r="E51" s="334">
        <v>162</v>
      </c>
      <c r="F51" s="335">
        <v>135</v>
      </c>
      <c r="G51" s="335">
        <v>24</v>
      </c>
      <c r="H51" s="335">
        <v>2</v>
      </c>
      <c r="I51" s="335">
        <v>2</v>
      </c>
      <c r="J51" s="336">
        <v>1</v>
      </c>
      <c r="L51" s="399">
        <f>SUMPRODUCT(E$3:I$3,E51:I51)/SUM(E51:I51)</f>
        <v>4.3938461538461535</v>
      </c>
      <c r="N51" s="165">
        <v>11</v>
      </c>
      <c r="O51" s="141">
        <v>87</v>
      </c>
      <c r="P51" s="141">
        <v>176</v>
      </c>
      <c r="Q51" s="141">
        <v>32</v>
      </c>
      <c r="R51" s="141">
        <v>15</v>
      </c>
      <c r="S51" s="142">
        <v>5</v>
      </c>
      <c r="T51" s="91"/>
      <c r="U51" s="399">
        <f>SUMPRODUCT(N$3:R$3,N51:R51)/SUM(N51:R51)</f>
        <v>3.1464174454828662</v>
      </c>
    </row>
    <row r="52" spans="1:21" ht="13.5" customHeight="1" x14ac:dyDescent="0.15">
      <c r="A52" s="382"/>
      <c r="B52" s="206"/>
      <c r="C52" s="372"/>
      <c r="D52" s="280"/>
      <c r="E52" s="136">
        <v>49.693251533742334</v>
      </c>
      <c r="F52" s="137">
        <v>41.411042944785272</v>
      </c>
      <c r="G52" s="137">
        <v>7.3619631901840492</v>
      </c>
      <c r="H52" s="137">
        <v>0.61349693251533743</v>
      </c>
      <c r="I52" s="137">
        <v>0.61349693251533743</v>
      </c>
      <c r="J52" s="138">
        <v>0.30674846625766872</v>
      </c>
      <c r="L52" s="396"/>
      <c r="N52" s="164">
        <v>3.3742331288343559</v>
      </c>
      <c r="O52" s="137">
        <v>26.687116564417181</v>
      </c>
      <c r="P52" s="137">
        <v>53.987730061349694</v>
      </c>
      <c r="Q52" s="137">
        <v>9.8159509202453989</v>
      </c>
      <c r="R52" s="137">
        <v>4.6012269938650308</v>
      </c>
      <c r="S52" s="138">
        <v>1.5337423312883436</v>
      </c>
      <c r="U52" s="396"/>
    </row>
    <row r="53" spans="1:21" s="69" customFormat="1" ht="13.5" customHeight="1" x14ac:dyDescent="0.15">
      <c r="A53" s="382"/>
      <c r="B53" s="207" t="s">
        <v>58</v>
      </c>
      <c r="C53" s="376"/>
      <c r="D53" s="344">
        <v>251</v>
      </c>
      <c r="E53" s="334">
        <v>132</v>
      </c>
      <c r="F53" s="335">
        <v>94</v>
      </c>
      <c r="G53" s="335">
        <v>18</v>
      </c>
      <c r="H53" s="335">
        <v>3</v>
      </c>
      <c r="I53" s="335">
        <v>0</v>
      </c>
      <c r="J53" s="336">
        <v>4</v>
      </c>
      <c r="L53" s="399">
        <f>SUMPRODUCT(E$3:I$3,E53:I53)/SUM(E53:I53)</f>
        <v>4.4372469635627532</v>
      </c>
      <c r="N53" s="165">
        <v>22</v>
      </c>
      <c r="O53" s="141">
        <v>72</v>
      </c>
      <c r="P53" s="141">
        <v>128</v>
      </c>
      <c r="Q53" s="141">
        <v>18</v>
      </c>
      <c r="R53" s="141">
        <v>3</v>
      </c>
      <c r="S53" s="142">
        <v>8</v>
      </c>
      <c r="T53" s="91"/>
      <c r="U53" s="399">
        <f>SUMPRODUCT(N$3:R$3,N53:R53)/SUM(N53:R53)</f>
        <v>3.3786008230452675</v>
      </c>
    </row>
    <row r="54" spans="1:21" ht="13.5" customHeight="1" x14ac:dyDescent="0.15">
      <c r="A54" s="382"/>
      <c r="B54" s="206"/>
      <c r="C54" s="372"/>
      <c r="D54" s="280"/>
      <c r="E54" s="136">
        <v>52.589641434262944</v>
      </c>
      <c r="F54" s="137">
        <v>37.450199203187253</v>
      </c>
      <c r="G54" s="137">
        <v>7.1713147410358573</v>
      </c>
      <c r="H54" s="137">
        <v>1.1952191235059761</v>
      </c>
      <c r="I54" s="137">
        <v>0</v>
      </c>
      <c r="J54" s="138">
        <v>1.593625498007968</v>
      </c>
      <c r="L54" s="396"/>
      <c r="N54" s="164">
        <v>8.7649402390438258</v>
      </c>
      <c r="O54" s="137">
        <v>28.685258964143429</v>
      </c>
      <c r="P54" s="137">
        <v>50.996015936254977</v>
      </c>
      <c r="Q54" s="137">
        <v>7.1713147410358573</v>
      </c>
      <c r="R54" s="137">
        <v>1.1952191235059761</v>
      </c>
      <c r="S54" s="138">
        <v>3.1872509960159361</v>
      </c>
      <c r="U54" s="396"/>
    </row>
    <row r="55" spans="1:21" s="69" customFormat="1" ht="13.5" customHeight="1" x14ac:dyDescent="0.15">
      <c r="A55" s="382"/>
      <c r="B55" s="207" t="s">
        <v>60</v>
      </c>
      <c r="C55" s="376"/>
      <c r="D55" s="344">
        <v>527</v>
      </c>
      <c r="E55" s="334">
        <v>253</v>
      </c>
      <c r="F55" s="335">
        <v>209</v>
      </c>
      <c r="G55" s="335">
        <v>55</v>
      </c>
      <c r="H55" s="335">
        <v>2</v>
      </c>
      <c r="I55" s="335">
        <v>1</v>
      </c>
      <c r="J55" s="336">
        <v>7</v>
      </c>
      <c r="L55" s="399">
        <f>SUMPRODUCT(E$3:I$3,E55:I55)/SUM(E55:I55)</f>
        <v>4.3673076923076923</v>
      </c>
      <c r="N55" s="165">
        <v>26</v>
      </c>
      <c r="O55" s="141">
        <v>140</v>
      </c>
      <c r="P55" s="141">
        <v>275</v>
      </c>
      <c r="Q55" s="141">
        <v>60</v>
      </c>
      <c r="R55" s="141">
        <v>10</v>
      </c>
      <c r="S55" s="142">
        <v>16</v>
      </c>
      <c r="T55" s="91"/>
      <c r="U55" s="399">
        <f>SUMPRODUCT(N$3:R$3,N55:R55)/SUM(N55:R55)</f>
        <v>3.2191780821917808</v>
      </c>
    </row>
    <row r="56" spans="1:21" ht="13.5" customHeight="1" x14ac:dyDescent="0.15">
      <c r="A56" s="382"/>
      <c r="B56" s="206"/>
      <c r="C56" s="372"/>
      <c r="D56" s="280"/>
      <c r="E56" s="136">
        <v>48.007590132827325</v>
      </c>
      <c r="F56" s="137">
        <v>39.658444022770404</v>
      </c>
      <c r="G56" s="137">
        <v>10.436432637571158</v>
      </c>
      <c r="H56" s="137">
        <v>0.37950664136622392</v>
      </c>
      <c r="I56" s="137">
        <v>0.18975332068311196</v>
      </c>
      <c r="J56" s="138">
        <v>1.3282732447817838</v>
      </c>
      <c r="L56" s="396"/>
      <c r="N56" s="164">
        <v>4.9335863377609108</v>
      </c>
      <c r="O56" s="137">
        <v>26.565464895635671</v>
      </c>
      <c r="P56" s="137">
        <v>52.182163187855792</v>
      </c>
      <c r="Q56" s="137">
        <v>11.385199240986717</v>
      </c>
      <c r="R56" s="137">
        <v>1.8975332068311195</v>
      </c>
      <c r="S56" s="138">
        <v>3.0360531309297913</v>
      </c>
      <c r="U56" s="396"/>
    </row>
    <row r="57" spans="1:21" s="69" customFormat="1" ht="13.5" customHeight="1" x14ac:dyDescent="0.15">
      <c r="A57" s="382"/>
      <c r="B57" s="207" t="s">
        <v>62</v>
      </c>
      <c r="C57" s="376"/>
      <c r="D57" s="344">
        <v>280</v>
      </c>
      <c r="E57" s="334">
        <v>122</v>
      </c>
      <c r="F57" s="335">
        <v>118</v>
      </c>
      <c r="G57" s="335">
        <v>33</v>
      </c>
      <c r="H57" s="335">
        <v>3</v>
      </c>
      <c r="I57" s="335">
        <v>1</v>
      </c>
      <c r="J57" s="336">
        <v>3</v>
      </c>
      <c r="L57" s="399">
        <f>SUMPRODUCT(E$3:I$3,E57:I57)/SUM(E57:I57)</f>
        <v>4.2888086642599275</v>
      </c>
      <c r="N57" s="165">
        <v>8</v>
      </c>
      <c r="O57" s="141">
        <v>77</v>
      </c>
      <c r="P57" s="141">
        <v>149</v>
      </c>
      <c r="Q57" s="141">
        <v>28</v>
      </c>
      <c r="R57" s="141">
        <v>8</v>
      </c>
      <c r="S57" s="142">
        <v>10</v>
      </c>
      <c r="T57" s="91"/>
      <c r="U57" s="399">
        <f>SUMPRODUCT(N$3:R$3,N57:R57)/SUM(N57:R57)</f>
        <v>3.1814814814814816</v>
      </c>
    </row>
    <row r="58" spans="1:21" ht="13.5" customHeight="1" x14ac:dyDescent="0.15">
      <c r="A58" s="382"/>
      <c r="B58" s="206"/>
      <c r="C58" s="372"/>
      <c r="D58" s="280"/>
      <c r="E58" s="136">
        <v>43.571428571428569</v>
      </c>
      <c r="F58" s="137">
        <v>42.142857142857146</v>
      </c>
      <c r="G58" s="137">
        <v>11.785714285714285</v>
      </c>
      <c r="H58" s="137">
        <v>1.0714285714285714</v>
      </c>
      <c r="I58" s="137">
        <v>0.35714285714285715</v>
      </c>
      <c r="J58" s="138">
        <v>1.0714285714285714</v>
      </c>
      <c r="L58" s="396"/>
      <c r="N58" s="164">
        <v>2.8571428571428572</v>
      </c>
      <c r="O58" s="137">
        <v>27.500000000000004</v>
      </c>
      <c r="P58" s="137">
        <v>53.214285714285715</v>
      </c>
      <c r="Q58" s="137">
        <v>10</v>
      </c>
      <c r="R58" s="137">
        <v>2.8571428571428572</v>
      </c>
      <c r="S58" s="138">
        <v>3.5714285714285712</v>
      </c>
      <c r="U58" s="396"/>
    </row>
    <row r="59" spans="1:21" s="69" customFormat="1" ht="13.5" customHeight="1" x14ac:dyDescent="0.15">
      <c r="A59" s="382"/>
      <c r="B59" s="207" t="s">
        <v>64</v>
      </c>
      <c r="C59" s="376"/>
      <c r="D59" s="285">
        <v>157</v>
      </c>
      <c r="E59" s="334">
        <v>68</v>
      </c>
      <c r="F59" s="335">
        <v>54</v>
      </c>
      <c r="G59" s="335">
        <v>20</v>
      </c>
      <c r="H59" s="335">
        <v>4</v>
      </c>
      <c r="I59" s="335">
        <v>1</v>
      </c>
      <c r="J59" s="336">
        <v>10</v>
      </c>
      <c r="L59" s="399">
        <f>SUMPRODUCT(E$3:I$3,E59:I59)/SUM(E59:I59)</f>
        <v>4.2517006802721085</v>
      </c>
      <c r="N59" s="165">
        <v>6</v>
      </c>
      <c r="O59" s="141">
        <v>37</v>
      </c>
      <c r="P59" s="141">
        <v>81</v>
      </c>
      <c r="Q59" s="141">
        <v>11</v>
      </c>
      <c r="R59" s="141">
        <v>6</v>
      </c>
      <c r="S59" s="142">
        <v>16</v>
      </c>
      <c r="T59" s="91"/>
      <c r="U59" s="399">
        <f>SUMPRODUCT(N$3:R$3,N59:R59)/SUM(N59:R59)</f>
        <v>3.1843971631205674</v>
      </c>
    </row>
    <row r="60" spans="1:21" ht="13.5" customHeight="1" x14ac:dyDescent="0.15">
      <c r="A60" s="382"/>
      <c r="B60" s="206"/>
      <c r="C60" s="372"/>
      <c r="D60" s="280"/>
      <c r="E60" s="136">
        <v>43.312101910828027</v>
      </c>
      <c r="F60" s="137">
        <v>34.394904458598724</v>
      </c>
      <c r="G60" s="137">
        <v>12.738853503184714</v>
      </c>
      <c r="H60" s="137">
        <v>2.547770700636943</v>
      </c>
      <c r="I60" s="137">
        <v>0.63694267515923575</v>
      </c>
      <c r="J60" s="138">
        <v>6.369426751592357</v>
      </c>
      <c r="L60" s="396"/>
      <c r="N60" s="164">
        <v>3.8216560509554141</v>
      </c>
      <c r="O60" s="137">
        <v>23.566878980891719</v>
      </c>
      <c r="P60" s="137">
        <v>51.592356687898089</v>
      </c>
      <c r="Q60" s="137">
        <v>7.0063694267515926</v>
      </c>
      <c r="R60" s="137">
        <v>3.8216560509554141</v>
      </c>
      <c r="S60" s="138">
        <v>10.191082802547772</v>
      </c>
      <c r="U60" s="396"/>
    </row>
    <row r="61" spans="1:21" s="69" customFormat="1" ht="13.5" customHeight="1" x14ac:dyDescent="0.15">
      <c r="A61" s="382"/>
      <c r="B61" s="207" t="s">
        <v>66</v>
      </c>
      <c r="C61" s="376"/>
      <c r="D61" s="285">
        <v>615</v>
      </c>
      <c r="E61" s="334">
        <v>220</v>
      </c>
      <c r="F61" s="335">
        <v>286</v>
      </c>
      <c r="G61" s="335">
        <v>68</v>
      </c>
      <c r="H61" s="335">
        <v>5</v>
      </c>
      <c r="I61" s="335">
        <v>1</v>
      </c>
      <c r="J61" s="336">
        <v>35</v>
      </c>
      <c r="L61" s="399">
        <f>SUMPRODUCT(E$3:I$3,E61:I61)/SUM(E61:I61)</f>
        <v>4.2396551724137934</v>
      </c>
      <c r="N61" s="165">
        <v>13</v>
      </c>
      <c r="O61" s="141">
        <v>146</v>
      </c>
      <c r="P61" s="141">
        <v>307</v>
      </c>
      <c r="Q61" s="141">
        <v>69</v>
      </c>
      <c r="R61" s="141">
        <v>22</v>
      </c>
      <c r="S61" s="142">
        <v>58</v>
      </c>
      <c r="T61" s="91"/>
      <c r="U61" s="399">
        <f>SUMPRODUCT(N$3:R$3,N61:R61)/SUM(N61:R61)</f>
        <v>3.1059245960502695</v>
      </c>
    </row>
    <row r="62" spans="1:21" ht="13.5" customHeight="1" x14ac:dyDescent="0.15">
      <c r="A62" s="382"/>
      <c r="B62" s="206"/>
      <c r="C62" s="372"/>
      <c r="D62" s="280"/>
      <c r="E62" s="136">
        <v>35.772357723577237</v>
      </c>
      <c r="F62" s="137">
        <v>46.504065040650403</v>
      </c>
      <c r="G62" s="137">
        <v>11.056910569105691</v>
      </c>
      <c r="H62" s="137">
        <v>0.81300813008130091</v>
      </c>
      <c r="I62" s="137">
        <v>0.16260162601626016</v>
      </c>
      <c r="J62" s="138">
        <v>5.6910569105691051</v>
      </c>
      <c r="L62" s="396"/>
      <c r="N62" s="164">
        <v>2.1138211382113821</v>
      </c>
      <c r="O62" s="137">
        <v>23.739837398373982</v>
      </c>
      <c r="P62" s="137">
        <v>49.918699186991873</v>
      </c>
      <c r="Q62" s="137">
        <v>11.219512195121952</v>
      </c>
      <c r="R62" s="137">
        <v>3.5772357723577239</v>
      </c>
      <c r="S62" s="138">
        <v>9.4308943089430901</v>
      </c>
      <c r="U62" s="396"/>
    </row>
    <row r="63" spans="1:21" s="69" customFormat="1" ht="13.5" customHeight="1" x14ac:dyDescent="0.15">
      <c r="A63" s="382"/>
      <c r="B63" s="68" t="s">
        <v>67</v>
      </c>
      <c r="C63" s="373"/>
      <c r="D63" s="281">
        <v>822</v>
      </c>
      <c r="E63" s="140">
        <v>300</v>
      </c>
      <c r="F63" s="141">
        <v>372</v>
      </c>
      <c r="G63" s="141">
        <v>97</v>
      </c>
      <c r="H63" s="141">
        <v>8</v>
      </c>
      <c r="I63" s="141">
        <v>1</v>
      </c>
      <c r="J63" s="142">
        <v>44</v>
      </c>
      <c r="L63" s="399">
        <f>SUMPRODUCT(E$3:I$3,E63:I63)/SUM(E63:I63)</f>
        <v>4.2365038560411312</v>
      </c>
      <c r="N63" s="165">
        <v>22</v>
      </c>
      <c r="O63" s="141">
        <v>195</v>
      </c>
      <c r="P63" s="141">
        <v>437</v>
      </c>
      <c r="Q63" s="141">
        <v>84</v>
      </c>
      <c r="R63" s="141">
        <v>18</v>
      </c>
      <c r="S63" s="142">
        <v>66</v>
      </c>
      <c r="T63" s="91"/>
      <c r="U63" s="399">
        <f>SUMPRODUCT(N$3:R$3,N63:R63)/SUM(N63:R63)</f>
        <v>3.1574074074074074</v>
      </c>
    </row>
    <row r="64" spans="1:21" ht="13.5" customHeight="1" thickBot="1" x14ac:dyDescent="0.2">
      <c r="A64" s="383"/>
      <c r="B64" s="208"/>
      <c r="C64" s="374"/>
      <c r="D64" s="282"/>
      <c r="E64" s="144">
        <v>36.496350364963504</v>
      </c>
      <c r="F64" s="145">
        <v>45.255474452554743</v>
      </c>
      <c r="G64" s="145">
        <v>11.800486618004866</v>
      </c>
      <c r="H64" s="145">
        <v>0.97323600973236013</v>
      </c>
      <c r="I64" s="145">
        <v>0.12165450121654502</v>
      </c>
      <c r="J64" s="146">
        <v>5.3527980535279802</v>
      </c>
      <c r="L64" s="398"/>
      <c r="N64" s="166">
        <v>2.6763990267639901</v>
      </c>
      <c r="O64" s="145">
        <v>23.722627737226276</v>
      </c>
      <c r="P64" s="145">
        <v>53.163017031630169</v>
      </c>
      <c r="Q64" s="145">
        <v>10.218978102189782</v>
      </c>
      <c r="R64" s="145">
        <v>2.1897810218978102</v>
      </c>
      <c r="S64" s="146">
        <v>8.0291970802919703</v>
      </c>
      <c r="U64" s="398"/>
    </row>
    <row r="65" spans="1:21" s="69" customFormat="1" ht="13.5" customHeight="1" x14ac:dyDescent="0.15">
      <c r="A65" s="392" t="s">
        <v>73</v>
      </c>
      <c r="B65" s="73" t="s">
        <v>68</v>
      </c>
      <c r="C65" s="371"/>
      <c r="D65" s="281">
        <v>1764</v>
      </c>
      <c r="E65" s="140">
        <v>788</v>
      </c>
      <c r="F65" s="141">
        <v>729</v>
      </c>
      <c r="G65" s="141">
        <v>178</v>
      </c>
      <c r="H65" s="141">
        <v>13</v>
      </c>
      <c r="I65" s="141">
        <v>4</v>
      </c>
      <c r="J65" s="142">
        <v>52</v>
      </c>
      <c r="L65" s="397">
        <f>SUMPRODUCT(E$3:I$3,E65:I65)/SUM(E65:I65)</f>
        <v>4.33411214953271</v>
      </c>
      <c r="N65" s="165">
        <v>85</v>
      </c>
      <c r="O65" s="141">
        <v>466</v>
      </c>
      <c r="P65" s="141">
        <v>888</v>
      </c>
      <c r="Q65" s="141">
        <v>177</v>
      </c>
      <c r="R65" s="141">
        <v>53</v>
      </c>
      <c r="S65" s="142">
        <v>95</v>
      </c>
      <c r="T65" s="91"/>
      <c r="U65" s="397">
        <f>SUMPRODUCT(N$3:R$3,N65:R65)/SUM(N65:R65)</f>
        <v>3.2115038945476333</v>
      </c>
    </row>
    <row r="66" spans="1:21" ht="13.5" customHeight="1" x14ac:dyDescent="0.15">
      <c r="A66" s="382"/>
      <c r="B66" s="10" t="s">
        <v>69</v>
      </c>
      <c r="C66" s="372"/>
      <c r="D66" s="280"/>
      <c r="E66" s="136">
        <v>44.671201814058961</v>
      </c>
      <c r="F66" s="137">
        <v>41.326530612244902</v>
      </c>
      <c r="G66" s="137">
        <v>10.090702947845804</v>
      </c>
      <c r="H66" s="137">
        <v>0.7369614512471655</v>
      </c>
      <c r="I66" s="137">
        <v>0.22675736961451248</v>
      </c>
      <c r="J66" s="138">
        <v>2.947845804988662</v>
      </c>
      <c r="L66" s="396"/>
      <c r="N66" s="164">
        <v>4.8185941043083904</v>
      </c>
      <c r="O66" s="137">
        <v>26.417233560090704</v>
      </c>
      <c r="P66" s="137">
        <v>50.34013605442177</v>
      </c>
      <c r="Q66" s="137">
        <v>10.034013605442176</v>
      </c>
      <c r="R66" s="137">
        <v>3.0045351473922901</v>
      </c>
      <c r="S66" s="138">
        <v>5.3854875283446715</v>
      </c>
      <c r="U66" s="396"/>
    </row>
    <row r="67" spans="1:21" s="69" customFormat="1" ht="13.5" customHeight="1" x14ac:dyDescent="0.15">
      <c r="A67" s="382"/>
      <c r="B67" s="68" t="s">
        <v>70</v>
      </c>
      <c r="C67" s="373"/>
      <c r="D67" s="281">
        <v>1406</v>
      </c>
      <c r="E67" s="140">
        <v>603</v>
      </c>
      <c r="F67" s="141">
        <v>608</v>
      </c>
      <c r="G67" s="141">
        <v>140</v>
      </c>
      <c r="H67" s="141">
        <v>11</v>
      </c>
      <c r="I67" s="141">
        <v>3</v>
      </c>
      <c r="J67" s="142">
        <v>41</v>
      </c>
      <c r="L67" s="399">
        <f>SUMPRODUCT(E$3:I$3,E67:I67)/SUM(E67:I67)</f>
        <v>4.3164835164835162</v>
      </c>
      <c r="N67" s="165">
        <v>52</v>
      </c>
      <c r="O67" s="141">
        <v>366</v>
      </c>
      <c r="P67" s="141">
        <v>753</v>
      </c>
      <c r="Q67" s="141">
        <v>134</v>
      </c>
      <c r="R67" s="141">
        <v>37</v>
      </c>
      <c r="S67" s="142">
        <v>64</v>
      </c>
      <c r="T67" s="91"/>
      <c r="U67" s="399">
        <f>SUMPRODUCT(N$3:R$3,N67:R67)/SUM(N67:R67)</f>
        <v>3.1952309985096869</v>
      </c>
    </row>
    <row r="68" spans="1:21" ht="13.5" customHeight="1" x14ac:dyDescent="0.15">
      <c r="A68" s="382"/>
      <c r="B68" s="10" t="s">
        <v>71</v>
      </c>
      <c r="C68" s="372"/>
      <c r="D68" s="280"/>
      <c r="E68" s="136">
        <v>42.887624466571836</v>
      </c>
      <c r="F68" s="137">
        <v>43.243243243243242</v>
      </c>
      <c r="G68" s="137">
        <v>9.9573257467994303</v>
      </c>
      <c r="H68" s="137">
        <v>0.78236130867709808</v>
      </c>
      <c r="I68" s="137">
        <v>0.21337126600284498</v>
      </c>
      <c r="J68" s="138">
        <v>2.9160739687055477</v>
      </c>
      <c r="L68" s="396"/>
      <c r="N68" s="164">
        <v>3.6984352773826461</v>
      </c>
      <c r="O68" s="137">
        <v>26.03129445234708</v>
      </c>
      <c r="P68" s="137">
        <v>53.556187766714082</v>
      </c>
      <c r="Q68" s="137">
        <v>9.5305832147937402</v>
      </c>
      <c r="R68" s="137">
        <v>2.6315789473684208</v>
      </c>
      <c r="S68" s="138">
        <v>4.5519203413940259</v>
      </c>
      <c r="U68" s="396"/>
    </row>
    <row r="69" spans="1:21" s="69" customFormat="1" ht="13.5" customHeight="1" x14ac:dyDescent="0.15">
      <c r="A69" s="382"/>
      <c r="B69" s="68" t="s">
        <v>72</v>
      </c>
      <c r="C69" s="373"/>
      <c r="D69" s="281">
        <v>161</v>
      </c>
      <c r="E69" s="140">
        <v>54</v>
      </c>
      <c r="F69" s="141">
        <v>64</v>
      </c>
      <c r="G69" s="141">
        <v>18</v>
      </c>
      <c r="H69" s="141">
        <v>2</v>
      </c>
      <c r="I69" s="141">
        <v>1</v>
      </c>
      <c r="J69" s="142">
        <v>22</v>
      </c>
      <c r="L69" s="399">
        <f>SUMPRODUCT(E$3:I$3,E69:I69)/SUM(E69:I69)</f>
        <v>4.2086330935251794</v>
      </c>
      <c r="N69" s="165">
        <v>5</v>
      </c>
      <c r="O69" s="141">
        <v>23</v>
      </c>
      <c r="P69" s="141">
        <v>78</v>
      </c>
      <c r="Q69" s="141">
        <v>15</v>
      </c>
      <c r="R69" s="141">
        <v>3</v>
      </c>
      <c r="S69" s="142">
        <v>37</v>
      </c>
      <c r="T69" s="91"/>
      <c r="U69" s="399">
        <f>SUMPRODUCT(N$3:R$3,N69:R69)/SUM(N69:R69)</f>
        <v>3.096774193548387</v>
      </c>
    </row>
    <row r="70" spans="1:21" ht="13.5" customHeight="1" thickBot="1" x14ac:dyDescent="0.2">
      <c r="A70" s="383"/>
      <c r="B70" s="21"/>
      <c r="C70" s="374"/>
      <c r="D70" s="282"/>
      <c r="E70" s="144">
        <v>33.540372670807457</v>
      </c>
      <c r="F70" s="145">
        <v>39.751552795031053</v>
      </c>
      <c r="G70" s="145">
        <v>11.180124223602485</v>
      </c>
      <c r="H70" s="145">
        <v>1.2422360248447204</v>
      </c>
      <c r="I70" s="145">
        <v>0.6211180124223602</v>
      </c>
      <c r="J70" s="146">
        <v>13.664596273291925</v>
      </c>
      <c r="L70" s="398"/>
      <c r="N70" s="166">
        <v>3.1055900621118013</v>
      </c>
      <c r="O70" s="145">
        <v>14.285714285714285</v>
      </c>
      <c r="P70" s="145">
        <v>48.447204968944099</v>
      </c>
      <c r="Q70" s="145">
        <v>9.316770186335404</v>
      </c>
      <c r="R70" s="145">
        <v>1.8633540372670807</v>
      </c>
      <c r="S70" s="146">
        <v>22.981366459627328</v>
      </c>
      <c r="U70" s="398"/>
    </row>
    <row r="71" spans="1:21" s="69" customFormat="1" ht="13.5" customHeight="1" x14ac:dyDescent="0.15">
      <c r="A71" s="380" t="s">
        <v>414</v>
      </c>
      <c r="B71" s="68" t="s">
        <v>762</v>
      </c>
      <c r="C71" s="75"/>
      <c r="D71" s="281">
        <v>1504</v>
      </c>
      <c r="E71" s="140">
        <v>667</v>
      </c>
      <c r="F71" s="141">
        <v>647</v>
      </c>
      <c r="G71" s="141">
        <v>147</v>
      </c>
      <c r="H71" s="141">
        <v>7</v>
      </c>
      <c r="I71" s="141">
        <v>5</v>
      </c>
      <c r="J71" s="142">
        <v>31</v>
      </c>
      <c r="L71" s="397">
        <f>SUMPRODUCT(E$3:I$3,E71:I71)/SUM(E71:I71)</f>
        <v>4.333333333333333</v>
      </c>
      <c r="N71" s="165">
        <v>64</v>
      </c>
      <c r="O71" s="141">
        <v>407</v>
      </c>
      <c r="P71" s="141">
        <v>785</v>
      </c>
      <c r="Q71" s="141">
        <v>151</v>
      </c>
      <c r="R71" s="141">
        <v>40</v>
      </c>
      <c r="S71" s="142">
        <v>57</v>
      </c>
      <c r="T71" s="91"/>
      <c r="U71" s="397">
        <f>SUMPRODUCT(N$3:R$3,N71:R71)/SUM(N71:R71)</f>
        <v>3.2100898410504493</v>
      </c>
    </row>
    <row r="72" spans="1:21" ht="13.5" customHeight="1" x14ac:dyDescent="0.15">
      <c r="A72" s="380"/>
      <c r="B72" s="10" t="s">
        <v>763</v>
      </c>
      <c r="C72" s="24"/>
      <c r="D72" s="280"/>
      <c r="E72" s="136">
        <v>44.348404255319153</v>
      </c>
      <c r="F72" s="137">
        <v>43.018617021276597</v>
      </c>
      <c r="G72" s="137">
        <v>9.7739361702127656</v>
      </c>
      <c r="H72" s="137">
        <v>0.46542553191489361</v>
      </c>
      <c r="I72" s="137">
        <v>0.33244680851063829</v>
      </c>
      <c r="J72" s="138">
        <v>2.0611702127659575</v>
      </c>
      <c r="L72" s="396"/>
      <c r="N72" s="164">
        <v>4.2553191489361701</v>
      </c>
      <c r="O72" s="137">
        <v>27.061170212765955</v>
      </c>
      <c r="P72" s="137">
        <v>52.194148936170215</v>
      </c>
      <c r="Q72" s="137">
        <v>10.039893617021276</v>
      </c>
      <c r="R72" s="137">
        <v>2.6595744680851063</v>
      </c>
      <c r="S72" s="138">
        <v>3.7898936170212769</v>
      </c>
      <c r="U72" s="396"/>
    </row>
    <row r="73" spans="1:21" s="69" customFormat="1" ht="13.5" customHeight="1" x14ac:dyDescent="0.15">
      <c r="A73" s="380"/>
      <c r="B73" s="68" t="s">
        <v>415</v>
      </c>
      <c r="C73" s="75"/>
      <c r="D73" s="281">
        <v>452</v>
      </c>
      <c r="E73" s="140">
        <v>203</v>
      </c>
      <c r="F73" s="141">
        <v>194</v>
      </c>
      <c r="G73" s="141">
        <v>44</v>
      </c>
      <c r="H73" s="141">
        <v>3</v>
      </c>
      <c r="I73" s="141">
        <v>1</v>
      </c>
      <c r="J73" s="142">
        <v>7</v>
      </c>
      <c r="L73" s="399">
        <f>SUMPRODUCT(E$3:I$3,E73:I73)/SUM(E73:I73)</f>
        <v>4.3370786516853936</v>
      </c>
      <c r="N73" s="165">
        <v>21</v>
      </c>
      <c r="O73" s="141">
        <v>103</v>
      </c>
      <c r="P73" s="141">
        <v>248</v>
      </c>
      <c r="Q73" s="141">
        <v>50</v>
      </c>
      <c r="R73" s="141">
        <v>18</v>
      </c>
      <c r="S73" s="142">
        <v>12</v>
      </c>
      <c r="T73" s="91"/>
      <c r="U73" s="399">
        <f>SUMPRODUCT(N$3:R$3,N73:R73)/SUM(N73:R73)</f>
        <v>3.1340909090909093</v>
      </c>
    </row>
    <row r="74" spans="1:21" ht="13.5" customHeight="1" x14ac:dyDescent="0.15">
      <c r="A74" s="380"/>
      <c r="B74" s="10" t="s">
        <v>763</v>
      </c>
      <c r="C74" s="24"/>
      <c r="D74" s="280"/>
      <c r="E74" s="136">
        <v>44.911504424778755</v>
      </c>
      <c r="F74" s="137">
        <v>42.920353982300888</v>
      </c>
      <c r="G74" s="137">
        <v>9.7345132743362832</v>
      </c>
      <c r="H74" s="137">
        <v>0.66371681415929207</v>
      </c>
      <c r="I74" s="137">
        <v>0.22123893805309736</v>
      </c>
      <c r="J74" s="138">
        <v>1.5486725663716814</v>
      </c>
      <c r="L74" s="396"/>
      <c r="N74" s="164">
        <v>4.6460176991150446</v>
      </c>
      <c r="O74" s="137">
        <v>22.787610619469024</v>
      </c>
      <c r="P74" s="137">
        <v>54.86725663716814</v>
      </c>
      <c r="Q74" s="137">
        <v>11.061946902654867</v>
      </c>
      <c r="R74" s="137">
        <v>3.9823008849557522</v>
      </c>
      <c r="S74" s="138">
        <v>2.6548672566371683</v>
      </c>
      <c r="U74" s="396"/>
    </row>
    <row r="75" spans="1:21" s="69" customFormat="1" ht="13.5" customHeight="1" x14ac:dyDescent="0.15">
      <c r="A75" s="380"/>
      <c r="B75" s="68" t="s">
        <v>416</v>
      </c>
      <c r="C75" s="75"/>
      <c r="D75" s="281">
        <v>1375</v>
      </c>
      <c r="E75" s="140">
        <v>575</v>
      </c>
      <c r="F75" s="141">
        <v>560</v>
      </c>
      <c r="G75" s="141">
        <v>145</v>
      </c>
      <c r="H75" s="141">
        <v>16</v>
      </c>
      <c r="I75" s="141">
        <v>2</v>
      </c>
      <c r="J75" s="142">
        <v>77</v>
      </c>
      <c r="L75" s="399">
        <f>SUMPRODUCT(E$3:I$3,E75:I75)/SUM(E75:I75)</f>
        <v>4.3020030816640986</v>
      </c>
      <c r="N75" s="165">
        <v>57</v>
      </c>
      <c r="O75" s="141">
        <v>345</v>
      </c>
      <c r="P75" s="141">
        <v>686</v>
      </c>
      <c r="Q75" s="141">
        <v>125</v>
      </c>
      <c r="R75" s="141">
        <v>35</v>
      </c>
      <c r="S75" s="142">
        <v>127</v>
      </c>
      <c r="T75" s="91"/>
      <c r="U75" s="399">
        <f>SUMPRODUCT(N$3:R$3,N75:R75)/SUM(N75:R75)</f>
        <v>3.2115384615384617</v>
      </c>
    </row>
    <row r="76" spans="1:21" ht="13.5" customHeight="1" thickBot="1" x14ac:dyDescent="0.2">
      <c r="A76" s="381"/>
      <c r="B76" s="21"/>
      <c r="C76" s="26"/>
      <c r="D76" s="282"/>
      <c r="E76" s="144">
        <v>41.818181818181813</v>
      </c>
      <c r="F76" s="145">
        <v>40.727272727272727</v>
      </c>
      <c r="G76" s="145">
        <v>10.545454545454545</v>
      </c>
      <c r="H76" s="145">
        <v>1.1636363636363636</v>
      </c>
      <c r="I76" s="145">
        <v>0.14545454545454545</v>
      </c>
      <c r="J76" s="146">
        <v>5.6000000000000005</v>
      </c>
      <c r="L76" s="398"/>
      <c r="N76" s="166">
        <v>4.1454545454545455</v>
      </c>
      <c r="O76" s="145">
        <v>25.09090909090909</v>
      </c>
      <c r="P76" s="145">
        <v>49.890909090909091</v>
      </c>
      <c r="Q76" s="145">
        <v>9.0909090909090917</v>
      </c>
      <c r="R76" s="145">
        <v>2.5454545454545454</v>
      </c>
      <c r="S76" s="146">
        <v>9.2363636363636363</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329</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1171</v>
      </c>
      <c r="F5" s="125">
        <v>1553</v>
      </c>
      <c r="G5" s="125">
        <v>457</v>
      </c>
      <c r="H5" s="125">
        <v>24</v>
      </c>
      <c r="I5" s="125">
        <v>7</v>
      </c>
      <c r="J5" s="126">
        <v>119</v>
      </c>
      <c r="K5" s="87"/>
      <c r="L5" s="397">
        <f>SUMPRODUCT(E$3:I$3,E5:I5)/SUM(E5:I5)</f>
        <v>4.2008094645080947</v>
      </c>
      <c r="N5" s="161">
        <v>89</v>
      </c>
      <c r="O5" s="125">
        <v>533</v>
      </c>
      <c r="P5" s="125">
        <v>1741</v>
      </c>
      <c r="Q5" s="125">
        <v>671</v>
      </c>
      <c r="R5" s="125">
        <v>131</v>
      </c>
      <c r="S5" s="126">
        <v>166</v>
      </c>
      <c r="T5" s="91"/>
      <c r="U5" s="397">
        <f>SUMPRODUCT(N$3:R$3,N5:R5)/SUM(N5:R5)</f>
        <v>2.9298578199052132</v>
      </c>
    </row>
    <row r="6" spans="1:22" ht="13.5" customHeight="1" thickBot="1" x14ac:dyDescent="0.2">
      <c r="A6" s="8"/>
      <c r="B6" s="9"/>
      <c r="C6" s="9"/>
      <c r="D6" s="278"/>
      <c r="E6" s="128">
        <v>35.154608225758032</v>
      </c>
      <c r="F6" s="129">
        <v>46.622635845091565</v>
      </c>
      <c r="G6" s="129">
        <v>13.719603722605825</v>
      </c>
      <c r="H6" s="129">
        <v>0.72050435304713301</v>
      </c>
      <c r="I6" s="129">
        <v>0.21014710297208045</v>
      </c>
      <c r="J6" s="214">
        <v>3.5725007505253674</v>
      </c>
      <c r="K6" s="88"/>
      <c r="L6" s="398"/>
      <c r="N6" s="162">
        <v>2.6718703092164517</v>
      </c>
      <c r="O6" s="129">
        <v>16.00120084058841</v>
      </c>
      <c r="P6" s="129">
        <v>52.266586610627442</v>
      </c>
      <c r="Q6" s="129">
        <v>20.144100870609428</v>
      </c>
      <c r="R6" s="129">
        <v>3.9327529270489339</v>
      </c>
      <c r="S6" s="214">
        <v>4.983488441909337</v>
      </c>
      <c r="U6" s="398"/>
    </row>
    <row r="7" spans="1:22" s="69" customFormat="1" ht="13.5" customHeight="1" x14ac:dyDescent="0.15">
      <c r="A7" s="384" t="s">
        <v>31</v>
      </c>
      <c r="B7" s="73" t="s">
        <v>33</v>
      </c>
      <c r="C7" s="74"/>
      <c r="D7" s="279">
        <v>1622</v>
      </c>
      <c r="E7" s="132">
        <v>557</v>
      </c>
      <c r="F7" s="133">
        <v>754</v>
      </c>
      <c r="G7" s="133">
        <v>237</v>
      </c>
      <c r="H7" s="133">
        <v>13</v>
      </c>
      <c r="I7" s="133">
        <v>4</v>
      </c>
      <c r="J7" s="134">
        <v>57</v>
      </c>
      <c r="K7" s="87"/>
      <c r="L7" s="397">
        <f>SUMPRODUCT(E$3:I$3,E7:I7)/SUM(E7:I7)</f>
        <v>4.1801916932907348</v>
      </c>
      <c r="N7" s="163">
        <v>44</v>
      </c>
      <c r="O7" s="133">
        <v>263</v>
      </c>
      <c r="P7" s="133">
        <v>861</v>
      </c>
      <c r="Q7" s="133">
        <v>311</v>
      </c>
      <c r="R7" s="133">
        <v>71</v>
      </c>
      <c r="S7" s="134">
        <v>72</v>
      </c>
      <c r="T7" s="91"/>
      <c r="U7" s="397">
        <f>SUMPRODUCT(N$3:R$3,N7:R7)/SUM(N7:R7)</f>
        <v>2.9341935483870967</v>
      </c>
    </row>
    <row r="8" spans="1:22" ht="13.5" customHeight="1" x14ac:dyDescent="0.15">
      <c r="A8" s="382"/>
      <c r="B8" s="206"/>
      <c r="C8" s="24"/>
      <c r="D8" s="280"/>
      <c r="E8" s="136">
        <v>34.340320591861904</v>
      </c>
      <c r="F8" s="137">
        <v>46.485819975339091</v>
      </c>
      <c r="G8" s="137">
        <v>14.61159062885327</v>
      </c>
      <c r="H8" s="137">
        <v>0.8014796547472256</v>
      </c>
      <c r="I8" s="137">
        <v>0.24660912453760789</v>
      </c>
      <c r="J8" s="138">
        <v>3.5141800246609121</v>
      </c>
      <c r="K8" s="88"/>
      <c r="L8" s="396"/>
      <c r="N8" s="164">
        <v>2.7127003699136867</v>
      </c>
      <c r="O8" s="137">
        <v>16.214549938347719</v>
      </c>
      <c r="P8" s="137">
        <v>53.082614056720104</v>
      </c>
      <c r="Q8" s="137">
        <v>19.173859432799016</v>
      </c>
      <c r="R8" s="137">
        <v>4.3773119605425403</v>
      </c>
      <c r="S8" s="138">
        <v>4.4389642416769419</v>
      </c>
      <c r="U8" s="396"/>
    </row>
    <row r="9" spans="1:22" s="69" customFormat="1" ht="13.5" customHeight="1" x14ac:dyDescent="0.15">
      <c r="A9" s="382"/>
      <c r="B9" s="68" t="s">
        <v>35</v>
      </c>
      <c r="C9" s="75"/>
      <c r="D9" s="281">
        <v>317</v>
      </c>
      <c r="E9" s="140">
        <v>106</v>
      </c>
      <c r="F9" s="141">
        <v>148</v>
      </c>
      <c r="G9" s="141">
        <v>48</v>
      </c>
      <c r="H9" s="141">
        <v>2</v>
      </c>
      <c r="I9" s="141">
        <v>2</v>
      </c>
      <c r="J9" s="142">
        <v>11</v>
      </c>
      <c r="K9" s="82"/>
      <c r="L9" s="399">
        <f>SUMPRODUCT(E$3:I$3,E9:I9)/SUM(E9:I9)</f>
        <v>4.1568627450980395</v>
      </c>
      <c r="N9" s="165">
        <v>6</v>
      </c>
      <c r="O9" s="141">
        <v>54</v>
      </c>
      <c r="P9" s="141">
        <v>182</v>
      </c>
      <c r="Q9" s="141">
        <v>54</v>
      </c>
      <c r="R9" s="141">
        <v>8</v>
      </c>
      <c r="S9" s="142">
        <v>13</v>
      </c>
      <c r="T9" s="91"/>
      <c r="U9" s="399">
        <f>SUMPRODUCT(N$3:R$3,N9:R9)/SUM(N9:R9)</f>
        <v>2.986842105263158</v>
      </c>
    </row>
    <row r="10" spans="1:22" ht="13.5" customHeight="1" x14ac:dyDescent="0.15">
      <c r="A10" s="382"/>
      <c r="B10" s="206"/>
      <c r="C10" s="24"/>
      <c r="D10" s="280"/>
      <c r="E10" s="136">
        <v>33.438485804416402</v>
      </c>
      <c r="F10" s="137">
        <v>46.687697160883282</v>
      </c>
      <c r="G10" s="137">
        <v>15.141955835962145</v>
      </c>
      <c r="H10" s="137">
        <v>0.63091482649842268</v>
      </c>
      <c r="I10" s="137">
        <v>0.63091482649842268</v>
      </c>
      <c r="J10" s="138">
        <v>3.4700315457413247</v>
      </c>
      <c r="K10" s="83"/>
      <c r="L10" s="396"/>
      <c r="N10" s="164">
        <v>1.8927444794952681</v>
      </c>
      <c r="O10" s="137">
        <v>17.034700315457414</v>
      </c>
      <c r="P10" s="137">
        <v>57.413249211356465</v>
      </c>
      <c r="Q10" s="137">
        <v>17.034700315457414</v>
      </c>
      <c r="R10" s="137">
        <v>2.5236593059936907</v>
      </c>
      <c r="S10" s="138">
        <v>4.1009463722397479</v>
      </c>
      <c r="U10" s="396"/>
    </row>
    <row r="11" spans="1:22" s="69" customFormat="1" ht="13.5" customHeight="1" x14ac:dyDescent="0.15">
      <c r="A11" s="382"/>
      <c r="B11" s="68" t="s">
        <v>37</v>
      </c>
      <c r="C11" s="75"/>
      <c r="D11" s="281">
        <v>832</v>
      </c>
      <c r="E11" s="140">
        <v>314</v>
      </c>
      <c r="F11" s="141">
        <v>392</v>
      </c>
      <c r="G11" s="141">
        <v>101</v>
      </c>
      <c r="H11" s="141">
        <v>4</v>
      </c>
      <c r="I11" s="141">
        <v>0</v>
      </c>
      <c r="J11" s="142">
        <v>21</v>
      </c>
      <c r="K11" s="82"/>
      <c r="L11" s="399">
        <f>SUMPRODUCT(E$3:I$3,E11:I11)/SUM(E11:I11)</f>
        <v>4.2527743526510484</v>
      </c>
      <c r="N11" s="165">
        <v>30</v>
      </c>
      <c r="O11" s="141">
        <v>147</v>
      </c>
      <c r="P11" s="141">
        <v>415</v>
      </c>
      <c r="Q11" s="141">
        <v>172</v>
      </c>
      <c r="R11" s="141">
        <v>25</v>
      </c>
      <c r="S11" s="142">
        <v>43</v>
      </c>
      <c r="T11" s="91"/>
      <c r="U11" s="399">
        <f>SUMPRODUCT(N$3:R$3,N11:R11)/SUM(N11:R11)</f>
        <v>2.9809885931558937</v>
      </c>
    </row>
    <row r="12" spans="1:22" ht="13.5" customHeight="1" x14ac:dyDescent="0.15">
      <c r="A12" s="382"/>
      <c r="B12" s="206"/>
      <c r="C12" s="24"/>
      <c r="D12" s="280"/>
      <c r="E12" s="136">
        <v>37.740384615384613</v>
      </c>
      <c r="F12" s="137">
        <v>47.115384615384613</v>
      </c>
      <c r="G12" s="137">
        <v>12.139423076923077</v>
      </c>
      <c r="H12" s="137">
        <v>0.48076923076923078</v>
      </c>
      <c r="I12" s="137">
        <v>0</v>
      </c>
      <c r="J12" s="138">
        <v>2.5240384615384617</v>
      </c>
      <c r="K12" s="83"/>
      <c r="L12" s="396"/>
      <c r="N12" s="164">
        <v>3.6057692307692304</v>
      </c>
      <c r="O12" s="137">
        <v>17.668269230769234</v>
      </c>
      <c r="P12" s="137">
        <v>49.879807692307693</v>
      </c>
      <c r="Q12" s="137">
        <v>20.673076923076923</v>
      </c>
      <c r="R12" s="137">
        <v>3.0048076923076925</v>
      </c>
      <c r="S12" s="138">
        <v>5.1682692307692308</v>
      </c>
      <c r="U12" s="396"/>
    </row>
    <row r="13" spans="1:22" s="69" customFormat="1" ht="13.5" customHeight="1" x14ac:dyDescent="0.15">
      <c r="A13" s="382"/>
      <c r="B13" s="68" t="s">
        <v>39</v>
      </c>
      <c r="C13" s="75"/>
      <c r="D13" s="281">
        <v>238</v>
      </c>
      <c r="E13" s="140">
        <v>76</v>
      </c>
      <c r="F13" s="141">
        <v>113</v>
      </c>
      <c r="G13" s="141">
        <v>36</v>
      </c>
      <c r="H13" s="141">
        <v>1</v>
      </c>
      <c r="I13" s="141">
        <v>1</v>
      </c>
      <c r="J13" s="142">
        <v>11</v>
      </c>
      <c r="K13" s="82"/>
      <c r="L13" s="399">
        <f>SUMPRODUCT(E$3:I$3,E13:I13)/SUM(E13:I13)</f>
        <v>4.1541850220264314</v>
      </c>
      <c r="N13" s="165">
        <v>3</v>
      </c>
      <c r="O13" s="141">
        <v>24</v>
      </c>
      <c r="P13" s="141">
        <v>129</v>
      </c>
      <c r="Q13" s="141">
        <v>64</v>
      </c>
      <c r="R13" s="141">
        <v>7</v>
      </c>
      <c r="S13" s="142">
        <v>11</v>
      </c>
      <c r="T13" s="91"/>
      <c r="U13" s="399">
        <f>SUMPRODUCT(N$3:R$3,N13:R13)/SUM(N13:R13)</f>
        <v>2.7885462555066081</v>
      </c>
    </row>
    <row r="14" spans="1:22" ht="13.5" customHeight="1" x14ac:dyDescent="0.15">
      <c r="A14" s="382"/>
      <c r="B14" s="206"/>
      <c r="C14" s="24"/>
      <c r="D14" s="280"/>
      <c r="E14" s="136">
        <v>31.932773109243694</v>
      </c>
      <c r="F14" s="137">
        <v>47.47899159663865</v>
      </c>
      <c r="G14" s="137">
        <v>15.126050420168067</v>
      </c>
      <c r="H14" s="137">
        <v>0.42016806722689076</v>
      </c>
      <c r="I14" s="137">
        <v>0.42016806722689076</v>
      </c>
      <c r="J14" s="138">
        <v>4.6218487394957988</v>
      </c>
      <c r="K14" s="83"/>
      <c r="L14" s="396"/>
      <c r="N14" s="164">
        <v>1.2605042016806722</v>
      </c>
      <c r="O14" s="137">
        <v>10.084033613445378</v>
      </c>
      <c r="P14" s="137">
        <v>54.201680672268907</v>
      </c>
      <c r="Q14" s="137">
        <v>26.890756302521009</v>
      </c>
      <c r="R14" s="137">
        <v>2.9411764705882351</v>
      </c>
      <c r="S14" s="138">
        <v>4.6218487394957988</v>
      </c>
      <c r="U14" s="396"/>
    </row>
    <row r="15" spans="1:22" s="69" customFormat="1" ht="13.5" customHeight="1" x14ac:dyDescent="0.15">
      <c r="A15" s="382"/>
      <c r="B15" s="68" t="s">
        <v>41</v>
      </c>
      <c r="C15" s="75"/>
      <c r="D15" s="281">
        <v>202</v>
      </c>
      <c r="E15" s="140">
        <v>76</v>
      </c>
      <c r="F15" s="141">
        <v>90</v>
      </c>
      <c r="G15" s="141">
        <v>22</v>
      </c>
      <c r="H15" s="141">
        <v>2</v>
      </c>
      <c r="I15" s="141">
        <v>0</v>
      </c>
      <c r="J15" s="142">
        <v>12</v>
      </c>
      <c r="K15" s="82"/>
      <c r="L15" s="399">
        <f>SUMPRODUCT(E$3:I$3,E15:I15)/SUM(E15:I15)</f>
        <v>4.2631578947368425</v>
      </c>
      <c r="N15" s="165">
        <v>4</v>
      </c>
      <c r="O15" s="141">
        <v>27</v>
      </c>
      <c r="P15" s="141">
        <v>97</v>
      </c>
      <c r="Q15" s="141">
        <v>44</v>
      </c>
      <c r="R15" s="141">
        <v>11</v>
      </c>
      <c r="S15" s="142">
        <v>19</v>
      </c>
      <c r="T15" s="91"/>
      <c r="U15" s="399">
        <f>SUMPRODUCT(N$3:R$3,N15:R15)/SUM(N15:R15)</f>
        <v>2.8306010928961749</v>
      </c>
    </row>
    <row r="16" spans="1:22" ht="13.5" customHeight="1" x14ac:dyDescent="0.15">
      <c r="A16" s="382"/>
      <c r="B16" s="206"/>
      <c r="C16" s="24"/>
      <c r="D16" s="280"/>
      <c r="E16" s="136">
        <v>37.623762376237622</v>
      </c>
      <c r="F16" s="137">
        <v>44.554455445544555</v>
      </c>
      <c r="G16" s="137">
        <v>10.891089108910892</v>
      </c>
      <c r="H16" s="137">
        <v>0.99009900990099009</v>
      </c>
      <c r="I16" s="137">
        <v>0</v>
      </c>
      <c r="J16" s="138">
        <v>5.9405940594059405</v>
      </c>
      <c r="K16" s="83"/>
      <c r="L16" s="396"/>
      <c r="N16" s="164">
        <v>1.9801980198019802</v>
      </c>
      <c r="O16" s="137">
        <v>13.366336633663368</v>
      </c>
      <c r="P16" s="137">
        <v>48.019801980198018</v>
      </c>
      <c r="Q16" s="137">
        <v>21.782178217821784</v>
      </c>
      <c r="R16" s="137">
        <v>5.4455445544554459</v>
      </c>
      <c r="S16" s="138">
        <v>9.4059405940594054</v>
      </c>
      <c r="U16" s="396"/>
    </row>
    <row r="17" spans="1:21" s="69" customFormat="1" ht="13.5" customHeight="1" x14ac:dyDescent="0.15">
      <c r="A17" s="382"/>
      <c r="B17" s="68" t="s">
        <v>43</v>
      </c>
      <c r="C17" s="75"/>
      <c r="D17" s="281">
        <v>120</v>
      </c>
      <c r="E17" s="140">
        <v>42</v>
      </c>
      <c r="F17" s="141">
        <v>56</v>
      </c>
      <c r="G17" s="141">
        <v>13</v>
      </c>
      <c r="H17" s="141">
        <v>2</v>
      </c>
      <c r="I17" s="141">
        <v>0</v>
      </c>
      <c r="J17" s="142">
        <v>7</v>
      </c>
      <c r="K17" s="82"/>
      <c r="L17" s="399">
        <f>SUMPRODUCT(E$3:I$3,E17:I17)/SUM(E17:I17)</f>
        <v>4.221238938053097</v>
      </c>
      <c r="N17" s="165">
        <v>2</v>
      </c>
      <c r="O17" s="141">
        <v>18</v>
      </c>
      <c r="P17" s="141">
        <v>57</v>
      </c>
      <c r="Q17" s="141">
        <v>26</v>
      </c>
      <c r="R17" s="141">
        <v>9</v>
      </c>
      <c r="S17" s="142">
        <v>8</v>
      </c>
      <c r="T17" s="91"/>
      <c r="U17" s="399">
        <f>SUMPRODUCT(N$3:R$3,N17:R17)/SUM(N17:R17)</f>
        <v>2.8035714285714284</v>
      </c>
    </row>
    <row r="18" spans="1:21" ht="13.5" customHeight="1" thickBot="1" x14ac:dyDescent="0.2">
      <c r="A18" s="383"/>
      <c r="B18" s="208"/>
      <c r="C18" s="26"/>
      <c r="D18" s="282"/>
      <c r="E18" s="144">
        <v>35</v>
      </c>
      <c r="F18" s="145">
        <v>46.666666666666664</v>
      </c>
      <c r="G18" s="145">
        <v>10.833333333333334</v>
      </c>
      <c r="H18" s="145">
        <v>1.6666666666666667</v>
      </c>
      <c r="I18" s="145">
        <v>0</v>
      </c>
      <c r="J18" s="146">
        <v>5.833333333333333</v>
      </c>
      <c r="K18" s="83"/>
      <c r="L18" s="398"/>
      <c r="N18" s="166">
        <v>1.6666666666666667</v>
      </c>
      <c r="O18" s="145">
        <v>15</v>
      </c>
      <c r="P18" s="145">
        <v>47.5</v>
      </c>
      <c r="Q18" s="145">
        <v>21.666666666666668</v>
      </c>
      <c r="R18" s="145">
        <v>7.5</v>
      </c>
      <c r="S18" s="146">
        <v>6.666666666666667</v>
      </c>
      <c r="U18" s="398"/>
    </row>
    <row r="19" spans="1:21" s="70" customFormat="1" ht="13.5" customHeight="1" x14ac:dyDescent="0.15">
      <c r="A19" s="385" t="s">
        <v>0</v>
      </c>
      <c r="B19" s="66" t="s">
        <v>1</v>
      </c>
      <c r="C19" s="320"/>
      <c r="D19" s="279">
        <v>1322</v>
      </c>
      <c r="E19" s="132">
        <v>398</v>
      </c>
      <c r="F19" s="133">
        <v>659</v>
      </c>
      <c r="G19" s="133">
        <v>214</v>
      </c>
      <c r="H19" s="133">
        <v>13</v>
      </c>
      <c r="I19" s="133">
        <v>4</v>
      </c>
      <c r="J19" s="134">
        <v>34</v>
      </c>
      <c r="K19" s="84"/>
      <c r="L19" s="397">
        <f>SUMPRODUCT(E$3:I$3,E19:I19)/SUM(E19:I19)</f>
        <v>4.1133540372670812</v>
      </c>
      <c r="N19" s="163">
        <v>42</v>
      </c>
      <c r="O19" s="133">
        <v>205</v>
      </c>
      <c r="P19" s="133">
        <v>688</v>
      </c>
      <c r="Q19" s="133">
        <v>262</v>
      </c>
      <c r="R19" s="133">
        <v>66</v>
      </c>
      <c r="S19" s="134">
        <v>59</v>
      </c>
      <c r="T19" s="4"/>
      <c r="U19" s="397">
        <f>SUMPRODUCT(N$3:R$3,N19:R19)/SUM(N19:R19)</f>
        <v>2.9168646080760094</v>
      </c>
    </row>
    <row r="20" spans="1:21" s="22" customFormat="1" ht="13.5" customHeight="1" x14ac:dyDescent="0.15">
      <c r="A20" s="386"/>
      <c r="B20" s="68"/>
      <c r="C20" s="321"/>
      <c r="D20" s="281"/>
      <c r="E20" s="322">
        <v>30.10590015128593</v>
      </c>
      <c r="F20" s="323">
        <v>49.848714069591523</v>
      </c>
      <c r="G20" s="323">
        <v>16.187594553706504</v>
      </c>
      <c r="H20" s="323">
        <v>0.98335854765506814</v>
      </c>
      <c r="I20" s="323">
        <v>0.30257186081694404</v>
      </c>
      <c r="J20" s="324">
        <v>2.5718608169440245</v>
      </c>
      <c r="L20" s="396"/>
      <c r="N20" s="164">
        <v>3.1770045385779122</v>
      </c>
      <c r="O20" s="137">
        <v>15.50680786686838</v>
      </c>
      <c r="P20" s="137">
        <v>52.042360060514369</v>
      </c>
      <c r="Q20" s="137">
        <v>19.818456883509832</v>
      </c>
      <c r="R20" s="137">
        <v>4.9924357034795763</v>
      </c>
      <c r="S20" s="138">
        <v>4.4629349470499244</v>
      </c>
      <c r="T20" s="4"/>
      <c r="U20" s="396"/>
    </row>
    <row r="21" spans="1:21" s="70" customFormat="1" ht="13.5" customHeight="1" x14ac:dyDescent="0.15">
      <c r="A21" s="386"/>
      <c r="B21" s="332" t="s">
        <v>2</v>
      </c>
      <c r="C21" s="333"/>
      <c r="D21" s="344">
        <v>1879</v>
      </c>
      <c r="E21" s="334">
        <v>739</v>
      </c>
      <c r="F21" s="335">
        <v>835</v>
      </c>
      <c r="G21" s="335">
        <v>222</v>
      </c>
      <c r="H21" s="335">
        <v>9</v>
      </c>
      <c r="I21" s="335">
        <v>3</v>
      </c>
      <c r="J21" s="336">
        <v>71</v>
      </c>
      <c r="L21" s="399">
        <f>SUMPRODUCT(E$3:I$3,E21:I21)/SUM(E21:I21)</f>
        <v>4.2710176991150446</v>
      </c>
      <c r="N21" s="165">
        <v>42</v>
      </c>
      <c r="O21" s="141">
        <v>315</v>
      </c>
      <c r="P21" s="141">
        <v>996</v>
      </c>
      <c r="Q21" s="141">
        <v>380</v>
      </c>
      <c r="R21" s="141">
        <v>60</v>
      </c>
      <c r="S21" s="142">
        <v>86</v>
      </c>
      <c r="T21" s="4"/>
      <c r="U21" s="399">
        <f>SUMPRODUCT(N$3:R$3,N21:R21)/SUM(N21:R21)</f>
        <v>2.9436698271054098</v>
      </c>
    </row>
    <row r="22" spans="1:21" s="22" customFormat="1" ht="13.5" customHeight="1" x14ac:dyDescent="0.15">
      <c r="A22" s="386"/>
      <c r="B22" s="206"/>
      <c r="C22" s="25"/>
      <c r="D22" s="280"/>
      <c r="E22" s="136">
        <v>39.32943054816392</v>
      </c>
      <c r="F22" s="137">
        <v>44.438531133581691</v>
      </c>
      <c r="G22" s="137">
        <v>11.814795103778605</v>
      </c>
      <c r="H22" s="137">
        <v>0.47897817988291641</v>
      </c>
      <c r="I22" s="137">
        <v>0.15965939329430548</v>
      </c>
      <c r="J22" s="138">
        <v>3.7786056412985629</v>
      </c>
      <c r="L22" s="396"/>
      <c r="N22" s="164">
        <v>2.2352315061202765</v>
      </c>
      <c r="O22" s="137">
        <v>16.764236295902077</v>
      </c>
      <c r="P22" s="137">
        <v>53.006918573709413</v>
      </c>
      <c r="Q22" s="137">
        <v>20.223523150612028</v>
      </c>
      <c r="R22" s="137">
        <v>3.1931878658861095</v>
      </c>
      <c r="S22" s="138">
        <v>4.5769026077700907</v>
      </c>
      <c r="T22" s="4"/>
      <c r="U22" s="396"/>
    </row>
    <row r="23" spans="1:21" s="70" customFormat="1" ht="13.5" customHeight="1" x14ac:dyDescent="0.15">
      <c r="A23" s="386"/>
      <c r="B23" s="67" t="s">
        <v>46</v>
      </c>
      <c r="C23" s="77"/>
      <c r="D23" s="281">
        <v>130</v>
      </c>
      <c r="E23" s="140">
        <v>34</v>
      </c>
      <c r="F23" s="141">
        <v>59</v>
      </c>
      <c r="G23" s="141">
        <v>21</v>
      </c>
      <c r="H23" s="141">
        <v>2</v>
      </c>
      <c r="I23" s="141">
        <v>0</v>
      </c>
      <c r="J23" s="142">
        <v>14</v>
      </c>
      <c r="L23" s="399">
        <f>SUMPRODUCT(E$3:I$3,E23:I23)/SUM(E23:I23)</f>
        <v>4.0775862068965516</v>
      </c>
      <c r="N23" s="165">
        <v>5</v>
      </c>
      <c r="O23" s="141">
        <v>13</v>
      </c>
      <c r="P23" s="141">
        <v>57</v>
      </c>
      <c r="Q23" s="141">
        <v>29</v>
      </c>
      <c r="R23" s="141">
        <v>5</v>
      </c>
      <c r="S23" s="142">
        <v>21</v>
      </c>
      <c r="T23" s="4"/>
      <c r="U23" s="399">
        <f>SUMPRODUCT(N$3:R$3,N23:R23)/SUM(N23:R23)</f>
        <v>2.8532110091743119</v>
      </c>
    </row>
    <row r="24" spans="1:21" s="22" customFormat="1" ht="13.5" customHeight="1" thickBot="1" x14ac:dyDescent="0.2">
      <c r="A24" s="387"/>
      <c r="B24" s="208"/>
      <c r="C24" s="57"/>
      <c r="D24" s="282"/>
      <c r="E24" s="144">
        <v>26.153846153846157</v>
      </c>
      <c r="F24" s="145">
        <v>45.384615384615387</v>
      </c>
      <c r="G24" s="145">
        <v>16.153846153846153</v>
      </c>
      <c r="H24" s="145">
        <v>1.5384615384615385</v>
      </c>
      <c r="I24" s="145">
        <v>0</v>
      </c>
      <c r="J24" s="146">
        <v>10.76923076923077</v>
      </c>
      <c r="L24" s="398"/>
      <c r="N24" s="166">
        <v>3.8461538461538463</v>
      </c>
      <c r="O24" s="145">
        <v>10</v>
      </c>
      <c r="P24" s="145">
        <v>43.846153846153847</v>
      </c>
      <c r="Q24" s="145">
        <v>22.30769230769231</v>
      </c>
      <c r="R24" s="145">
        <v>3.8461538461538463</v>
      </c>
      <c r="S24" s="146">
        <v>16.153846153846153</v>
      </c>
      <c r="T24" s="4"/>
      <c r="U24" s="398"/>
    </row>
    <row r="25" spans="1:21" s="69" customFormat="1" ht="13.5" customHeight="1" x14ac:dyDescent="0.15">
      <c r="A25" s="384" t="s">
        <v>44</v>
      </c>
      <c r="B25" s="73" t="s">
        <v>3</v>
      </c>
      <c r="C25" s="74"/>
      <c r="D25" s="283">
        <v>160</v>
      </c>
      <c r="E25" s="148">
        <v>73</v>
      </c>
      <c r="F25" s="149">
        <v>68</v>
      </c>
      <c r="G25" s="149">
        <v>14</v>
      </c>
      <c r="H25" s="149">
        <v>1</v>
      </c>
      <c r="I25" s="149">
        <v>1</v>
      </c>
      <c r="J25" s="150">
        <v>3</v>
      </c>
      <c r="L25" s="397">
        <f>SUMPRODUCT(E$3:I$3,E25:I25)/SUM(E25:I25)</f>
        <v>4.3439490445859876</v>
      </c>
      <c r="N25" s="167">
        <v>16</v>
      </c>
      <c r="O25" s="149">
        <v>35</v>
      </c>
      <c r="P25" s="149">
        <v>69</v>
      </c>
      <c r="Q25" s="149">
        <v>25</v>
      </c>
      <c r="R25" s="149">
        <v>13</v>
      </c>
      <c r="S25" s="150">
        <v>2</v>
      </c>
      <c r="T25" s="91"/>
      <c r="U25" s="397">
        <f>SUMPRODUCT(N$3:R$3,N25:R25)/SUM(N25:R25)</f>
        <v>3.1012658227848102</v>
      </c>
    </row>
    <row r="26" spans="1:21" ht="13.5" customHeight="1" x14ac:dyDescent="0.15">
      <c r="A26" s="382"/>
      <c r="B26" s="68"/>
      <c r="C26" s="345"/>
      <c r="D26" s="277"/>
      <c r="E26" s="346">
        <v>45.625</v>
      </c>
      <c r="F26" s="347">
        <v>42.5</v>
      </c>
      <c r="G26" s="347">
        <v>8.75</v>
      </c>
      <c r="H26" s="347">
        <v>0.625</v>
      </c>
      <c r="I26" s="347">
        <v>0.625</v>
      </c>
      <c r="J26" s="348">
        <v>1.875</v>
      </c>
      <c r="L26" s="396"/>
      <c r="N26" s="168">
        <v>10</v>
      </c>
      <c r="O26" s="153">
        <v>21.875</v>
      </c>
      <c r="P26" s="153">
        <v>43.125</v>
      </c>
      <c r="Q26" s="153">
        <v>15.625</v>
      </c>
      <c r="R26" s="153">
        <v>8.125</v>
      </c>
      <c r="S26" s="154">
        <v>1.25</v>
      </c>
      <c r="U26" s="396"/>
    </row>
    <row r="27" spans="1:21" s="69" customFormat="1" ht="13.5" customHeight="1" x14ac:dyDescent="0.15">
      <c r="A27" s="382"/>
      <c r="B27" s="207" t="s">
        <v>4</v>
      </c>
      <c r="C27" s="353"/>
      <c r="D27" s="361">
        <v>317</v>
      </c>
      <c r="E27" s="354">
        <v>130</v>
      </c>
      <c r="F27" s="355">
        <v>146</v>
      </c>
      <c r="G27" s="355">
        <v>35</v>
      </c>
      <c r="H27" s="355">
        <v>2</v>
      </c>
      <c r="I27" s="355">
        <v>0</v>
      </c>
      <c r="J27" s="356">
        <v>4</v>
      </c>
      <c r="L27" s="399">
        <f>SUMPRODUCT(E$3:I$3,E27:I27)/SUM(E27:I27)</f>
        <v>4.2907348242811505</v>
      </c>
      <c r="N27" s="169">
        <v>20</v>
      </c>
      <c r="O27" s="156">
        <v>63</v>
      </c>
      <c r="P27" s="156">
        <v>164</v>
      </c>
      <c r="Q27" s="156">
        <v>52</v>
      </c>
      <c r="R27" s="156">
        <v>11</v>
      </c>
      <c r="S27" s="157">
        <v>7</v>
      </c>
      <c r="T27" s="91"/>
      <c r="U27" s="399">
        <f>SUMPRODUCT(N$3:R$3,N27:R27)/SUM(N27:R27)</f>
        <v>3.0935483870967744</v>
      </c>
    </row>
    <row r="28" spans="1:21" ht="13.5" customHeight="1" x14ac:dyDescent="0.15">
      <c r="A28" s="382"/>
      <c r="B28" s="68"/>
      <c r="C28" s="345"/>
      <c r="D28" s="277"/>
      <c r="E28" s="346">
        <v>41.009463722397477</v>
      </c>
      <c r="F28" s="347">
        <v>46.056782334384863</v>
      </c>
      <c r="G28" s="347">
        <v>11.041009463722396</v>
      </c>
      <c r="H28" s="347">
        <v>0.63091482649842268</v>
      </c>
      <c r="I28" s="347">
        <v>0</v>
      </c>
      <c r="J28" s="348">
        <v>1.2618296529968454</v>
      </c>
      <c r="L28" s="396"/>
      <c r="N28" s="168">
        <v>6.309148264984227</v>
      </c>
      <c r="O28" s="153">
        <v>19.873817034700316</v>
      </c>
      <c r="P28" s="153">
        <v>51.735015772870661</v>
      </c>
      <c r="Q28" s="153">
        <v>16.403785488958992</v>
      </c>
      <c r="R28" s="153">
        <v>3.4700315457413247</v>
      </c>
      <c r="S28" s="154">
        <v>2.2082018927444795</v>
      </c>
      <c r="U28" s="396"/>
    </row>
    <row r="29" spans="1:21" s="69" customFormat="1" ht="13.5" customHeight="1" x14ac:dyDescent="0.15">
      <c r="A29" s="382"/>
      <c r="B29" s="207" t="s">
        <v>5</v>
      </c>
      <c r="C29" s="353"/>
      <c r="D29" s="361">
        <v>491</v>
      </c>
      <c r="E29" s="354">
        <v>207</v>
      </c>
      <c r="F29" s="355">
        <v>216</v>
      </c>
      <c r="G29" s="355">
        <v>58</v>
      </c>
      <c r="H29" s="355">
        <v>2</v>
      </c>
      <c r="I29" s="355">
        <v>1</v>
      </c>
      <c r="J29" s="356">
        <v>7</v>
      </c>
      <c r="L29" s="399">
        <f>SUMPRODUCT(E$3:I$3,E29:I29)/SUM(E29:I29)</f>
        <v>4.2933884297520661</v>
      </c>
      <c r="N29" s="169">
        <v>19</v>
      </c>
      <c r="O29" s="156">
        <v>85</v>
      </c>
      <c r="P29" s="156">
        <v>245</v>
      </c>
      <c r="Q29" s="156">
        <v>106</v>
      </c>
      <c r="R29" s="156">
        <v>22</v>
      </c>
      <c r="S29" s="157">
        <v>14</v>
      </c>
      <c r="T29" s="91"/>
      <c r="U29" s="399">
        <f>SUMPRODUCT(N$3:R$3,N29:R29)/SUM(N29:R29)</f>
        <v>2.9433962264150941</v>
      </c>
    </row>
    <row r="30" spans="1:21" ht="13.5" customHeight="1" x14ac:dyDescent="0.15">
      <c r="A30" s="382"/>
      <c r="B30" s="206"/>
      <c r="C30" s="24"/>
      <c r="D30" s="284"/>
      <c r="E30" s="152">
        <v>42.158859470468428</v>
      </c>
      <c r="F30" s="153">
        <v>43.991853360488797</v>
      </c>
      <c r="G30" s="153">
        <v>11.812627291242363</v>
      </c>
      <c r="H30" s="153">
        <v>0.40733197556008144</v>
      </c>
      <c r="I30" s="153">
        <v>0.20366598778004072</v>
      </c>
      <c r="J30" s="154">
        <v>1.4256619144602851</v>
      </c>
      <c r="L30" s="396"/>
      <c r="N30" s="168">
        <v>3.8696537678207736</v>
      </c>
      <c r="O30" s="153">
        <v>17.311608961303463</v>
      </c>
      <c r="P30" s="153">
        <v>49.898167006109979</v>
      </c>
      <c r="Q30" s="153">
        <v>21.588594704684319</v>
      </c>
      <c r="R30" s="153">
        <v>4.4806517311608962</v>
      </c>
      <c r="S30" s="154">
        <v>2.8513238289205702</v>
      </c>
      <c r="U30" s="396"/>
    </row>
    <row r="31" spans="1:21" s="69" customFormat="1" ht="13.5" customHeight="1" x14ac:dyDescent="0.15">
      <c r="A31" s="382"/>
      <c r="B31" s="207" t="s">
        <v>6</v>
      </c>
      <c r="C31" s="353"/>
      <c r="D31" s="361">
        <v>666</v>
      </c>
      <c r="E31" s="354">
        <v>244</v>
      </c>
      <c r="F31" s="355">
        <v>316</v>
      </c>
      <c r="G31" s="355">
        <v>91</v>
      </c>
      <c r="H31" s="355">
        <v>6</v>
      </c>
      <c r="I31" s="355">
        <v>0</v>
      </c>
      <c r="J31" s="356">
        <v>9</v>
      </c>
      <c r="L31" s="399">
        <f>SUMPRODUCT(E$3:I$3,E31:I31)/SUM(E31:I31)</f>
        <v>4.2146118721461185</v>
      </c>
      <c r="N31" s="169">
        <v>12</v>
      </c>
      <c r="O31" s="156">
        <v>95</v>
      </c>
      <c r="P31" s="156">
        <v>389</v>
      </c>
      <c r="Q31" s="156">
        <v>125</v>
      </c>
      <c r="R31" s="156">
        <v>28</v>
      </c>
      <c r="S31" s="157">
        <v>17</v>
      </c>
      <c r="T31" s="91"/>
      <c r="U31" s="399">
        <f>SUMPRODUCT(N$3:R$3,N31:R31)/SUM(N31:R31)</f>
        <v>2.9044684129429892</v>
      </c>
    </row>
    <row r="32" spans="1:21" ht="13.5" customHeight="1" x14ac:dyDescent="0.15">
      <c r="A32" s="382"/>
      <c r="B32" s="206"/>
      <c r="C32" s="24"/>
      <c r="D32" s="284"/>
      <c r="E32" s="152">
        <v>36.636636636636638</v>
      </c>
      <c r="F32" s="153">
        <v>47.447447447447452</v>
      </c>
      <c r="G32" s="153">
        <v>13.663663663663664</v>
      </c>
      <c r="H32" s="153">
        <v>0.90090090090090091</v>
      </c>
      <c r="I32" s="153">
        <v>0</v>
      </c>
      <c r="J32" s="154">
        <v>1.3513513513513513</v>
      </c>
      <c r="L32" s="396"/>
      <c r="N32" s="168">
        <v>1.8018018018018018</v>
      </c>
      <c r="O32" s="153">
        <v>14.264264264264265</v>
      </c>
      <c r="P32" s="153">
        <v>58.408408408408405</v>
      </c>
      <c r="Q32" s="153">
        <v>18.768768768768769</v>
      </c>
      <c r="R32" s="153">
        <v>4.2042042042042045</v>
      </c>
      <c r="S32" s="154">
        <v>2.5525525525525525</v>
      </c>
      <c r="U32" s="396"/>
    </row>
    <row r="33" spans="1:21" s="69" customFormat="1" ht="13.5" customHeight="1" x14ac:dyDescent="0.15">
      <c r="A33" s="382"/>
      <c r="B33" s="207" t="s">
        <v>7</v>
      </c>
      <c r="C33" s="353"/>
      <c r="D33" s="361">
        <v>772</v>
      </c>
      <c r="E33" s="354">
        <v>243</v>
      </c>
      <c r="F33" s="355">
        <v>396</v>
      </c>
      <c r="G33" s="355">
        <v>102</v>
      </c>
      <c r="H33" s="355">
        <v>6</v>
      </c>
      <c r="I33" s="355">
        <v>4</v>
      </c>
      <c r="J33" s="356">
        <v>21</v>
      </c>
      <c r="L33" s="399">
        <f>SUMPRODUCT(E$3:I$3,E33:I33)/SUM(E33:I33)</f>
        <v>4.1557922769640481</v>
      </c>
      <c r="N33" s="169">
        <v>8</v>
      </c>
      <c r="O33" s="156">
        <v>119</v>
      </c>
      <c r="P33" s="156">
        <v>402</v>
      </c>
      <c r="Q33" s="156">
        <v>185</v>
      </c>
      <c r="R33" s="156">
        <v>32</v>
      </c>
      <c r="S33" s="157">
        <v>26</v>
      </c>
      <c r="T33" s="91"/>
      <c r="U33" s="399">
        <f>SUMPRODUCT(N$3:R$3,N33:R33)/SUM(N33:R33)</f>
        <v>2.8471849865951744</v>
      </c>
    </row>
    <row r="34" spans="1:21" ht="13.5" customHeight="1" x14ac:dyDescent="0.15">
      <c r="A34" s="382"/>
      <c r="B34" s="206"/>
      <c r="C34" s="24"/>
      <c r="D34" s="284"/>
      <c r="E34" s="152">
        <v>31.476683937823836</v>
      </c>
      <c r="F34" s="153">
        <v>51.295336787564771</v>
      </c>
      <c r="G34" s="153">
        <v>13.212435233160621</v>
      </c>
      <c r="H34" s="153">
        <v>0.77720207253886009</v>
      </c>
      <c r="I34" s="153">
        <v>0.5181347150259068</v>
      </c>
      <c r="J34" s="154">
        <v>2.7202072538860103</v>
      </c>
      <c r="L34" s="396"/>
      <c r="N34" s="168">
        <v>1.0362694300518136</v>
      </c>
      <c r="O34" s="153">
        <v>15.414507772020725</v>
      </c>
      <c r="P34" s="153">
        <v>52.07253886010362</v>
      </c>
      <c r="Q34" s="153">
        <v>23.963730569948186</v>
      </c>
      <c r="R34" s="153">
        <v>4.1450777202072544</v>
      </c>
      <c r="S34" s="154">
        <v>3.3678756476683938</v>
      </c>
      <c r="U34" s="396"/>
    </row>
    <row r="35" spans="1:21" s="69" customFormat="1" ht="13.5" customHeight="1" x14ac:dyDescent="0.15">
      <c r="A35" s="382"/>
      <c r="B35" s="207" t="s">
        <v>45</v>
      </c>
      <c r="C35" s="353"/>
      <c r="D35" s="361">
        <v>797</v>
      </c>
      <c r="E35" s="354">
        <v>240</v>
      </c>
      <c r="F35" s="355">
        <v>356</v>
      </c>
      <c r="G35" s="355">
        <v>136</v>
      </c>
      <c r="H35" s="355">
        <v>5</v>
      </c>
      <c r="I35" s="355">
        <v>1</v>
      </c>
      <c r="J35" s="356">
        <v>59</v>
      </c>
      <c r="L35" s="399">
        <f>SUMPRODUCT(E$3:I$3,E35:I35)/SUM(E35:I35)</f>
        <v>4.1233062330623307</v>
      </c>
      <c r="N35" s="169">
        <v>9</v>
      </c>
      <c r="O35" s="156">
        <v>123</v>
      </c>
      <c r="P35" s="156">
        <v>418</v>
      </c>
      <c r="Q35" s="156">
        <v>150</v>
      </c>
      <c r="R35" s="156">
        <v>20</v>
      </c>
      <c r="S35" s="157">
        <v>77</v>
      </c>
      <c r="T35" s="91"/>
      <c r="U35" s="399">
        <f>SUMPRODUCT(N$3:R$3,N35:R35)/SUM(N35:R35)</f>
        <v>2.9319444444444445</v>
      </c>
    </row>
    <row r="36" spans="1:21" ht="13.5" customHeight="1" x14ac:dyDescent="0.15">
      <c r="A36" s="382"/>
      <c r="B36" s="206"/>
      <c r="C36" s="24"/>
      <c r="D36" s="284"/>
      <c r="E36" s="152">
        <v>30.112923462986195</v>
      </c>
      <c r="F36" s="153">
        <v>44.667503136762861</v>
      </c>
      <c r="G36" s="153">
        <v>17.063989962358846</v>
      </c>
      <c r="H36" s="153">
        <v>0.62735257214554585</v>
      </c>
      <c r="I36" s="153">
        <v>0.12547051442910914</v>
      </c>
      <c r="J36" s="154">
        <v>7.4027603513174407</v>
      </c>
      <c r="L36" s="396"/>
      <c r="N36" s="168">
        <v>1.1292346298619824</v>
      </c>
      <c r="O36" s="153">
        <v>15.432873274780427</v>
      </c>
      <c r="P36" s="153">
        <v>52.446675031367626</v>
      </c>
      <c r="Q36" s="153">
        <v>18.820577164366373</v>
      </c>
      <c r="R36" s="153">
        <v>2.5094102885821834</v>
      </c>
      <c r="S36" s="154">
        <v>9.6612296110414047</v>
      </c>
      <c r="U36" s="396"/>
    </row>
    <row r="37" spans="1:21" s="69" customFormat="1" ht="13.5" customHeight="1" x14ac:dyDescent="0.15">
      <c r="A37" s="382"/>
      <c r="B37" s="68" t="s">
        <v>46</v>
      </c>
      <c r="C37" s="75"/>
      <c r="D37" s="277">
        <v>128</v>
      </c>
      <c r="E37" s="155">
        <v>34</v>
      </c>
      <c r="F37" s="156">
        <v>55</v>
      </c>
      <c r="G37" s="156">
        <v>21</v>
      </c>
      <c r="H37" s="156">
        <v>2</v>
      </c>
      <c r="I37" s="156">
        <v>0</v>
      </c>
      <c r="J37" s="157">
        <v>16</v>
      </c>
      <c r="L37" s="399">
        <f>SUMPRODUCT(E$3:I$3,E37:I37)/SUM(E37:I37)</f>
        <v>4.0803571428571432</v>
      </c>
      <c r="N37" s="169">
        <v>5</v>
      </c>
      <c r="O37" s="156">
        <v>13</v>
      </c>
      <c r="P37" s="156">
        <v>54</v>
      </c>
      <c r="Q37" s="156">
        <v>28</v>
      </c>
      <c r="R37" s="156">
        <v>5</v>
      </c>
      <c r="S37" s="157">
        <v>23</v>
      </c>
      <c r="T37" s="91"/>
      <c r="U37" s="399">
        <f>SUMPRODUCT(N$3:R$3,N37:R37)/SUM(N37:R37)</f>
        <v>2.8571428571428572</v>
      </c>
    </row>
    <row r="38" spans="1:21" ht="13.5" customHeight="1" thickBot="1" x14ac:dyDescent="0.2">
      <c r="A38" s="382"/>
      <c r="B38" s="68"/>
      <c r="C38" s="345"/>
      <c r="D38" s="278"/>
      <c r="E38" s="158">
        <v>26.5625</v>
      </c>
      <c r="F38" s="159">
        <v>42.96875</v>
      </c>
      <c r="G38" s="159">
        <v>16.40625</v>
      </c>
      <c r="H38" s="159">
        <v>1.5625</v>
      </c>
      <c r="I38" s="159">
        <v>0</v>
      </c>
      <c r="J38" s="160">
        <v>12.5</v>
      </c>
      <c r="L38" s="398"/>
      <c r="N38" s="170">
        <v>3.90625</v>
      </c>
      <c r="O38" s="159">
        <v>10.15625</v>
      </c>
      <c r="P38" s="159">
        <v>42.1875</v>
      </c>
      <c r="Q38" s="159">
        <v>21.875</v>
      </c>
      <c r="R38" s="159">
        <v>3.90625</v>
      </c>
      <c r="S38" s="160">
        <v>17.96875</v>
      </c>
      <c r="U38" s="398"/>
    </row>
    <row r="39" spans="1:21" s="69" customFormat="1" ht="13.5" customHeight="1" x14ac:dyDescent="0.15">
      <c r="A39" s="384" t="s">
        <v>47</v>
      </c>
      <c r="B39" s="73" t="s">
        <v>49</v>
      </c>
      <c r="C39" s="371"/>
      <c r="D39" s="281">
        <v>524</v>
      </c>
      <c r="E39" s="140">
        <v>206</v>
      </c>
      <c r="F39" s="141">
        <v>236</v>
      </c>
      <c r="G39" s="141">
        <v>63</v>
      </c>
      <c r="H39" s="141">
        <v>3</v>
      </c>
      <c r="I39" s="141">
        <v>2</v>
      </c>
      <c r="J39" s="142">
        <v>14</v>
      </c>
      <c r="L39" s="397">
        <f>SUMPRODUCT(E$3:I$3,E39:I39)/SUM(E39:I39)</f>
        <v>4.2568627450980392</v>
      </c>
      <c r="N39" s="165">
        <v>34</v>
      </c>
      <c r="O39" s="141">
        <v>92</v>
      </c>
      <c r="P39" s="141">
        <v>241</v>
      </c>
      <c r="Q39" s="141">
        <v>104</v>
      </c>
      <c r="R39" s="141">
        <v>31</v>
      </c>
      <c r="S39" s="142">
        <v>22</v>
      </c>
      <c r="T39" s="91"/>
      <c r="U39" s="397">
        <f>SUMPRODUCT(N$3:R$3,N39:R39)/SUM(N39:R39)</f>
        <v>2.9880478087649402</v>
      </c>
    </row>
    <row r="40" spans="1:21" ht="13.5" customHeight="1" x14ac:dyDescent="0.15">
      <c r="A40" s="382"/>
      <c r="B40" s="68"/>
      <c r="C40" s="375"/>
      <c r="D40" s="281"/>
      <c r="E40" s="322">
        <v>39.31297709923664</v>
      </c>
      <c r="F40" s="323">
        <v>45.038167938931295</v>
      </c>
      <c r="G40" s="323">
        <v>12.022900763358779</v>
      </c>
      <c r="H40" s="323">
        <v>0.5725190839694656</v>
      </c>
      <c r="I40" s="323">
        <v>0.38167938931297707</v>
      </c>
      <c r="J40" s="324">
        <v>2.6717557251908395</v>
      </c>
      <c r="L40" s="396"/>
      <c r="N40" s="164">
        <v>6.4885496183206106</v>
      </c>
      <c r="O40" s="137">
        <v>17.557251908396946</v>
      </c>
      <c r="P40" s="137">
        <v>45.992366412213741</v>
      </c>
      <c r="Q40" s="137">
        <v>19.847328244274809</v>
      </c>
      <c r="R40" s="137">
        <v>5.9160305343511448</v>
      </c>
      <c r="S40" s="138">
        <v>4.1984732824427482</v>
      </c>
      <c r="U40" s="396"/>
    </row>
    <row r="41" spans="1:21" s="69" customFormat="1" ht="13.5" customHeight="1" x14ac:dyDescent="0.15">
      <c r="A41" s="382"/>
      <c r="B41" s="207" t="s">
        <v>51</v>
      </c>
      <c r="C41" s="376"/>
      <c r="D41" s="344">
        <v>2332</v>
      </c>
      <c r="E41" s="334">
        <v>813</v>
      </c>
      <c r="F41" s="335">
        <v>1123</v>
      </c>
      <c r="G41" s="335">
        <v>309</v>
      </c>
      <c r="H41" s="335">
        <v>15</v>
      </c>
      <c r="I41" s="335">
        <v>3</v>
      </c>
      <c r="J41" s="336">
        <v>69</v>
      </c>
      <c r="L41" s="399">
        <f>SUMPRODUCT(E$3:I$3,E41:I41)/SUM(E41:I41)</f>
        <v>4.2054794520547949</v>
      </c>
      <c r="N41" s="165">
        <v>48</v>
      </c>
      <c r="O41" s="141">
        <v>381</v>
      </c>
      <c r="P41" s="141">
        <v>1258</v>
      </c>
      <c r="Q41" s="141">
        <v>468</v>
      </c>
      <c r="R41" s="141">
        <v>81</v>
      </c>
      <c r="S41" s="142">
        <v>96</v>
      </c>
      <c r="T41" s="91"/>
      <c r="U41" s="399">
        <f>SUMPRODUCT(N$3:R$3,N41:R41)/SUM(N41:R41)</f>
        <v>2.9315742397137745</v>
      </c>
    </row>
    <row r="42" spans="1:21" ht="13.5" customHeight="1" x14ac:dyDescent="0.15">
      <c r="A42" s="382"/>
      <c r="B42" s="206"/>
      <c r="C42" s="372"/>
      <c r="D42" s="280"/>
      <c r="E42" s="136">
        <v>34.862778730703262</v>
      </c>
      <c r="F42" s="137">
        <v>48.156089193825039</v>
      </c>
      <c r="G42" s="137">
        <v>13.250428816466552</v>
      </c>
      <c r="H42" s="137">
        <v>0.64322469982847341</v>
      </c>
      <c r="I42" s="137">
        <v>0.1286449399656947</v>
      </c>
      <c r="J42" s="138">
        <v>2.9588336192109774</v>
      </c>
      <c r="L42" s="396"/>
      <c r="N42" s="164">
        <v>2.0583190394511153</v>
      </c>
      <c r="O42" s="137">
        <v>16.337907375643223</v>
      </c>
      <c r="P42" s="137">
        <v>53.945111492281306</v>
      </c>
      <c r="Q42" s="137">
        <v>20.068610634648369</v>
      </c>
      <c r="R42" s="137">
        <v>3.4734133790737567</v>
      </c>
      <c r="S42" s="138">
        <v>4.1166380789022305</v>
      </c>
      <c r="U42" s="396"/>
    </row>
    <row r="43" spans="1:21" s="69" customFormat="1" ht="13.5" customHeight="1" x14ac:dyDescent="0.15">
      <c r="A43" s="382"/>
      <c r="B43" s="207" t="s">
        <v>52</v>
      </c>
      <c r="C43" s="376"/>
      <c r="D43" s="344">
        <v>343</v>
      </c>
      <c r="E43" s="334">
        <v>118</v>
      </c>
      <c r="F43" s="335">
        <v>134</v>
      </c>
      <c r="G43" s="335">
        <v>63</v>
      </c>
      <c r="H43" s="335">
        <v>4</v>
      </c>
      <c r="I43" s="335">
        <v>2</v>
      </c>
      <c r="J43" s="336">
        <v>22</v>
      </c>
      <c r="L43" s="399">
        <f>SUMPRODUCT(E$3:I$3,E43:I43)/SUM(E43:I43)</f>
        <v>4.1277258566978192</v>
      </c>
      <c r="N43" s="165">
        <v>2</v>
      </c>
      <c r="O43" s="141">
        <v>47</v>
      </c>
      <c r="P43" s="141">
        <v>186</v>
      </c>
      <c r="Q43" s="141">
        <v>70</v>
      </c>
      <c r="R43" s="141">
        <v>14</v>
      </c>
      <c r="S43" s="142">
        <v>24</v>
      </c>
      <c r="T43" s="91"/>
      <c r="U43" s="399">
        <f>SUMPRODUCT(N$3:R$3,N43:R43)/SUM(N43:R43)</f>
        <v>2.8526645768025078</v>
      </c>
    </row>
    <row r="44" spans="1:21" ht="13.5" customHeight="1" x14ac:dyDescent="0.15">
      <c r="A44" s="382"/>
      <c r="B44" s="206"/>
      <c r="C44" s="372"/>
      <c r="D44" s="280"/>
      <c r="E44" s="136">
        <v>34.402332361516038</v>
      </c>
      <c r="F44" s="137">
        <v>39.067055393586003</v>
      </c>
      <c r="G44" s="137">
        <v>18.367346938775512</v>
      </c>
      <c r="H44" s="137">
        <v>1.1661807580174928</v>
      </c>
      <c r="I44" s="137">
        <v>0.58309037900874638</v>
      </c>
      <c r="J44" s="138">
        <v>6.4139941690962097</v>
      </c>
      <c r="L44" s="396"/>
      <c r="N44" s="164">
        <v>0.58309037900874638</v>
      </c>
      <c r="O44" s="137">
        <v>13.702623906705538</v>
      </c>
      <c r="P44" s="137">
        <v>54.227405247813408</v>
      </c>
      <c r="Q44" s="137">
        <v>20.408163265306122</v>
      </c>
      <c r="R44" s="137">
        <v>4.0816326530612246</v>
      </c>
      <c r="S44" s="138">
        <v>6.9970845481049562</v>
      </c>
      <c r="U44" s="396"/>
    </row>
    <row r="45" spans="1:21" s="69" customFormat="1" ht="13.5" customHeight="1" x14ac:dyDescent="0.15">
      <c r="A45" s="382"/>
      <c r="B45" s="68" t="s">
        <v>352</v>
      </c>
      <c r="C45" s="373"/>
      <c r="D45" s="281">
        <v>132</v>
      </c>
      <c r="E45" s="140">
        <v>34</v>
      </c>
      <c r="F45" s="141">
        <v>60</v>
      </c>
      <c r="G45" s="141">
        <v>22</v>
      </c>
      <c r="H45" s="141">
        <v>2</v>
      </c>
      <c r="I45" s="141">
        <v>0</v>
      </c>
      <c r="J45" s="142">
        <v>14</v>
      </c>
      <c r="L45" s="399">
        <f>SUMPRODUCT(E$3:I$3,E45:I45)/SUM(E45:I45)</f>
        <v>4.0677966101694913</v>
      </c>
      <c r="N45" s="165">
        <v>5</v>
      </c>
      <c r="O45" s="141">
        <v>13</v>
      </c>
      <c r="P45" s="141">
        <v>56</v>
      </c>
      <c r="Q45" s="141">
        <v>29</v>
      </c>
      <c r="R45" s="141">
        <v>5</v>
      </c>
      <c r="S45" s="142">
        <v>24</v>
      </c>
      <c r="T45" s="91"/>
      <c r="U45" s="399">
        <f>SUMPRODUCT(N$3:R$3,N45:R45)/SUM(N45:R45)</f>
        <v>2.8518518518518516</v>
      </c>
    </row>
    <row r="46" spans="1:21" ht="13.5" customHeight="1" thickBot="1" x14ac:dyDescent="0.2">
      <c r="A46" s="383"/>
      <c r="B46" s="208"/>
      <c r="C46" s="374"/>
      <c r="D46" s="282"/>
      <c r="E46" s="144">
        <v>25.757575757575758</v>
      </c>
      <c r="F46" s="145">
        <v>45.454545454545453</v>
      </c>
      <c r="G46" s="145">
        <v>16.666666666666664</v>
      </c>
      <c r="H46" s="145">
        <v>1.5151515151515151</v>
      </c>
      <c r="I46" s="145">
        <v>0</v>
      </c>
      <c r="J46" s="146">
        <v>10.606060606060606</v>
      </c>
      <c r="L46" s="398"/>
      <c r="N46" s="166">
        <v>3.7878787878787881</v>
      </c>
      <c r="O46" s="145">
        <v>9.8484848484848477</v>
      </c>
      <c r="P46" s="145">
        <v>42.424242424242422</v>
      </c>
      <c r="Q46" s="145">
        <v>21.969696969696969</v>
      </c>
      <c r="R46" s="145">
        <v>3.7878787878787881</v>
      </c>
      <c r="S46" s="146">
        <v>18.181818181818183</v>
      </c>
      <c r="U46" s="398"/>
    </row>
    <row r="47" spans="1:21" s="69" customFormat="1" ht="13.5" customHeight="1" x14ac:dyDescent="0.15">
      <c r="A47" s="384" t="s">
        <v>225</v>
      </c>
      <c r="B47" s="73" t="s">
        <v>54</v>
      </c>
      <c r="C47" s="371"/>
      <c r="D47" s="281">
        <v>132</v>
      </c>
      <c r="E47" s="140">
        <v>56</v>
      </c>
      <c r="F47" s="141">
        <v>61</v>
      </c>
      <c r="G47" s="141">
        <v>11</v>
      </c>
      <c r="H47" s="141">
        <v>1</v>
      </c>
      <c r="I47" s="141">
        <v>0</v>
      </c>
      <c r="J47" s="142">
        <v>3</v>
      </c>
      <c r="L47" s="397">
        <f>SUMPRODUCT(E$3:I$3,E47:I47)/SUM(E47:I47)</f>
        <v>4.333333333333333</v>
      </c>
      <c r="N47" s="165">
        <v>12</v>
      </c>
      <c r="O47" s="141">
        <v>30</v>
      </c>
      <c r="P47" s="141">
        <v>58</v>
      </c>
      <c r="Q47" s="141">
        <v>20</v>
      </c>
      <c r="R47" s="141">
        <v>10</v>
      </c>
      <c r="S47" s="142">
        <v>2</v>
      </c>
      <c r="T47" s="91"/>
      <c r="U47" s="397">
        <f>SUMPRODUCT(N$3:R$3,N47:R47)/SUM(N47:R47)</f>
        <v>3.1076923076923078</v>
      </c>
    </row>
    <row r="48" spans="1:21" ht="13.5" customHeight="1" x14ac:dyDescent="0.15">
      <c r="A48" s="382"/>
      <c r="B48" s="68"/>
      <c r="C48" s="375"/>
      <c r="D48" s="281"/>
      <c r="E48" s="322">
        <v>42.424242424242422</v>
      </c>
      <c r="F48" s="323">
        <v>46.212121212121211</v>
      </c>
      <c r="G48" s="323">
        <v>8.3333333333333321</v>
      </c>
      <c r="H48" s="323">
        <v>0.75757575757575757</v>
      </c>
      <c r="I48" s="323">
        <v>0</v>
      </c>
      <c r="J48" s="324">
        <v>2.2727272727272729</v>
      </c>
      <c r="L48" s="396"/>
      <c r="N48" s="164">
        <v>9.0909090909090917</v>
      </c>
      <c r="O48" s="137">
        <v>22.727272727272727</v>
      </c>
      <c r="P48" s="137">
        <v>43.939393939393938</v>
      </c>
      <c r="Q48" s="137">
        <v>15.151515151515152</v>
      </c>
      <c r="R48" s="137">
        <v>7.5757575757575761</v>
      </c>
      <c r="S48" s="138">
        <v>1.5151515151515151</v>
      </c>
      <c r="U48" s="396"/>
    </row>
    <row r="49" spans="1:21" s="69" customFormat="1" ht="13.5" customHeight="1" x14ac:dyDescent="0.15">
      <c r="A49" s="382"/>
      <c r="B49" s="207" t="s">
        <v>401</v>
      </c>
      <c r="C49" s="376"/>
      <c r="D49" s="344">
        <v>448</v>
      </c>
      <c r="E49" s="334">
        <v>162</v>
      </c>
      <c r="F49" s="335">
        <v>200</v>
      </c>
      <c r="G49" s="335">
        <v>67</v>
      </c>
      <c r="H49" s="335">
        <v>4</v>
      </c>
      <c r="I49" s="335">
        <v>1</v>
      </c>
      <c r="J49" s="336">
        <v>14</v>
      </c>
      <c r="L49" s="399">
        <f>SUMPRODUCT(E$3:I$3,E49:I49)/SUM(E49:I49)</f>
        <v>4.193548387096774</v>
      </c>
      <c r="N49" s="165">
        <v>17</v>
      </c>
      <c r="O49" s="141">
        <v>64</v>
      </c>
      <c r="P49" s="141">
        <v>222</v>
      </c>
      <c r="Q49" s="141">
        <v>95</v>
      </c>
      <c r="R49" s="141">
        <v>26</v>
      </c>
      <c r="S49" s="142">
        <v>24</v>
      </c>
      <c r="T49" s="91"/>
      <c r="U49" s="399">
        <f>SUMPRODUCT(N$3:R$3,N49:R49)/SUM(N49:R49)</f>
        <v>2.8844339622641511</v>
      </c>
    </row>
    <row r="50" spans="1:21" ht="13.5" customHeight="1" x14ac:dyDescent="0.15">
      <c r="A50" s="382"/>
      <c r="B50" s="206"/>
      <c r="C50" s="372"/>
      <c r="D50" s="280"/>
      <c r="E50" s="136">
        <v>36.160714285714285</v>
      </c>
      <c r="F50" s="137">
        <v>44.642857142857146</v>
      </c>
      <c r="G50" s="137">
        <v>14.955357142857142</v>
      </c>
      <c r="H50" s="137">
        <v>0.89285714285714279</v>
      </c>
      <c r="I50" s="137">
        <v>0.2232142857142857</v>
      </c>
      <c r="J50" s="138">
        <v>3.125</v>
      </c>
      <c r="L50" s="396"/>
      <c r="N50" s="164">
        <v>3.7946428571428568</v>
      </c>
      <c r="O50" s="137">
        <v>14.285714285714285</v>
      </c>
      <c r="P50" s="137">
        <v>49.553571428571431</v>
      </c>
      <c r="Q50" s="137">
        <v>21.205357142857142</v>
      </c>
      <c r="R50" s="137">
        <v>5.8035714285714288</v>
      </c>
      <c r="S50" s="138">
        <v>5.3571428571428568</v>
      </c>
      <c r="U50" s="396"/>
    </row>
    <row r="51" spans="1:21" s="69" customFormat="1" ht="13.5" customHeight="1" x14ac:dyDescent="0.15">
      <c r="A51" s="382"/>
      <c r="B51" s="207" t="s">
        <v>56</v>
      </c>
      <c r="C51" s="376"/>
      <c r="D51" s="344">
        <v>326</v>
      </c>
      <c r="E51" s="334">
        <v>121</v>
      </c>
      <c r="F51" s="335">
        <v>158</v>
      </c>
      <c r="G51" s="335">
        <v>41</v>
      </c>
      <c r="H51" s="335">
        <v>4</v>
      </c>
      <c r="I51" s="335">
        <v>1</v>
      </c>
      <c r="J51" s="336">
        <v>1</v>
      </c>
      <c r="L51" s="399">
        <f>SUMPRODUCT(E$3:I$3,E51:I51)/SUM(E51:I51)</f>
        <v>4.2123076923076921</v>
      </c>
      <c r="N51" s="165">
        <v>8</v>
      </c>
      <c r="O51" s="141">
        <v>57</v>
      </c>
      <c r="P51" s="141">
        <v>174</v>
      </c>
      <c r="Q51" s="141">
        <v>69</v>
      </c>
      <c r="R51" s="141">
        <v>14</v>
      </c>
      <c r="S51" s="142">
        <v>4</v>
      </c>
      <c r="T51" s="91"/>
      <c r="U51" s="399">
        <f>SUMPRODUCT(N$3:R$3,N51:R51)/SUM(N51:R51)</f>
        <v>2.9254658385093166</v>
      </c>
    </row>
    <row r="52" spans="1:21" ht="13.5" customHeight="1" x14ac:dyDescent="0.15">
      <c r="A52" s="382"/>
      <c r="B52" s="206"/>
      <c r="C52" s="372"/>
      <c r="D52" s="280"/>
      <c r="E52" s="136">
        <v>37.116564417177919</v>
      </c>
      <c r="F52" s="137">
        <v>48.466257668711656</v>
      </c>
      <c r="G52" s="137">
        <v>12.576687116564417</v>
      </c>
      <c r="H52" s="137">
        <v>1.2269938650306749</v>
      </c>
      <c r="I52" s="137">
        <v>0.30674846625766872</v>
      </c>
      <c r="J52" s="138">
        <v>0.30674846625766872</v>
      </c>
      <c r="L52" s="396"/>
      <c r="N52" s="164">
        <v>2.4539877300613497</v>
      </c>
      <c r="O52" s="137">
        <v>17.484662576687114</v>
      </c>
      <c r="P52" s="137">
        <v>53.374233128834362</v>
      </c>
      <c r="Q52" s="137">
        <v>21.165644171779142</v>
      </c>
      <c r="R52" s="137">
        <v>4.294478527607362</v>
      </c>
      <c r="S52" s="138">
        <v>1.2269938650306749</v>
      </c>
      <c r="U52" s="396"/>
    </row>
    <row r="53" spans="1:21" s="69" customFormat="1" ht="13.5" customHeight="1" x14ac:dyDescent="0.15">
      <c r="A53" s="382"/>
      <c r="B53" s="207" t="s">
        <v>58</v>
      </c>
      <c r="C53" s="376"/>
      <c r="D53" s="344">
        <v>251</v>
      </c>
      <c r="E53" s="334">
        <v>98</v>
      </c>
      <c r="F53" s="335">
        <v>116</v>
      </c>
      <c r="G53" s="335">
        <v>30</v>
      </c>
      <c r="H53" s="335">
        <v>2</v>
      </c>
      <c r="I53" s="335">
        <v>1</v>
      </c>
      <c r="J53" s="336">
        <v>4</v>
      </c>
      <c r="L53" s="399">
        <f>SUMPRODUCT(E$3:I$3,E53:I53)/SUM(E53:I53)</f>
        <v>4.2469635627530362</v>
      </c>
      <c r="N53" s="165">
        <v>15</v>
      </c>
      <c r="O53" s="141">
        <v>54</v>
      </c>
      <c r="P53" s="141">
        <v>128</v>
      </c>
      <c r="Q53" s="141">
        <v>42</v>
      </c>
      <c r="R53" s="141">
        <v>7</v>
      </c>
      <c r="S53" s="142">
        <v>5</v>
      </c>
      <c r="T53" s="91"/>
      <c r="U53" s="399">
        <f>SUMPRODUCT(N$3:R$3,N53:R53)/SUM(N53:R53)</f>
        <v>3.1138211382113821</v>
      </c>
    </row>
    <row r="54" spans="1:21" ht="13.5" customHeight="1" x14ac:dyDescent="0.15">
      <c r="A54" s="382"/>
      <c r="B54" s="206"/>
      <c r="C54" s="372"/>
      <c r="D54" s="280"/>
      <c r="E54" s="136">
        <v>39.04382470119522</v>
      </c>
      <c r="F54" s="137">
        <v>46.21513944223107</v>
      </c>
      <c r="G54" s="137">
        <v>11.952191235059761</v>
      </c>
      <c r="H54" s="137">
        <v>0.79681274900398402</v>
      </c>
      <c r="I54" s="137">
        <v>0.39840637450199201</v>
      </c>
      <c r="J54" s="138">
        <v>1.593625498007968</v>
      </c>
      <c r="L54" s="396"/>
      <c r="N54" s="164">
        <v>5.9760956175298805</v>
      </c>
      <c r="O54" s="137">
        <v>21.513944223107568</v>
      </c>
      <c r="P54" s="137">
        <v>50.996015936254977</v>
      </c>
      <c r="Q54" s="137">
        <v>16.733067729083665</v>
      </c>
      <c r="R54" s="137">
        <v>2.788844621513944</v>
      </c>
      <c r="S54" s="138">
        <v>1.9920318725099602</v>
      </c>
      <c r="U54" s="396"/>
    </row>
    <row r="55" spans="1:21" s="69" customFormat="1" ht="13.5" customHeight="1" x14ac:dyDescent="0.15">
      <c r="A55" s="382"/>
      <c r="B55" s="207" t="s">
        <v>60</v>
      </c>
      <c r="C55" s="376"/>
      <c r="D55" s="344">
        <v>527</v>
      </c>
      <c r="E55" s="334">
        <v>212</v>
      </c>
      <c r="F55" s="335">
        <v>239</v>
      </c>
      <c r="G55" s="335">
        <v>66</v>
      </c>
      <c r="H55" s="335">
        <v>2</v>
      </c>
      <c r="I55" s="335">
        <v>1</v>
      </c>
      <c r="J55" s="336">
        <v>7</v>
      </c>
      <c r="L55" s="399">
        <f>SUMPRODUCT(E$3:I$3,E55:I55)/SUM(E55:I55)</f>
        <v>4.2673076923076927</v>
      </c>
      <c r="N55" s="165">
        <v>19</v>
      </c>
      <c r="O55" s="141">
        <v>90</v>
      </c>
      <c r="P55" s="141">
        <v>291</v>
      </c>
      <c r="Q55" s="141">
        <v>95</v>
      </c>
      <c r="R55" s="141">
        <v>20</v>
      </c>
      <c r="S55" s="142">
        <v>12</v>
      </c>
      <c r="T55" s="91"/>
      <c r="U55" s="399">
        <f>SUMPRODUCT(N$3:R$3,N55:R55)/SUM(N55:R55)</f>
        <v>2.9864077669902911</v>
      </c>
    </row>
    <row r="56" spans="1:21" ht="13.5" customHeight="1" x14ac:dyDescent="0.15">
      <c r="A56" s="382"/>
      <c r="B56" s="206"/>
      <c r="C56" s="372"/>
      <c r="D56" s="280"/>
      <c r="E56" s="136">
        <v>40.227703984819733</v>
      </c>
      <c r="F56" s="137">
        <v>45.351043643263758</v>
      </c>
      <c r="G56" s="137">
        <v>12.523719165085389</v>
      </c>
      <c r="H56" s="137">
        <v>0.37950664136622392</v>
      </c>
      <c r="I56" s="137">
        <v>0.18975332068311196</v>
      </c>
      <c r="J56" s="138">
        <v>1.3282732447817838</v>
      </c>
      <c r="L56" s="396"/>
      <c r="N56" s="164">
        <v>3.6053130929791273</v>
      </c>
      <c r="O56" s="137">
        <v>17.077798861480076</v>
      </c>
      <c r="P56" s="137">
        <v>55.218216318785572</v>
      </c>
      <c r="Q56" s="137">
        <v>18.026565464895636</v>
      </c>
      <c r="R56" s="137">
        <v>3.795066413662239</v>
      </c>
      <c r="S56" s="138">
        <v>2.2770398481973433</v>
      </c>
      <c r="U56" s="396"/>
    </row>
    <row r="57" spans="1:21" s="69" customFormat="1" ht="13.5" customHeight="1" x14ac:dyDescent="0.15">
      <c r="A57" s="382"/>
      <c r="B57" s="207" t="s">
        <v>62</v>
      </c>
      <c r="C57" s="376"/>
      <c r="D57" s="344">
        <v>280</v>
      </c>
      <c r="E57" s="334">
        <v>110</v>
      </c>
      <c r="F57" s="335">
        <v>130</v>
      </c>
      <c r="G57" s="335">
        <v>33</v>
      </c>
      <c r="H57" s="335">
        <v>3</v>
      </c>
      <c r="I57" s="335">
        <v>2</v>
      </c>
      <c r="J57" s="336">
        <v>2</v>
      </c>
      <c r="L57" s="399">
        <f>SUMPRODUCT(E$3:I$3,E57:I57)/SUM(E57:I57)</f>
        <v>4.2338129496402876</v>
      </c>
      <c r="N57" s="165">
        <v>8</v>
      </c>
      <c r="O57" s="141">
        <v>42</v>
      </c>
      <c r="P57" s="141">
        <v>156</v>
      </c>
      <c r="Q57" s="141">
        <v>59</v>
      </c>
      <c r="R57" s="141">
        <v>10</v>
      </c>
      <c r="S57" s="142">
        <v>5</v>
      </c>
      <c r="T57" s="91"/>
      <c r="U57" s="399">
        <f>SUMPRODUCT(N$3:R$3,N57:R57)/SUM(N57:R57)</f>
        <v>2.9236363636363638</v>
      </c>
    </row>
    <row r="58" spans="1:21" ht="13.5" customHeight="1" x14ac:dyDescent="0.15">
      <c r="A58" s="382"/>
      <c r="B58" s="206"/>
      <c r="C58" s="372"/>
      <c r="D58" s="280"/>
      <c r="E58" s="136">
        <v>39.285714285714285</v>
      </c>
      <c r="F58" s="137">
        <v>46.428571428571431</v>
      </c>
      <c r="G58" s="137">
        <v>11.785714285714285</v>
      </c>
      <c r="H58" s="137">
        <v>1.0714285714285714</v>
      </c>
      <c r="I58" s="137">
        <v>0.7142857142857143</v>
      </c>
      <c r="J58" s="138">
        <v>0.7142857142857143</v>
      </c>
      <c r="L58" s="396"/>
      <c r="N58" s="164">
        <v>2.8571428571428572</v>
      </c>
      <c r="O58" s="137">
        <v>15</v>
      </c>
      <c r="P58" s="137">
        <v>55.714285714285715</v>
      </c>
      <c r="Q58" s="137">
        <v>21.071428571428573</v>
      </c>
      <c r="R58" s="137">
        <v>3.5714285714285712</v>
      </c>
      <c r="S58" s="138">
        <v>1.7857142857142856</v>
      </c>
      <c r="U58" s="396"/>
    </row>
    <row r="59" spans="1:21" s="69" customFormat="1" ht="13.5" customHeight="1" x14ac:dyDescent="0.15">
      <c r="A59" s="382"/>
      <c r="B59" s="207" t="s">
        <v>64</v>
      </c>
      <c r="C59" s="376"/>
      <c r="D59" s="285">
        <v>157</v>
      </c>
      <c r="E59" s="334">
        <v>56</v>
      </c>
      <c r="F59" s="335">
        <v>58</v>
      </c>
      <c r="G59" s="335">
        <v>30</v>
      </c>
      <c r="H59" s="335">
        <v>1</v>
      </c>
      <c r="I59" s="335">
        <v>1</v>
      </c>
      <c r="J59" s="336">
        <v>11</v>
      </c>
      <c r="L59" s="399">
        <f>SUMPRODUCT(E$3:I$3,E59:I59)/SUM(E59:I59)</f>
        <v>4.1438356164383565</v>
      </c>
      <c r="N59" s="165">
        <v>1</v>
      </c>
      <c r="O59" s="141">
        <v>24</v>
      </c>
      <c r="P59" s="141">
        <v>80</v>
      </c>
      <c r="Q59" s="141">
        <v>33</v>
      </c>
      <c r="R59" s="141">
        <v>6</v>
      </c>
      <c r="S59" s="142">
        <v>13</v>
      </c>
      <c r="T59" s="91"/>
      <c r="U59" s="399">
        <f>SUMPRODUCT(N$3:R$3,N59:R59)/SUM(N59:R59)</f>
        <v>2.8680555555555554</v>
      </c>
    </row>
    <row r="60" spans="1:21" ht="13.5" customHeight="1" x14ac:dyDescent="0.15">
      <c r="A60" s="382"/>
      <c r="B60" s="206"/>
      <c r="C60" s="372"/>
      <c r="D60" s="280"/>
      <c r="E60" s="136">
        <v>35.668789808917197</v>
      </c>
      <c r="F60" s="137">
        <v>36.942675159235669</v>
      </c>
      <c r="G60" s="137">
        <v>19.108280254777071</v>
      </c>
      <c r="H60" s="137">
        <v>0.63694267515923575</v>
      </c>
      <c r="I60" s="137">
        <v>0.63694267515923575</v>
      </c>
      <c r="J60" s="138">
        <v>7.0063694267515926</v>
      </c>
      <c r="L60" s="396"/>
      <c r="N60" s="164">
        <v>0.63694267515923575</v>
      </c>
      <c r="O60" s="137">
        <v>15.286624203821656</v>
      </c>
      <c r="P60" s="137">
        <v>50.955414012738856</v>
      </c>
      <c r="Q60" s="137">
        <v>21.019108280254777</v>
      </c>
      <c r="R60" s="137">
        <v>3.8216560509554141</v>
      </c>
      <c r="S60" s="138">
        <v>8.2802547770700627</v>
      </c>
      <c r="U60" s="396"/>
    </row>
    <row r="61" spans="1:21" s="69" customFormat="1" ht="13.5" customHeight="1" x14ac:dyDescent="0.15">
      <c r="A61" s="382"/>
      <c r="B61" s="207" t="s">
        <v>66</v>
      </c>
      <c r="C61" s="376"/>
      <c r="D61" s="285">
        <v>615</v>
      </c>
      <c r="E61" s="334">
        <v>184</v>
      </c>
      <c r="F61" s="335">
        <v>307</v>
      </c>
      <c r="G61" s="335">
        <v>89</v>
      </c>
      <c r="H61" s="335">
        <v>5</v>
      </c>
      <c r="I61" s="335">
        <v>1</v>
      </c>
      <c r="J61" s="336">
        <v>29</v>
      </c>
      <c r="L61" s="399">
        <f>SUMPRODUCT(E$3:I$3,E61:I61)/SUM(E61:I61)</f>
        <v>4.1399317406143341</v>
      </c>
      <c r="N61" s="165">
        <v>7</v>
      </c>
      <c r="O61" s="141">
        <v>91</v>
      </c>
      <c r="P61" s="141">
        <v>319</v>
      </c>
      <c r="Q61" s="141">
        <v>134</v>
      </c>
      <c r="R61" s="141">
        <v>18</v>
      </c>
      <c r="S61" s="142">
        <v>46</v>
      </c>
      <c r="T61" s="91"/>
      <c r="U61" s="399">
        <f>SUMPRODUCT(N$3:R$3,N61:R61)/SUM(N61:R61)</f>
        <v>2.8857644991212652</v>
      </c>
    </row>
    <row r="62" spans="1:21" ht="13.5" customHeight="1" x14ac:dyDescent="0.15">
      <c r="A62" s="382"/>
      <c r="B62" s="206"/>
      <c r="C62" s="372"/>
      <c r="D62" s="280"/>
      <c r="E62" s="136">
        <v>29.918699186991869</v>
      </c>
      <c r="F62" s="137">
        <v>49.918699186991873</v>
      </c>
      <c r="G62" s="137">
        <v>14.471544715447154</v>
      </c>
      <c r="H62" s="137">
        <v>0.81300813008130091</v>
      </c>
      <c r="I62" s="137">
        <v>0.16260162601626016</v>
      </c>
      <c r="J62" s="138">
        <v>4.7154471544715451</v>
      </c>
      <c r="L62" s="396"/>
      <c r="N62" s="164">
        <v>1.1382113821138211</v>
      </c>
      <c r="O62" s="137">
        <v>14.796747967479677</v>
      </c>
      <c r="P62" s="137">
        <v>51.869918699186989</v>
      </c>
      <c r="Q62" s="137">
        <v>21.788617886178862</v>
      </c>
      <c r="R62" s="137">
        <v>2.9268292682926833</v>
      </c>
      <c r="S62" s="138">
        <v>7.4796747967479673</v>
      </c>
      <c r="U62" s="396"/>
    </row>
    <row r="63" spans="1:21" s="69" customFormat="1" ht="13.5" customHeight="1" x14ac:dyDescent="0.15">
      <c r="A63" s="382"/>
      <c r="B63" s="68" t="s">
        <v>67</v>
      </c>
      <c r="C63" s="373"/>
      <c r="D63" s="281">
        <v>822</v>
      </c>
      <c r="E63" s="140">
        <v>255</v>
      </c>
      <c r="F63" s="141">
        <v>393</v>
      </c>
      <c r="G63" s="141">
        <v>117</v>
      </c>
      <c r="H63" s="141">
        <v>4</v>
      </c>
      <c r="I63" s="141">
        <v>1</v>
      </c>
      <c r="J63" s="142">
        <v>52</v>
      </c>
      <c r="L63" s="399">
        <f>SUMPRODUCT(E$3:I$3,E63:I63)/SUM(E63:I63)</f>
        <v>4.1649350649350652</v>
      </c>
      <c r="N63" s="165">
        <v>12</v>
      </c>
      <c r="O63" s="141">
        <v>121</v>
      </c>
      <c r="P63" s="141">
        <v>433</v>
      </c>
      <c r="Q63" s="141">
        <v>164</v>
      </c>
      <c r="R63" s="141">
        <v>30</v>
      </c>
      <c r="S63" s="142">
        <v>62</v>
      </c>
      <c r="T63" s="91"/>
      <c r="U63" s="399">
        <f>SUMPRODUCT(N$3:R$3,N63:R63)/SUM(N63:R63)</f>
        <v>2.8960526315789474</v>
      </c>
    </row>
    <row r="64" spans="1:21" ht="13.5" customHeight="1" thickBot="1" x14ac:dyDescent="0.2">
      <c r="A64" s="383"/>
      <c r="B64" s="208"/>
      <c r="C64" s="374"/>
      <c r="D64" s="282"/>
      <c r="E64" s="144">
        <v>31.021897810218981</v>
      </c>
      <c r="F64" s="145">
        <v>47.810218978102192</v>
      </c>
      <c r="G64" s="145">
        <v>14.233576642335766</v>
      </c>
      <c r="H64" s="145">
        <v>0.48661800486618007</v>
      </c>
      <c r="I64" s="145">
        <v>0.12165450121654502</v>
      </c>
      <c r="J64" s="146">
        <v>6.3260340632603409</v>
      </c>
      <c r="L64" s="398"/>
      <c r="N64" s="166">
        <v>1.4598540145985401</v>
      </c>
      <c r="O64" s="145">
        <v>14.720194647201945</v>
      </c>
      <c r="P64" s="145">
        <v>52.676399026763988</v>
      </c>
      <c r="Q64" s="145">
        <v>19.951338199513383</v>
      </c>
      <c r="R64" s="145">
        <v>3.6496350364963499</v>
      </c>
      <c r="S64" s="146">
        <v>7.5425790754257909</v>
      </c>
      <c r="U64" s="398"/>
    </row>
    <row r="65" spans="1:21" s="69" customFormat="1" ht="13.5" customHeight="1" x14ac:dyDescent="0.15">
      <c r="A65" s="392" t="s">
        <v>73</v>
      </c>
      <c r="B65" s="73" t="s">
        <v>68</v>
      </c>
      <c r="C65" s="371"/>
      <c r="D65" s="281">
        <v>1764</v>
      </c>
      <c r="E65" s="140">
        <v>620</v>
      </c>
      <c r="F65" s="141">
        <v>844</v>
      </c>
      <c r="G65" s="141">
        <v>229</v>
      </c>
      <c r="H65" s="141">
        <v>13</v>
      </c>
      <c r="I65" s="141">
        <v>6</v>
      </c>
      <c r="J65" s="142">
        <v>52</v>
      </c>
      <c r="L65" s="397">
        <f>SUMPRODUCT(E$3:I$3,E65:I65)/SUM(E65:I65)</f>
        <v>4.2026869158878508</v>
      </c>
      <c r="N65" s="165">
        <v>47</v>
      </c>
      <c r="O65" s="141">
        <v>255</v>
      </c>
      <c r="P65" s="141">
        <v>910</v>
      </c>
      <c r="Q65" s="141">
        <v>377</v>
      </c>
      <c r="R65" s="141">
        <v>93</v>
      </c>
      <c r="S65" s="142">
        <v>82</v>
      </c>
      <c r="T65" s="91"/>
      <c r="U65" s="397">
        <f>SUMPRODUCT(N$3:R$3,N65:R65)/SUM(N65:R65)</f>
        <v>2.8727705112960762</v>
      </c>
    </row>
    <row r="66" spans="1:21" ht="13.5" customHeight="1" x14ac:dyDescent="0.15">
      <c r="A66" s="382"/>
      <c r="B66" s="10" t="s">
        <v>69</v>
      </c>
      <c r="C66" s="372"/>
      <c r="D66" s="280"/>
      <c r="E66" s="136">
        <v>35.147392290249435</v>
      </c>
      <c r="F66" s="137">
        <v>47.845804988662131</v>
      </c>
      <c r="G66" s="137">
        <v>12.981859410430838</v>
      </c>
      <c r="H66" s="137">
        <v>0.7369614512471655</v>
      </c>
      <c r="I66" s="137">
        <v>0.3401360544217687</v>
      </c>
      <c r="J66" s="138">
        <v>2.947845804988662</v>
      </c>
      <c r="L66" s="396"/>
      <c r="N66" s="164">
        <v>2.6643990929705215</v>
      </c>
      <c r="O66" s="137">
        <v>14.455782312925169</v>
      </c>
      <c r="P66" s="137">
        <v>51.587301587301596</v>
      </c>
      <c r="Q66" s="137">
        <v>21.371882086167801</v>
      </c>
      <c r="R66" s="137">
        <v>5.2721088435374153</v>
      </c>
      <c r="S66" s="138">
        <v>4.6485260770975056</v>
      </c>
      <c r="U66" s="396"/>
    </row>
    <row r="67" spans="1:21" s="69" customFormat="1" ht="13.5" customHeight="1" x14ac:dyDescent="0.15">
      <c r="A67" s="382"/>
      <c r="B67" s="68" t="s">
        <v>70</v>
      </c>
      <c r="C67" s="373"/>
      <c r="D67" s="281">
        <v>1406</v>
      </c>
      <c r="E67" s="140">
        <v>506</v>
      </c>
      <c r="F67" s="141">
        <v>648</v>
      </c>
      <c r="G67" s="141">
        <v>198</v>
      </c>
      <c r="H67" s="141">
        <v>9</v>
      </c>
      <c r="I67" s="141">
        <v>1</v>
      </c>
      <c r="J67" s="142">
        <v>44</v>
      </c>
      <c r="L67" s="399">
        <f>SUMPRODUCT(E$3:I$3,E67:I67)/SUM(E67:I67)</f>
        <v>4.2107195301027902</v>
      </c>
      <c r="N67" s="165">
        <v>35</v>
      </c>
      <c r="O67" s="141">
        <v>264</v>
      </c>
      <c r="P67" s="141">
        <v>764</v>
      </c>
      <c r="Q67" s="141">
        <v>261</v>
      </c>
      <c r="R67" s="141">
        <v>32</v>
      </c>
      <c r="S67" s="142">
        <v>50</v>
      </c>
      <c r="T67" s="91"/>
      <c r="U67" s="399">
        <f>SUMPRODUCT(N$3:R$3,N67:R67)/SUM(N67:R67)</f>
        <v>3.0066371681415931</v>
      </c>
    </row>
    <row r="68" spans="1:21" ht="13.5" customHeight="1" x14ac:dyDescent="0.15">
      <c r="A68" s="382"/>
      <c r="B68" s="10" t="s">
        <v>71</v>
      </c>
      <c r="C68" s="372"/>
      <c r="D68" s="280"/>
      <c r="E68" s="136">
        <v>35.988620199146517</v>
      </c>
      <c r="F68" s="137">
        <v>46.088193456614505</v>
      </c>
      <c r="G68" s="137">
        <v>14.082503556187767</v>
      </c>
      <c r="H68" s="137">
        <v>0.64011379800853485</v>
      </c>
      <c r="I68" s="137">
        <v>7.1123755334281655E-2</v>
      </c>
      <c r="J68" s="138">
        <v>3.1294452347083923</v>
      </c>
      <c r="L68" s="396"/>
      <c r="N68" s="164">
        <v>2.4893314366998576</v>
      </c>
      <c r="O68" s="137">
        <v>18.776671408250355</v>
      </c>
      <c r="P68" s="137">
        <v>54.338549075391185</v>
      </c>
      <c r="Q68" s="137">
        <v>18.56330014224751</v>
      </c>
      <c r="R68" s="137">
        <v>2.275960170697013</v>
      </c>
      <c r="S68" s="138">
        <v>3.5561877667140829</v>
      </c>
      <c r="U68" s="396"/>
    </row>
    <row r="69" spans="1:21" s="69" customFormat="1" ht="13.5" customHeight="1" x14ac:dyDescent="0.15">
      <c r="A69" s="382"/>
      <c r="B69" s="68" t="s">
        <v>777</v>
      </c>
      <c r="C69" s="373"/>
      <c r="D69" s="281">
        <v>161</v>
      </c>
      <c r="E69" s="140">
        <v>45</v>
      </c>
      <c r="F69" s="141">
        <v>61</v>
      </c>
      <c r="G69" s="141">
        <v>30</v>
      </c>
      <c r="H69" s="141">
        <v>2</v>
      </c>
      <c r="I69" s="141">
        <v>0</v>
      </c>
      <c r="J69" s="142">
        <v>23</v>
      </c>
      <c r="L69" s="399">
        <f>SUMPRODUCT(E$3:I$3,E69:I69)/SUM(E69:I69)</f>
        <v>4.0797101449275361</v>
      </c>
      <c r="N69" s="165">
        <v>7</v>
      </c>
      <c r="O69" s="141">
        <v>14</v>
      </c>
      <c r="P69" s="141">
        <v>67</v>
      </c>
      <c r="Q69" s="141">
        <v>33</v>
      </c>
      <c r="R69" s="141">
        <v>6</v>
      </c>
      <c r="S69" s="142">
        <v>34</v>
      </c>
      <c r="T69" s="91"/>
      <c r="U69" s="399">
        <f>SUMPRODUCT(N$3:R$3,N69:R69)/SUM(N69:R69)</f>
        <v>2.8661417322834644</v>
      </c>
    </row>
    <row r="70" spans="1:21" ht="13.5" customHeight="1" thickBot="1" x14ac:dyDescent="0.2">
      <c r="A70" s="383"/>
      <c r="B70" s="21"/>
      <c r="C70" s="374"/>
      <c r="D70" s="282"/>
      <c r="E70" s="144">
        <v>27.950310559006208</v>
      </c>
      <c r="F70" s="145">
        <v>37.888198757763973</v>
      </c>
      <c r="G70" s="145">
        <v>18.633540372670808</v>
      </c>
      <c r="H70" s="145">
        <v>1.2422360248447204</v>
      </c>
      <c r="I70" s="145">
        <v>0</v>
      </c>
      <c r="J70" s="146">
        <v>14.285714285714285</v>
      </c>
      <c r="L70" s="398"/>
      <c r="N70" s="166">
        <v>4.3478260869565215</v>
      </c>
      <c r="O70" s="145">
        <v>8.695652173913043</v>
      </c>
      <c r="P70" s="145">
        <v>41.614906832298139</v>
      </c>
      <c r="Q70" s="145">
        <v>20.496894409937887</v>
      </c>
      <c r="R70" s="145">
        <v>3.7267080745341614</v>
      </c>
      <c r="S70" s="146">
        <v>21.118012422360248</v>
      </c>
      <c r="U70" s="398"/>
    </row>
    <row r="71" spans="1:21" s="69" customFormat="1" ht="13.5" customHeight="1" x14ac:dyDescent="0.15">
      <c r="A71" s="380" t="s">
        <v>414</v>
      </c>
      <c r="B71" s="68" t="s">
        <v>762</v>
      </c>
      <c r="C71" s="75"/>
      <c r="D71" s="281">
        <v>1504</v>
      </c>
      <c r="E71" s="140">
        <v>559</v>
      </c>
      <c r="F71" s="141">
        <v>700</v>
      </c>
      <c r="G71" s="141">
        <v>202</v>
      </c>
      <c r="H71" s="141">
        <v>9</v>
      </c>
      <c r="I71" s="141">
        <v>4</v>
      </c>
      <c r="J71" s="142">
        <v>30</v>
      </c>
      <c r="L71" s="397">
        <f>SUMPRODUCT(E$3:I$3,E71:I71)/SUM(E71:I71)</f>
        <v>4.2218453188602441</v>
      </c>
      <c r="N71" s="165">
        <v>43</v>
      </c>
      <c r="O71" s="141">
        <v>222</v>
      </c>
      <c r="P71" s="141">
        <v>811</v>
      </c>
      <c r="Q71" s="141">
        <v>311</v>
      </c>
      <c r="R71" s="141">
        <v>69</v>
      </c>
      <c r="S71" s="142">
        <v>48</v>
      </c>
      <c r="T71" s="91"/>
      <c r="U71" s="397">
        <f>SUMPRODUCT(N$3:R$3,N71:R71)/SUM(N71:R71)</f>
        <v>2.9031593406593408</v>
      </c>
    </row>
    <row r="72" spans="1:21" ht="13.5" customHeight="1" x14ac:dyDescent="0.15">
      <c r="A72" s="380"/>
      <c r="B72" s="10" t="s">
        <v>763</v>
      </c>
      <c r="C72" s="24"/>
      <c r="D72" s="280"/>
      <c r="E72" s="136">
        <v>37.167553191489361</v>
      </c>
      <c r="F72" s="137">
        <v>46.542553191489361</v>
      </c>
      <c r="G72" s="137">
        <v>13.430851063829788</v>
      </c>
      <c r="H72" s="137">
        <v>0.59840425531914898</v>
      </c>
      <c r="I72" s="137">
        <v>0.26595744680851063</v>
      </c>
      <c r="J72" s="138">
        <v>1.9946808510638299</v>
      </c>
      <c r="L72" s="396"/>
      <c r="N72" s="164">
        <v>2.8590425531914891</v>
      </c>
      <c r="O72" s="137">
        <v>14.760638297872342</v>
      </c>
      <c r="P72" s="137">
        <v>53.922872340425535</v>
      </c>
      <c r="Q72" s="137">
        <v>20.678191489361701</v>
      </c>
      <c r="R72" s="137">
        <v>4.5877659574468082</v>
      </c>
      <c r="S72" s="138">
        <v>3.1914893617021276</v>
      </c>
      <c r="U72" s="396"/>
    </row>
    <row r="73" spans="1:21" s="69" customFormat="1" ht="13.5" customHeight="1" x14ac:dyDescent="0.15">
      <c r="A73" s="380"/>
      <c r="B73" s="68" t="s">
        <v>415</v>
      </c>
      <c r="C73" s="75"/>
      <c r="D73" s="281">
        <v>452</v>
      </c>
      <c r="E73" s="140">
        <v>158</v>
      </c>
      <c r="F73" s="141">
        <v>224</v>
      </c>
      <c r="G73" s="141">
        <v>55</v>
      </c>
      <c r="H73" s="141">
        <v>6</v>
      </c>
      <c r="I73" s="141">
        <v>2</v>
      </c>
      <c r="J73" s="142">
        <v>7</v>
      </c>
      <c r="L73" s="399">
        <f>SUMPRODUCT(E$3:I$3,E73:I73)/SUM(E73:I73)</f>
        <v>4.191011235955056</v>
      </c>
      <c r="N73" s="165">
        <v>18</v>
      </c>
      <c r="O73" s="141">
        <v>78</v>
      </c>
      <c r="P73" s="141">
        <v>251</v>
      </c>
      <c r="Q73" s="141">
        <v>77</v>
      </c>
      <c r="R73" s="141">
        <v>17</v>
      </c>
      <c r="S73" s="142">
        <v>11</v>
      </c>
      <c r="T73" s="91"/>
      <c r="U73" s="399">
        <f>SUMPRODUCT(N$3:R$3,N73:R73)/SUM(N73:R73)</f>
        <v>3.0068027210884352</v>
      </c>
    </row>
    <row r="74" spans="1:21" ht="13.5" customHeight="1" x14ac:dyDescent="0.15">
      <c r="A74" s="380"/>
      <c r="B74" s="10" t="s">
        <v>763</v>
      </c>
      <c r="C74" s="24"/>
      <c r="D74" s="280"/>
      <c r="E74" s="136">
        <v>34.955752212389378</v>
      </c>
      <c r="F74" s="137">
        <v>49.557522123893804</v>
      </c>
      <c r="G74" s="137">
        <v>12.168141592920353</v>
      </c>
      <c r="H74" s="137">
        <v>1.3274336283185841</v>
      </c>
      <c r="I74" s="137">
        <v>0.44247787610619471</v>
      </c>
      <c r="J74" s="138">
        <v>1.5486725663716814</v>
      </c>
      <c r="L74" s="396"/>
      <c r="N74" s="164">
        <v>3.9823008849557522</v>
      </c>
      <c r="O74" s="137">
        <v>17.256637168141591</v>
      </c>
      <c r="P74" s="137">
        <v>55.530973451327434</v>
      </c>
      <c r="Q74" s="137">
        <v>17.035398230088493</v>
      </c>
      <c r="R74" s="137">
        <v>3.7610619469026552</v>
      </c>
      <c r="S74" s="138">
        <v>2.4336283185840708</v>
      </c>
      <c r="U74" s="396"/>
    </row>
    <row r="75" spans="1:21" s="69" customFormat="1" ht="13.5" customHeight="1" x14ac:dyDescent="0.15">
      <c r="A75" s="380"/>
      <c r="B75" s="68" t="s">
        <v>416</v>
      </c>
      <c r="C75" s="75"/>
      <c r="D75" s="281">
        <v>1375</v>
      </c>
      <c r="E75" s="140">
        <v>454</v>
      </c>
      <c r="F75" s="141">
        <v>629</v>
      </c>
      <c r="G75" s="141">
        <v>200</v>
      </c>
      <c r="H75" s="141">
        <v>9</v>
      </c>
      <c r="I75" s="141">
        <v>1</v>
      </c>
      <c r="J75" s="142">
        <v>82</v>
      </c>
      <c r="L75" s="399">
        <f>SUMPRODUCT(E$3:I$3,E75:I75)/SUM(E75:I75)</f>
        <v>4.1802010827532872</v>
      </c>
      <c r="N75" s="165">
        <v>28</v>
      </c>
      <c r="O75" s="141">
        <v>233</v>
      </c>
      <c r="P75" s="141">
        <v>679</v>
      </c>
      <c r="Q75" s="141">
        <v>283</v>
      </c>
      <c r="R75" s="141">
        <v>45</v>
      </c>
      <c r="S75" s="142">
        <v>107</v>
      </c>
      <c r="T75" s="91"/>
      <c r="U75" s="399">
        <f>SUMPRODUCT(N$3:R$3,N75:R75)/SUM(N75:R75)</f>
        <v>2.9337539432176656</v>
      </c>
    </row>
    <row r="76" spans="1:21" ht="13.5" customHeight="1" thickBot="1" x14ac:dyDescent="0.2">
      <c r="A76" s="381"/>
      <c r="B76" s="21"/>
      <c r="C76" s="26"/>
      <c r="D76" s="282"/>
      <c r="E76" s="144">
        <v>33.018181818181816</v>
      </c>
      <c r="F76" s="145">
        <v>45.745454545454542</v>
      </c>
      <c r="G76" s="145">
        <v>14.545454545454545</v>
      </c>
      <c r="H76" s="145">
        <v>0.65454545454545454</v>
      </c>
      <c r="I76" s="145">
        <v>7.2727272727272724E-2</v>
      </c>
      <c r="J76" s="146">
        <v>5.963636363636363</v>
      </c>
      <c r="L76" s="398"/>
      <c r="N76" s="166">
        <v>2.0363636363636366</v>
      </c>
      <c r="O76" s="145">
        <v>16.945454545454545</v>
      </c>
      <c r="P76" s="145">
        <v>49.381818181818183</v>
      </c>
      <c r="Q76" s="145">
        <v>20.581818181818182</v>
      </c>
      <c r="R76" s="145">
        <v>3.2727272727272729</v>
      </c>
      <c r="S76" s="146">
        <v>7.7818181818181813</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328</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1823</v>
      </c>
      <c r="F5" s="125">
        <v>1165</v>
      </c>
      <c r="G5" s="125">
        <v>204</v>
      </c>
      <c r="H5" s="125">
        <v>13</v>
      </c>
      <c r="I5" s="125">
        <v>8</v>
      </c>
      <c r="J5" s="126">
        <v>118</v>
      </c>
      <c r="K5" s="87"/>
      <c r="L5" s="397">
        <f>SUMPRODUCT(E$3:I$3,E5:I5)/SUM(E5:I5)</f>
        <v>4.4883286647992531</v>
      </c>
      <c r="N5" s="161">
        <v>158</v>
      </c>
      <c r="O5" s="125">
        <v>995</v>
      </c>
      <c r="P5" s="125">
        <v>1573</v>
      </c>
      <c r="Q5" s="125">
        <v>375</v>
      </c>
      <c r="R5" s="125">
        <v>60</v>
      </c>
      <c r="S5" s="126">
        <v>170</v>
      </c>
      <c r="T5" s="91"/>
      <c r="U5" s="397">
        <f>SUMPRODUCT(N$3:R$3,N5:R5)/SUM(N5:R5)</f>
        <v>3.2581461562796585</v>
      </c>
    </row>
    <row r="6" spans="1:22" ht="13.5" customHeight="1" thickBot="1" x14ac:dyDescent="0.2">
      <c r="A6" s="8"/>
      <c r="B6" s="9"/>
      <c r="C6" s="9"/>
      <c r="D6" s="278"/>
      <c r="E6" s="128">
        <v>54.728309816871814</v>
      </c>
      <c r="F6" s="129">
        <v>34.974482137496246</v>
      </c>
      <c r="G6" s="129">
        <v>6.1242870009006305</v>
      </c>
      <c r="H6" s="129">
        <v>0.39027319123386367</v>
      </c>
      <c r="I6" s="129">
        <v>0.24016811768237767</v>
      </c>
      <c r="J6" s="214">
        <v>3.5424797358150704</v>
      </c>
      <c r="K6" s="88"/>
      <c r="L6" s="398"/>
      <c r="N6" s="162">
        <v>4.7433203242269588</v>
      </c>
      <c r="O6" s="129">
        <v>29.870909636745722</v>
      </c>
      <c r="P6" s="129">
        <v>47.223056139297512</v>
      </c>
      <c r="Q6" s="129">
        <v>11.257880516361453</v>
      </c>
      <c r="R6" s="129">
        <v>1.8012608826178327</v>
      </c>
      <c r="S6" s="214">
        <v>5.1035725007505253</v>
      </c>
      <c r="U6" s="398"/>
    </row>
    <row r="7" spans="1:22" s="69" customFormat="1" ht="13.5" customHeight="1" x14ac:dyDescent="0.15">
      <c r="A7" s="384" t="s">
        <v>31</v>
      </c>
      <c r="B7" s="73" t="s">
        <v>33</v>
      </c>
      <c r="C7" s="74"/>
      <c r="D7" s="279">
        <v>1622</v>
      </c>
      <c r="E7" s="132">
        <v>899</v>
      </c>
      <c r="F7" s="133">
        <v>561</v>
      </c>
      <c r="G7" s="133">
        <v>96</v>
      </c>
      <c r="H7" s="133">
        <v>6</v>
      </c>
      <c r="I7" s="133">
        <v>5</v>
      </c>
      <c r="J7" s="134">
        <v>55</v>
      </c>
      <c r="K7" s="87"/>
      <c r="L7" s="397">
        <f>SUMPRODUCT(E$3:I$3,E7:I7)/SUM(E7:I7)</f>
        <v>4.4952137843012121</v>
      </c>
      <c r="N7" s="163">
        <v>78</v>
      </c>
      <c r="O7" s="133">
        <v>495</v>
      </c>
      <c r="P7" s="133">
        <v>775</v>
      </c>
      <c r="Q7" s="133">
        <v>173</v>
      </c>
      <c r="R7" s="133">
        <v>29</v>
      </c>
      <c r="S7" s="134">
        <v>72</v>
      </c>
      <c r="T7" s="91"/>
      <c r="U7" s="397">
        <f>SUMPRODUCT(N$3:R$3,N7:R7)/SUM(N7:R7)</f>
        <v>3.2709677419354839</v>
      </c>
    </row>
    <row r="8" spans="1:22" ht="13.5" customHeight="1" x14ac:dyDescent="0.15">
      <c r="A8" s="382"/>
      <c r="B8" s="206"/>
      <c r="C8" s="24"/>
      <c r="D8" s="280"/>
      <c r="E8" s="136">
        <v>55.425400739827367</v>
      </c>
      <c r="F8" s="137">
        <v>34.586929716399503</v>
      </c>
      <c r="G8" s="137">
        <v>5.9186189889025895</v>
      </c>
      <c r="H8" s="137">
        <v>0.36991368680641185</v>
      </c>
      <c r="I8" s="137">
        <v>0.30826140567200988</v>
      </c>
      <c r="J8" s="138">
        <v>3.3908754623921089</v>
      </c>
      <c r="K8" s="88"/>
      <c r="L8" s="396"/>
      <c r="N8" s="164">
        <v>4.808877928483354</v>
      </c>
      <c r="O8" s="137">
        <v>30.517879161528978</v>
      </c>
      <c r="P8" s="137">
        <v>47.780517879161529</v>
      </c>
      <c r="Q8" s="137">
        <v>10.66584463625154</v>
      </c>
      <c r="R8" s="137">
        <v>1.7879161528976573</v>
      </c>
      <c r="S8" s="138">
        <v>4.4389642416769419</v>
      </c>
      <c r="U8" s="396"/>
    </row>
    <row r="9" spans="1:22" s="69" customFormat="1" ht="13.5" customHeight="1" x14ac:dyDescent="0.15">
      <c r="A9" s="382"/>
      <c r="B9" s="68" t="s">
        <v>35</v>
      </c>
      <c r="C9" s="75"/>
      <c r="D9" s="281">
        <v>317</v>
      </c>
      <c r="E9" s="140">
        <v>173</v>
      </c>
      <c r="F9" s="141">
        <v>113</v>
      </c>
      <c r="G9" s="141">
        <v>19</v>
      </c>
      <c r="H9" s="141">
        <v>0</v>
      </c>
      <c r="I9" s="141">
        <v>2</v>
      </c>
      <c r="J9" s="142">
        <v>10</v>
      </c>
      <c r="K9" s="82"/>
      <c r="L9" s="399">
        <f>SUMPRODUCT(E$3:I$3,E9:I9)/SUM(E9:I9)</f>
        <v>4.4820846905537461</v>
      </c>
      <c r="N9" s="165">
        <v>11</v>
      </c>
      <c r="O9" s="141">
        <v>99</v>
      </c>
      <c r="P9" s="141">
        <v>151</v>
      </c>
      <c r="Q9" s="141">
        <v>38</v>
      </c>
      <c r="R9" s="141">
        <v>6</v>
      </c>
      <c r="S9" s="142">
        <v>12</v>
      </c>
      <c r="T9" s="91"/>
      <c r="U9" s="399">
        <f>SUMPRODUCT(N$3:R$3,N9:R9)/SUM(N9:R9)</f>
        <v>3.2327868852459019</v>
      </c>
    </row>
    <row r="10" spans="1:22" ht="13.5" customHeight="1" x14ac:dyDescent="0.15">
      <c r="A10" s="382"/>
      <c r="B10" s="206"/>
      <c r="C10" s="24"/>
      <c r="D10" s="280"/>
      <c r="E10" s="136">
        <v>54.57413249211357</v>
      </c>
      <c r="F10" s="137">
        <v>35.646687697160885</v>
      </c>
      <c r="G10" s="137">
        <v>5.9936908517350158</v>
      </c>
      <c r="H10" s="137">
        <v>0</v>
      </c>
      <c r="I10" s="137">
        <v>0.63091482649842268</v>
      </c>
      <c r="J10" s="138">
        <v>3.1545741324921135</v>
      </c>
      <c r="K10" s="83"/>
      <c r="L10" s="396"/>
      <c r="N10" s="164">
        <v>3.4700315457413247</v>
      </c>
      <c r="O10" s="137">
        <v>31.230283911671926</v>
      </c>
      <c r="P10" s="137">
        <v>47.634069400630914</v>
      </c>
      <c r="Q10" s="137">
        <v>11.987381703470032</v>
      </c>
      <c r="R10" s="137">
        <v>1.8927444794952681</v>
      </c>
      <c r="S10" s="138">
        <v>3.7854889589905363</v>
      </c>
      <c r="U10" s="396"/>
    </row>
    <row r="11" spans="1:22" s="69" customFormat="1" ht="13.5" customHeight="1" x14ac:dyDescent="0.15">
      <c r="A11" s="382"/>
      <c r="B11" s="68" t="s">
        <v>37</v>
      </c>
      <c r="C11" s="75"/>
      <c r="D11" s="281">
        <v>832</v>
      </c>
      <c r="E11" s="140">
        <v>472</v>
      </c>
      <c r="F11" s="141">
        <v>286</v>
      </c>
      <c r="G11" s="141">
        <v>49</v>
      </c>
      <c r="H11" s="141">
        <v>3</v>
      </c>
      <c r="I11" s="141">
        <v>1</v>
      </c>
      <c r="J11" s="142">
        <v>21</v>
      </c>
      <c r="K11" s="82"/>
      <c r="L11" s="399">
        <f>SUMPRODUCT(E$3:I$3,E11:I11)/SUM(E11:I11)</f>
        <v>4.5104808877928484</v>
      </c>
      <c r="N11" s="165">
        <v>46</v>
      </c>
      <c r="O11" s="141">
        <v>235</v>
      </c>
      <c r="P11" s="141">
        <v>400</v>
      </c>
      <c r="Q11" s="141">
        <v>93</v>
      </c>
      <c r="R11" s="141">
        <v>13</v>
      </c>
      <c r="S11" s="142">
        <v>45</v>
      </c>
      <c r="T11" s="91"/>
      <c r="U11" s="399">
        <f>SUMPRODUCT(N$3:R$3,N11:R11)/SUM(N11:R11)</f>
        <v>3.264294790343075</v>
      </c>
    </row>
    <row r="12" spans="1:22" ht="13.5" customHeight="1" x14ac:dyDescent="0.15">
      <c r="A12" s="382"/>
      <c r="B12" s="206"/>
      <c r="C12" s="24"/>
      <c r="D12" s="280"/>
      <c r="E12" s="136">
        <v>56.730769230769226</v>
      </c>
      <c r="F12" s="137">
        <v>34.375</v>
      </c>
      <c r="G12" s="137">
        <v>5.8894230769230766</v>
      </c>
      <c r="H12" s="137">
        <v>0.36057692307692307</v>
      </c>
      <c r="I12" s="137">
        <v>0.1201923076923077</v>
      </c>
      <c r="J12" s="138">
        <v>2.5240384615384617</v>
      </c>
      <c r="K12" s="83"/>
      <c r="L12" s="396"/>
      <c r="N12" s="164">
        <v>5.5288461538461533</v>
      </c>
      <c r="O12" s="137">
        <v>28.245192307692307</v>
      </c>
      <c r="P12" s="137">
        <v>48.07692307692308</v>
      </c>
      <c r="Q12" s="137">
        <v>11.177884615384617</v>
      </c>
      <c r="R12" s="137">
        <v>1.5625</v>
      </c>
      <c r="S12" s="138">
        <v>5.4086538461538467</v>
      </c>
      <c r="U12" s="396"/>
    </row>
    <row r="13" spans="1:22" s="69" customFormat="1" ht="13.5" customHeight="1" x14ac:dyDescent="0.15">
      <c r="A13" s="382"/>
      <c r="B13" s="68" t="s">
        <v>39</v>
      </c>
      <c r="C13" s="75"/>
      <c r="D13" s="281">
        <v>238</v>
      </c>
      <c r="E13" s="140">
        <v>116</v>
      </c>
      <c r="F13" s="141">
        <v>87</v>
      </c>
      <c r="G13" s="141">
        <v>21</v>
      </c>
      <c r="H13" s="141">
        <v>2</v>
      </c>
      <c r="I13" s="141">
        <v>0</v>
      </c>
      <c r="J13" s="142">
        <v>12</v>
      </c>
      <c r="K13" s="82"/>
      <c r="L13" s="399">
        <f>SUMPRODUCT(E$3:I$3,E13:I13)/SUM(E13:I13)</f>
        <v>4.4026548672566372</v>
      </c>
      <c r="N13" s="165">
        <v>4</v>
      </c>
      <c r="O13" s="141">
        <v>69</v>
      </c>
      <c r="P13" s="141">
        <v>109</v>
      </c>
      <c r="Q13" s="141">
        <v>39</v>
      </c>
      <c r="R13" s="141">
        <v>4</v>
      </c>
      <c r="S13" s="142">
        <v>13</v>
      </c>
      <c r="T13" s="91"/>
      <c r="U13" s="399">
        <f>SUMPRODUCT(N$3:R$3,N13:R13)/SUM(N13:R13)</f>
        <v>3.1333333333333333</v>
      </c>
    </row>
    <row r="14" spans="1:22" ht="13.5" customHeight="1" x14ac:dyDescent="0.15">
      <c r="A14" s="382"/>
      <c r="B14" s="206"/>
      <c r="C14" s="24"/>
      <c r="D14" s="280"/>
      <c r="E14" s="136">
        <v>48.739495798319325</v>
      </c>
      <c r="F14" s="137">
        <v>36.554621848739494</v>
      </c>
      <c r="G14" s="137">
        <v>8.8235294117647065</v>
      </c>
      <c r="H14" s="137">
        <v>0.84033613445378152</v>
      </c>
      <c r="I14" s="137">
        <v>0</v>
      </c>
      <c r="J14" s="138">
        <v>5.0420168067226889</v>
      </c>
      <c r="K14" s="83"/>
      <c r="L14" s="396"/>
      <c r="N14" s="164">
        <v>1.680672268907563</v>
      </c>
      <c r="O14" s="137">
        <v>28.991596638655466</v>
      </c>
      <c r="P14" s="137">
        <v>45.798319327731093</v>
      </c>
      <c r="Q14" s="137">
        <v>16.386554621848738</v>
      </c>
      <c r="R14" s="137">
        <v>1.680672268907563</v>
      </c>
      <c r="S14" s="138">
        <v>5.46218487394958</v>
      </c>
      <c r="U14" s="396"/>
    </row>
    <row r="15" spans="1:22" s="69" customFormat="1" ht="13.5" customHeight="1" x14ac:dyDescent="0.15">
      <c r="A15" s="382"/>
      <c r="B15" s="68" t="s">
        <v>41</v>
      </c>
      <c r="C15" s="75"/>
      <c r="D15" s="281">
        <v>202</v>
      </c>
      <c r="E15" s="140">
        <v>104</v>
      </c>
      <c r="F15" s="141">
        <v>74</v>
      </c>
      <c r="G15" s="141">
        <v>10</v>
      </c>
      <c r="H15" s="141">
        <v>1</v>
      </c>
      <c r="I15" s="141">
        <v>0</v>
      </c>
      <c r="J15" s="142">
        <v>13</v>
      </c>
      <c r="K15" s="82"/>
      <c r="L15" s="399">
        <f>SUMPRODUCT(E$3:I$3,E15:I15)/SUM(E15:I15)</f>
        <v>4.4867724867724865</v>
      </c>
      <c r="N15" s="165">
        <v>11</v>
      </c>
      <c r="O15" s="141">
        <v>59</v>
      </c>
      <c r="P15" s="141">
        <v>82</v>
      </c>
      <c r="Q15" s="141">
        <v>23</v>
      </c>
      <c r="R15" s="141">
        <v>7</v>
      </c>
      <c r="S15" s="142">
        <v>20</v>
      </c>
      <c r="T15" s="91"/>
      <c r="U15" s="399">
        <f>SUMPRODUCT(N$3:R$3,N15:R15)/SUM(N15:R15)</f>
        <v>3.2417582417582418</v>
      </c>
    </row>
    <row r="16" spans="1:22" ht="13.5" customHeight="1" x14ac:dyDescent="0.15">
      <c r="A16" s="382"/>
      <c r="B16" s="206"/>
      <c r="C16" s="24"/>
      <c r="D16" s="280"/>
      <c r="E16" s="136">
        <v>51.485148514851488</v>
      </c>
      <c r="F16" s="137">
        <v>36.633663366336634</v>
      </c>
      <c r="G16" s="137">
        <v>4.9504950495049505</v>
      </c>
      <c r="H16" s="137">
        <v>0.49504950495049505</v>
      </c>
      <c r="I16" s="137">
        <v>0</v>
      </c>
      <c r="J16" s="138">
        <v>6.435643564356436</v>
      </c>
      <c r="K16" s="83"/>
      <c r="L16" s="396"/>
      <c r="N16" s="164">
        <v>5.4455445544554459</v>
      </c>
      <c r="O16" s="137">
        <v>29.207920792079207</v>
      </c>
      <c r="P16" s="137">
        <v>40.594059405940598</v>
      </c>
      <c r="Q16" s="137">
        <v>11.386138613861387</v>
      </c>
      <c r="R16" s="137">
        <v>3.4653465346534658</v>
      </c>
      <c r="S16" s="138">
        <v>9.9009900990099009</v>
      </c>
      <c r="U16" s="396"/>
    </row>
    <row r="17" spans="1:21" s="69" customFormat="1" ht="13.5" customHeight="1" x14ac:dyDescent="0.15">
      <c r="A17" s="382"/>
      <c r="B17" s="68" t="s">
        <v>43</v>
      </c>
      <c r="C17" s="75"/>
      <c r="D17" s="281">
        <v>120</v>
      </c>
      <c r="E17" s="140">
        <v>59</v>
      </c>
      <c r="F17" s="141">
        <v>44</v>
      </c>
      <c r="G17" s="141">
        <v>9</v>
      </c>
      <c r="H17" s="141">
        <v>1</v>
      </c>
      <c r="I17" s="141">
        <v>0</v>
      </c>
      <c r="J17" s="142">
        <v>7</v>
      </c>
      <c r="K17" s="82"/>
      <c r="L17" s="399">
        <f>SUMPRODUCT(E$3:I$3,E17:I17)/SUM(E17:I17)</f>
        <v>4.4247787610619467</v>
      </c>
      <c r="N17" s="165">
        <v>8</v>
      </c>
      <c r="O17" s="141">
        <v>38</v>
      </c>
      <c r="P17" s="141">
        <v>56</v>
      </c>
      <c r="Q17" s="141">
        <v>9</v>
      </c>
      <c r="R17" s="141">
        <v>1</v>
      </c>
      <c r="S17" s="142">
        <v>8</v>
      </c>
      <c r="T17" s="91"/>
      <c r="U17" s="399">
        <f>SUMPRODUCT(N$3:R$3,N17:R17)/SUM(N17:R17)</f>
        <v>3.3839285714285716</v>
      </c>
    </row>
    <row r="18" spans="1:21" ht="13.5" customHeight="1" thickBot="1" x14ac:dyDescent="0.2">
      <c r="A18" s="383"/>
      <c r="B18" s="208"/>
      <c r="C18" s="26"/>
      <c r="D18" s="282"/>
      <c r="E18" s="144">
        <v>49.166666666666664</v>
      </c>
      <c r="F18" s="145">
        <v>36.666666666666664</v>
      </c>
      <c r="G18" s="145">
        <v>7.5</v>
      </c>
      <c r="H18" s="145">
        <v>0.83333333333333337</v>
      </c>
      <c r="I18" s="145">
        <v>0</v>
      </c>
      <c r="J18" s="146">
        <v>5.833333333333333</v>
      </c>
      <c r="K18" s="83"/>
      <c r="L18" s="398"/>
      <c r="N18" s="166">
        <v>6.666666666666667</v>
      </c>
      <c r="O18" s="145">
        <v>31.666666666666664</v>
      </c>
      <c r="P18" s="145">
        <v>46.666666666666664</v>
      </c>
      <c r="Q18" s="145">
        <v>7.5</v>
      </c>
      <c r="R18" s="145">
        <v>0.83333333333333337</v>
      </c>
      <c r="S18" s="146">
        <v>6.666666666666667</v>
      </c>
      <c r="U18" s="398"/>
    </row>
    <row r="19" spans="1:21" s="70" customFormat="1" ht="13.5" customHeight="1" x14ac:dyDescent="0.15">
      <c r="A19" s="385" t="s">
        <v>0</v>
      </c>
      <c r="B19" s="66" t="s">
        <v>1</v>
      </c>
      <c r="C19" s="320"/>
      <c r="D19" s="279">
        <v>1322</v>
      </c>
      <c r="E19" s="132">
        <v>673</v>
      </c>
      <c r="F19" s="133">
        <v>504</v>
      </c>
      <c r="G19" s="133">
        <v>98</v>
      </c>
      <c r="H19" s="133">
        <v>8</v>
      </c>
      <c r="I19" s="133">
        <v>2</v>
      </c>
      <c r="J19" s="134">
        <v>37</v>
      </c>
      <c r="K19" s="84"/>
      <c r="L19" s="397">
        <f>SUMPRODUCT(E$3:I$3,E19:I19)/SUM(E19:I19)</f>
        <v>4.4303501945525294</v>
      </c>
      <c r="N19" s="163">
        <v>70</v>
      </c>
      <c r="O19" s="133">
        <v>376</v>
      </c>
      <c r="P19" s="133">
        <v>642</v>
      </c>
      <c r="Q19" s="133">
        <v>144</v>
      </c>
      <c r="R19" s="133">
        <v>33</v>
      </c>
      <c r="S19" s="134">
        <v>57</v>
      </c>
      <c r="T19" s="4"/>
      <c r="U19" s="397">
        <f>SUMPRODUCT(N$3:R$3,N19:R19)/SUM(N19:R19)</f>
        <v>3.241897233201581</v>
      </c>
    </row>
    <row r="20" spans="1:21" s="22" customFormat="1" ht="13.5" customHeight="1" x14ac:dyDescent="0.15">
      <c r="A20" s="386"/>
      <c r="B20" s="68"/>
      <c r="C20" s="321"/>
      <c r="D20" s="281"/>
      <c r="E20" s="322">
        <v>50.907715582450827</v>
      </c>
      <c r="F20" s="323">
        <v>38.12405446293495</v>
      </c>
      <c r="G20" s="323">
        <v>7.4130105900151291</v>
      </c>
      <c r="H20" s="323">
        <v>0.60514372163388808</v>
      </c>
      <c r="I20" s="323">
        <v>0.15128593040847202</v>
      </c>
      <c r="J20" s="324">
        <v>2.798789712556732</v>
      </c>
      <c r="L20" s="396"/>
      <c r="N20" s="164">
        <v>5.2950075642965198</v>
      </c>
      <c r="O20" s="137">
        <v>28.441754916792739</v>
      </c>
      <c r="P20" s="137">
        <v>48.562783661119518</v>
      </c>
      <c r="Q20" s="137">
        <v>10.892586989409985</v>
      </c>
      <c r="R20" s="137">
        <v>2.4962178517397882</v>
      </c>
      <c r="S20" s="138">
        <v>4.3116490166414518</v>
      </c>
      <c r="T20" s="4"/>
      <c r="U20" s="396"/>
    </row>
    <row r="21" spans="1:21" s="70" customFormat="1" ht="13.5" customHeight="1" x14ac:dyDescent="0.15">
      <c r="A21" s="386"/>
      <c r="B21" s="332" t="s">
        <v>2</v>
      </c>
      <c r="C21" s="333"/>
      <c r="D21" s="344">
        <v>1879</v>
      </c>
      <c r="E21" s="334">
        <v>1094</v>
      </c>
      <c r="F21" s="335">
        <v>609</v>
      </c>
      <c r="G21" s="335">
        <v>96</v>
      </c>
      <c r="H21" s="335">
        <v>5</v>
      </c>
      <c r="I21" s="335">
        <v>6</v>
      </c>
      <c r="J21" s="336">
        <v>69</v>
      </c>
      <c r="L21" s="399">
        <f>SUMPRODUCT(E$3:I$3,E21:I21)/SUM(E21:I21)</f>
        <v>4.5359116022099446</v>
      </c>
      <c r="N21" s="165">
        <v>82</v>
      </c>
      <c r="O21" s="141">
        <v>583</v>
      </c>
      <c r="P21" s="141">
        <v>876</v>
      </c>
      <c r="Q21" s="141">
        <v>218</v>
      </c>
      <c r="R21" s="141">
        <v>27</v>
      </c>
      <c r="S21" s="142">
        <v>93</v>
      </c>
      <c r="T21" s="4"/>
      <c r="U21" s="399">
        <f>SUMPRODUCT(N$3:R$3,N21:R21)/SUM(N21:R21)</f>
        <v>3.2659574468085109</v>
      </c>
    </row>
    <row r="22" spans="1:21" s="22" customFormat="1" ht="13.5" customHeight="1" x14ac:dyDescent="0.15">
      <c r="A22" s="386"/>
      <c r="B22" s="206"/>
      <c r="C22" s="25"/>
      <c r="D22" s="280"/>
      <c r="E22" s="136">
        <v>58.222458754656735</v>
      </c>
      <c r="F22" s="137">
        <v>32.41085683874401</v>
      </c>
      <c r="G22" s="137">
        <v>5.1091005854177753</v>
      </c>
      <c r="H22" s="137">
        <v>0.26609898882384247</v>
      </c>
      <c r="I22" s="137">
        <v>0.31931878658861096</v>
      </c>
      <c r="J22" s="138">
        <v>3.6721660457690266</v>
      </c>
      <c r="L22" s="396"/>
      <c r="N22" s="164">
        <v>4.3640234167110163</v>
      </c>
      <c r="O22" s="137">
        <v>31.027142096860032</v>
      </c>
      <c r="P22" s="137">
        <v>46.620542841937201</v>
      </c>
      <c r="Q22" s="137">
        <v>11.601915912719532</v>
      </c>
      <c r="R22" s="137">
        <v>1.4369345396487492</v>
      </c>
      <c r="S22" s="138">
        <v>4.9494411921234702</v>
      </c>
      <c r="T22" s="4"/>
      <c r="U22" s="396"/>
    </row>
    <row r="23" spans="1:21" s="70" customFormat="1" ht="13.5" customHeight="1" x14ac:dyDescent="0.15">
      <c r="A23" s="386"/>
      <c r="B23" s="67" t="s">
        <v>46</v>
      </c>
      <c r="C23" s="77"/>
      <c r="D23" s="281">
        <v>130</v>
      </c>
      <c r="E23" s="140">
        <v>56</v>
      </c>
      <c r="F23" s="141">
        <v>52</v>
      </c>
      <c r="G23" s="141">
        <v>10</v>
      </c>
      <c r="H23" s="141">
        <v>0</v>
      </c>
      <c r="I23" s="141">
        <v>0</v>
      </c>
      <c r="J23" s="142">
        <v>12</v>
      </c>
      <c r="L23" s="399">
        <f>SUMPRODUCT(E$3:I$3,E23:I23)/SUM(E23:I23)</f>
        <v>4.3898305084745761</v>
      </c>
      <c r="N23" s="165">
        <v>6</v>
      </c>
      <c r="O23" s="141">
        <v>36</v>
      </c>
      <c r="P23" s="141">
        <v>55</v>
      </c>
      <c r="Q23" s="141">
        <v>13</v>
      </c>
      <c r="R23" s="141">
        <v>0</v>
      </c>
      <c r="S23" s="142">
        <v>20</v>
      </c>
      <c r="T23" s="4"/>
      <c r="U23" s="399">
        <f>SUMPRODUCT(N$3:R$3,N23:R23)/SUM(N23:R23)</f>
        <v>3.3181818181818183</v>
      </c>
    </row>
    <row r="24" spans="1:21" s="22" customFormat="1" ht="13.5" customHeight="1" thickBot="1" x14ac:dyDescent="0.2">
      <c r="A24" s="387"/>
      <c r="B24" s="208"/>
      <c r="C24" s="57"/>
      <c r="D24" s="282"/>
      <c r="E24" s="144">
        <v>43.07692307692308</v>
      </c>
      <c r="F24" s="145">
        <v>40</v>
      </c>
      <c r="G24" s="145">
        <v>7.6923076923076925</v>
      </c>
      <c r="H24" s="145">
        <v>0</v>
      </c>
      <c r="I24" s="145">
        <v>0</v>
      </c>
      <c r="J24" s="146">
        <v>9.2307692307692317</v>
      </c>
      <c r="L24" s="398"/>
      <c r="N24" s="166">
        <v>4.6153846153846159</v>
      </c>
      <c r="O24" s="145">
        <v>27.692307692307693</v>
      </c>
      <c r="P24" s="145">
        <v>42.307692307692307</v>
      </c>
      <c r="Q24" s="145">
        <v>10</v>
      </c>
      <c r="R24" s="145">
        <v>0</v>
      </c>
      <c r="S24" s="146">
        <v>15.384615384615385</v>
      </c>
      <c r="T24" s="4"/>
      <c r="U24" s="398"/>
    </row>
    <row r="25" spans="1:21" s="69" customFormat="1" ht="13.5" customHeight="1" x14ac:dyDescent="0.15">
      <c r="A25" s="384" t="s">
        <v>44</v>
      </c>
      <c r="B25" s="73" t="s">
        <v>3</v>
      </c>
      <c r="C25" s="74"/>
      <c r="D25" s="283">
        <v>160</v>
      </c>
      <c r="E25" s="148">
        <v>111</v>
      </c>
      <c r="F25" s="149">
        <v>36</v>
      </c>
      <c r="G25" s="149">
        <v>8</v>
      </c>
      <c r="H25" s="149">
        <v>1</v>
      </c>
      <c r="I25" s="149">
        <v>1</v>
      </c>
      <c r="J25" s="150">
        <v>3</v>
      </c>
      <c r="L25" s="397">
        <f>SUMPRODUCT(E$3:I$3,E25:I25)/SUM(E25:I25)</f>
        <v>4.6242038216560513</v>
      </c>
      <c r="N25" s="167">
        <v>25</v>
      </c>
      <c r="O25" s="149">
        <v>54</v>
      </c>
      <c r="P25" s="149">
        <v>52</v>
      </c>
      <c r="Q25" s="149">
        <v>19</v>
      </c>
      <c r="R25" s="149">
        <v>7</v>
      </c>
      <c r="S25" s="150">
        <v>3</v>
      </c>
      <c r="T25" s="91"/>
      <c r="U25" s="397">
        <f>SUMPRODUCT(N$3:R$3,N25:R25)/SUM(N25:R25)</f>
        <v>3.4522292993630574</v>
      </c>
    </row>
    <row r="26" spans="1:21" ht="13.5" customHeight="1" x14ac:dyDescent="0.15">
      <c r="A26" s="382"/>
      <c r="B26" s="68"/>
      <c r="C26" s="345"/>
      <c r="D26" s="277"/>
      <c r="E26" s="346">
        <v>69.375</v>
      </c>
      <c r="F26" s="347">
        <v>22.5</v>
      </c>
      <c r="G26" s="347">
        <v>5</v>
      </c>
      <c r="H26" s="347">
        <v>0.625</v>
      </c>
      <c r="I26" s="347">
        <v>0.625</v>
      </c>
      <c r="J26" s="348">
        <v>1.875</v>
      </c>
      <c r="L26" s="396"/>
      <c r="N26" s="168">
        <v>15.625</v>
      </c>
      <c r="O26" s="153">
        <v>33.75</v>
      </c>
      <c r="P26" s="153">
        <v>32.5</v>
      </c>
      <c r="Q26" s="153">
        <v>11.875</v>
      </c>
      <c r="R26" s="153">
        <v>4.375</v>
      </c>
      <c r="S26" s="154">
        <v>1.875</v>
      </c>
      <c r="U26" s="396"/>
    </row>
    <row r="27" spans="1:21" s="69" customFormat="1" ht="13.5" customHeight="1" x14ac:dyDescent="0.15">
      <c r="A27" s="382"/>
      <c r="B27" s="207" t="s">
        <v>4</v>
      </c>
      <c r="C27" s="353"/>
      <c r="D27" s="361">
        <v>317</v>
      </c>
      <c r="E27" s="354">
        <v>220</v>
      </c>
      <c r="F27" s="355">
        <v>79</v>
      </c>
      <c r="G27" s="355">
        <v>12</v>
      </c>
      <c r="H27" s="355">
        <v>1</v>
      </c>
      <c r="I27" s="355">
        <v>0</v>
      </c>
      <c r="J27" s="356">
        <v>5</v>
      </c>
      <c r="L27" s="399">
        <f>SUMPRODUCT(E$3:I$3,E27:I27)/SUM(E27:I27)</f>
        <v>4.6602564102564106</v>
      </c>
      <c r="N27" s="169">
        <v>30</v>
      </c>
      <c r="O27" s="156">
        <v>94</v>
      </c>
      <c r="P27" s="156">
        <v>145</v>
      </c>
      <c r="Q27" s="156">
        <v>36</v>
      </c>
      <c r="R27" s="156">
        <v>6</v>
      </c>
      <c r="S27" s="157">
        <v>6</v>
      </c>
      <c r="T27" s="91"/>
      <c r="U27" s="399">
        <f>SUMPRODUCT(N$3:R$3,N27:R27)/SUM(N27:R27)</f>
        <v>3.3408360128617365</v>
      </c>
    </row>
    <row r="28" spans="1:21" ht="13.5" customHeight="1" x14ac:dyDescent="0.15">
      <c r="A28" s="382"/>
      <c r="B28" s="68"/>
      <c r="C28" s="345"/>
      <c r="D28" s="277"/>
      <c r="E28" s="346">
        <v>69.400630914826493</v>
      </c>
      <c r="F28" s="347">
        <v>24.921135646687699</v>
      </c>
      <c r="G28" s="347">
        <v>3.7854889589905363</v>
      </c>
      <c r="H28" s="347">
        <v>0.31545741324921134</v>
      </c>
      <c r="I28" s="347">
        <v>0</v>
      </c>
      <c r="J28" s="348">
        <v>1.5772870662460567</v>
      </c>
      <c r="L28" s="396"/>
      <c r="N28" s="168">
        <v>9.4637223974763405</v>
      </c>
      <c r="O28" s="153">
        <v>29.652996845425868</v>
      </c>
      <c r="P28" s="153">
        <v>45.741324921135643</v>
      </c>
      <c r="Q28" s="153">
        <v>11.356466876971609</v>
      </c>
      <c r="R28" s="153">
        <v>1.8927444794952681</v>
      </c>
      <c r="S28" s="154">
        <v>1.8927444794952681</v>
      </c>
      <c r="U28" s="396"/>
    </row>
    <row r="29" spans="1:21" s="69" customFormat="1" ht="13.5" customHeight="1" x14ac:dyDescent="0.15">
      <c r="A29" s="382"/>
      <c r="B29" s="207" t="s">
        <v>5</v>
      </c>
      <c r="C29" s="353"/>
      <c r="D29" s="361">
        <v>491</v>
      </c>
      <c r="E29" s="354">
        <v>318</v>
      </c>
      <c r="F29" s="355">
        <v>142</v>
      </c>
      <c r="G29" s="355">
        <v>23</v>
      </c>
      <c r="H29" s="355">
        <v>0</v>
      </c>
      <c r="I29" s="355">
        <v>1</v>
      </c>
      <c r="J29" s="356">
        <v>7</v>
      </c>
      <c r="L29" s="399">
        <f>SUMPRODUCT(E$3:I$3,E29:I29)/SUM(E29:I29)</f>
        <v>4.6033057851239674</v>
      </c>
      <c r="N29" s="169">
        <v>35</v>
      </c>
      <c r="O29" s="156">
        <v>146</v>
      </c>
      <c r="P29" s="156">
        <v>225</v>
      </c>
      <c r="Q29" s="156">
        <v>57</v>
      </c>
      <c r="R29" s="156">
        <v>14</v>
      </c>
      <c r="S29" s="157">
        <v>14</v>
      </c>
      <c r="T29" s="91"/>
      <c r="U29" s="399">
        <f>SUMPRODUCT(N$3:R$3,N29:R29)/SUM(N29:R29)</f>
        <v>3.2746331236897275</v>
      </c>
    </row>
    <row r="30" spans="1:21" ht="13.5" customHeight="1" x14ac:dyDescent="0.15">
      <c r="A30" s="382"/>
      <c r="B30" s="206"/>
      <c r="C30" s="24"/>
      <c r="D30" s="284"/>
      <c r="E30" s="152">
        <v>64.765784114052948</v>
      </c>
      <c r="F30" s="153">
        <v>28.920570264765782</v>
      </c>
      <c r="G30" s="153">
        <v>4.6843177189409371</v>
      </c>
      <c r="H30" s="153">
        <v>0</v>
      </c>
      <c r="I30" s="153">
        <v>0.20366598778004072</v>
      </c>
      <c r="J30" s="154">
        <v>1.4256619144602851</v>
      </c>
      <c r="L30" s="396"/>
      <c r="N30" s="168">
        <v>7.1283095723014247</v>
      </c>
      <c r="O30" s="153">
        <v>29.735234215885946</v>
      </c>
      <c r="P30" s="153">
        <v>45.824847250509166</v>
      </c>
      <c r="Q30" s="153">
        <v>11.608961303462321</v>
      </c>
      <c r="R30" s="153">
        <v>2.8513238289205702</v>
      </c>
      <c r="S30" s="154">
        <v>2.8513238289205702</v>
      </c>
      <c r="U30" s="396"/>
    </row>
    <row r="31" spans="1:21" s="69" customFormat="1" ht="13.5" customHeight="1" x14ac:dyDescent="0.15">
      <c r="A31" s="382"/>
      <c r="B31" s="207" t="s">
        <v>6</v>
      </c>
      <c r="C31" s="353"/>
      <c r="D31" s="361">
        <v>666</v>
      </c>
      <c r="E31" s="354">
        <v>401</v>
      </c>
      <c r="F31" s="355">
        <v>213</v>
      </c>
      <c r="G31" s="355">
        <v>42</v>
      </c>
      <c r="H31" s="355">
        <v>0</v>
      </c>
      <c r="I31" s="355">
        <v>0</v>
      </c>
      <c r="J31" s="356">
        <v>10</v>
      </c>
      <c r="L31" s="399">
        <f>SUMPRODUCT(E$3:I$3,E31:I31)/SUM(E31:I31)</f>
        <v>4.5472560975609753</v>
      </c>
      <c r="N31" s="169">
        <v>24</v>
      </c>
      <c r="O31" s="156">
        <v>202</v>
      </c>
      <c r="P31" s="156">
        <v>330</v>
      </c>
      <c r="Q31" s="156">
        <v>78</v>
      </c>
      <c r="R31" s="156">
        <v>15</v>
      </c>
      <c r="S31" s="157">
        <v>17</v>
      </c>
      <c r="T31" s="91"/>
      <c r="U31" s="399">
        <f>SUMPRODUCT(N$3:R$3,N31:R31)/SUM(N31:R31)</f>
        <v>3.2187981510015407</v>
      </c>
    </row>
    <row r="32" spans="1:21" ht="13.5" customHeight="1" x14ac:dyDescent="0.15">
      <c r="A32" s="382"/>
      <c r="B32" s="206"/>
      <c r="C32" s="24"/>
      <c r="D32" s="284"/>
      <c r="E32" s="152">
        <v>60.210210210210214</v>
      </c>
      <c r="F32" s="153">
        <v>31.981981981981981</v>
      </c>
      <c r="G32" s="153">
        <v>6.3063063063063058</v>
      </c>
      <c r="H32" s="153">
        <v>0</v>
      </c>
      <c r="I32" s="153">
        <v>0</v>
      </c>
      <c r="J32" s="154">
        <v>1.5015015015015014</v>
      </c>
      <c r="L32" s="396"/>
      <c r="N32" s="168">
        <v>3.6036036036036037</v>
      </c>
      <c r="O32" s="153">
        <v>30.33033033033033</v>
      </c>
      <c r="P32" s="153">
        <v>49.549549549549546</v>
      </c>
      <c r="Q32" s="153">
        <v>11.711711711711711</v>
      </c>
      <c r="R32" s="153">
        <v>2.2522522522522523</v>
      </c>
      <c r="S32" s="154">
        <v>2.5525525525525525</v>
      </c>
      <c r="U32" s="396"/>
    </row>
    <row r="33" spans="1:21" s="69" customFormat="1" ht="13.5" customHeight="1" x14ac:dyDescent="0.15">
      <c r="A33" s="382"/>
      <c r="B33" s="207" t="s">
        <v>7</v>
      </c>
      <c r="C33" s="353"/>
      <c r="D33" s="361">
        <v>772</v>
      </c>
      <c r="E33" s="354">
        <v>368</v>
      </c>
      <c r="F33" s="355">
        <v>322</v>
      </c>
      <c r="G33" s="355">
        <v>51</v>
      </c>
      <c r="H33" s="355">
        <v>7</v>
      </c>
      <c r="I33" s="355">
        <v>3</v>
      </c>
      <c r="J33" s="356">
        <v>21</v>
      </c>
      <c r="L33" s="399">
        <f>SUMPRODUCT(E$3:I$3,E33:I33)/SUM(E33:I33)</f>
        <v>4.3914780292942739</v>
      </c>
      <c r="N33" s="169">
        <v>15</v>
      </c>
      <c r="O33" s="156">
        <v>206</v>
      </c>
      <c r="P33" s="156">
        <v>408</v>
      </c>
      <c r="Q33" s="156">
        <v>102</v>
      </c>
      <c r="R33" s="156">
        <v>12</v>
      </c>
      <c r="S33" s="157">
        <v>29</v>
      </c>
      <c r="T33" s="91"/>
      <c r="U33" s="399">
        <f>SUMPRODUCT(N$3:R$3,N33:R33)/SUM(N33:R33)</f>
        <v>3.1480484522207268</v>
      </c>
    </row>
    <row r="34" spans="1:21" ht="13.5" customHeight="1" x14ac:dyDescent="0.15">
      <c r="A34" s="382"/>
      <c r="B34" s="206"/>
      <c r="C34" s="24"/>
      <c r="D34" s="284"/>
      <c r="E34" s="152">
        <v>47.668393782383419</v>
      </c>
      <c r="F34" s="153">
        <v>41.709844559585491</v>
      </c>
      <c r="G34" s="153">
        <v>6.6062176165803104</v>
      </c>
      <c r="H34" s="153">
        <v>0.90673575129533668</v>
      </c>
      <c r="I34" s="153">
        <v>0.38860103626943004</v>
      </c>
      <c r="J34" s="154">
        <v>2.7202072538860103</v>
      </c>
      <c r="L34" s="396"/>
      <c r="N34" s="168">
        <v>1.9430051813471503</v>
      </c>
      <c r="O34" s="153">
        <v>26.683937823834196</v>
      </c>
      <c r="P34" s="153">
        <v>52.849740932642483</v>
      </c>
      <c r="Q34" s="153">
        <v>13.212435233160621</v>
      </c>
      <c r="R34" s="153">
        <v>1.5544041450777202</v>
      </c>
      <c r="S34" s="154">
        <v>3.7564766839378239</v>
      </c>
      <c r="U34" s="396"/>
    </row>
    <row r="35" spans="1:21" s="69" customFormat="1" ht="13.5" customHeight="1" x14ac:dyDescent="0.15">
      <c r="A35" s="382"/>
      <c r="B35" s="207" t="s">
        <v>45</v>
      </c>
      <c r="C35" s="353"/>
      <c r="D35" s="361">
        <v>797</v>
      </c>
      <c r="E35" s="354">
        <v>352</v>
      </c>
      <c r="F35" s="355">
        <v>322</v>
      </c>
      <c r="G35" s="355">
        <v>58</v>
      </c>
      <c r="H35" s="355">
        <v>4</v>
      </c>
      <c r="I35" s="355">
        <v>3</v>
      </c>
      <c r="J35" s="356">
        <v>58</v>
      </c>
      <c r="L35" s="399">
        <f>SUMPRODUCT(E$3:I$3,E35:I35)/SUM(E35:I35)</f>
        <v>4.3748308525033828</v>
      </c>
      <c r="N35" s="169">
        <v>23</v>
      </c>
      <c r="O35" s="156">
        <v>259</v>
      </c>
      <c r="P35" s="156">
        <v>360</v>
      </c>
      <c r="Q35" s="156">
        <v>70</v>
      </c>
      <c r="R35" s="156">
        <v>6</v>
      </c>
      <c r="S35" s="157">
        <v>79</v>
      </c>
      <c r="T35" s="91"/>
      <c r="U35" s="399">
        <f>SUMPRODUCT(N$3:R$3,N35:R35)/SUM(N35:R35)</f>
        <v>3.3105849582172704</v>
      </c>
    </row>
    <row r="36" spans="1:21" ht="13.5" customHeight="1" x14ac:dyDescent="0.15">
      <c r="A36" s="382"/>
      <c r="B36" s="206"/>
      <c r="C36" s="24"/>
      <c r="D36" s="284"/>
      <c r="E36" s="152">
        <v>44.165621079046424</v>
      </c>
      <c r="F36" s="153">
        <v>40.401505646173149</v>
      </c>
      <c r="G36" s="153">
        <v>7.2772898368883316</v>
      </c>
      <c r="H36" s="153">
        <v>0.50188205771643657</v>
      </c>
      <c r="I36" s="153">
        <v>0.37641154328732745</v>
      </c>
      <c r="J36" s="154">
        <v>7.2772898368883316</v>
      </c>
      <c r="L36" s="396"/>
      <c r="N36" s="168">
        <v>2.8858218318695106</v>
      </c>
      <c r="O36" s="153">
        <v>32.496863237139273</v>
      </c>
      <c r="P36" s="153">
        <v>45.169385194479297</v>
      </c>
      <c r="Q36" s="153">
        <v>8.7829360100376412</v>
      </c>
      <c r="R36" s="153">
        <v>0.75282308657465491</v>
      </c>
      <c r="S36" s="154">
        <v>9.9121706398996245</v>
      </c>
      <c r="U36" s="396"/>
    </row>
    <row r="37" spans="1:21" s="69" customFormat="1" ht="13.5" customHeight="1" x14ac:dyDescent="0.15">
      <c r="A37" s="382"/>
      <c r="B37" s="68" t="s">
        <v>46</v>
      </c>
      <c r="C37" s="75"/>
      <c r="D37" s="277">
        <v>128</v>
      </c>
      <c r="E37" s="155">
        <v>53</v>
      </c>
      <c r="F37" s="156">
        <v>51</v>
      </c>
      <c r="G37" s="156">
        <v>10</v>
      </c>
      <c r="H37" s="156">
        <v>0</v>
      </c>
      <c r="I37" s="156">
        <v>0</v>
      </c>
      <c r="J37" s="157">
        <v>14</v>
      </c>
      <c r="L37" s="399">
        <f>SUMPRODUCT(E$3:I$3,E37:I37)/SUM(E37:I37)</f>
        <v>4.3771929824561404</v>
      </c>
      <c r="N37" s="169">
        <v>6</v>
      </c>
      <c r="O37" s="156">
        <v>34</v>
      </c>
      <c r="P37" s="156">
        <v>53</v>
      </c>
      <c r="Q37" s="156">
        <v>13</v>
      </c>
      <c r="R37" s="156">
        <v>0</v>
      </c>
      <c r="S37" s="157">
        <v>22</v>
      </c>
      <c r="T37" s="91"/>
      <c r="U37" s="399">
        <f>SUMPRODUCT(N$3:R$3,N37:R37)/SUM(N37:R37)</f>
        <v>3.3113207547169812</v>
      </c>
    </row>
    <row r="38" spans="1:21" ht="13.5" customHeight="1" thickBot="1" x14ac:dyDescent="0.2">
      <c r="A38" s="382"/>
      <c r="B38" s="68"/>
      <c r="C38" s="345"/>
      <c r="D38" s="278"/>
      <c r="E38" s="158">
        <v>41.40625</v>
      </c>
      <c r="F38" s="159">
        <v>39.84375</v>
      </c>
      <c r="G38" s="159">
        <v>7.8125</v>
      </c>
      <c r="H38" s="159">
        <v>0</v>
      </c>
      <c r="I38" s="159">
        <v>0</v>
      </c>
      <c r="J38" s="160">
        <v>10.9375</v>
      </c>
      <c r="L38" s="398"/>
      <c r="N38" s="170">
        <v>4.6875</v>
      </c>
      <c r="O38" s="159">
        <v>26.5625</v>
      </c>
      <c r="P38" s="159">
        <v>41.40625</v>
      </c>
      <c r="Q38" s="159">
        <v>10.15625</v>
      </c>
      <c r="R38" s="159">
        <v>0</v>
      </c>
      <c r="S38" s="160">
        <v>17.1875</v>
      </c>
      <c r="U38" s="398"/>
    </row>
    <row r="39" spans="1:21" s="69" customFormat="1" ht="13.5" customHeight="1" x14ac:dyDescent="0.15">
      <c r="A39" s="384" t="s">
        <v>47</v>
      </c>
      <c r="B39" s="73" t="s">
        <v>49</v>
      </c>
      <c r="C39" s="371"/>
      <c r="D39" s="281">
        <v>524</v>
      </c>
      <c r="E39" s="140">
        <v>319</v>
      </c>
      <c r="F39" s="141">
        <v>158</v>
      </c>
      <c r="G39" s="141">
        <v>26</v>
      </c>
      <c r="H39" s="141">
        <v>2</v>
      </c>
      <c r="I39" s="141">
        <v>3</v>
      </c>
      <c r="J39" s="142">
        <v>16</v>
      </c>
      <c r="L39" s="397">
        <f>SUMPRODUCT(E$3:I$3,E39:I39)/SUM(E39:I39)</f>
        <v>4.5511811023622046</v>
      </c>
      <c r="N39" s="165">
        <v>50</v>
      </c>
      <c r="O39" s="141">
        <v>162</v>
      </c>
      <c r="P39" s="141">
        <v>224</v>
      </c>
      <c r="Q39" s="141">
        <v>49</v>
      </c>
      <c r="R39" s="141">
        <v>17</v>
      </c>
      <c r="S39" s="142">
        <v>22</v>
      </c>
      <c r="T39" s="91"/>
      <c r="U39" s="397">
        <f>SUMPRODUCT(N$3:R$3,N39:R39)/SUM(N39:R39)</f>
        <v>3.356573705179283</v>
      </c>
    </row>
    <row r="40" spans="1:21" ht="13.5" customHeight="1" x14ac:dyDescent="0.15">
      <c r="A40" s="382"/>
      <c r="B40" s="68"/>
      <c r="C40" s="375"/>
      <c r="D40" s="281"/>
      <c r="E40" s="322">
        <v>60.877862595419849</v>
      </c>
      <c r="F40" s="323">
        <v>30.152671755725191</v>
      </c>
      <c r="G40" s="323">
        <v>4.9618320610687023</v>
      </c>
      <c r="H40" s="323">
        <v>0.38167938931297707</v>
      </c>
      <c r="I40" s="323">
        <v>0.5725190839694656</v>
      </c>
      <c r="J40" s="324">
        <v>3.0534351145038165</v>
      </c>
      <c r="L40" s="396"/>
      <c r="N40" s="164">
        <v>9.5419847328244281</v>
      </c>
      <c r="O40" s="137">
        <v>30.916030534351147</v>
      </c>
      <c r="P40" s="137">
        <v>42.748091603053432</v>
      </c>
      <c r="Q40" s="137">
        <v>9.3511450381679388</v>
      </c>
      <c r="R40" s="137">
        <v>3.2442748091603053</v>
      </c>
      <c r="S40" s="138">
        <v>4.1984732824427482</v>
      </c>
      <c r="U40" s="396"/>
    </row>
    <row r="41" spans="1:21" s="69" customFormat="1" ht="13.5" customHeight="1" x14ac:dyDescent="0.15">
      <c r="A41" s="382"/>
      <c r="B41" s="207" t="s">
        <v>51</v>
      </c>
      <c r="C41" s="376"/>
      <c r="D41" s="344">
        <v>2332</v>
      </c>
      <c r="E41" s="334">
        <v>1271</v>
      </c>
      <c r="F41" s="335">
        <v>848</v>
      </c>
      <c r="G41" s="335">
        <v>132</v>
      </c>
      <c r="H41" s="335">
        <v>8</v>
      </c>
      <c r="I41" s="335">
        <v>4</v>
      </c>
      <c r="J41" s="336">
        <v>69</v>
      </c>
      <c r="L41" s="399">
        <f>SUMPRODUCT(E$3:I$3,E41:I41)/SUM(E41:I41)</f>
        <v>4.4909412284577996</v>
      </c>
      <c r="N41" s="165">
        <v>92</v>
      </c>
      <c r="O41" s="141">
        <v>705</v>
      </c>
      <c r="P41" s="141">
        <v>1132</v>
      </c>
      <c r="Q41" s="141">
        <v>268</v>
      </c>
      <c r="R41" s="141">
        <v>35</v>
      </c>
      <c r="S41" s="142">
        <v>100</v>
      </c>
      <c r="T41" s="91"/>
      <c r="U41" s="399">
        <f>SUMPRODUCT(N$3:R$3,N41:R41)/SUM(N41:R41)</f>
        <v>3.2468637992831542</v>
      </c>
    </row>
    <row r="42" spans="1:21" ht="13.5" customHeight="1" x14ac:dyDescent="0.15">
      <c r="A42" s="382"/>
      <c r="B42" s="206"/>
      <c r="C42" s="372"/>
      <c r="D42" s="280"/>
      <c r="E42" s="136">
        <v>54.502572898799315</v>
      </c>
      <c r="F42" s="137">
        <v>36.363636363636367</v>
      </c>
      <c r="G42" s="137">
        <v>5.6603773584905666</v>
      </c>
      <c r="H42" s="137">
        <v>0.34305317324185247</v>
      </c>
      <c r="I42" s="137">
        <v>0.17152658662092624</v>
      </c>
      <c r="J42" s="138">
        <v>2.9588336192109774</v>
      </c>
      <c r="L42" s="396"/>
      <c r="N42" s="164">
        <v>3.9451114922813035</v>
      </c>
      <c r="O42" s="137">
        <v>30.231560891938251</v>
      </c>
      <c r="P42" s="137">
        <v>48.542024013722127</v>
      </c>
      <c r="Q42" s="137">
        <v>11.492281303602059</v>
      </c>
      <c r="R42" s="137">
        <v>1.5008576329331047</v>
      </c>
      <c r="S42" s="138">
        <v>4.2881646655231558</v>
      </c>
      <c r="U42" s="396"/>
    </row>
    <row r="43" spans="1:21" s="69" customFormat="1" ht="13.5" customHeight="1" x14ac:dyDescent="0.15">
      <c r="A43" s="382"/>
      <c r="B43" s="207" t="s">
        <v>52</v>
      </c>
      <c r="C43" s="376"/>
      <c r="D43" s="344">
        <v>343</v>
      </c>
      <c r="E43" s="334">
        <v>180</v>
      </c>
      <c r="F43" s="335">
        <v>104</v>
      </c>
      <c r="G43" s="335">
        <v>34</v>
      </c>
      <c r="H43" s="335">
        <v>3</v>
      </c>
      <c r="I43" s="335">
        <v>1</v>
      </c>
      <c r="J43" s="336">
        <v>21</v>
      </c>
      <c r="L43" s="399">
        <f>SUMPRODUCT(E$3:I$3,E43:I43)/SUM(E43:I43)</f>
        <v>4.4254658385093171</v>
      </c>
      <c r="N43" s="165">
        <v>10</v>
      </c>
      <c r="O43" s="141">
        <v>95</v>
      </c>
      <c r="P43" s="141">
        <v>161</v>
      </c>
      <c r="Q43" s="141">
        <v>45</v>
      </c>
      <c r="R43" s="141">
        <v>8</v>
      </c>
      <c r="S43" s="142">
        <v>24</v>
      </c>
      <c r="T43" s="91"/>
      <c r="U43" s="399">
        <f>SUMPRODUCT(N$3:R$3,N43:R43)/SUM(N43:R43)</f>
        <v>3.169278996865204</v>
      </c>
    </row>
    <row r="44" spans="1:21" ht="13.5" customHeight="1" x14ac:dyDescent="0.15">
      <c r="A44" s="382"/>
      <c r="B44" s="206"/>
      <c r="C44" s="372"/>
      <c r="D44" s="280"/>
      <c r="E44" s="136">
        <v>52.478134110787167</v>
      </c>
      <c r="F44" s="137">
        <v>30.320699708454811</v>
      </c>
      <c r="G44" s="137">
        <v>9.9125364431486886</v>
      </c>
      <c r="H44" s="137">
        <v>0.87463556851311952</v>
      </c>
      <c r="I44" s="137">
        <v>0.29154518950437319</v>
      </c>
      <c r="J44" s="138">
        <v>6.1224489795918364</v>
      </c>
      <c r="L44" s="396"/>
      <c r="N44" s="164">
        <v>2.9154518950437316</v>
      </c>
      <c r="O44" s="137">
        <v>27.696793002915456</v>
      </c>
      <c r="P44" s="137">
        <v>46.938775510204081</v>
      </c>
      <c r="Q44" s="137">
        <v>13.119533527696792</v>
      </c>
      <c r="R44" s="137">
        <v>2.3323615160349855</v>
      </c>
      <c r="S44" s="138">
        <v>6.9970845481049562</v>
      </c>
      <c r="U44" s="396"/>
    </row>
    <row r="45" spans="1:21" s="69" customFormat="1" ht="13.5" customHeight="1" x14ac:dyDescent="0.15">
      <c r="A45" s="382"/>
      <c r="B45" s="68" t="s">
        <v>352</v>
      </c>
      <c r="C45" s="373"/>
      <c r="D45" s="281">
        <v>132</v>
      </c>
      <c r="E45" s="140">
        <v>53</v>
      </c>
      <c r="F45" s="141">
        <v>55</v>
      </c>
      <c r="G45" s="141">
        <v>12</v>
      </c>
      <c r="H45" s="141">
        <v>0</v>
      </c>
      <c r="I45" s="141">
        <v>0</v>
      </c>
      <c r="J45" s="142">
        <v>12</v>
      </c>
      <c r="L45" s="399">
        <f>SUMPRODUCT(E$3:I$3,E45:I45)/SUM(E45:I45)</f>
        <v>4.3416666666666668</v>
      </c>
      <c r="N45" s="165">
        <v>6</v>
      </c>
      <c r="O45" s="141">
        <v>33</v>
      </c>
      <c r="P45" s="141">
        <v>56</v>
      </c>
      <c r="Q45" s="141">
        <v>13</v>
      </c>
      <c r="R45" s="141">
        <v>0</v>
      </c>
      <c r="S45" s="142">
        <v>24</v>
      </c>
      <c r="T45" s="91"/>
      <c r="U45" s="399">
        <f>SUMPRODUCT(N$3:R$3,N45:R45)/SUM(N45:R45)</f>
        <v>3.2962962962962963</v>
      </c>
    </row>
    <row r="46" spans="1:21" ht="13.5" customHeight="1" thickBot="1" x14ac:dyDescent="0.2">
      <c r="A46" s="383"/>
      <c r="B46" s="208"/>
      <c r="C46" s="374"/>
      <c r="D46" s="282"/>
      <c r="E46" s="144">
        <v>40.151515151515149</v>
      </c>
      <c r="F46" s="145">
        <v>41.666666666666671</v>
      </c>
      <c r="G46" s="145">
        <v>9.0909090909090917</v>
      </c>
      <c r="H46" s="145">
        <v>0</v>
      </c>
      <c r="I46" s="145">
        <v>0</v>
      </c>
      <c r="J46" s="146">
        <v>9.0909090909090917</v>
      </c>
      <c r="L46" s="398"/>
      <c r="N46" s="166">
        <v>4.5454545454545459</v>
      </c>
      <c r="O46" s="145">
        <v>25</v>
      </c>
      <c r="P46" s="145">
        <v>42.424242424242422</v>
      </c>
      <c r="Q46" s="145">
        <v>9.8484848484848477</v>
      </c>
      <c r="R46" s="145">
        <v>0</v>
      </c>
      <c r="S46" s="146">
        <v>18.181818181818183</v>
      </c>
      <c r="U46" s="398"/>
    </row>
    <row r="47" spans="1:21" s="69" customFormat="1" ht="13.5" customHeight="1" x14ac:dyDescent="0.15">
      <c r="A47" s="384" t="s">
        <v>225</v>
      </c>
      <c r="B47" s="73" t="s">
        <v>54</v>
      </c>
      <c r="C47" s="371"/>
      <c r="D47" s="281">
        <v>132</v>
      </c>
      <c r="E47" s="140">
        <v>90</v>
      </c>
      <c r="F47" s="141">
        <v>30</v>
      </c>
      <c r="G47" s="141">
        <v>8</v>
      </c>
      <c r="H47" s="141">
        <v>1</v>
      </c>
      <c r="I47" s="141">
        <v>0</v>
      </c>
      <c r="J47" s="142">
        <v>3</v>
      </c>
      <c r="L47" s="397">
        <f>SUMPRODUCT(E$3:I$3,E47:I47)/SUM(E47:I47)</f>
        <v>4.6201550387596901</v>
      </c>
      <c r="N47" s="165">
        <v>21</v>
      </c>
      <c r="O47" s="141">
        <v>44</v>
      </c>
      <c r="P47" s="141">
        <v>45</v>
      </c>
      <c r="Q47" s="141">
        <v>13</v>
      </c>
      <c r="R47" s="141">
        <v>6</v>
      </c>
      <c r="S47" s="142">
        <v>3</v>
      </c>
      <c r="T47" s="91"/>
      <c r="U47" s="397">
        <f>SUMPRODUCT(N$3:R$3,N47:R47)/SUM(N47:R47)</f>
        <v>3.4728682170542635</v>
      </c>
    </row>
    <row r="48" spans="1:21" ht="13.5" customHeight="1" x14ac:dyDescent="0.15">
      <c r="A48" s="382"/>
      <c r="B48" s="68"/>
      <c r="C48" s="375"/>
      <c r="D48" s="281"/>
      <c r="E48" s="322">
        <v>68.181818181818173</v>
      </c>
      <c r="F48" s="323">
        <v>22.727272727272727</v>
      </c>
      <c r="G48" s="323">
        <v>6.0606060606060606</v>
      </c>
      <c r="H48" s="323">
        <v>0.75757575757575757</v>
      </c>
      <c r="I48" s="323">
        <v>0</v>
      </c>
      <c r="J48" s="324">
        <v>2.2727272727272729</v>
      </c>
      <c r="L48" s="396"/>
      <c r="N48" s="164">
        <v>15.909090909090908</v>
      </c>
      <c r="O48" s="137">
        <v>33.333333333333329</v>
      </c>
      <c r="P48" s="137">
        <v>34.090909090909086</v>
      </c>
      <c r="Q48" s="137">
        <v>9.8484848484848477</v>
      </c>
      <c r="R48" s="137">
        <v>4.5454545454545459</v>
      </c>
      <c r="S48" s="138">
        <v>2.2727272727272729</v>
      </c>
      <c r="U48" s="396"/>
    </row>
    <row r="49" spans="1:21" s="69" customFormat="1" ht="13.5" customHeight="1" x14ac:dyDescent="0.15">
      <c r="A49" s="382"/>
      <c r="B49" s="207" t="s">
        <v>401</v>
      </c>
      <c r="C49" s="376"/>
      <c r="D49" s="344">
        <v>448</v>
      </c>
      <c r="E49" s="334">
        <v>260</v>
      </c>
      <c r="F49" s="335">
        <v>141</v>
      </c>
      <c r="G49" s="335">
        <v>29</v>
      </c>
      <c r="H49" s="335">
        <v>1</v>
      </c>
      <c r="I49" s="335">
        <v>1</v>
      </c>
      <c r="J49" s="336">
        <v>16</v>
      </c>
      <c r="L49" s="399">
        <f>SUMPRODUCT(E$3:I$3,E49:I49)/SUM(E49:I49)</f>
        <v>4.5231481481481479</v>
      </c>
      <c r="N49" s="165">
        <v>28</v>
      </c>
      <c r="O49" s="141">
        <v>131</v>
      </c>
      <c r="P49" s="141">
        <v>212</v>
      </c>
      <c r="Q49" s="141">
        <v>42</v>
      </c>
      <c r="R49" s="141">
        <v>12</v>
      </c>
      <c r="S49" s="142">
        <v>23</v>
      </c>
      <c r="T49" s="91"/>
      <c r="U49" s="399">
        <f>SUMPRODUCT(N$3:R$3,N49:R49)/SUM(N49:R49)</f>
        <v>3.2847058823529411</v>
      </c>
    </row>
    <row r="50" spans="1:21" ht="13.5" customHeight="1" x14ac:dyDescent="0.15">
      <c r="A50" s="382"/>
      <c r="B50" s="206"/>
      <c r="C50" s="372"/>
      <c r="D50" s="280"/>
      <c r="E50" s="136">
        <v>58.035714285714292</v>
      </c>
      <c r="F50" s="137">
        <v>31.473214285714285</v>
      </c>
      <c r="G50" s="137">
        <v>6.4732142857142865</v>
      </c>
      <c r="H50" s="137">
        <v>0.2232142857142857</v>
      </c>
      <c r="I50" s="137">
        <v>0.2232142857142857</v>
      </c>
      <c r="J50" s="138">
        <v>3.5714285714285712</v>
      </c>
      <c r="L50" s="396"/>
      <c r="N50" s="164">
        <v>6.25</v>
      </c>
      <c r="O50" s="137">
        <v>29.241071428571431</v>
      </c>
      <c r="P50" s="137">
        <v>47.321428571428569</v>
      </c>
      <c r="Q50" s="137">
        <v>9.375</v>
      </c>
      <c r="R50" s="137">
        <v>2.6785714285714284</v>
      </c>
      <c r="S50" s="138">
        <v>5.1339285714285712</v>
      </c>
      <c r="U50" s="396"/>
    </row>
    <row r="51" spans="1:21" s="69" customFormat="1" ht="13.5" customHeight="1" x14ac:dyDescent="0.15">
      <c r="A51" s="382"/>
      <c r="B51" s="207" t="s">
        <v>56</v>
      </c>
      <c r="C51" s="376"/>
      <c r="D51" s="344">
        <v>326</v>
      </c>
      <c r="E51" s="334">
        <v>196</v>
      </c>
      <c r="F51" s="335">
        <v>111</v>
      </c>
      <c r="G51" s="335">
        <v>15</v>
      </c>
      <c r="H51" s="335">
        <v>2</v>
      </c>
      <c r="I51" s="335">
        <v>1</v>
      </c>
      <c r="J51" s="336">
        <v>1</v>
      </c>
      <c r="L51" s="399">
        <f>SUMPRODUCT(E$3:I$3,E51:I51)/SUM(E51:I51)</f>
        <v>4.5353846153846158</v>
      </c>
      <c r="N51" s="165">
        <v>18</v>
      </c>
      <c r="O51" s="141">
        <v>102</v>
      </c>
      <c r="P51" s="141">
        <v>154</v>
      </c>
      <c r="Q51" s="141">
        <v>42</v>
      </c>
      <c r="R51" s="141">
        <v>6</v>
      </c>
      <c r="S51" s="142">
        <v>4</v>
      </c>
      <c r="T51" s="91"/>
      <c r="U51" s="399">
        <f>SUMPRODUCT(N$3:R$3,N51:R51)/SUM(N51:R51)</f>
        <v>3.2608695652173911</v>
      </c>
    </row>
    <row r="52" spans="1:21" ht="13.5" customHeight="1" x14ac:dyDescent="0.15">
      <c r="A52" s="382"/>
      <c r="B52" s="206"/>
      <c r="C52" s="372"/>
      <c r="D52" s="280"/>
      <c r="E52" s="136">
        <v>60.122699386503065</v>
      </c>
      <c r="F52" s="137">
        <v>34.049079754601223</v>
      </c>
      <c r="G52" s="137">
        <v>4.6012269938650308</v>
      </c>
      <c r="H52" s="137">
        <v>0.61349693251533743</v>
      </c>
      <c r="I52" s="137">
        <v>0.30674846625766872</v>
      </c>
      <c r="J52" s="138">
        <v>0.30674846625766872</v>
      </c>
      <c r="L52" s="396"/>
      <c r="N52" s="164">
        <v>5.5214723926380369</v>
      </c>
      <c r="O52" s="137">
        <v>31.288343558282211</v>
      </c>
      <c r="P52" s="137">
        <v>47.239263803680984</v>
      </c>
      <c r="Q52" s="137">
        <v>12.883435582822086</v>
      </c>
      <c r="R52" s="137">
        <v>1.8404907975460123</v>
      </c>
      <c r="S52" s="138">
        <v>1.2269938650306749</v>
      </c>
      <c r="U52" s="396"/>
    </row>
    <row r="53" spans="1:21" s="69" customFormat="1" ht="13.5" customHeight="1" x14ac:dyDescent="0.15">
      <c r="A53" s="382"/>
      <c r="B53" s="207" t="s">
        <v>58</v>
      </c>
      <c r="C53" s="376"/>
      <c r="D53" s="344">
        <v>251</v>
      </c>
      <c r="E53" s="334">
        <v>174</v>
      </c>
      <c r="F53" s="335">
        <v>63</v>
      </c>
      <c r="G53" s="335">
        <v>8</v>
      </c>
      <c r="H53" s="335">
        <v>1</v>
      </c>
      <c r="I53" s="335">
        <v>1</v>
      </c>
      <c r="J53" s="336">
        <v>4</v>
      </c>
      <c r="L53" s="399">
        <f>SUMPRODUCT(E$3:I$3,E53:I53)/SUM(E53:I53)</f>
        <v>4.6518218623481777</v>
      </c>
      <c r="N53" s="165">
        <v>26</v>
      </c>
      <c r="O53" s="141">
        <v>86</v>
      </c>
      <c r="P53" s="141">
        <v>103</v>
      </c>
      <c r="Q53" s="141">
        <v>26</v>
      </c>
      <c r="R53" s="141">
        <v>5</v>
      </c>
      <c r="S53" s="142">
        <v>5</v>
      </c>
      <c r="T53" s="91"/>
      <c r="U53" s="399">
        <f>SUMPRODUCT(N$3:R$3,N53:R53)/SUM(N53:R53)</f>
        <v>3.4146341463414633</v>
      </c>
    </row>
    <row r="54" spans="1:21" ht="13.5" customHeight="1" x14ac:dyDescent="0.15">
      <c r="A54" s="382"/>
      <c r="B54" s="206"/>
      <c r="C54" s="372"/>
      <c r="D54" s="280"/>
      <c r="E54" s="136">
        <v>69.322709163346616</v>
      </c>
      <c r="F54" s="137">
        <v>25.099601593625497</v>
      </c>
      <c r="G54" s="137">
        <v>3.1872509960159361</v>
      </c>
      <c r="H54" s="137">
        <v>0.39840637450199201</v>
      </c>
      <c r="I54" s="137">
        <v>0.39840637450199201</v>
      </c>
      <c r="J54" s="138">
        <v>1.593625498007968</v>
      </c>
      <c r="L54" s="396"/>
      <c r="N54" s="164">
        <v>10.358565737051793</v>
      </c>
      <c r="O54" s="137">
        <v>34.262948207171313</v>
      </c>
      <c r="P54" s="137">
        <v>41.035856573705182</v>
      </c>
      <c r="Q54" s="137">
        <v>10.358565737051793</v>
      </c>
      <c r="R54" s="137">
        <v>1.9920318725099602</v>
      </c>
      <c r="S54" s="138">
        <v>1.9920318725099602</v>
      </c>
      <c r="U54" s="396"/>
    </row>
    <row r="55" spans="1:21" s="69" customFormat="1" ht="13.5" customHeight="1" x14ac:dyDescent="0.15">
      <c r="A55" s="382"/>
      <c r="B55" s="207" t="s">
        <v>60</v>
      </c>
      <c r="C55" s="376"/>
      <c r="D55" s="344">
        <v>527</v>
      </c>
      <c r="E55" s="334">
        <v>327</v>
      </c>
      <c r="F55" s="335">
        <v>160</v>
      </c>
      <c r="G55" s="335">
        <v>31</v>
      </c>
      <c r="H55" s="335">
        <v>1</v>
      </c>
      <c r="I55" s="335">
        <v>1</v>
      </c>
      <c r="J55" s="336">
        <v>7</v>
      </c>
      <c r="L55" s="399">
        <f>SUMPRODUCT(E$3:I$3,E55:I55)/SUM(E55:I55)</f>
        <v>4.5596153846153848</v>
      </c>
      <c r="N55" s="165">
        <v>30</v>
      </c>
      <c r="O55" s="141">
        <v>148</v>
      </c>
      <c r="P55" s="141">
        <v>255</v>
      </c>
      <c r="Q55" s="141">
        <v>68</v>
      </c>
      <c r="R55" s="141">
        <v>14</v>
      </c>
      <c r="S55" s="142">
        <v>12</v>
      </c>
      <c r="T55" s="91"/>
      <c r="U55" s="399">
        <f>SUMPRODUCT(N$3:R$3,N55:R55)/SUM(N55:R55)</f>
        <v>3.2174757281553399</v>
      </c>
    </row>
    <row r="56" spans="1:21" ht="13.5" customHeight="1" x14ac:dyDescent="0.15">
      <c r="A56" s="382"/>
      <c r="B56" s="206"/>
      <c r="C56" s="372"/>
      <c r="D56" s="280"/>
      <c r="E56" s="136">
        <v>62.049335863377607</v>
      </c>
      <c r="F56" s="137">
        <v>30.360531309297912</v>
      </c>
      <c r="G56" s="137">
        <v>5.8823529411764701</v>
      </c>
      <c r="H56" s="137">
        <v>0.18975332068311196</v>
      </c>
      <c r="I56" s="137">
        <v>0.18975332068311196</v>
      </c>
      <c r="J56" s="138">
        <v>1.3282732447817838</v>
      </c>
      <c r="L56" s="396"/>
      <c r="N56" s="164">
        <v>5.6925996204933584</v>
      </c>
      <c r="O56" s="137">
        <v>28.083491461100568</v>
      </c>
      <c r="P56" s="137">
        <v>48.387096774193552</v>
      </c>
      <c r="Q56" s="137">
        <v>12.903225806451612</v>
      </c>
      <c r="R56" s="137">
        <v>2.6565464895635675</v>
      </c>
      <c r="S56" s="138">
        <v>2.2770398481973433</v>
      </c>
      <c r="U56" s="396"/>
    </row>
    <row r="57" spans="1:21" s="69" customFormat="1" ht="13.5" customHeight="1" x14ac:dyDescent="0.15">
      <c r="A57" s="382"/>
      <c r="B57" s="207" t="s">
        <v>62</v>
      </c>
      <c r="C57" s="376"/>
      <c r="D57" s="344">
        <v>280</v>
      </c>
      <c r="E57" s="334">
        <v>170</v>
      </c>
      <c r="F57" s="335">
        <v>87</v>
      </c>
      <c r="G57" s="335">
        <v>17</v>
      </c>
      <c r="H57" s="335">
        <v>2</v>
      </c>
      <c r="I57" s="335">
        <v>2</v>
      </c>
      <c r="J57" s="336">
        <v>2</v>
      </c>
      <c r="L57" s="399">
        <f>SUMPRODUCT(E$3:I$3,E57:I57)/SUM(E57:I57)</f>
        <v>4.514388489208633</v>
      </c>
      <c r="N57" s="165">
        <v>16</v>
      </c>
      <c r="O57" s="141">
        <v>77</v>
      </c>
      <c r="P57" s="141">
        <v>145</v>
      </c>
      <c r="Q57" s="141">
        <v>31</v>
      </c>
      <c r="R57" s="141">
        <v>6</v>
      </c>
      <c r="S57" s="142">
        <v>5</v>
      </c>
      <c r="T57" s="91"/>
      <c r="U57" s="399">
        <f>SUMPRODUCT(N$3:R$3,N57:R57)/SUM(N57:R57)</f>
        <v>3.24</v>
      </c>
    </row>
    <row r="58" spans="1:21" ht="13.5" customHeight="1" x14ac:dyDescent="0.15">
      <c r="A58" s="382"/>
      <c r="B58" s="206"/>
      <c r="C58" s="372"/>
      <c r="D58" s="280"/>
      <c r="E58" s="136">
        <v>60.714285714285708</v>
      </c>
      <c r="F58" s="137">
        <v>31.071428571428573</v>
      </c>
      <c r="G58" s="137">
        <v>6.0714285714285712</v>
      </c>
      <c r="H58" s="137">
        <v>0.7142857142857143</v>
      </c>
      <c r="I58" s="137">
        <v>0.7142857142857143</v>
      </c>
      <c r="J58" s="138">
        <v>0.7142857142857143</v>
      </c>
      <c r="L58" s="396"/>
      <c r="N58" s="164">
        <v>5.7142857142857144</v>
      </c>
      <c r="O58" s="137">
        <v>27.500000000000004</v>
      </c>
      <c r="P58" s="137">
        <v>51.785714285714292</v>
      </c>
      <c r="Q58" s="137">
        <v>11.071428571428571</v>
      </c>
      <c r="R58" s="137">
        <v>2.1428571428571428</v>
      </c>
      <c r="S58" s="138">
        <v>1.7857142857142856</v>
      </c>
      <c r="U58" s="396"/>
    </row>
    <row r="59" spans="1:21" s="69" customFormat="1" ht="13.5" customHeight="1" x14ac:dyDescent="0.15">
      <c r="A59" s="382"/>
      <c r="B59" s="207" t="s">
        <v>64</v>
      </c>
      <c r="C59" s="376"/>
      <c r="D59" s="285">
        <v>157</v>
      </c>
      <c r="E59" s="334">
        <v>79</v>
      </c>
      <c r="F59" s="335">
        <v>54</v>
      </c>
      <c r="G59" s="335">
        <v>14</v>
      </c>
      <c r="H59" s="335">
        <v>0</v>
      </c>
      <c r="I59" s="335">
        <v>0</v>
      </c>
      <c r="J59" s="336">
        <v>10</v>
      </c>
      <c r="L59" s="399">
        <f>SUMPRODUCT(E$3:I$3,E59:I59)/SUM(E59:I59)</f>
        <v>4.4421768707482991</v>
      </c>
      <c r="N59" s="165">
        <v>5</v>
      </c>
      <c r="O59" s="141">
        <v>46</v>
      </c>
      <c r="P59" s="141">
        <v>69</v>
      </c>
      <c r="Q59" s="141">
        <v>21</v>
      </c>
      <c r="R59" s="141">
        <v>4</v>
      </c>
      <c r="S59" s="142">
        <v>12</v>
      </c>
      <c r="T59" s="91"/>
      <c r="U59" s="399">
        <f>SUMPRODUCT(N$3:R$3,N59:R59)/SUM(N59:R59)</f>
        <v>3.1862068965517243</v>
      </c>
    </row>
    <row r="60" spans="1:21" ht="13.5" customHeight="1" x14ac:dyDescent="0.15">
      <c r="A60" s="382"/>
      <c r="B60" s="206"/>
      <c r="C60" s="372"/>
      <c r="D60" s="280"/>
      <c r="E60" s="136">
        <v>50.318471337579616</v>
      </c>
      <c r="F60" s="137">
        <v>34.394904458598724</v>
      </c>
      <c r="G60" s="137">
        <v>8.9171974522292992</v>
      </c>
      <c r="H60" s="137">
        <v>0</v>
      </c>
      <c r="I60" s="137">
        <v>0</v>
      </c>
      <c r="J60" s="138">
        <v>6.369426751592357</v>
      </c>
      <c r="L60" s="396"/>
      <c r="N60" s="164">
        <v>3.1847133757961785</v>
      </c>
      <c r="O60" s="137">
        <v>29.29936305732484</v>
      </c>
      <c r="P60" s="137">
        <v>43.949044585987259</v>
      </c>
      <c r="Q60" s="137">
        <v>13.375796178343949</v>
      </c>
      <c r="R60" s="137">
        <v>2.547770700636943</v>
      </c>
      <c r="S60" s="138">
        <v>7.6433121019108281</v>
      </c>
      <c r="U60" s="396"/>
    </row>
    <row r="61" spans="1:21" s="69" customFormat="1" ht="13.5" customHeight="1" x14ac:dyDescent="0.15">
      <c r="A61" s="382"/>
      <c r="B61" s="207" t="s">
        <v>66</v>
      </c>
      <c r="C61" s="376"/>
      <c r="D61" s="285">
        <v>615</v>
      </c>
      <c r="E61" s="334">
        <v>283</v>
      </c>
      <c r="F61" s="335">
        <v>262</v>
      </c>
      <c r="G61" s="335">
        <v>35</v>
      </c>
      <c r="H61" s="335">
        <v>3</v>
      </c>
      <c r="I61" s="335">
        <v>3</v>
      </c>
      <c r="J61" s="336">
        <v>29</v>
      </c>
      <c r="L61" s="399">
        <f>SUMPRODUCT(E$3:I$3,E61:I61)/SUM(E61:I61)</f>
        <v>4.3976109215017063</v>
      </c>
      <c r="N61" s="165">
        <v>18</v>
      </c>
      <c r="O61" s="141">
        <v>196</v>
      </c>
      <c r="P61" s="141">
        <v>284</v>
      </c>
      <c r="Q61" s="141">
        <v>63</v>
      </c>
      <c r="R61" s="141">
        <v>4</v>
      </c>
      <c r="S61" s="142">
        <v>50</v>
      </c>
      <c r="T61" s="91"/>
      <c r="U61" s="399">
        <f>SUMPRODUCT(N$3:R$3,N61:R61)/SUM(N61:R61)</f>
        <v>3.2849557522123893</v>
      </c>
    </row>
    <row r="62" spans="1:21" ht="13.5" customHeight="1" x14ac:dyDescent="0.15">
      <c r="A62" s="382"/>
      <c r="B62" s="206"/>
      <c r="C62" s="372"/>
      <c r="D62" s="280"/>
      <c r="E62" s="136">
        <v>46.016260162601625</v>
      </c>
      <c r="F62" s="137">
        <v>42.601626016260163</v>
      </c>
      <c r="G62" s="137">
        <v>5.6910569105691051</v>
      </c>
      <c r="H62" s="137">
        <v>0.48780487804878048</v>
      </c>
      <c r="I62" s="137">
        <v>0.48780487804878048</v>
      </c>
      <c r="J62" s="138">
        <v>4.7154471544715451</v>
      </c>
      <c r="L62" s="396"/>
      <c r="N62" s="164">
        <v>2.9268292682926833</v>
      </c>
      <c r="O62" s="137">
        <v>31.869918699186993</v>
      </c>
      <c r="P62" s="137">
        <v>46.178861788617887</v>
      </c>
      <c r="Q62" s="137">
        <v>10.24390243902439</v>
      </c>
      <c r="R62" s="137">
        <v>0.65040650406504064</v>
      </c>
      <c r="S62" s="138">
        <v>8.1300813008130071</v>
      </c>
      <c r="U62" s="396"/>
    </row>
    <row r="63" spans="1:21" s="69" customFormat="1" ht="13.5" customHeight="1" x14ac:dyDescent="0.15">
      <c r="A63" s="382"/>
      <c r="B63" s="68" t="s">
        <v>67</v>
      </c>
      <c r="C63" s="373"/>
      <c r="D63" s="281">
        <v>822</v>
      </c>
      <c r="E63" s="140">
        <v>383</v>
      </c>
      <c r="F63" s="141">
        <v>325</v>
      </c>
      <c r="G63" s="141">
        <v>60</v>
      </c>
      <c r="H63" s="141">
        <v>3</v>
      </c>
      <c r="I63" s="141">
        <v>1</v>
      </c>
      <c r="J63" s="142">
        <v>50</v>
      </c>
      <c r="L63" s="399">
        <f>SUMPRODUCT(E$3:I$3,E63:I63)/SUM(E63:I63)</f>
        <v>4.4067357512953365</v>
      </c>
      <c r="N63" s="165">
        <v>15</v>
      </c>
      <c r="O63" s="141">
        <v>226</v>
      </c>
      <c r="P63" s="141">
        <v>416</v>
      </c>
      <c r="Q63" s="141">
        <v>93</v>
      </c>
      <c r="R63" s="141">
        <v>9</v>
      </c>
      <c r="S63" s="142">
        <v>63</v>
      </c>
      <c r="T63" s="91"/>
      <c r="U63" s="399">
        <f>SUMPRODUCT(N$3:R$3,N63:R63)/SUM(N63:R63)</f>
        <v>3.1910408432147563</v>
      </c>
    </row>
    <row r="64" spans="1:21" ht="13.5" customHeight="1" thickBot="1" x14ac:dyDescent="0.2">
      <c r="A64" s="383"/>
      <c r="B64" s="208"/>
      <c r="C64" s="374"/>
      <c r="D64" s="282"/>
      <c r="E64" s="144">
        <v>46.593673965936738</v>
      </c>
      <c r="F64" s="145">
        <v>39.537712895377133</v>
      </c>
      <c r="G64" s="145">
        <v>7.2992700729926998</v>
      </c>
      <c r="H64" s="145">
        <v>0.36496350364963503</v>
      </c>
      <c r="I64" s="145">
        <v>0.12165450121654502</v>
      </c>
      <c r="J64" s="146">
        <v>6.0827250608272507</v>
      </c>
      <c r="L64" s="398"/>
      <c r="N64" s="166">
        <v>1.824817518248175</v>
      </c>
      <c r="O64" s="145">
        <v>27.493917274939172</v>
      </c>
      <c r="P64" s="145">
        <v>50.608272506082727</v>
      </c>
      <c r="Q64" s="145">
        <v>11.313868613138686</v>
      </c>
      <c r="R64" s="145">
        <v>1.0948905109489051</v>
      </c>
      <c r="S64" s="146">
        <v>7.664233576642336</v>
      </c>
      <c r="U64" s="398"/>
    </row>
    <row r="65" spans="1:21" s="69" customFormat="1" ht="13.5" customHeight="1" x14ac:dyDescent="0.15">
      <c r="A65" s="392" t="s">
        <v>73</v>
      </c>
      <c r="B65" s="73" t="s">
        <v>68</v>
      </c>
      <c r="C65" s="371"/>
      <c r="D65" s="281">
        <v>1764</v>
      </c>
      <c r="E65" s="140">
        <v>973</v>
      </c>
      <c r="F65" s="141">
        <v>604</v>
      </c>
      <c r="G65" s="141">
        <v>117</v>
      </c>
      <c r="H65" s="141">
        <v>9</v>
      </c>
      <c r="I65" s="141">
        <v>6</v>
      </c>
      <c r="J65" s="142">
        <v>55</v>
      </c>
      <c r="L65" s="397">
        <f>SUMPRODUCT(E$3:I$3,E65:I65)/SUM(E65:I65)</f>
        <v>4.479812755997659</v>
      </c>
      <c r="N65" s="165">
        <v>87</v>
      </c>
      <c r="O65" s="141">
        <v>500</v>
      </c>
      <c r="P65" s="141">
        <v>839</v>
      </c>
      <c r="Q65" s="141">
        <v>212</v>
      </c>
      <c r="R65" s="141">
        <v>43</v>
      </c>
      <c r="S65" s="142">
        <v>83</v>
      </c>
      <c r="T65" s="91"/>
      <c r="U65" s="397">
        <f>SUMPRODUCT(N$3:R$3,N65:R65)/SUM(N65:R65)</f>
        <v>3.2236763831052944</v>
      </c>
    </row>
    <row r="66" spans="1:21" ht="13.5" customHeight="1" x14ac:dyDescent="0.15">
      <c r="A66" s="382"/>
      <c r="B66" s="10" t="s">
        <v>69</v>
      </c>
      <c r="C66" s="372"/>
      <c r="D66" s="280"/>
      <c r="E66" s="136">
        <v>55.158730158730165</v>
      </c>
      <c r="F66" s="137">
        <v>34.240362811791378</v>
      </c>
      <c r="G66" s="137">
        <v>6.6326530612244898</v>
      </c>
      <c r="H66" s="137">
        <v>0.51020408163265307</v>
      </c>
      <c r="I66" s="137">
        <v>0.3401360544217687</v>
      </c>
      <c r="J66" s="138">
        <v>3.1179138321995463</v>
      </c>
      <c r="L66" s="396"/>
      <c r="N66" s="164">
        <v>4.9319727891156457</v>
      </c>
      <c r="O66" s="137">
        <v>28.344671201814059</v>
      </c>
      <c r="P66" s="137">
        <v>47.562358276643991</v>
      </c>
      <c r="Q66" s="137">
        <v>12.01814058956916</v>
      </c>
      <c r="R66" s="137">
        <v>2.437641723356009</v>
      </c>
      <c r="S66" s="138">
        <v>4.7052154195011342</v>
      </c>
      <c r="U66" s="396"/>
    </row>
    <row r="67" spans="1:21" s="69" customFormat="1" ht="13.5" customHeight="1" x14ac:dyDescent="0.15">
      <c r="A67" s="382"/>
      <c r="B67" s="68" t="s">
        <v>70</v>
      </c>
      <c r="C67" s="373"/>
      <c r="D67" s="281">
        <v>1406</v>
      </c>
      <c r="E67" s="140">
        <v>786</v>
      </c>
      <c r="F67" s="141">
        <v>500</v>
      </c>
      <c r="G67" s="141">
        <v>73</v>
      </c>
      <c r="H67" s="141">
        <v>4</v>
      </c>
      <c r="I67" s="141">
        <v>1</v>
      </c>
      <c r="J67" s="142">
        <v>42</v>
      </c>
      <c r="L67" s="399">
        <f>SUMPRODUCT(E$3:I$3,E67:I67)/SUM(E67:I67)</f>
        <v>4.5146627565982405</v>
      </c>
      <c r="N67" s="165">
        <v>64</v>
      </c>
      <c r="O67" s="141">
        <v>453</v>
      </c>
      <c r="P67" s="141">
        <v>673</v>
      </c>
      <c r="Q67" s="141">
        <v>146</v>
      </c>
      <c r="R67" s="141">
        <v>16</v>
      </c>
      <c r="S67" s="142">
        <v>54</v>
      </c>
      <c r="T67" s="91"/>
      <c r="U67" s="399">
        <f>SUMPRODUCT(N$3:R$3,N67:R67)/SUM(N67:R67)</f>
        <v>3.2980769230769229</v>
      </c>
    </row>
    <row r="68" spans="1:21" ht="13.5" customHeight="1" x14ac:dyDescent="0.15">
      <c r="A68" s="382"/>
      <c r="B68" s="10" t="s">
        <v>71</v>
      </c>
      <c r="C68" s="372"/>
      <c r="D68" s="280"/>
      <c r="E68" s="136">
        <v>55.903271692745385</v>
      </c>
      <c r="F68" s="137">
        <v>35.56187766714082</v>
      </c>
      <c r="G68" s="137">
        <v>5.1920341394025602</v>
      </c>
      <c r="H68" s="137">
        <v>0.28449502133712662</v>
      </c>
      <c r="I68" s="137">
        <v>7.1123755334281655E-2</v>
      </c>
      <c r="J68" s="138">
        <v>2.9871977240398291</v>
      </c>
      <c r="L68" s="396"/>
      <c r="N68" s="164">
        <v>4.5519203413940259</v>
      </c>
      <c r="O68" s="137">
        <v>32.219061166429583</v>
      </c>
      <c r="P68" s="137">
        <v>47.866287339971549</v>
      </c>
      <c r="Q68" s="137">
        <v>10.38406827880512</v>
      </c>
      <c r="R68" s="137">
        <v>1.1379800853485065</v>
      </c>
      <c r="S68" s="138">
        <v>3.8406827880512093</v>
      </c>
      <c r="U68" s="396"/>
    </row>
    <row r="69" spans="1:21" s="69" customFormat="1" ht="13.5" customHeight="1" x14ac:dyDescent="0.15">
      <c r="A69" s="382"/>
      <c r="B69" s="68" t="s">
        <v>72</v>
      </c>
      <c r="C69" s="373"/>
      <c r="D69" s="281">
        <v>161</v>
      </c>
      <c r="E69" s="140">
        <v>64</v>
      </c>
      <c r="F69" s="141">
        <v>61</v>
      </c>
      <c r="G69" s="141">
        <v>14</v>
      </c>
      <c r="H69" s="141">
        <v>0</v>
      </c>
      <c r="I69" s="141">
        <v>1</v>
      </c>
      <c r="J69" s="142">
        <v>21</v>
      </c>
      <c r="L69" s="399">
        <f>SUMPRODUCT(E$3:I$3,E69:I69)/SUM(E69:I69)</f>
        <v>4.3357142857142854</v>
      </c>
      <c r="N69" s="165">
        <v>7</v>
      </c>
      <c r="O69" s="141">
        <v>42</v>
      </c>
      <c r="P69" s="141">
        <v>61</v>
      </c>
      <c r="Q69" s="141">
        <v>17</v>
      </c>
      <c r="R69" s="141">
        <v>1</v>
      </c>
      <c r="S69" s="142">
        <v>33</v>
      </c>
      <c r="T69" s="91"/>
      <c r="U69" s="399">
        <f>SUMPRODUCT(N$3:R$3,N69:R69)/SUM(N69:R69)</f>
        <v>3.2890625</v>
      </c>
    </row>
    <row r="70" spans="1:21" ht="13.5" customHeight="1" thickBot="1" x14ac:dyDescent="0.2">
      <c r="A70" s="383"/>
      <c r="B70" s="21"/>
      <c r="C70" s="374"/>
      <c r="D70" s="282"/>
      <c r="E70" s="144">
        <v>39.751552795031053</v>
      </c>
      <c r="F70" s="145">
        <v>37.888198757763973</v>
      </c>
      <c r="G70" s="145">
        <v>8.695652173913043</v>
      </c>
      <c r="H70" s="145">
        <v>0</v>
      </c>
      <c r="I70" s="145">
        <v>0.6211180124223602</v>
      </c>
      <c r="J70" s="146">
        <v>13.043478260869565</v>
      </c>
      <c r="L70" s="398"/>
      <c r="N70" s="166">
        <v>4.3478260869565215</v>
      </c>
      <c r="O70" s="145">
        <v>26.086956521739129</v>
      </c>
      <c r="P70" s="145">
        <v>37.888198757763973</v>
      </c>
      <c r="Q70" s="145">
        <v>10.559006211180124</v>
      </c>
      <c r="R70" s="145">
        <v>0.6211180124223602</v>
      </c>
      <c r="S70" s="146">
        <v>20.496894409937887</v>
      </c>
      <c r="U70" s="398"/>
    </row>
    <row r="71" spans="1:21" s="69" customFormat="1" ht="13.5" customHeight="1" x14ac:dyDescent="0.15">
      <c r="A71" s="380" t="s">
        <v>414</v>
      </c>
      <c r="B71" s="68" t="s">
        <v>762</v>
      </c>
      <c r="C71" s="75"/>
      <c r="D71" s="281">
        <v>1504</v>
      </c>
      <c r="E71" s="140">
        <v>860</v>
      </c>
      <c r="F71" s="141">
        <v>515</v>
      </c>
      <c r="G71" s="141">
        <v>87</v>
      </c>
      <c r="H71" s="141">
        <v>5</v>
      </c>
      <c r="I71" s="141">
        <v>6</v>
      </c>
      <c r="J71" s="142">
        <v>31</v>
      </c>
      <c r="L71" s="397">
        <f>SUMPRODUCT(E$3:I$3,E71:I71)/SUM(E71:I71)</f>
        <v>4.5057705363204343</v>
      </c>
      <c r="N71" s="165">
        <v>75</v>
      </c>
      <c r="O71" s="141">
        <v>432</v>
      </c>
      <c r="P71" s="141">
        <v>727</v>
      </c>
      <c r="Q71" s="141">
        <v>182</v>
      </c>
      <c r="R71" s="141">
        <v>41</v>
      </c>
      <c r="S71" s="142">
        <v>47</v>
      </c>
      <c r="T71" s="91"/>
      <c r="U71" s="397">
        <f>SUMPRODUCT(N$3:R$3,N71:R71)/SUM(N71:R71)</f>
        <v>3.2182566918325328</v>
      </c>
    </row>
    <row r="72" spans="1:21" ht="13.5" customHeight="1" x14ac:dyDescent="0.15">
      <c r="A72" s="380"/>
      <c r="B72" s="10" t="s">
        <v>763</v>
      </c>
      <c r="C72" s="24"/>
      <c r="D72" s="280"/>
      <c r="E72" s="136">
        <v>57.180851063829785</v>
      </c>
      <c r="F72" s="137">
        <v>34.24202127659575</v>
      </c>
      <c r="G72" s="137">
        <v>5.7845744680851059</v>
      </c>
      <c r="H72" s="137">
        <v>0.33244680851063829</v>
      </c>
      <c r="I72" s="137">
        <v>0.39893617021276595</v>
      </c>
      <c r="J72" s="138">
        <v>2.0611702127659575</v>
      </c>
      <c r="L72" s="396"/>
      <c r="N72" s="164">
        <v>4.9867021276595747</v>
      </c>
      <c r="O72" s="137">
        <v>28.723404255319153</v>
      </c>
      <c r="P72" s="137">
        <v>48.337765957446813</v>
      </c>
      <c r="Q72" s="137">
        <v>12.101063829787234</v>
      </c>
      <c r="R72" s="137">
        <v>2.7260638297872344</v>
      </c>
      <c r="S72" s="138">
        <v>3.125</v>
      </c>
      <c r="U72" s="396"/>
    </row>
    <row r="73" spans="1:21" s="69" customFormat="1" ht="13.5" customHeight="1" x14ac:dyDescent="0.15">
      <c r="A73" s="380"/>
      <c r="B73" s="68" t="s">
        <v>415</v>
      </c>
      <c r="C73" s="75"/>
      <c r="D73" s="281">
        <v>452</v>
      </c>
      <c r="E73" s="140">
        <v>271</v>
      </c>
      <c r="F73" s="141">
        <v>146</v>
      </c>
      <c r="G73" s="141">
        <v>25</v>
      </c>
      <c r="H73" s="141">
        <v>1</v>
      </c>
      <c r="I73" s="141">
        <v>2</v>
      </c>
      <c r="J73" s="142">
        <v>7</v>
      </c>
      <c r="L73" s="399">
        <f>SUMPRODUCT(E$3:I$3,E73:I73)/SUM(E73:I73)</f>
        <v>4.5348314606741571</v>
      </c>
      <c r="N73" s="165">
        <v>30</v>
      </c>
      <c r="O73" s="141">
        <v>140</v>
      </c>
      <c r="P73" s="141">
        <v>214</v>
      </c>
      <c r="Q73" s="141">
        <v>50</v>
      </c>
      <c r="R73" s="141">
        <v>7</v>
      </c>
      <c r="S73" s="142">
        <v>11</v>
      </c>
      <c r="T73" s="91"/>
      <c r="U73" s="399">
        <f>SUMPRODUCT(N$3:R$3,N73:R73)/SUM(N73:R73)</f>
        <v>3.308390022675737</v>
      </c>
    </row>
    <row r="74" spans="1:21" ht="13.5" customHeight="1" x14ac:dyDescent="0.15">
      <c r="A74" s="380"/>
      <c r="B74" s="10" t="s">
        <v>763</v>
      </c>
      <c r="C74" s="24"/>
      <c r="D74" s="280"/>
      <c r="E74" s="136">
        <v>59.955752212389378</v>
      </c>
      <c r="F74" s="137">
        <v>32.30088495575221</v>
      </c>
      <c r="G74" s="137">
        <v>5.5309734513274336</v>
      </c>
      <c r="H74" s="137">
        <v>0.22123893805309736</v>
      </c>
      <c r="I74" s="137">
        <v>0.44247787610619471</v>
      </c>
      <c r="J74" s="138">
        <v>1.5486725663716814</v>
      </c>
      <c r="L74" s="396"/>
      <c r="N74" s="164">
        <v>6.6371681415929213</v>
      </c>
      <c r="O74" s="137">
        <v>30.973451327433626</v>
      </c>
      <c r="P74" s="137">
        <v>47.345132743362832</v>
      </c>
      <c r="Q74" s="137">
        <v>11.061946902654867</v>
      </c>
      <c r="R74" s="137">
        <v>1.5486725663716814</v>
      </c>
      <c r="S74" s="138">
        <v>2.4336283185840708</v>
      </c>
      <c r="U74" s="396"/>
    </row>
    <row r="75" spans="1:21" s="69" customFormat="1" ht="13.5" customHeight="1" x14ac:dyDescent="0.15">
      <c r="A75" s="380"/>
      <c r="B75" s="68" t="s">
        <v>416</v>
      </c>
      <c r="C75" s="75"/>
      <c r="D75" s="281">
        <v>1375</v>
      </c>
      <c r="E75" s="140">
        <v>692</v>
      </c>
      <c r="F75" s="141">
        <v>504</v>
      </c>
      <c r="G75" s="141">
        <v>92</v>
      </c>
      <c r="H75" s="141">
        <v>7</v>
      </c>
      <c r="I75" s="141">
        <v>0</v>
      </c>
      <c r="J75" s="142">
        <v>80</v>
      </c>
      <c r="L75" s="399">
        <f>SUMPRODUCT(E$3:I$3,E75:I75)/SUM(E75:I75)</f>
        <v>4.4525096525096526</v>
      </c>
      <c r="N75" s="165">
        <v>53</v>
      </c>
      <c r="O75" s="141">
        <v>423</v>
      </c>
      <c r="P75" s="141">
        <v>632</v>
      </c>
      <c r="Q75" s="141">
        <v>143</v>
      </c>
      <c r="R75" s="141">
        <v>12</v>
      </c>
      <c r="S75" s="142">
        <v>112</v>
      </c>
      <c r="T75" s="91"/>
      <c r="U75" s="399">
        <f>SUMPRODUCT(N$3:R$3,N75:R75)/SUM(N75:R75)</f>
        <v>3.2866191607284243</v>
      </c>
    </row>
    <row r="76" spans="1:21" ht="13.5" customHeight="1" thickBot="1" x14ac:dyDescent="0.2">
      <c r="A76" s="381"/>
      <c r="B76" s="21"/>
      <c r="C76" s="26"/>
      <c r="D76" s="282"/>
      <c r="E76" s="144">
        <v>50.327272727272728</v>
      </c>
      <c r="F76" s="145">
        <v>36.654545454545456</v>
      </c>
      <c r="G76" s="145">
        <v>6.6909090909090905</v>
      </c>
      <c r="H76" s="145">
        <v>0.50909090909090915</v>
      </c>
      <c r="I76" s="145">
        <v>0</v>
      </c>
      <c r="J76" s="146">
        <v>5.8181818181818183</v>
      </c>
      <c r="L76" s="398"/>
      <c r="N76" s="166">
        <v>3.8545454545454541</v>
      </c>
      <c r="O76" s="145">
        <v>30.763636363636365</v>
      </c>
      <c r="P76" s="145">
        <v>45.963636363636361</v>
      </c>
      <c r="Q76" s="145">
        <v>10.4</v>
      </c>
      <c r="R76" s="145">
        <v>0.8727272727272728</v>
      </c>
      <c r="S76" s="146">
        <v>8.1454545454545464</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327</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738</v>
      </c>
      <c r="F5" s="125">
        <v>1457</v>
      </c>
      <c r="G5" s="125">
        <v>897</v>
      </c>
      <c r="H5" s="125">
        <v>77</v>
      </c>
      <c r="I5" s="125">
        <v>30</v>
      </c>
      <c r="J5" s="126">
        <v>132</v>
      </c>
      <c r="K5" s="87"/>
      <c r="L5" s="397">
        <f>SUMPRODUCT(E$3:I$3,E5:I5)/SUM(E5:I5)</f>
        <v>3.8740231322288214</v>
      </c>
      <c r="N5" s="161">
        <v>84</v>
      </c>
      <c r="O5" s="125">
        <v>467</v>
      </c>
      <c r="P5" s="125">
        <v>1649</v>
      </c>
      <c r="Q5" s="125">
        <v>686</v>
      </c>
      <c r="R5" s="125">
        <v>273</v>
      </c>
      <c r="S5" s="126">
        <v>172</v>
      </c>
      <c r="T5" s="91"/>
      <c r="U5" s="397">
        <f>SUMPRODUCT(N$3:R$3,N5:R5)/SUM(N5:R5)</f>
        <v>2.8110161443494777</v>
      </c>
    </row>
    <row r="6" spans="1:22" ht="13.5" customHeight="1" thickBot="1" x14ac:dyDescent="0.2">
      <c r="A6" s="8"/>
      <c r="B6" s="9"/>
      <c r="C6" s="9"/>
      <c r="D6" s="278"/>
      <c r="E6" s="128">
        <v>22.15550885619934</v>
      </c>
      <c r="F6" s="129">
        <v>43.740618432903034</v>
      </c>
      <c r="G6" s="129">
        <v>26.928850195136594</v>
      </c>
      <c r="H6" s="129">
        <v>2.3116181326928853</v>
      </c>
      <c r="I6" s="129">
        <v>0.90063044130891634</v>
      </c>
      <c r="J6" s="214">
        <v>3.9627739417592318</v>
      </c>
      <c r="K6" s="88"/>
      <c r="L6" s="398"/>
      <c r="N6" s="162">
        <v>2.5217652356649656</v>
      </c>
      <c r="O6" s="129">
        <v>14.019813869708797</v>
      </c>
      <c r="P6" s="129">
        <v>49.504653257280097</v>
      </c>
      <c r="Q6" s="129">
        <v>20.594416091263884</v>
      </c>
      <c r="R6" s="129">
        <v>8.1957370159111385</v>
      </c>
      <c r="S6" s="214">
        <v>5.1636145301711203</v>
      </c>
      <c r="U6" s="398"/>
    </row>
    <row r="7" spans="1:22" s="69" customFormat="1" ht="13.5" customHeight="1" x14ac:dyDescent="0.15">
      <c r="A7" s="384" t="s">
        <v>31</v>
      </c>
      <c r="B7" s="73" t="s">
        <v>33</v>
      </c>
      <c r="C7" s="74"/>
      <c r="D7" s="279">
        <v>1622</v>
      </c>
      <c r="E7" s="132">
        <v>354</v>
      </c>
      <c r="F7" s="133">
        <v>716</v>
      </c>
      <c r="G7" s="133">
        <v>439</v>
      </c>
      <c r="H7" s="133">
        <v>44</v>
      </c>
      <c r="I7" s="133">
        <v>10</v>
      </c>
      <c r="J7" s="134">
        <v>59</v>
      </c>
      <c r="K7" s="87"/>
      <c r="L7" s="397">
        <f>SUMPRODUCT(E$3:I$3,E7:I7)/SUM(E7:I7)</f>
        <v>3.870121561100448</v>
      </c>
      <c r="N7" s="163">
        <v>44</v>
      </c>
      <c r="O7" s="133">
        <v>247</v>
      </c>
      <c r="P7" s="133">
        <v>813</v>
      </c>
      <c r="Q7" s="133">
        <v>318</v>
      </c>
      <c r="R7" s="133">
        <v>125</v>
      </c>
      <c r="S7" s="134">
        <v>75</v>
      </c>
      <c r="T7" s="91"/>
      <c r="U7" s="397">
        <f>SUMPRODUCT(N$3:R$3,N7:R7)/SUM(N7:R7)</f>
        <v>2.8493859082094377</v>
      </c>
    </row>
    <row r="8" spans="1:22" ht="13.5" customHeight="1" x14ac:dyDescent="0.15">
      <c r="A8" s="382"/>
      <c r="B8" s="206"/>
      <c r="C8" s="24"/>
      <c r="D8" s="280"/>
      <c r="E8" s="136">
        <v>21.8249075215783</v>
      </c>
      <c r="F8" s="137">
        <v>44.143033292231813</v>
      </c>
      <c r="G8" s="137">
        <v>27.065351418002464</v>
      </c>
      <c r="H8" s="137">
        <v>2.7127003699136867</v>
      </c>
      <c r="I8" s="137">
        <v>0.61652281134401976</v>
      </c>
      <c r="J8" s="138">
        <v>3.6374845869297165</v>
      </c>
      <c r="K8" s="88"/>
      <c r="L8" s="396"/>
      <c r="N8" s="164">
        <v>2.7127003699136867</v>
      </c>
      <c r="O8" s="137">
        <v>15.228113440197289</v>
      </c>
      <c r="P8" s="137">
        <v>50.1233045622688</v>
      </c>
      <c r="Q8" s="137">
        <v>19.605425400739829</v>
      </c>
      <c r="R8" s="137">
        <v>7.7065351418002468</v>
      </c>
      <c r="S8" s="138">
        <v>4.6239210850801484</v>
      </c>
      <c r="U8" s="396"/>
    </row>
    <row r="9" spans="1:22" s="69" customFormat="1" ht="13.5" customHeight="1" x14ac:dyDescent="0.15">
      <c r="A9" s="382"/>
      <c r="B9" s="68" t="s">
        <v>35</v>
      </c>
      <c r="C9" s="75"/>
      <c r="D9" s="281">
        <v>317</v>
      </c>
      <c r="E9" s="140">
        <v>80</v>
      </c>
      <c r="F9" s="141">
        <v>137</v>
      </c>
      <c r="G9" s="141">
        <v>73</v>
      </c>
      <c r="H9" s="141">
        <v>11</v>
      </c>
      <c r="I9" s="141">
        <v>5</v>
      </c>
      <c r="J9" s="142">
        <v>11</v>
      </c>
      <c r="K9" s="82"/>
      <c r="L9" s="399">
        <f>SUMPRODUCT(E$3:I$3,E9:I9)/SUM(E9:I9)</f>
        <v>3.9019607843137254</v>
      </c>
      <c r="N9" s="165">
        <v>6</v>
      </c>
      <c r="O9" s="141">
        <v>57</v>
      </c>
      <c r="P9" s="141">
        <v>149</v>
      </c>
      <c r="Q9" s="141">
        <v>71</v>
      </c>
      <c r="R9" s="141">
        <v>21</v>
      </c>
      <c r="S9" s="142">
        <v>13</v>
      </c>
      <c r="T9" s="91"/>
      <c r="U9" s="399">
        <f>SUMPRODUCT(N$3:R$3,N9:R9)/SUM(N9:R9)</f>
        <v>2.8552631578947367</v>
      </c>
    </row>
    <row r="10" spans="1:22" ht="13.5" customHeight="1" x14ac:dyDescent="0.15">
      <c r="A10" s="382"/>
      <c r="B10" s="206"/>
      <c r="C10" s="24"/>
      <c r="D10" s="280"/>
      <c r="E10" s="136">
        <v>25.236593059936908</v>
      </c>
      <c r="F10" s="137">
        <v>43.217665615141954</v>
      </c>
      <c r="G10" s="137">
        <v>23.028391167192432</v>
      </c>
      <c r="H10" s="137">
        <v>3.4700315457413247</v>
      </c>
      <c r="I10" s="137">
        <v>1.5772870662460567</v>
      </c>
      <c r="J10" s="138">
        <v>3.4700315457413247</v>
      </c>
      <c r="K10" s="83"/>
      <c r="L10" s="396"/>
      <c r="N10" s="164">
        <v>1.8927444794952681</v>
      </c>
      <c r="O10" s="137">
        <v>17.981072555205046</v>
      </c>
      <c r="P10" s="137">
        <v>47.003154574132495</v>
      </c>
      <c r="Q10" s="137">
        <v>22.397476340694006</v>
      </c>
      <c r="R10" s="137">
        <v>6.624605678233439</v>
      </c>
      <c r="S10" s="138">
        <v>4.1009463722397479</v>
      </c>
      <c r="U10" s="396"/>
    </row>
    <row r="11" spans="1:22" s="69" customFormat="1" ht="13.5" customHeight="1" x14ac:dyDescent="0.15">
      <c r="A11" s="382"/>
      <c r="B11" s="68" t="s">
        <v>37</v>
      </c>
      <c r="C11" s="75"/>
      <c r="D11" s="281">
        <v>832</v>
      </c>
      <c r="E11" s="140">
        <v>175</v>
      </c>
      <c r="F11" s="141">
        <v>369</v>
      </c>
      <c r="G11" s="141">
        <v>244</v>
      </c>
      <c r="H11" s="141">
        <v>11</v>
      </c>
      <c r="I11" s="141">
        <v>9</v>
      </c>
      <c r="J11" s="142">
        <v>24</v>
      </c>
      <c r="K11" s="82"/>
      <c r="L11" s="399">
        <f>SUMPRODUCT(E$3:I$3,E11:I11)/SUM(E11:I11)</f>
        <v>3.8539603960396041</v>
      </c>
      <c r="N11" s="165">
        <v>24</v>
      </c>
      <c r="O11" s="141">
        <v>120</v>
      </c>
      <c r="P11" s="141">
        <v>451</v>
      </c>
      <c r="Q11" s="141">
        <v>148</v>
      </c>
      <c r="R11" s="141">
        <v>48</v>
      </c>
      <c r="S11" s="142">
        <v>41</v>
      </c>
      <c r="T11" s="91"/>
      <c r="U11" s="399">
        <f>SUMPRODUCT(N$3:R$3,N11:R11)/SUM(N11:R11)</f>
        <v>2.9039190897597975</v>
      </c>
    </row>
    <row r="12" spans="1:22" ht="13.5" customHeight="1" x14ac:dyDescent="0.15">
      <c r="A12" s="382"/>
      <c r="B12" s="206"/>
      <c r="C12" s="24"/>
      <c r="D12" s="280"/>
      <c r="E12" s="136">
        <v>21.033653846153847</v>
      </c>
      <c r="F12" s="137">
        <v>44.350961538461533</v>
      </c>
      <c r="G12" s="137">
        <v>29.326923076923077</v>
      </c>
      <c r="H12" s="137">
        <v>1.3221153846153846</v>
      </c>
      <c r="I12" s="137">
        <v>1.0817307692307692</v>
      </c>
      <c r="J12" s="138">
        <v>2.8846153846153846</v>
      </c>
      <c r="K12" s="83"/>
      <c r="L12" s="396"/>
      <c r="N12" s="164">
        <v>2.8846153846153846</v>
      </c>
      <c r="O12" s="137">
        <v>14.423076923076922</v>
      </c>
      <c r="P12" s="137">
        <v>54.206730769230774</v>
      </c>
      <c r="Q12" s="137">
        <v>17.78846153846154</v>
      </c>
      <c r="R12" s="137">
        <v>5.7692307692307692</v>
      </c>
      <c r="S12" s="138">
        <v>4.927884615384615</v>
      </c>
      <c r="U12" s="396"/>
    </row>
    <row r="13" spans="1:22" s="69" customFormat="1" ht="13.5" customHeight="1" x14ac:dyDescent="0.15">
      <c r="A13" s="382"/>
      <c r="B13" s="68" t="s">
        <v>39</v>
      </c>
      <c r="C13" s="75"/>
      <c r="D13" s="281">
        <v>238</v>
      </c>
      <c r="E13" s="140">
        <v>43</v>
      </c>
      <c r="F13" s="141">
        <v>111</v>
      </c>
      <c r="G13" s="141">
        <v>62</v>
      </c>
      <c r="H13" s="141">
        <v>5</v>
      </c>
      <c r="I13" s="141">
        <v>0</v>
      </c>
      <c r="J13" s="142">
        <v>17</v>
      </c>
      <c r="K13" s="82"/>
      <c r="L13" s="399">
        <f>SUMPRODUCT(E$3:I$3,E13:I13)/SUM(E13:I13)</f>
        <v>3.8687782805429864</v>
      </c>
      <c r="N13" s="165">
        <v>2</v>
      </c>
      <c r="O13" s="141">
        <v>19</v>
      </c>
      <c r="P13" s="141">
        <v>109</v>
      </c>
      <c r="Q13" s="141">
        <v>58</v>
      </c>
      <c r="R13" s="141">
        <v>35</v>
      </c>
      <c r="S13" s="142">
        <v>15</v>
      </c>
      <c r="T13" s="91"/>
      <c r="U13" s="399">
        <f>SUMPRODUCT(N$3:R$3,N13:R13)/SUM(N13:R13)</f>
        <v>2.5291479820627805</v>
      </c>
    </row>
    <row r="14" spans="1:22" ht="13.5" customHeight="1" x14ac:dyDescent="0.15">
      <c r="A14" s="382"/>
      <c r="B14" s="206"/>
      <c r="C14" s="24"/>
      <c r="D14" s="280"/>
      <c r="E14" s="136">
        <v>18.067226890756302</v>
      </c>
      <c r="F14" s="137">
        <v>46.638655462184872</v>
      </c>
      <c r="G14" s="137">
        <v>26.05042016806723</v>
      </c>
      <c r="H14" s="137">
        <v>2.1008403361344539</v>
      </c>
      <c r="I14" s="137">
        <v>0</v>
      </c>
      <c r="J14" s="138">
        <v>7.1428571428571423</v>
      </c>
      <c r="K14" s="83"/>
      <c r="L14" s="396"/>
      <c r="N14" s="164">
        <v>0.84033613445378152</v>
      </c>
      <c r="O14" s="137">
        <v>7.9831932773109235</v>
      </c>
      <c r="P14" s="137">
        <v>45.798319327731093</v>
      </c>
      <c r="Q14" s="137">
        <v>24.369747899159663</v>
      </c>
      <c r="R14" s="137">
        <v>14.705882352941178</v>
      </c>
      <c r="S14" s="138">
        <v>6.3025210084033612</v>
      </c>
      <c r="U14" s="396"/>
    </row>
    <row r="15" spans="1:22" s="69" customFormat="1" ht="13.5" customHeight="1" x14ac:dyDescent="0.15">
      <c r="A15" s="382"/>
      <c r="B15" s="68" t="s">
        <v>41</v>
      </c>
      <c r="C15" s="75"/>
      <c r="D15" s="281">
        <v>202</v>
      </c>
      <c r="E15" s="140">
        <v>55</v>
      </c>
      <c r="F15" s="141">
        <v>74</v>
      </c>
      <c r="G15" s="141">
        <v>52</v>
      </c>
      <c r="H15" s="141">
        <v>3</v>
      </c>
      <c r="I15" s="141">
        <v>4</v>
      </c>
      <c r="J15" s="142">
        <v>14</v>
      </c>
      <c r="K15" s="82"/>
      <c r="L15" s="399">
        <f>SUMPRODUCT(E$3:I$3,E15:I15)/SUM(E15:I15)</f>
        <v>3.9202127659574466</v>
      </c>
      <c r="N15" s="165">
        <v>4</v>
      </c>
      <c r="O15" s="141">
        <v>19</v>
      </c>
      <c r="P15" s="141">
        <v>74</v>
      </c>
      <c r="Q15" s="141">
        <v>56</v>
      </c>
      <c r="R15" s="141">
        <v>29</v>
      </c>
      <c r="S15" s="142">
        <v>20</v>
      </c>
      <c r="T15" s="91"/>
      <c r="U15" s="399">
        <f>SUMPRODUCT(N$3:R$3,N15:R15)/SUM(N15:R15)</f>
        <v>2.5219780219780219</v>
      </c>
    </row>
    <row r="16" spans="1:22" ht="13.5" customHeight="1" x14ac:dyDescent="0.15">
      <c r="A16" s="382"/>
      <c r="B16" s="206"/>
      <c r="C16" s="24"/>
      <c r="D16" s="280"/>
      <c r="E16" s="136">
        <v>27.227722772277229</v>
      </c>
      <c r="F16" s="137">
        <v>36.633663366336634</v>
      </c>
      <c r="G16" s="137">
        <v>25.742574257425744</v>
      </c>
      <c r="H16" s="137">
        <v>1.4851485148514851</v>
      </c>
      <c r="I16" s="137">
        <v>1.9801980198019802</v>
      </c>
      <c r="J16" s="138">
        <v>6.9306930693069315</v>
      </c>
      <c r="K16" s="83"/>
      <c r="L16" s="396"/>
      <c r="N16" s="164">
        <v>1.9801980198019802</v>
      </c>
      <c r="O16" s="137">
        <v>9.4059405940594054</v>
      </c>
      <c r="P16" s="137">
        <v>36.633663366336634</v>
      </c>
      <c r="Q16" s="137">
        <v>27.722772277227726</v>
      </c>
      <c r="R16" s="137">
        <v>14.356435643564355</v>
      </c>
      <c r="S16" s="138">
        <v>9.9009900990099009</v>
      </c>
      <c r="U16" s="396"/>
    </row>
    <row r="17" spans="1:21" s="69" customFormat="1" ht="13.5" customHeight="1" x14ac:dyDescent="0.15">
      <c r="A17" s="382"/>
      <c r="B17" s="68" t="s">
        <v>43</v>
      </c>
      <c r="C17" s="75"/>
      <c r="D17" s="281">
        <v>120</v>
      </c>
      <c r="E17" s="140">
        <v>31</v>
      </c>
      <c r="F17" s="141">
        <v>50</v>
      </c>
      <c r="G17" s="141">
        <v>27</v>
      </c>
      <c r="H17" s="141">
        <v>3</v>
      </c>
      <c r="I17" s="141">
        <v>2</v>
      </c>
      <c r="J17" s="142">
        <v>7</v>
      </c>
      <c r="K17" s="82"/>
      <c r="L17" s="399">
        <f>SUMPRODUCT(E$3:I$3,E17:I17)/SUM(E17:I17)</f>
        <v>3.9292035398230087</v>
      </c>
      <c r="N17" s="165">
        <v>4</v>
      </c>
      <c r="O17" s="141">
        <v>5</v>
      </c>
      <c r="P17" s="141">
        <v>53</v>
      </c>
      <c r="Q17" s="141">
        <v>35</v>
      </c>
      <c r="R17" s="141">
        <v>15</v>
      </c>
      <c r="S17" s="142">
        <v>8</v>
      </c>
      <c r="T17" s="91"/>
      <c r="U17" s="399">
        <f>SUMPRODUCT(N$3:R$3,N17:R17)/SUM(N17:R17)</f>
        <v>2.5357142857142856</v>
      </c>
    </row>
    <row r="18" spans="1:21" ht="13.5" customHeight="1" thickBot="1" x14ac:dyDescent="0.2">
      <c r="A18" s="383"/>
      <c r="B18" s="208"/>
      <c r="C18" s="26"/>
      <c r="D18" s="282"/>
      <c r="E18" s="144">
        <v>25.833333333333336</v>
      </c>
      <c r="F18" s="145">
        <v>41.666666666666671</v>
      </c>
      <c r="G18" s="145">
        <v>22.5</v>
      </c>
      <c r="H18" s="145">
        <v>2.5</v>
      </c>
      <c r="I18" s="145">
        <v>1.6666666666666667</v>
      </c>
      <c r="J18" s="146">
        <v>5.833333333333333</v>
      </c>
      <c r="K18" s="83"/>
      <c r="L18" s="398"/>
      <c r="N18" s="166">
        <v>3.3333333333333335</v>
      </c>
      <c r="O18" s="145">
        <v>4.1666666666666661</v>
      </c>
      <c r="P18" s="145">
        <v>44.166666666666664</v>
      </c>
      <c r="Q18" s="145">
        <v>29.166666666666668</v>
      </c>
      <c r="R18" s="145">
        <v>12.5</v>
      </c>
      <c r="S18" s="146">
        <v>6.666666666666667</v>
      </c>
      <c r="U18" s="398"/>
    </row>
    <row r="19" spans="1:21" s="70" customFormat="1" ht="13.5" customHeight="1" x14ac:dyDescent="0.15">
      <c r="A19" s="385" t="s">
        <v>0</v>
      </c>
      <c r="B19" s="66" t="s">
        <v>1</v>
      </c>
      <c r="C19" s="320"/>
      <c r="D19" s="279">
        <v>1322</v>
      </c>
      <c r="E19" s="132">
        <v>291</v>
      </c>
      <c r="F19" s="133">
        <v>588</v>
      </c>
      <c r="G19" s="133">
        <v>352</v>
      </c>
      <c r="H19" s="133">
        <v>37</v>
      </c>
      <c r="I19" s="133">
        <v>14</v>
      </c>
      <c r="J19" s="134">
        <v>40</v>
      </c>
      <c r="K19" s="84"/>
      <c r="L19" s="397">
        <f>SUMPRODUCT(E$3:I$3,E19:I19)/SUM(E19:I19)</f>
        <v>3.8619344773790951</v>
      </c>
      <c r="N19" s="163">
        <v>38</v>
      </c>
      <c r="O19" s="133">
        <v>182</v>
      </c>
      <c r="P19" s="133">
        <v>648</v>
      </c>
      <c r="Q19" s="133">
        <v>272</v>
      </c>
      <c r="R19" s="133">
        <v>123</v>
      </c>
      <c r="S19" s="134">
        <v>59</v>
      </c>
      <c r="T19" s="4"/>
      <c r="U19" s="397">
        <f>SUMPRODUCT(N$3:R$3,N19:R19)/SUM(N19:R19)</f>
        <v>2.794140934283452</v>
      </c>
    </row>
    <row r="20" spans="1:21" s="22" customFormat="1" ht="13.5" customHeight="1" x14ac:dyDescent="0.15">
      <c r="A20" s="386"/>
      <c r="B20" s="68"/>
      <c r="C20" s="321"/>
      <c r="D20" s="281"/>
      <c r="E20" s="322">
        <v>22.012102874432678</v>
      </c>
      <c r="F20" s="323">
        <v>44.478063540090773</v>
      </c>
      <c r="G20" s="323">
        <v>26.626323751891075</v>
      </c>
      <c r="H20" s="323">
        <v>2.798789712556732</v>
      </c>
      <c r="I20" s="323">
        <v>1.059001512859304</v>
      </c>
      <c r="J20" s="324">
        <v>3.0257186081694405</v>
      </c>
      <c r="L20" s="396"/>
      <c r="N20" s="164">
        <v>2.8744326777609683</v>
      </c>
      <c r="O20" s="137">
        <v>13.767019667170954</v>
      </c>
      <c r="P20" s="137">
        <v>49.016641452344935</v>
      </c>
      <c r="Q20" s="137">
        <v>20.574886535552196</v>
      </c>
      <c r="R20" s="137">
        <v>9.3040847201210273</v>
      </c>
      <c r="S20" s="138">
        <v>4.4629349470499244</v>
      </c>
      <c r="T20" s="4"/>
      <c r="U20" s="396"/>
    </row>
    <row r="21" spans="1:21" s="70" customFormat="1" ht="13.5" customHeight="1" x14ac:dyDescent="0.15">
      <c r="A21" s="386"/>
      <c r="B21" s="332" t="s">
        <v>2</v>
      </c>
      <c r="C21" s="333"/>
      <c r="D21" s="344">
        <v>1879</v>
      </c>
      <c r="E21" s="334">
        <v>432</v>
      </c>
      <c r="F21" s="335">
        <v>819</v>
      </c>
      <c r="G21" s="335">
        <v>498</v>
      </c>
      <c r="H21" s="335">
        <v>37</v>
      </c>
      <c r="I21" s="335">
        <v>14</v>
      </c>
      <c r="J21" s="336">
        <v>79</v>
      </c>
      <c r="L21" s="399">
        <f>SUMPRODUCT(E$3:I$3,E21:I21)/SUM(E21:I21)</f>
        <v>3.8988888888888891</v>
      </c>
      <c r="N21" s="165">
        <v>45</v>
      </c>
      <c r="O21" s="141">
        <v>272</v>
      </c>
      <c r="P21" s="141">
        <v>939</v>
      </c>
      <c r="Q21" s="141">
        <v>389</v>
      </c>
      <c r="R21" s="141">
        <v>143</v>
      </c>
      <c r="S21" s="142">
        <v>91</v>
      </c>
      <c r="T21" s="4"/>
      <c r="U21" s="399">
        <f>SUMPRODUCT(N$3:R$3,N21:R21)/SUM(N21:R21)</f>
        <v>2.8249440715883667</v>
      </c>
    </row>
    <row r="22" spans="1:21" s="22" customFormat="1" ht="13.5" customHeight="1" x14ac:dyDescent="0.15">
      <c r="A22" s="386"/>
      <c r="B22" s="206"/>
      <c r="C22" s="25"/>
      <c r="D22" s="280"/>
      <c r="E22" s="136">
        <v>22.990952634379987</v>
      </c>
      <c r="F22" s="137">
        <v>43.587014369345397</v>
      </c>
      <c r="G22" s="137">
        <v>26.503459286854707</v>
      </c>
      <c r="H22" s="137">
        <v>1.9691325172964342</v>
      </c>
      <c r="I22" s="137">
        <v>0.74507716870675889</v>
      </c>
      <c r="J22" s="138">
        <v>4.2043640234167112</v>
      </c>
      <c r="L22" s="396"/>
      <c r="N22" s="164">
        <v>2.3948908994145821</v>
      </c>
      <c r="O22" s="137">
        <v>14.475784992017029</v>
      </c>
      <c r="P22" s="137">
        <v>49.973390101117616</v>
      </c>
      <c r="Q22" s="137">
        <v>20.702501330494943</v>
      </c>
      <c r="R22" s="137">
        <v>7.6104310803618942</v>
      </c>
      <c r="S22" s="138">
        <v>4.8430015965939326</v>
      </c>
      <c r="T22" s="4"/>
      <c r="U22" s="396"/>
    </row>
    <row r="23" spans="1:21" s="70" customFormat="1" ht="13.5" customHeight="1" x14ac:dyDescent="0.15">
      <c r="A23" s="386"/>
      <c r="B23" s="67" t="s">
        <v>46</v>
      </c>
      <c r="C23" s="77"/>
      <c r="D23" s="281">
        <v>130</v>
      </c>
      <c r="E23" s="140">
        <v>15</v>
      </c>
      <c r="F23" s="141">
        <v>50</v>
      </c>
      <c r="G23" s="141">
        <v>47</v>
      </c>
      <c r="H23" s="141">
        <v>3</v>
      </c>
      <c r="I23" s="141">
        <v>2</v>
      </c>
      <c r="J23" s="142">
        <v>13</v>
      </c>
      <c r="L23" s="399">
        <f>SUMPRODUCT(E$3:I$3,E23:I23)/SUM(E23:I23)</f>
        <v>3.6239316239316239</v>
      </c>
      <c r="N23" s="165">
        <v>1</v>
      </c>
      <c r="O23" s="141">
        <v>13</v>
      </c>
      <c r="P23" s="141">
        <v>62</v>
      </c>
      <c r="Q23" s="141">
        <v>25</v>
      </c>
      <c r="R23" s="141">
        <v>7</v>
      </c>
      <c r="S23" s="142">
        <v>22</v>
      </c>
      <c r="T23" s="4"/>
      <c r="U23" s="399">
        <f>SUMPRODUCT(N$3:R$3,N23:R23)/SUM(N23:R23)</f>
        <v>2.7777777777777777</v>
      </c>
    </row>
    <row r="24" spans="1:21" s="22" customFormat="1" ht="13.5" customHeight="1" thickBot="1" x14ac:dyDescent="0.2">
      <c r="A24" s="387"/>
      <c r="B24" s="208"/>
      <c r="C24" s="57"/>
      <c r="D24" s="282"/>
      <c r="E24" s="144">
        <v>11.538461538461538</v>
      </c>
      <c r="F24" s="145">
        <v>38.461538461538467</v>
      </c>
      <c r="G24" s="145">
        <v>36.153846153846153</v>
      </c>
      <c r="H24" s="145">
        <v>2.3076923076923079</v>
      </c>
      <c r="I24" s="145">
        <v>1.5384615384615385</v>
      </c>
      <c r="J24" s="146">
        <v>10</v>
      </c>
      <c r="L24" s="398"/>
      <c r="N24" s="166">
        <v>0.76923076923076927</v>
      </c>
      <c r="O24" s="145">
        <v>10</v>
      </c>
      <c r="P24" s="145">
        <v>47.692307692307693</v>
      </c>
      <c r="Q24" s="145">
        <v>19.230769230769234</v>
      </c>
      <c r="R24" s="145">
        <v>5.384615384615385</v>
      </c>
      <c r="S24" s="146">
        <v>16.923076923076923</v>
      </c>
      <c r="T24" s="4"/>
      <c r="U24" s="398"/>
    </row>
    <row r="25" spans="1:21" s="69" customFormat="1" ht="13.5" customHeight="1" x14ac:dyDescent="0.15">
      <c r="A25" s="384" t="s">
        <v>44</v>
      </c>
      <c r="B25" s="73" t="s">
        <v>3</v>
      </c>
      <c r="C25" s="74"/>
      <c r="D25" s="283">
        <v>160</v>
      </c>
      <c r="E25" s="148">
        <v>49</v>
      </c>
      <c r="F25" s="149">
        <v>68</v>
      </c>
      <c r="G25" s="149">
        <v>34</v>
      </c>
      <c r="H25" s="149">
        <v>3</v>
      </c>
      <c r="I25" s="149">
        <v>4</v>
      </c>
      <c r="J25" s="150">
        <v>2</v>
      </c>
      <c r="L25" s="397">
        <f>SUMPRODUCT(E$3:I$3,E25:I25)/SUM(E25:I25)</f>
        <v>3.981012658227848</v>
      </c>
      <c r="N25" s="167">
        <v>17</v>
      </c>
      <c r="O25" s="149">
        <v>39</v>
      </c>
      <c r="P25" s="149">
        <v>59</v>
      </c>
      <c r="Q25" s="149">
        <v>26</v>
      </c>
      <c r="R25" s="149">
        <v>17</v>
      </c>
      <c r="S25" s="150">
        <v>2</v>
      </c>
      <c r="T25" s="91"/>
      <c r="U25" s="397">
        <f>SUMPRODUCT(N$3:R$3,N25:R25)/SUM(N25:R25)</f>
        <v>3.0822784810126582</v>
      </c>
    </row>
    <row r="26" spans="1:21" ht="13.5" customHeight="1" x14ac:dyDescent="0.15">
      <c r="A26" s="382"/>
      <c r="B26" s="68"/>
      <c r="C26" s="345"/>
      <c r="D26" s="277"/>
      <c r="E26" s="346">
        <v>30.625000000000004</v>
      </c>
      <c r="F26" s="347">
        <v>42.5</v>
      </c>
      <c r="G26" s="347">
        <v>21.25</v>
      </c>
      <c r="H26" s="347">
        <v>1.875</v>
      </c>
      <c r="I26" s="347">
        <v>2.5</v>
      </c>
      <c r="J26" s="348">
        <v>1.25</v>
      </c>
      <c r="L26" s="396"/>
      <c r="N26" s="168">
        <v>10.625</v>
      </c>
      <c r="O26" s="153">
        <v>24.375</v>
      </c>
      <c r="P26" s="153">
        <v>36.875</v>
      </c>
      <c r="Q26" s="153">
        <v>16.25</v>
      </c>
      <c r="R26" s="153">
        <v>10.625</v>
      </c>
      <c r="S26" s="154">
        <v>1.25</v>
      </c>
      <c r="U26" s="396"/>
    </row>
    <row r="27" spans="1:21" s="69" customFormat="1" ht="13.5" customHeight="1" x14ac:dyDescent="0.15">
      <c r="A27" s="382"/>
      <c r="B27" s="207" t="s">
        <v>4</v>
      </c>
      <c r="C27" s="353"/>
      <c r="D27" s="361">
        <v>317</v>
      </c>
      <c r="E27" s="354">
        <v>112</v>
      </c>
      <c r="F27" s="355">
        <v>124</v>
      </c>
      <c r="G27" s="355">
        <v>66</v>
      </c>
      <c r="H27" s="355">
        <v>8</v>
      </c>
      <c r="I27" s="355">
        <v>2</v>
      </c>
      <c r="J27" s="356">
        <v>5</v>
      </c>
      <c r="L27" s="399">
        <f>SUMPRODUCT(E$3:I$3,E27:I27)/SUM(E27:I27)</f>
        <v>4.0769230769230766</v>
      </c>
      <c r="N27" s="169">
        <v>16</v>
      </c>
      <c r="O27" s="156">
        <v>72</v>
      </c>
      <c r="P27" s="156">
        <v>151</v>
      </c>
      <c r="Q27" s="156">
        <v>50</v>
      </c>
      <c r="R27" s="156">
        <v>21</v>
      </c>
      <c r="S27" s="157">
        <v>7</v>
      </c>
      <c r="T27" s="91"/>
      <c r="U27" s="399">
        <f>SUMPRODUCT(N$3:R$3,N27:R27)/SUM(N27:R27)</f>
        <v>3.0387096774193547</v>
      </c>
    </row>
    <row r="28" spans="1:21" ht="13.5" customHeight="1" x14ac:dyDescent="0.15">
      <c r="A28" s="382"/>
      <c r="B28" s="68"/>
      <c r="C28" s="345"/>
      <c r="D28" s="277"/>
      <c r="E28" s="346">
        <v>35.331230283911673</v>
      </c>
      <c r="F28" s="347">
        <v>39.116719242902207</v>
      </c>
      <c r="G28" s="347">
        <v>20.820189274447952</v>
      </c>
      <c r="H28" s="347">
        <v>2.5236593059936907</v>
      </c>
      <c r="I28" s="347">
        <v>0.63091482649842268</v>
      </c>
      <c r="J28" s="348">
        <v>1.5772870662460567</v>
      </c>
      <c r="L28" s="396"/>
      <c r="N28" s="168">
        <v>5.0473186119873814</v>
      </c>
      <c r="O28" s="153">
        <v>22.712933753943219</v>
      </c>
      <c r="P28" s="153">
        <v>47.634069400630914</v>
      </c>
      <c r="Q28" s="153">
        <v>15.772870662460567</v>
      </c>
      <c r="R28" s="153">
        <v>6.624605678233439</v>
      </c>
      <c r="S28" s="154">
        <v>2.2082018927444795</v>
      </c>
      <c r="U28" s="396"/>
    </row>
    <row r="29" spans="1:21" s="69" customFormat="1" ht="13.5" customHeight="1" x14ac:dyDescent="0.15">
      <c r="A29" s="382"/>
      <c r="B29" s="207" t="s">
        <v>5</v>
      </c>
      <c r="C29" s="353"/>
      <c r="D29" s="361">
        <v>491</v>
      </c>
      <c r="E29" s="354">
        <v>135</v>
      </c>
      <c r="F29" s="355">
        <v>217</v>
      </c>
      <c r="G29" s="355">
        <v>114</v>
      </c>
      <c r="H29" s="355">
        <v>13</v>
      </c>
      <c r="I29" s="355">
        <v>3</v>
      </c>
      <c r="J29" s="356">
        <v>9</v>
      </c>
      <c r="L29" s="399">
        <f>SUMPRODUCT(E$3:I$3,E29:I29)/SUM(E29:I29)</f>
        <v>3.9709543568464731</v>
      </c>
      <c r="N29" s="169">
        <v>17</v>
      </c>
      <c r="O29" s="156">
        <v>70</v>
      </c>
      <c r="P29" s="156">
        <v>250</v>
      </c>
      <c r="Q29" s="156">
        <v>101</v>
      </c>
      <c r="R29" s="156">
        <v>38</v>
      </c>
      <c r="S29" s="157">
        <v>15</v>
      </c>
      <c r="T29" s="91"/>
      <c r="U29" s="399">
        <f>SUMPRODUCT(N$3:R$3,N29:R29)/SUM(N29:R29)</f>
        <v>2.846638655462185</v>
      </c>
    </row>
    <row r="30" spans="1:21" ht="13.5" customHeight="1" x14ac:dyDescent="0.15">
      <c r="A30" s="382"/>
      <c r="B30" s="206"/>
      <c r="C30" s="24"/>
      <c r="D30" s="284"/>
      <c r="E30" s="152">
        <v>27.494908350305497</v>
      </c>
      <c r="F30" s="153">
        <v>44.195519348268839</v>
      </c>
      <c r="G30" s="153">
        <v>23.217922606924642</v>
      </c>
      <c r="H30" s="153">
        <v>2.6476578411405294</v>
      </c>
      <c r="I30" s="153">
        <v>0.61099796334012213</v>
      </c>
      <c r="J30" s="154">
        <v>1.8329938900203666</v>
      </c>
      <c r="L30" s="396"/>
      <c r="N30" s="168">
        <v>3.4623217922606928</v>
      </c>
      <c r="O30" s="153">
        <v>14.256619144602849</v>
      </c>
      <c r="P30" s="153">
        <v>50.916496945010181</v>
      </c>
      <c r="Q30" s="153">
        <v>20.570264765784113</v>
      </c>
      <c r="R30" s="153">
        <v>7.7393075356415473</v>
      </c>
      <c r="S30" s="154">
        <v>3.0549898167006111</v>
      </c>
      <c r="U30" s="396"/>
    </row>
    <row r="31" spans="1:21" s="69" customFormat="1" ht="13.5" customHeight="1" x14ac:dyDescent="0.15">
      <c r="A31" s="382"/>
      <c r="B31" s="207" t="s">
        <v>6</v>
      </c>
      <c r="C31" s="353"/>
      <c r="D31" s="361">
        <v>666</v>
      </c>
      <c r="E31" s="354">
        <v>157</v>
      </c>
      <c r="F31" s="355">
        <v>313</v>
      </c>
      <c r="G31" s="355">
        <v>163</v>
      </c>
      <c r="H31" s="355">
        <v>16</v>
      </c>
      <c r="I31" s="355">
        <v>8</v>
      </c>
      <c r="J31" s="356">
        <v>9</v>
      </c>
      <c r="L31" s="399">
        <f>SUMPRODUCT(E$3:I$3,E31:I31)/SUM(E31:I31)</f>
        <v>3.9056316590563167</v>
      </c>
      <c r="N31" s="169">
        <v>11</v>
      </c>
      <c r="O31" s="156">
        <v>89</v>
      </c>
      <c r="P31" s="156">
        <v>335</v>
      </c>
      <c r="Q31" s="156">
        <v>150</v>
      </c>
      <c r="R31" s="156">
        <v>64</v>
      </c>
      <c r="S31" s="157">
        <v>17</v>
      </c>
      <c r="T31" s="91"/>
      <c r="U31" s="399">
        <f>SUMPRODUCT(N$3:R$3,N31:R31)/SUM(N31:R31)</f>
        <v>2.7426810477657937</v>
      </c>
    </row>
    <row r="32" spans="1:21" ht="13.5" customHeight="1" x14ac:dyDescent="0.15">
      <c r="A32" s="382"/>
      <c r="B32" s="206"/>
      <c r="C32" s="24"/>
      <c r="D32" s="284"/>
      <c r="E32" s="152">
        <v>23.573573573573572</v>
      </c>
      <c r="F32" s="153">
        <v>46.996996996996998</v>
      </c>
      <c r="G32" s="153">
        <v>24.474474474474476</v>
      </c>
      <c r="H32" s="153">
        <v>2.4024024024024024</v>
      </c>
      <c r="I32" s="153">
        <v>1.2012012012012012</v>
      </c>
      <c r="J32" s="154">
        <v>1.3513513513513513</v>
      </c>
      <c r="L32" s="396"/>
      <c r="N32" s="168">
        <v>1.6516516516516515</v>
      </c>
      <c r="O32" s="153">
        <v>13.363363363363364</v>
      </c>
      <c r="P32" s="153">
        <v>50.300300300300307</v>
      </c>
      <c r="Q32" s="153">
        <v>22.522522522522522</v>
      </c>
      <c r="R32" s="153">
        <v>9.6096096096096097</v>
      </c>
      <c r="S32" s="154">
        <v>2.5525525525525525</v>
      </c>
      <c r="U32" s="396"/>
    </row>
    <row r="33" spans="1:21" s="69" customFormat="1" ht="13.5" customHeight="1" x14ac:dyDescent="0.15">
      <c r="A33" s="382"/>
      <c r="B33" s="207" t="s">
        <v>7</v>
      </c>
      <c r="C33" s="353"/>
      <c r="D33" s="361">
        <v>772</v>
      </c>
      <c r="E33" s="354">
        <v>144</v>
      </c>
      <c r="F33" s="355">
        <v>353</v>
      </c>
      <c r="G33" s="355">
        <v>224</v>
      </c>
      <c r="H33" s="355">
        <v>17</v>
      </c>
      <c r="I33" s="355">
        <v>6</v>
      </c>
      <c r="J33" s="356">
        <v>28</v>
      </c>
      <c r="L33" s="399">
        <f>SUMPRODUCT(E$3:I$3,E33:I33)/SUM(E33:I33)</f>
        <v>3.8225806451612905</v>
      </c>
      <c r="N33" s="169">
        <v>9</v>
      </c>
      <c r="O33" s="156">
        <v>89</v>
      </c>
      <c r="P33" s="156">
        <v>390</v>
      </c>
      <c r="Q33" s="156">
        <v>180</v>
      </c>
      <c r="R33" s="156">
        <v>74</v>
      </c>
      <c r="S33" s="157">
        <v>30</v>
      </c>
      <c r="T33" s="91"/>
      <c r="U33" s="399">
        <f>SUMPRODUCT(N$3:R$3,N33:R33)/SUM(N33:R33)</f>
        <v>2.7021563342318058</v>
      </c>
    </row>
    <row r="34" spans="1:21" ht="13.5" customHeight="1" x14ac:dyDescent="0.15">
      <c r="A34" s="382"/>
      <c r="B34" s="206"/>
      <c r="C34" s="24"/>
      <c r="D34" s="284"/>
      <c r="E34" s="152">
        <v>18.652849740932641</v>
      </c>
      <c r="F34" s="153">
        <v>45.725388601036272</v>
      </c>
      <c r="G34" s="153">
        <v>29.015544041450774</v>
      </c>
      <c r="H34" s="153">
        <v>2.2020725388601035</v>
      </c>
      <c r="I34" s="153">
        <v>0.77720207253886009</v>
      </c>
      <c r="J34" s="154">
        <v>3.6269430051813467</v>
      </c>
      <c r="L34" s="396"/>
      <c r="N34" s="168">
        <v>1.1658031088082901</v>
      </c>
      <c r="O34" s="153">
        <v>11.528497409326425</v>
      </c>
      <c r="P34" s="153">
        <v>50.518134715025909</v>
      </c>
      <c r="Q34" s="153">
        <v>23.316062176165804</v>
      </c>
      <c r="R34" s="153">
        <v>9.5854922279792731</v>
      </c>
      <c r="S34" s="154">
        <v>3.8860103626943006</v>
      </c>
      <c r="U34" s="396"/>
    </row>
    <row r="35" spans="1:21" s="69" customFormat="1" ht="13.5" customHeight="1" x14ac:dyDescent="0.15">
      <c r="A35" s="382"/>
      <c r="B35" s="207" t="s">
        <v>45</v>
      </c>
      <c r="C35" s="353"/>
      <c r="D35" s="361">
        <v>797</v>
      </c>
      <c r="E35" s="354">
        <v>127</v>
      </c>
      <c r="F35" s="355">
        <v>335</v>
      </c>
      <c r="G35" s="355">
        <v>249</v>
      </c>
      <c r="H35" s="355">
        <v>17</v>
      </c>
      <c r="I35" s="355">
        <v>5</v>
      </c>
      <c r="J35" s="356">
        <v>64</v>
      </c>
      <c r="L35" s="399">
        <f>SUMPRODUCT(E$3:I$3,E35:I35)/SUM(E35:I35)</f>
        <v>3.7667121418826741</v>
      </c>
      <c r="N35" s="169">
        <v>13</v>
      </c>
      <c r="O35" s="156">
        <v>96</v>
      </c>
      <c r="P35" s="156">
        <v>403</v>
      </c>
      <c r="Q35" s="156">
        <v>156</v>
      </c>
      <c r="R35" s="156">
        <v>52</v>
      </c>
      <c r="S35" s="157">
        <v>77</v>
      </c>
      <c r="T35" s="91"/>
      <c r="U35" s="399">
        <f>SUMPRODUCT(N$3:R$3,N35:R35)/SUM(N35:R35)</f>
        <v>2.8083333333333331</v>
      </c>
    </row>
    <row r="36" spans="1:21" ht="13.5" customHeight="1" x14ac:dyDescent="0.15">
      <c r="A36" s="382"/>
      <c r="B36" s="206"/>
      <c r="C36" s="24"/>
      <c r="D36" s="284"/>
      <c r="E36" s="152">
        <v>15.934755332496863</v>
      </c>
      <c r="F36" s="153">
        <v>42.032622333751569</v>
      </c>
      <c r="G36" s="153">
        <v>31.242158092848182</v>
      </c>
      <c r="H36" s="153">
        <v>2.1329987452948558</v>
      </c>
      <c r="I36" s="153">
        <v>0.62735257214554585</v>
      </c>
      <c r="J36" s="154">
        <v>8.0301129234629851</v>
      </c>
      <c r="L36" s="396"/>
      <c r="N36" s="168">
        <v>1.6311166875784191</v>
      </c>
      <c r="O36" s="153">
        <v>12.045169385194479</v>
      </c>
      <c r="P36" s="153">
        <v>50.564617314930992</v>
      </c>
      <c r="Q36" s="153">
        <v>19.573400250941027</v>
      </c>
      <c r="R36" s="153">
        <v>6.5244667503136764</v>
      </c>
      <c r="S36" s="154">
        <v>9.6612296110414047</v>
      </c>
      <c r="U36" s="396"/>
    </row>
    <row r="37" spans="1:21" s="69" customFormat="1" ht="13.5" customHeight="1" x14ac:dyDescent="0.15">
      <c r="A37" s="382"/>
      <c r="B37" s="68" t="s">
        <v>46</v>
      </c>
      <c r="C37" s="75"/>
      <c r="D37" s="277">
        <v>128</v>
      </c>
      <c r="E37" s="155">
        <v>14</v>
      </c>
      <c r="F37" s="156">
        <v>47</v>
      </c>
      <c r="G37" s="156">
        <v>47</v>
      </c>
      <c r="H37" s="156">
        <v>3</v>
      </c>
      <c r="I37" s="156">
        <v>2</v>
      </c>
      <c r="J37" s="157">
        <v>15</v>
      </c>
      <c r="L37" s="399">
        <f>SUMPRODUCT(E$3:I$3,E37:I37)/SUM(E37:I37)</f>
        <v>3.6017699115044248</v>
      </c>
      <c r="N37" s="169">
        <v>1</v>
      </c>
      <c r="O37" s="156">
        <v>12</v>
      </c>
      <c r="P37" s="156">
        <v>61</v>
      </c>
      <c r="Q37" s="156">
        <v>23</v>
      </c>
      <c r="R37" s="156">
        <v>7</v>
      </c>
      <c r="S37" s="157">
        <v>24</v>
      </c>
      <c r="T37" s="91"/>
      <c r="U37" s="399">
        <f>SUMPRODUCT(N$3:R$3,N37:R37)/SUM(N37:R37)</f>
        <v>2.7788461538461537</v>
      </c>
    </row>
    <row r="38" spans="1:21" ht="13.5" customHeight="1" thickBot="1" x14ac:dyDescent="0.2">
      <c r="A38" s="382"/>
      <c r="B38" s="68"/>
      <c r="C38" s="345"/>
      <c r="D38" s="278"/>
      <c r="E38" s="158">
        <v>10.9375</v>
      </c>
      <c r="F38" s="159">
        <v>36.71875</v>
      </c>
      <c r="G38" s="159">
        <v>36.71875</v>
      </c>
      <c r="H38" s="159">
        <v>2.34375</v>
      </c>
      <c r="I38" s="159">
        <v>1.5625</v>
      </c>
      <c r="J38" s="160">
        <v>11.71875</v>
      </c>
      <c r="L38" s="398"/>
      <c r="N38" s="170">
        <v>0.78125</v>
      </c>
      <c r="O38" s="159">
        <v>9.375</v>
      </c>
      <c r="P38" s="159">
        <v>47.65625</v>
      </c>
      <c r="Q38" s="159">
        <v>17.96875</v>
      </c>
      <c r="R38" s="159">
        <v>5.46875</v>
      </c>
      <c r="S38" s="160">
        <v>18.75</v>
      </c>
      <c r="U38" s="398"/>
    </row>
    <row r="39" spans="1:21" s="69" customFormat="1" ht="13.5" customHeight="1" x14ac:dyDescent="0.15">
      <c r="A39" s="384" t="s">
        <v>47</v>
      </c>
      <c r="B39" s="73" t="s">
        <v>49</v>
      </c>
      <c r="C39" s="371"/>
      <c r="D39" s="281">
        <v>524</v>
      </c>
      <c r="E39" s="140">
        <v>128</v>
      </c>
      <c r="F39" s="141">
        <v>222</v>
      </c>
      <c r="G39" s="141">
        <v>142</v>
      </c>
      <c r="H39" s="141">
        <v>9</v>
      </c>
      <c r="I39" s="141">
        <v>9</v>
      </c>
      <c r="J39" s="142">
        <v>14</v>
      </c>
      <c r="L39" s="397">
        <f>SUMPRODUCT(E$3:I$3,E39:I39)/SUM(E39:I39)</f>
        <v>3.884313725490196</v>
      </c>
      <c r="N39" s="165">
        <v>27</v>
      </c>
      <c r="O39" s="141">
        <v>86</v>
      </c>
      <c r="P39" s="141">
        <v>250</v>
      </c>
      <c r="Q39" s="141">
        <v>91</v>
      </c>
      <c r="R39" s="141">
        <v>49</v>
      </c>
      <c r="S39" s="142">
        <v>21</v>
      </c>
      <c r="T39" s="91"/>
      <c r="U39" s="397">
        <f>SUMPRODUCT(N$3:R$3,N39:R39)/SUM(N39:R39)</f>
        <v>2.9025844930417497</v>
      </c>
    </row>
    <row r="40" spans="1:21" ht="13.5" customHeight="1" x14ac:dyDescent="0.15">
      <c r="A40" s="382"/>
      <c r="B40" s="68"/>
      <c r="C40" s="375"/>
      <c r="D40" s="281"/>
      <c r="E40" s="322">
        <v>24.427480916030532</v>
      </c>
      <c r="F40" s="323">
        <v>42.366412213740453</v>
      </c>
      <c r="G40" s="323">
        <v>27.099236641221374</v>
      </c>
      <c r="H40" s="323">
        <v>1.717557251908397</v>
      </c>
      <c r="I40" s="323">
        <v>1.717557251908397</v>
      </c>
      <c r="J40" s="324">
        <v>2.6717557251908395</v>
      </c>
      <c r="L40" s="396"/>
      <c r="N40" s="164">
        <v>5.1526717557251906</v>
      </c>
      <c r="O40" s="137">
        <v>16.412213740458014</v>
      </c>
      <c r="P40" s="137">
        <v>47.709923664122137</v>
      </c>
      <c r="Q40" s="137">
        <v>17.36641221374046</v>
      </c>
      <c r="R40" s="137">
        <v>9.3511450381679388</v>
      </c>
      <c r="S40" s="138">
        <v>4.007633587786259</v>
      </c>
      <c r="U40" s="396"/>
    </row>
    <row r="41" spans="1:21" s="69" customFormat="1" ht="13.5" customHeight="1" x14ac:dyDescent="0.15">
      <c r="A41" s="382"/>
      <c r="B41" s="207" t="s">
        <v>51</v>
      </c>
      <c r="C41" s="376"/>
      <c r="D41" s="344">
        <v>2332</v>
      </c>
      <c r="E41" s="334">
        <v>525</v>
      </c>
      <c r="F41" s="335">
        <v>1042</v>
      </c>
      <c r="G41" s="335">
        <v>617</v>
      </c>
      <c r="H41" s="335">
        <v>54</v>
      </c>
      <c r="I41" s="335">
        <v>14</v>
      </c>
      <c r="J41" s="336">
        <v>80</v>
      </c>
      <c r="L41" s="399">
        <f>SUMPRODUCT(E$3:I$3,E41:I41)/SUM(E41:I41)</f>
        <v>3.8925399644760215</v>
      </c>
      <c r="N41" s="165">
        <v>50</v>
      </c>
      <c r="O41" s="141">
        <v>326</v>
      </c>
      <c r="P41" s="141">
        <v>1176</v>
      </c>
      <c r="Q41" s="141">
        <v>492</v>
      </c>
      <c r="R41" s="141">
        <v>187</v>
      </c>
      <c r="S41" s="142">
        <v>101</v>
      </c>
      <c r="T41" s="91"/>
      <c r="U41" s="399">
        <f>SUMPRODUCT(N$3:R$3,N41:R41)/SUM(N41:R41)</f>
        <v>2.802779022859704</v>
      </c>
    </row>
    <row r="42" spans="1:21" ht="13.5" customHeight="1" x14ac:dyDescent="0.15">
      <c r="A42" s="382"/>
      <c r="B42" s="206"/>
      <c r="C42" s="372"/>
      <c r="D42" s="280"/>
      <c r="E42" s="136">
        <v>22.51286449399657</v>
      </c>
      <c r="F42" s="137">
        <v>44.682675814751285</v>
      </c>
      <c r="G42" s="137">
        <v>26.457975986277869</v>
      </c>
      <c r="H42" s="137">
        <v>2.3156089193825045</v>
      </c>
      <c r="I42" s="137">
        <v>0.60034305317324177</v>
      </c>
      <c r="J42" s="138">
        <v>3.4305317324185252</v>
      </c>
      <c r="L42" s="396"/>
      <c r="N42" s="164">
        <v>2.1440823327615779</v>
      </c>
      <c r="O42" s="137">
        <v>13.979416809605489</v>
      </c>
      <c r="P42" s="137">
        <v>50.42881646655232</v>
      </c>
      <c r="Q42" s="137">
        <v>21.097770154373929</v>
      </c>
      <c r="R42" s="137">
        <v>8.0188679245283012</v>
      </c>
      <c r="S42" s="138">
        <v>4.3310463121783878</v>
      </c>
      <c r="U42" s="396"/>
    </row>
    <row r="43" spans="1:21" s="69" customFormat="1" ht="13.5" customHeight="1" x14ac:dyDescent="0.15">
      <c r="A43" s="382"/>
      <c r="B43" s="207" t="s">
        <v>52</v>
      </c>
      <c r="C43" s="376"/>
      <c r="D43" s="344">
        <v>343</v>
      </c>
      <c r="E43" s="334">
        <v>71</v>
      </c>
      <c r="F43" s="335">
        <v>144</v>
      </c>
      <c r="G43" s="335">
        <v>91</v>
      </c>
      <c r="H43" s="335">
        <v>10</v>
      </c>
      <c r="I43" s="335">
        <v>4</v>
      </c>
      <c r="J43" s="336">
        <v>23</v>
      </c>
      <c r="L43" s="399">
        <f>SUMPRODUCT(E$3:I$3,E43:I43)/SUM(E43:I43)</f>
        <v>3.8374999999999999</v>
      </c>
      <c r="N43" s="165">
        <v>6</v>
      </c>
      <c r="O43" s="141">
        <v>44</v>
      </c>
      <c r="P43" s="141">
        <v>159</v>
      </c>
      <c r="Q43" s="141">
        <v>80</v>
      </c>
      <c r="R43" s="141">
        <v>30</v>
      </c>
      <c r="S43" s="142">
        <v>24</v>
      </c>
      <c r="T43" s="91"/>
      <c r="U43" s="399">
        <f>SUMPRODUCT(N$3:R$3,N43:R43)/SUM(N43:R43)</f>
        <v>2.7366771159874608</v>
      </c>
    </row>
    <row r="44" spans="1:21" ht="13.5" customHeight="1" x14ac:dyDescent="0.15">
      <c r="A44" s="382"/>
      <c r="B44" s="206"/>
      <c r="C44" s="372"/>
      <c r="D44" s="280"/>
      <c r="E44" s="136">
        <v>20.699708454810494</v>
      </c>
      <c r="F44" s="137">
        <v>41.982507288629741</v>
      </c>
      <c r="G44" s="137">
        <v>26.530612244897959</v>
      </c>
      <c r="H44" s="137">
        <v>2.9154518950437316</v>
      </c>
      <c r="I44" s="137">
        <v>1.1661807580174928</v>
      </c>
      <c r="J44" s="138">
        <v>6.7055393586005829</v>
      </c>
      <c r="L44" s="396"/>
      <c r="N44" s="164">
        <v>1.749271137026239</v>
      </c>
      <c r="O44" s="137">
        <v>12.827988338192419</v>
      </c>
      <c r="P44" s="137">
        <v>46.355685131195337</v>
      </c>
      <c r="Q44" s="137">
        <v>23.323615160349853</v>
      </c>
      <c r="R44" s="137">
        <v>8.7463556851311957</v>
      </c>
      <c r="S44" s="138">
        <v>6.9970845481049562</v>
      </c>
      <c r="U44" s="396"/>
    </row>
    <row r="45" spans="1:21" s="69" customFormat="1" ht="13.5" customHeight="1" x14ac:dyDescent="0.15">
      <c r="A45" s="382"/>
      <c r="B45" s="68" t="s">
        <v>352</v>
      </c>
      <c r="C45" s="373"/>
      <c r="D45" s="281">
        <v>132</v>
      </c>
      <c r="E45" s="140">
        <v>14</v>
      </c>
      <c r="F45" s="141">
        <v>49</v>
      </c>
      <c r="G45" s="141">
        <v>47</v>
      </c>
      <c r="H45" s="141">
        <v>4</v>
      </c>
      <c r="I45" s="141">
        <v>3</v>
      </c>
      <c r="J45" s="142">
        <v>15</v>
      </c>
      <c r="L45" s="399">
        <f>SUMPRODUCT(E$3:I$3,E45:I45)/SUM(E45:I45)</f>
        <v>3.5726495726495728</v>
      </c>
      <c r="N45" s="165">
        <v>1</v>
      </c>
      <c r="O45" s="141">
        <v>11</v>
      </c>
      <c r="P45" s="141">
        <v>64</v>
      </c>
      <c r="Q45" s="141">
        <v>23</v>
      </c>
      <c r="R45" s="141">
        <v>7</v>
      </c>
      <c r="S45" s="142">
        <v>26</v>
      </c>
      <c r="T45" s="91"/>
      <c r="U45" s="399">
        <f>SUMPRODUCT(N$3:R$3,N45:R45)/SUM(N45:R45)</f>
        <v>2.7735849056603774</v>
      </c>
    </row>
    <row r="46" spans="1:21" ht="13.5" customHeight="1" thickBot="1" x14ac:dyDescent="0.2">
      <c r="A46" s="383"/>
      <c r="B46" s="208"/>
      <c r="C46" s="374"/>
      <c r="D46" s="282"/>
      <c r="E46" s="144">
        <v>10.606060606060606</v>
      </c>
      <c r="F46" s="145">
        <v>37.121212121212125</v>
      </c>
      <c r="G46" s="145">
        <v>35.606060606060609</v>
      </c>
      <c r="H46" s="145">
        <v>3.0303030303030303</v>
      </c>
      <c r="I46" s="145">
        <v>2.2727272727272729</v>
      </c>
      <c r="J46" s="146">
        <v>11.363636363636363</v>
      </c>
      <c r="L46" s="398"/>
      <c r="N46" s="166">
        <v>0.75757575757575757</v>
      </c>
      <c r="O46" s="145">
        <v>8.3333333333333321</v>
      </c>
      <c r="P46" s="145">
        <v>48.484848484848484</v>
      </c>
      <c r="Q46" s="145">
        <v>17.424242424242426</v>
      </c>
      <c r="R46" s="145">
        <v>5.3030303030303028</v>
      </c>
      <c r="S46" s="146">
        <v>19.696969696969695</v>
      </c>
      <c r="U46" s="398"/>
    </row>
    <row r="47" spans="1:21" s="69" customFormat="1" ht="13.5" customHeight="1" x14ac:dyDescent="0.15">
      <c r="A47" s="384" t="s">
        <v>225</v>
      </c>
      <c r="B47" s="73" t="s">
        <v>54</v>
      </c>
      <c r="C47" s="371"/>
      <c r="D47" s="281">
        <v>132</v>
      </c>
      <c r="E47" s="140">
        <v>37</v>
      </c>
      <c r="F47" s="141">
        <v>59</v>
      </c>
      <c r="G47" s="141">
        <v>29</v>
      </c>
      <c r="H47" s="141">
        <v>2</v>
      </c>
      <c r="I47" s="141">
        <v>3</v>
      </c>
      <c r="J47" s="142">
        <v>2</v>
      </c>
      <c r="L47" s="397">
        <f>SUMPRODUCT(E$3:I$3,E47:I47)/SUM(E47:I47)</f>
        <v>3.9615384615384617</v>
      </c>
      <c r="N47" s="165">
        <v>12</v>
      </c>
      <c r="O47" s="141">
        <v>33</v>
      </c>
      <c r="P47" s="141">
        <v>52</v>
      </c>
      <c r="Q47" s="141">
        <v>18</v>
      </c>
      <c r="R47" s="141">
        <v>15</v>
      </c>
      <c r="S47" s="142">
        <v>2</v>
      </c>
      <c r="T47" s="91"/>
      <c r="U47" s="397">
        <f>SUMPRODUCT(N$3:R$3,N47:R47)/SUM(N47:R47)</f>
        <v>3.0692307692307694</v>
      </c>
    </row>
    <row r="48" spans="1:21" ht="13.5" customHeight="1" x14ac:dyDescent="0.15">
      <c r="A48" s="382"/>
      <c r="B48" s="68"/>
      <c r="C48" s="375"/>
      <c r="D48" s="281"/>
      <c r="E48" s="322">
        <v>28.030303030303028</v>
      </c>
      <c r="F48" s="323">
        <v>44.696969696969695</v>
      </c>
      <c r="G48" s="323">
        <v>21.969696969696969</v>
      </c>
      <c r="H48" s="323">
        <v>1.5151515151515151</v>
      </c>
      <c r="I48" s="323">
        <v>2.2727272727272729</v>
      </c>
      <c r="J48" s="324">
        <v>1.5151515151515151</v>
      </c>
      <c r="L48" s="396"/>
      <c r="N48" s="164">
        <v>9.0909090909090917</v>
      </c>
      <c r="O48" s="137">
        <v>25</v>
      </c>
      <c r="P48" s="137">
        <v>39.393939393939391</v>
      </c>
      <c r="Q48" s="137">
        <v>13.636363636363635</v>
      </c>
      <c r="R48" s="137">
        <v>11.363636363636363</v>
      </c>
      <c r="S48" s="138">
        <v>1.5151515151515151</v>
      </c>
      <c r="U48" s="396"/>
    </row>
    <row r="49" spans="1:21" s="69" customFormat="1" ht="13.5" customHeight="1" x14ac:dyDescent="0.15">
      <c r="A49" s="382"/>
      <c r="B49" s="207" t="s">
        <v>401</v>
      </c>
      <c r="C49" s="376"/>
      <c r="D49" s="344">
        <v>448</v>
      </c>
      <c r="E49" s="334">
        <v>97</v>
      </c>
      <c r="F49" s="335">
        <v>195</v>
      </c>
      <c r="G49" s="335">
        <v>129</v>
      </c>
      <c r="H49" s="335">
        <v>7</v>
      </c>
      <c r="I49" s="335">
        <v>5</v>
      </c>
      <c r="J49" s="336">
        <v>15</v>
      </c>
      <c r="L49" s="399">
        <f>SUMPRODUCT(E$3:I$3,E49:I49)/SUM(E49:I49)</f>
        <v>3.8591224018475749</v>
      </c>
      <c r="N49" s="165">
        <v>14</v>
      </c>
      <c r="O49" s="141">
        <v>53</v>
      </c>
      <c r="P49" s="141">
        <v>230</v>
      </c>
      <c r="Q49" s="141">
        <v>86</v>
      </c>
      <c r="R49" s="141">
        <v>42</v>
      </c>
      <c r="S49" s="142">
        <v>23</v>
      </c>
      <c r="T49" s="91"/>
      <c r="U49" s="399">
        <f>SUMPRODUCT(N$3:R$3,N49:R49)/SUM(N49:R49)</f>
        <v>2.7905882352941176</v>
      </c>
    </row>
    <row r="50" spans="1:21" ht="13.5" customHeight="1" x14ac:dyDescent="0.15">
      <c r="A50" s="382"/>
      <c r="B50" s="206"/>
      <c r="C50" s="372"/>
      <c r="D50" s="280"/>
      <c r="E50" s="136">
        <v>21.651785714285715</v>
      </c>
      <c r="F50" s="137">
        <v>43.526785714285715</v>
      </c>
      <c r="G50" s="137">
        <v>28.794642857142854</v>
      </c>
      <c r="H50" s="137">
        <v>1.5625</v>
      </c>
      <c r="I50" s="137">
        <v>1.1160714285714286</v>
      </c>
      <c r="J50" s="138">
        <v>3.3482142857142856</v>
      </c>
      <c r="L50" s="396"/>
      <c r="N50" s="164">
        <v>3.125</v>
      </c>
      <c r="O50" s="137">
        <v>11.830357142857142</v>
      </c>
      <c r="P50" s="137">
        <v>51.339285714285708</v>
      </c>
      <c r="Q50" s="137">
        <v>19.196428571428573</v>
      </c>
      <c r="R50" s="137">
        <v>9.375</v>
      </c>
      <c r="S50" s="138">
        <v>5.1339285714285712</v>
      </c>
      <c r="U50" s="396"/>
    </row>
    <row r="51" spans="1:21" s="69" customFormat="1" ht="13.5" customHeight="1" x14ac:dyDescent="0.15">
      <c r="A51" s="382"/>
      <c r="B51" s="207" t="s">
        <v>56</v>
      </c>
      <c r="C51" s="376"/>
      <c r="D51" s="344">
        <v>326</v>
      </c>
      <c r="E51" s="334">
        <v>82</v>
      </c>
      <c r="F51" s="335">
        <v>155</v>
      </c>
      <c r="G51" s="335">
        <v>72</v>
      </c>
      <c r="H51" s="335">
        <v>10</v>
      </c>
      <c r="I51" s="335">
        <v>5</v>
      </c>
      <c r="J51" s="336">
        <v>2</v>
      </c>
      <c r="L51" s="399">
        <f>SUMPRODUCT(E$3:I$3,E51:I51)/SUM(E51:I51)</f>
        <v>3.9228395061728394</v>
      </c>
      <c r="N51" s="165">
        <v>6</v>
      </c>
      <c r="O51" s="141">
        <v>42</v>
      </c>
      <c r="P51" s="141">
        <v>171</v>
      </c>
      <c r="Q51" s="141">
        <v>67</v>
      </c>
      <c r="R51" s="141">
        <v>35</v>
      </c>
      <c r="S51" s="142">
        <v>5</v>
      </c>
      <c r="T51" s="91"/>
      <c r="U51" s="399">
        <f>SUMPRODUCT(N$3:R$3,N51:R51)/SUM(N51:R51)</f>
        <v>2.7414330218068534</v>
      </c>
    </row>
    <row r="52" spans="1:21" ht="13.5" customHeight="1" x14ac:dyDescent="0.15">
      <c r="A52" s="382"/>
      <c r="B52" s="206"/>
      <c r="C52" s="372"/>
      <c r="D52" s="280"/>
      <c r="E52" s="136">
        <v>25.153374233128833</v>
      </c>
      <c r="F52" s="137">
        <v>47.54601226993865</v>
      </c>
      <c r="G52" s="137">
        <v>22.085889570552148</v>
      </c>
      <c r="H52" s="137">
        <v>3.0674846625766872</v>
      </c>
      <c r="I52" s="137">
        <v>1.5337423312883436</v>
      </c>
      <c r="J52" s="138">
        <v>0.61349693251533743</v>
      </c>
      <c r="L52" s="396"/>
      <c r="N52" s="164">
        <v>1.8404907975460123</v>
      </c>
      <c r="O52" s="137">
        <v>12.883435582822086</v>
      </c>
      <c r="P52" s="137">
        <v>52.45398773006135</v>
      </c>
      <c r="Q52" s="137">
        <v>20.552147239263803</v>
      </c>
      <c r="R52" s="137">
        <v>10.736196319018406</v>
      </c>
      <c r="S52" s="138">
        <v>1.5337423312883436</v>
      </c>
      <c r="U52" s="396"/>
    </row>
    <row r="53" spans="1:21" s="69" customFormat="1" ht="13.5" customHeight="1" x14ac:dyDescent="0.15">
      <c r="A53" s="382"/>
      <c r="B53" s="207" t="s">
        <v>58</v>
      </c>
      <c r="C53" s="376"/>
      <c r="D53" s="344">
        <v>251</v>
      </c>
      <c r="E53" s="334">
        <v>92</v>
      </c>
      <c r="F53" s="335">
        <v>96</v>
      </c>
      <c r="G53" s="335">
        <v>51</v>
      </c>
      <c r="H53" s="335">
        <v>7</v>
      </c>
      <c r="I53" s="335">
        <v>2</v>
      </c>
      <c r="J53" s="336">
        <v>3</v>
      </c>
      <c r="L53" s="399">
        <f>SUMPRODUCT(E$3:I$3,E53:I53)/SUM(E53:I53)</f>
        <v>4.084677419354839</v>
      </c>
      <c r="N53" s="165">
        <v>16</v>
      </c>
      <c r="O53" s="141">
        <v>61</v>
      </c>
      <c r="P53" s="141">
        <v>116</v>
      </c>
      <c r="Q53" s="141">
        <v>42</v>
      </c>
      <c r="R53" s="141">
        <v>11</v>
      </c>
      <c r="S53" s="142">
        <v>5</v>
      </c>
      <c r="T53" s="91"/>
      <c r="U53" s="399">
        <f>SUMPRODUCT(N$3:R$3,N53:R53)/SUM(N53:R53)</f>
        <v>3.1178861788617884</v>
      </c>
    </row>
    <row r="54" spans="1:21" ht="13.5" customHeight="1" x14ac:dyDescent="0.15">
      <c r="A54" s="382"/>
      <c r="B54" s="206"/>
      <c r="C54" s="372"/>
      <c r="D54" s="280"/>
      <c r="E54" s="136">
        <v>36.65338645418327</v>
      </c>
      <c r="F54" s="137">
        <v>38.247011952191237</v>
      </c>
      <c r="G54" s="137">
        <v>20.318725099601593</v>
      </c>
      <c r="H54" s="137">
        <v>2.788844621513944</v>
      </c>
      <c r="I54" s="137">
        <v>0.79681274900398402</v>
      </c>
      <c r="J54" s="138">
        <v>1.1952191235059761</v>
      </c>
      <c r="L54" s="396"/>
      <c r="N54" s="164">
        <v>6.3745019920318722</v>
      </c>
      <c r="O54" s="137">
        <v>24.302788844621514</v>
      </c>
      <c r="P54" s="137">
        <v>46.21513944223107</v>
      </c>
      <c r="Q54" s="137">
        <v>16.733067729083665</v>
      </c>
      <c r="R54" s="137">
        <v>4.3824701195219129</v>
      </c>
      <c r="S54" s="138">
        <v>1.9920318725099602</v>
      </c>
      <c r="U54" s="396"/>
    </row>
    <row r="55" spans="1:21" s="69" customFormat="1" ht="13.5" customHeight="1" x14ac:dyDescent="0.15">
      <c r="A55" s="382"/>
      <c r="B55" s="207" t="s">
        <v>60</v>
      </c>
      <c r="C55" s="376"/>
      <c r="D55" s="344">
        <v>527</v>
      </c>
      <c r="E55" s="334">
        <v>150</v>
      </c>
      <c r="F55" s="335">
        <v>233</v>
      </c>
      <c r="G55" s="335">
        <v>118</v>
      </c>
      <c r="H55" s="335">
        <v>15</v>
      </c>
      <c r="I55" s="335">
        <v>2</v>
      </c>
      <c r="J55" s="336">
        <v>9</v>
      </c>
      <c r="L55" s="399">
        <f>SUMPRODUCT(E$3:I$3,E55:I55)/SUM(E55:I55)</f>
        <v>3.9922779922779923</v>
      </c>
      <c r="N55" s="165">
        <v>15</v>
      </c>
      <c r="O55" s="141">
        <v>92</v>
      </c>
      <c r="P55" s="141">
        <v>260</v>
      </c>
      <c r="Q55" s="141">
        <v>108</v>
      </c>
      <c r="R55" s="141">
        <v>37</v>
      </c>
      <c r="S55" s="142">
        <v>15</v>
      </c>
      <c r="T55" s="91"/>
      <c r="U55" s="399">
        <f>SUMPRODUCT(N$3:R$3,N55:R55)/SUM(N55:R55)</f>
        <v>2.8828125</v>
      </c>
    </row>
    <row r="56" spans="1:21" ht="13.5" customHeight="1" x14ac:dyDescent="0.15">
      <c r="A56" s="382"/>
      <c r="B56" s="206"/>
      <c r="C56" s="372"/>
      <c r="D56" s="280"/>
      <c r="E56" s="136">
        <v>28.462998102466791</v>
      </c>
      <c r="F56" s="137">
        <v>44.212523719165084</v>
      </c>
      <c r="G56" s="137">
        <v>22.39089184060721</v>
      </c>
      <c r="H56" s="137">
        <v>2.8462998102466792</v>
      </c>
      <c r="I56" s="137">
        <v>0.37950664136622392</v>
      </c>
      <c r="J56" s="138">
        <v>1.7077798861480076</v>
      </c>
      <c r="L56" s="396"/>
      <c r="N56" s="164">
        <v>2.8462998102466792</v>
      </c>
      <c r="O56" s="137">
        <v>17.4573055028463</v>
      </c>
      <c r="P56" s="137">
        <v>49.335863377609108</v>
      </c>
      <c r="Q56" s="137">
        <v>20.49335863377609</v>
      </c>
      <c r="R56" s="137">
        <v>7.020872865275142</v>
      </c>
      <c r="S56" s="138">
        <v>2.8462998102466792</v>
      </c>
      <c r="U56" s="396"/>
    </row>
    <row r="57" spans="1:21" s="69" customFormat="1" ht="13.5" customHeight="1" x14ac:dyDescent="0.15">
      <c r="A57" s="382"/>
      <c r="B57" s="207" t="s">
        <v>62</v>
      </c>
      <c r="C57" s="376"/>
      <c r="D57" s="344">
        <v>280</v>
      </c>
      <c r="E57" s="334">
        <v>67</v>
      </c>
      <c r="F57" s="335">
        <v>134</v>
      </c>
      <c r="G57" s="335">
        <v>63</v>
      </c>
      <c r="H57" s="335">
        <v>6</v>
      </c>
      <c r="I57" s="335">
        <v>5</v>
      </c>
      <c r="J57" s="336">
        <v>5</v>
      </c>
      <c r="L57" s="399">
        <f>SUMPRODUCT(E$3:I$3,E57:I57)/SUM(E57:I57)</f>
        <v>3.9163636363636365</v>
      </c>
      <c r="N57" s="165">
        <v>9</v>
      </c>
      <c r="O57" s="141">
        <v>41</v>
      </c>
      <c r="P57" s="141">
        <v>136</v>
      </c>
      <c r="Q57" s="141">
        <v>62</v>
      </c>
      <c r="R57" s="141">
        <v>25</v>
      </c>
      <c r="S57" s="142">
        <v>7</v>
      </c>
      <c r="T57" s="91"/>
      <c r="U57" s="399">
        <f>SUMPRODUCT(N$3:R$3,N57:R57)/SUM(N57:R57)</f>
        <v>2.8058608058608057</v>
      </c>
    </row>
    <row r="58" spans="1:21" ht="13.5" customHeight="1" x14ac:dyDescent="0.15">
      <c r="A58" s="382"/>
      <c r="B58" s="206"/>
      <c r="C58" s="372"/>
      <c r="D58" s="280"/>
      <c r="E58" s="136">
        <v>23.928571428571431</v>
      </c>
      <c r="F58" s="137">
        <v>47.857142857142861</v>
      </c>
      <c r="G58" s="137">
        <v>22.5</v>
      </c>
      <c r="H58" s="137">
        <v>2.1428571428571428</v>
      </c>
      <c r="I58" s="137">
        <v>1.7857142857142856</v>
      </c>
      <c r="J58" s="138">
        <v>1.7857142857142856</v>
      </c>
      <c r="L58" s="396"/>
      <c r="N58" s="164">
        <v>3.214285714285714</v>
      </c>
      <c r="O58" s="137">
        <v>14.642857142857144</v>
      </c>
      <c r="P58" s="137">
        <v>48.571428571428569</v>
      </c>
      <c r="Q58" s="137">
        <v>22.142857142857142</v>
      </c>
      <c r="R58" s="137">
        <v>8.9285714285714288</v>
      </c>
      <c r="S58" s="138">
        <v>2.5</v>
      </c>
      <c r="U58" s="396"/>
    </row>
    <row r="59" spans="1:21" s="69" customFormat="1" ht="13.5" customHeight="1" x14ac:dyDescent="0.15">
      <c r="A59" s="382"/>
      <c r="B59" s="207" t="s">
        <v>64</v>
      </c>
      <c r="C59" s="376"/>
      <c r="D59" s="285">
        <v>157</v>
      </c>
      <c r="E59" s="334">
        <v>31</v>
      </c>
      <c r="F59" s="335">
        <v>60</v>
      </c>
      <c r="G59" s="335">
        <v>49</v>
      </c>
      <c r="H59" s="335">
        <v>4</v>
      </c>
      <c r="I59" s="335">
        <v>1</v>
      </c>
      <c r="J59" s="336">
        <v>12</v>
      </c>
      <c r="L59" s="399">
        <f>SUMPRODUCT(E$3:I$3,E59:I59)/SUM(E59:I59)</f>
        <v>3.8</v>
      </c>
      <c r="N59" s="165">
        <v>3</v>
      </c>
      <c r="O59" s="141">
        <v>19</v>
      </c>
      <c r="P59" s="141">
        <v>70</v>
      </c>
      <c r="Q59" s="141">
        <v>41</v>
      </c>
      <c r="R59" s="141">
        <v>12</v>
      </c>
      <c r="S59" s="142">
        <v>12</v>
      </c>
      <c r="T59" s="91"/>
      <c r="U59" s="399">
        <f>SUMPRODUCT(N$3:R$3,N59:R59)/SUM(N59:R59)</f>
        <v>2.7241379310344827</v>
      </c>
    </row>
    <row r="60" spans="1:21" ht="13.5" customHeight="1" x14ac:dyDescent="0.15">
      <c r="A60" s="382"/>
      <c r="B60" s="206"/>
      <c r="C60" s="372"/>
      <c r="D60" s="280"/>
      <c r="E60" s="136">
        <v>19.745222929936308</v>
      </c>
      <c r="F60" s="137">
        <v>38.216560509554142</v>
      </c>
      <c r="G60" s="137">
        <v>31.210191082802545</v>
      </c>
      <c r="H60" s="137">
        <v>2.547770700636943</v>
      </c>
      <c r="I60" s="137">
        <v>0.63694267515923575</v>
      </c>
      <c r="J60" s="138">
        <v>7.6433121019108281</v>
      </c>
      <c r="L60" s="396"/>
      <c r="N60" s="164">
        <v>1.910828025477707</v>
      </c>
      <c r="O60" s="137">
        <v>12.101910828025478</v>
      </c>
      <c r="P60" s="137">
        <v>44.585987261146499</v>
      </c>
      <c r="Q60" s="137">
        <v>26.114649681528661</v>
      </c>
      <c r="R60" s="137">
        <v>7.6433121019108281</v>
      </c>
      <c r="S60" s="138">
        <v>7.6433121019108281</v>
      </c>
      <c r="U60" s="396"/>
    </row>
    <row r="61" spans="1:21" s="69" customFormat="1" ht="13.5" customHeight="1" x14ac:dyDescent="0.15">
      <c r="A61" s="382"/>
      <c r="B61" s="207" t="s">
        <v>66</v>
      </c>
      <c r="C61" s="376"/>
      <c r="D61" s="285">
        <v>615</v>
      </c>
      <c r="E61" s="334">
        <v>109</v>
      </c>
      <c r="F61" s="335">
        <v>263</v>
      </c>
      <c r="G61" s="335">
        <v>188</v>
      </c>
      <c r="H61" s="335">
        <v>15</v>
      </c>
      <c r="I61" s="335">
        <v>4</v>
      </c>
      <c r="J61" s="336">
        <v>36</v>
      </c>
      <c r="L61" s="399">
        <f>SUMPRODUCT(E$3:I$3,E61:I61)/SUM(E61:I61)</f>
        <v>3.7910189982728841</v>
      </c>
      <c r="N61" s="165">
        <v>9</v>
      </c>
      <c r="O61" s="141">
        <v>71</v>
      </c>
      <c r="P61" s="141">
        <v>310</v>
      </c>
      <c r="Q61" s="141">
        <v>128</v>
      </c>
      <c r="R61" s="141">
        <v>50</v>
      </c>
      <c r="S61" s="142">
        <v>47</v>
      </c>
      <c r="T61" s="91"/>
      <c r="U61" s="399">
        <f>SUMPRODUCT(N$3:R$3,N61:R61)/SUM(N61:R61)</f>
        <v>2.755281690140845</v>
      </c>
    </row>
    <row r="62" spans="1:21" ht="13.5" customHeight="1" x14ac:dyDescent="0.15">
      <c r="A62" s="382"/>
      <c r="B62" s="206"/>
      <c r="C62" s="372"/>
      <c r="D62" s="280"/>
      <c r="E62" s="136">
        <v>17.72357723577236</v>
      </c>
      <c r="F62" s="137">
        <v>42.764227642276417</v>
      </c>
      <c r="G62" s="137">
        <v>30.569105691056908</v>
      </c>
      <c r="H62" s="137">
        <v>2.4390243902439024</v>
      </c>
      <c r="I62" s="137">
        <v>0.65040650406504064</v>
      </c>
      <c r="J62" s="138">
        <v>5.8536585365853666</v>
      </c>
      <c r="L62" s="396"/>
      <c r="N62" s="164">
        <v>1.4634146341463417</v>
      </c>
      <c r="O62" s="137">
        <v>11.544715447154472</v>
      </c>
      <c r="P62" s="137">
        <v>50.40650406504065</v>
      </c>
      <c r="Q62" s="137">
        <v>20.8130081300813</v>
      </c>
      <c r="R62" s="137">
        <v>8.1300813008130071</v>
      </c>
      <c r="S62" s="138">
        <v>7.642276422764227</v>
      </c>
      <c r="U62" s="396"/>
    </row>
    <row r="63" spans="1:21" s="69" customFormat="1" ht="13.5" customHeight="1" x14ac:dyDescent="0.15">
      <c r="A63" s="382"/>
      <c r="B63" s="68" t="s">
        <v>67</v>
      </c>
      <c r="C63" s="373"/>
      <c r="D63" s="281">
        <v>822</v>
      </c>
      <c r="E63" s="140">
        <v>142</v>
      </c>
      <c r="F63" s="141">
        <v>353</v>
      </c>
      <c r="G63" s="141">
        <v>251</v>
      </c>
      <c r="H63" s="141">
        <v>17</v>
      </c>
      <c r="I63" s="141">
        <v>6</v>
      </c>
      <c r="J63" s="142">
        <v>53</v>
      </c>
      <c r="L63" s="399">
        <f>SUMPRODUCT(E$3:I$3,E63:I63)/SUM(E63:I63)</f>
        <v>3.7906371911573471</v>
      </c>
      <c r="N63" s="165">
        <v>9</v>
      </c>
      <c r="O63" s="141">
        <v>96</v>
      </c>
      <c r="P63" s="141">
        <v>416</v>
      </c>
      <c r="Q63" s="141">
        <v>170</v>
      </c>
      <c r="R63" s="141">
        <v>65</v>
      </c>
      <c r="S63" s="142">
        <v>66</v>
      </c>
      <c r="T63" s="91"/>
      <c r="U63" s="399">
        <f>SUMPRODUCT(N$3:R$3,N63:R63)/SUM(N63:R63)</f>
        <v>2.753968253968254</v>
      </c>
    </row>
    <row r="64" spans="1:21" ht="13.5" customHeight="1" thickBot="1" x14ac:dyDescent="0.2">
      <c r="A64" s="383"/>
      <c r="B64" s="208"/>
      <c r="C64" s="374"/>
      <c r="D64" s="282"/>
      <c r="E64" s="144">
        <v>17.274939172749392</v>
      </c>
      <c r="F64" s="145">
        <v>42.944038929440389</v>
      </c>
      <c r="G64" s="145">
        <v>30.535279805352801</v>
      </c>
      <c r="H64" s="145">
        <v>2.0681265206812651</v>
      </c>
      <c r="I64" s="145">
        <v>0.72992700729927007</v>
      </c>
      <c r="J64" s="146">
        <v>6.447688564476886</v>
      </c>
      <c r="L64" s="398"/>
      <c r="N64" s="166">
        <v>1.0948905109489051</v>
      </c>
      <c r="O64" s="145">
        <v>11.678832116788321</v>
      </c>
      <c r="P64" s="145">
        <v>50.608272506082727</v>
      </c>
      <c r="Q64" s="145">
        <v>20.68126520681265</v>
      </c>
      <c r="R64" s="145">
        <v>7.9075425790754261</v>
      </c>
      <c r="S64" s="146">
        <v>8.0291970802919703</v>
      </c>
      <c r="U64" s="398"/>
    </row>
    <row r="65" spans="1:21" s="69" customFormat="1" ht="13.5" customHeight="1" x14ac:dyDescent="0.15">
      <c r="A65" s="392" t="s">
        <v>73</v>
      </c>
      <c r="B65" s="73" t="s">
        <v>68</v>
      </c>
      <c r="C65" s="371"/>
      <c r="D65" s="281">
        <v>1764</v>
      </c>
      <c r="E65" s="140">
        <v>410</v>
      </c>
      <c r="F65" s="141">
        <v>752</v>
      </c>
      <c r="G65" s="141">
        <v>475</v>
      </c>
      <c r="H65" s="141">
        <v>44</v>
      </c>
      <c r="I65" s="141">
        <v>21</v>
      </c>
      <c r="J65" s="142">
        <v>62</v>
      </c>
      <c r="L65" s="397">
        <f>SUMPRODUCT(E$3:I$3,E65:I65)/SUM(E65:I65)</f>
        <v>3.873090481786134</v>
      </c>
      <c r="N65" s="165">
        <v>46</v>
      </c>
      <c r="O65" s="141">
        <v>228</v>
      </c>
      <c r="P65" s="141">
        <v>852</v>
      </c>
      <c r="Q65" s="141">
        <v>379</v>
      </c>
      <c r="R65" s="141">
        <v>173</v>
      </c>
      <c r="S65" s="142">
        <v>86</v>
      </c>
      <c r="T65" s="91"/>
      <c r="U65" s="397">
        <f>SUMPRODUCT(N$3:R$3,N65:R65)/SUM(N65:R65)</f>
        <v>2.7586412395709177</v>
      </c>
    </row>
    <row r="66" spans="1:21" ht="13.5" customHeight="1" x14ac:dyDescent="0.15">
      <c r="A66" s="382"/>
      <c r="B66" s="10" t="s">
        <v>69</v>
      </c>
      <c r="C66" s="372"/>
      <c r="D66" s="280"/>
      <c r="E66" s="136">
        <v>23.24263038548753</v>
      </c>
      <c r="F66" s="137">
        <v>42.630385487528343</v>
      </c>
      <c r="G66" s="137">
        <v>26.927437641723355</v>
      </c>
      <c r="H66" s="137">
        <v>2.4943310657596371</v>
      </c>
      <c r="I66" s="137">
        <v>1.1904761904761905</v>
      </c>
      <c r="J66" s="138">
        <v>3.5147392290249435</v>
      </c>
      <c r="L66" s="396"/>
      <c r="N66" s="164">
        <v>2.6077097505668934</v>
      </c>
      <c r="O66" s="137">
        <v>12.925170068027212</v>
      </c>
      <c r="P66" s="137">
        <v>48.299319727891152</v>
      </c>
      <c r="Q66" s="137">
        <v>21.485260770975056</v>
      </c>
      <c r="R66" s="137">
        <v>9.8072562358276638</v>
      </c>
      <c r="S66" s="138">
        <v>4.8752834467120181</v>
      </c>
      <c r="U66" s="396"/>
    </row>
    <row r="67" spans="1:21" s="69" customFormat="1" ht="13.5" customHeight="1" x14ac:dyDescent="0.15">
      <c r="A67" s="382"/>
      <c r="B67" s="68" t="s">
        <v>70</v>
      </c>
      <c r="C67" s="373"/>
      <c r="D67" s="281">
        <v>1406</v>
      </c>
      <c r="E67" s="140">
        <v>312</v>
      </c>
      <c r="F67" s="141">
        <v>649</v>
      </c>
      <c r="G67" s="141">
        <v>361</v>
      </c>
      <c r="H67" s="141">
        <v>30</v>
      </c>
      <c r="I67" s="141">
        <v>6</v>
      </c>
      <c r="J67" s="142">
        <v>48</v>
      </c>
      <c r="L67" s="399">
        <f>SUMPRODUCT(E$3:I$3,E67:I67)/SUM(E67:I67)</f>
        <v>3.9064801178203239</v>
      </c>
      <c r="N67" s="165">
        <v>36</v>
      </c>
      <c r="O67" s="141">
        <v>226</v>
      </c>
      <c r="P67" s="141">
        <v>720</v>
      </c>
      <c r="Q67" s="141">
        <v>282</v>
      </c>
      <c r="R67" s="141">
        <v>91</v>
      </c>
      <c r="S67" s="142">
        <v>51</v>
      </c>
      <c r="T67" s="91"/>
      <c r="U67" s="399">
        <f>SUMPRODUCT(N$3:R$3,N67:R67)/SUM(N67:R67)</f>
        <v>2.877490774907749</v>
      </c>
    </row>
    <row r="68" spans="1:21" ht="13.5" customHeight="1" x14ac:dyDescent="0.15">
      <c r="A68" s="382"/>
      <c r="B68" s="10" t="s">
        <v>71</v>
      </c>
      <c r="C68" s="372"/>
      <c r="D68" s="280"/>
      <c r="E68" s="136">
        <v>22.190611664295876</v>
      </c>
      <c r="F68" s="137">
        <v>46.159317211948789</v>
      </c>
      <c r="G68" s="137">
        <v>25.675675675675674</v>
      </c>
      <c r="H68" s="137">
        <v>2.1337126600284493</v>
      </c>
      <c r="I68" s="137">
        <v>0.42674253200568996</v>
      </c>
      <c r="J68" s="138">
        <v>3.4139402560455197</v>
      </c>
      <c r="L68" s="396"/>
      <c r="N68" s="164">
        <v>2.5604551920341394</v>
      </c>
      <c r="O68" s="137">
        <v>16.073968705547653</v>
      </c>
      <c r="P68" s="137">
        <v>51.209103840682793</v>
      </c>
      <c r="Q68" s="137">
        <v>20.056899004267425</v>
      </c>
      <c r="R68" s="137">
        <v>6.4722617354196306</v>
      </c>
      <c r="S68" s="138">
        <v>3.6273115220483638</v>
      </c>
      <c r="U68" s="396"/>
    </row>
    <row r="69" spans="1:21" s="69" customFormat="1" ht="13.5" customHeight="1" x14ac:dyDescent="0.15">
      <c r="A69" s="382"/>
      <c r="B69" s="68" t="s">
        <v>72</v>
      </c>
      <c r="C69" s="373"/>
      <c r="D69" s="281">
        <v>161</v>
      </c>
      <c r="E69" s="140">
        <v>16</v>
      </c>
      <c r="F69" s="141">
        <v>56</v>
      </c>
      <c r="G69" s="141">
        <v>61</v>
      </c>
      <c r="H69" s="141">
        <v>3</v>
      </c>
      <c r="I69" s="141">
        <v>3</v>
      </c>
      <c r="J69" s="142">
        <v>22</v>
      </c>
      <c r="L69" s="399">
        <f>SUMPRODUCT(E$3:I$3,E69:I69)/SUM(E69:I69)</f>
        <v>3.5683453237410072</v>
      </c>
      <c r="N69" s="165">
        <v>2</v>
      </c>
      <c r="O69" s="141">
        <v>13</v>
      </c>
      <c r="P69" s="141">
        <v>77</v>
      </c>
      <c r="Q69" s="141">
        <v>25</v>
      </c>
      <c r="R69" s="141">
        <v>9</v>
      </c>
      <c r="S69" s="142">
        <v>35</v>
      </c>
      <c r="T69" s="91"/>
      <c r="U69" s="399">
        <f>SUMPRODUCT(N$3:R$3,N69:R69)/SUM(N69:R69)</f>
        <v>2.7936507936507935</v>
      </c>
    </row>
    <row r="70" spans="1:21" ht="13.5" customHeight="1" thickBot="1" x14ac:dyDescent="0.2">
      <c r="A70" s="383"/>
      <c r="B70" s="21"/>
      <c r="C70" s="374"/>
      <c r="D70" s="282"/>
      <c r="E70" s="144">
        <v>9.9378881987577632</v>
      </c>
      <c r="F70" s="145">
        <v>34.782608695652172</v>
      </c>
      <c r="G70" s="145">
        <v>37.888198757763973</v>
      </c>
      <c r="H70" s="145">
        <v>1.8633540372670807</v>
      </c>
      <c r="I70" s="145">
        <v>1.8633540372670807</v>
      </c>
      <c r="J70" s="146">
        <v>13.664596273291925</v>
      </c>
      <c r="L70" s="398"/>
      <c r="N70" s="166">
        <v>1.2422360248447204</v>
      </c>
      <c r="O70" s="145">
        <v>8.0745341614906838</v>
      </c>
      <c r="P70" s="145">
        <v>47.826086956521742</v>
      </c>
      <c r="Q70" s="145">
        <v>15.527950310559005</v>
      </c>
      <c r="R70" s="145">
        <v>5.5900621118012426</v>
      </c>
      <c r="S70" s="146">
        <v>21.739130434782609</v>
      </c>
      <c r="U70" s="398"/>
    </row>
    <row r="71" spans="1:21" s="69" customFormat="1" ht="13.5" customHeight="1" x14ac:dyDescent="0.15">
      <c r="A71" s="380" t="s">
        <v>414</v>
      </c>
      <c r="B71" s="68" t="s">
        <v>762</v>
      </c>
      <c r="C71" s="75"/>
      <c r="D71" s="281">
        <v>1504</v>
      </c>
      <c r="E71" s="140">
        <v>367</v>
      </c>
      <c r="F71" s="141">
        <v>675</v>
      </c>
      <c r="G71" s="141">
        <v>377</v>
      </c>
      <c r="H71" s="141">
        <v>32</v>
      </c>
      <c r="I71" s="141">
        <v>16</v>
      </c>
      <c r="J71" s="142">
        <v>37</v>
      </c>
      <c r="L71" s="397">
        <f>SUMPRODUCT(E$3:I$3,E71:I71)/SUM(E71:I71)</f>
        <v>3.9168370824812544</v>
      </c>
      <c r="N71" s="165">
        <v>42</v>
      </c>
      <c r="O71" s="141">
        <v>217</v>
      </c>
      <c r="P71" s="141">
        <v>734</v>
      </c>
      <c r="Q71" s="141">
        <v>320</v>
      </c>
      <c r="R71" s="141">
        <v>142</v>
      </c>
      <c r="S71" s="142">
        <v>49</v>
      </c>
      <c r="T71" s="91"/>
      <c r="U71" s="397">
        <f>SUMPRODUCT(N$3:R$3,N71:R71)/SUM(N71:R71)</f>
        <v>2.7917525773195875</v>
      </c>
    </row>
    <row r="72" spans="1:21" ht="13.5" customHeight="1" x14ac:dyDescent="0.15">
      <c r="A72" s="380"/>
      <c r="B72" s="10" t="s">
        <v>763</v>
      </c>
      <c r="C72" s="24"/>
      <c r="D72" s="280"/>
      <c r="E72" s="136">
        <v>24.401595744680851</v>
      </c>
      <c r="F72" s="137">
        <v>44.880319148936174</v>
      </c>
      <c r="G72" s="137">
        <v>25.066489361702125</v>
      </c>
      <c r="H72" s="137">
        <v>2.1276595744680851</v>
      </c>
      <c r="I72" s="137">
        <v>1.0638297872340425</v>
      </c>
      <c r="J72" s="138">
        <v>2.4601063829787235</v>
      </c>
      <c r="L72" s="396"/>
      <c r="N72" s="164">
        <v>2.7925531914893615</v>
      </c>
      <c r="O72" s="137">
        <v>14.428191489361703</v>
      </c>
      <c r="P72" s="137">
        <v>48.803191489361701</v>
      </c>
      <c r="Q72" s="137">
        <v>21.276595744680851</v>
      </c>
      <c r="R72" s="137">
        <v>9.4414893617021285</v>
      </c>
      <c r="S72" s="138">
        <v>3.2579787234042556</v>
      </c>
      <c r="U72" s="396"/>
    </row>
    <row r="73" spans="1:21" s="69" customFormat="1" ht="13.5" customHeight="1" x14ac:dyDescent="0.15">
      <c r="A73" s="380"/>
      <c r="B73" s="68" t="s">
        <v>415</v>
      </c>
      <c r="C73" s="75"/>
      <c r="D73" s="281">
        <v>452</v>
      </c>
      <c r="E73" s="140">
        <v>119</v>
      </c>
      <c r="F73" s="141">
        <v>217</v>
      </c>
      <c r="G73" s="141">
        <v>94</v>
      </c>
      <c r="H73" s="141">
        <v>11</v>
      </c>
      <c r="I73" s="141">
        <v>4</v>
      </c>
      <c r="J73" s="142">
        <v>7</v>
      </c>
      <c r="L73" s="399">
        <f>SUMPRODUCT(E$3:I$3,E73:I73)/SUM(E73:I73)</f>
        <v>3.9797752808988762</v>
      </c>
      <c r="N73" s="165">
        <v>15</v>
      </c>
      <c r="O73" s="141">
        <v>76</v>
      </c>
      <c r="P73" s="141">
        <v>225</v>
      </c>
      <c r="Q73" s="141">
        <v>86</v>
      </c>
      <c r="R73" s="141">
        <v>38</v>
      </c>
      <c r="S73" s="142">
        <v>12</v>
      </c>
      <c r="T73" s="91"/>
      <c r="U73" s="399">
        <f>SUMPRODUCT(N$3:R$3,N73:R73)/SUM(N73:R73)</f>
        <v>2.8727272727272726</v>
      </c>
    </row>
    <row r="74" spans="1:21" ht="13.5" customHeight="1" x14ac:dyDescent="0.15">
      <c r="A74" s="380"/>
      <c r="B74" s="10" t="s">
        <v>763</v>
      </c>
      <c r="C74" s="24"/>
      <c r="D74" s="280"/>
      <c r="E74" s="136">
        <v>26.327433628318587</v>
      </c>
      <c r="F74" s="137">
        <v>48.008849557522126</v>
      </c>
      <c r="G74" s="137">
        <v>20.79646017699115</v>
      </c>
      <c r="H74" s="137">
        <v>2.4336283185840708</v>
      </c>
      <c r="I74" s="137">
        <v>0.88495575221238942</v>
      </c>
      <c r="J74" s="138">
        <v>1.5486725663716814</v>
      </c>
      <c r="L74" s="396"/>
      <c r="N74" s="164">
        <v>3.3185840707964607</v>
      </c>
      <c r="O74" s="137">
        <v>16.814159292035399</v>
      </c>
      <c r="P74" s="137">
        <v>49.778761061946902</v>
      </c>
      <c r="Q74" s="137">
        <v>19.026548672566371</v>
      </c>
      <c r="R74" s="137">
        <v>8.4070796460176993</v>
      </c>
      <c r="S74" s="138">
        <v>2.6548672566371683</v>
      </c>
      <c r="U74" s="396"/>
    </row>
    <row r="75" spans="1:21" s="69" customFormat="1" ht="13.5" customHeight="1" x14ac:dyDescent="0.15">
      <c r="A75" s="380"/>
      <c r="B75" s="68" t="s">
        <v>416</v>
      </c>
      <c r="C75" s="75"/>
      <c r="D75" s="281">
        <v>1375</v>
      </c>
      <c r="E75" s="140">
        <v>252</v>
      </c>
      <c r="F75" s="141">
        <v>565</v>
      </c>
      <c r="G75" s="141">
        <v>426</v>
      </c>
      <c r="H75" s="141">
        <v>34</v>
      </c>
      <c r="I75" s="141">
        <v>10</v>
      </c>
      <c r="J75" s="142">
        <v>88</v>
      </c>
      <c r="L75" s="399">
        <f>SUMPRODUCT(E$3:I$3,E75:I75)/SUM(E75:I75)</f>
        <v>3.7886557886557886</v>
      </c>
      <c r="N75" s="165">
        <v>27</v>
      </c>
      <c r="O75" s="141">
        <v>174</v>
      </c>
      <c r="P75" s="141">
        <v>690</v>
      </c>
      <c r="Q75" s="141">
        <v>280</v>
      </c>
      <c r="R75" s="141">
        <v>93</v>
      </c>
      <c r="S75" s="142">
        <v>111</v>
      </c>
      <c r="T75" s="91"/>
      <c r="U75" s="399">
        <f>SUMPRODUCT(N$3:R$3,N75:R75)/SUM(N75:R75)</f>
        <v>2.8117088607594938</v>
      </c>
    </row>
    <row r="76" spans="1:21" ht="13.5" customHeight="1" thickBot="1" x14ac:dyDescent="0.2">
      <c r="A76" s="381"/>
      <c r="B76" s="21"/>
      <c r="C76" s="26"/>
      <c r="D76" s="282"/>
      <c r="E76" s="144">
        <v>18.327272727272728</v>
      </c>
      <c r="F76" s="145">
        <v>41.090909090909086</v>
      </c>
      <c r="G76" s="145">
        <v>30.981818181818184</v>
      </c>
      <c r="H76" s="145">
        <v>2.4727272727272727</v>
      </c>
      <c r="I76" s="145">
        <v>0.72727272727272729</v>
      </c>
      <c r="J76" s="146">
        <v>6.4</v>
      </c>
      <c r="L76" s="398"/>
      <c r="N76" s="166">
        <v>1.9636363636363636</v>
      </c>
      <c r="O76" s="145">
        <v>12.654545454545454</v>
      </c>
      <c r="P76" s="145">
        <v>50.18181818181818</v>
      </c>
      <c r="Q76" s="145">
        <v>20.363636363636363</v>
      </c>
      <c r="R76" s="145">
        <v>6.7636363636363637</v>
      </c>
      <c r="S76" s="146">
        <v>8.0727272727272723</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326</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194</v>
      </c>
      <c r="F5" s="125">
        <v>869</v>
      </c>
      <c r="G5" s="125">
        <v>1698</v>
      </c>
      <c r="H5" s="125">
        <v>350</v>
      </c>
      <c r="I5" s="125">
        <v>89</v>
      </c>
      <c r="J5" s="126">
        <v>131</v>
      </c>
      <c r="K5" s="87"/>
      <c r="L5" s="397">
        <f>SUMPRODUCT(E$3:I$3,E5:I5)/SUM(E5:I5)</f>
        <v>3.2278125000000002</v>
      </c>
      <c r="N5" s="161">
        <v>50</v>
      </c>
      <c r="O5" s="125">
        <v>260</v>
      </c>
      <c r="P5" s="125">
        <v>2273</v>
      </c>
      <c r="Q5" s="125">
        <v>421</v>
      </c>
      <c r="R5" s="125">
        <v>154</v>
      </c>
      <c r="S5" s="126">
        <v>173</v>
      </c>
      <c r="T5" s="91"/>
      <c r="U5" s="397">
        <f>SUMPRODUCT(N$3:R$3,N5:R5)/SUM(N5:R5)</f>
        <v>2.8831538948701709</v>
      </c>
    </row>
    <row r="6" spans="1:22" ht="13.5" customHeight="1" thickBot="1" x14ac:dyDescent="0.2">
      <c r="A6" s="8"/>
      <c r="B6" s="9"/>
      <c r="C6" s="9"/>
      <c r="D6" s="278"/>
      <c r="E6" s="128">
        <v>5.8240768537976582</v>
      </c>
      <c r="F6" s="129">
        <v>26.088261783248274</v>
      </c>
      <c r="G6" s="129">
        <v>50.975682978084656</v>
      </c>
      <c r="H6" s="129">
        <v>10.507355148604022</v>
      </c>
      <c r="I6" s="129">
        <v>2.6718703092164517</v>
      </c>
      <c r="J6" s="214">
        <v>3.9327529270489339</v>
      </c>
      <c r="K6" s="88"/>
      <c r="L6" s="398"/>
      <c r="N6" s="162">
        <v>1.5010507355148603</v>
      </c>
      <c r="O6" s="129">
        <v>7.8054638246772736</v>
      </c>
      <c r="P6" s="129">
        <v>68.237766436505552</v>
      </c>
      <c r="Q6" s="129">
        <v>12.638847193035124</v>
      </c>
      <c r="R6" s="129">
        <v>4.6232362653857706</v>
      </c>
      <c r="S6" s="214">
        <v>5.1936355448814169</v>
      </c>
      <c r="U6" s="398"/>
    </row>
    <row r="7" spans="1:22" s="69" customFormat="1" ht="13.5" customHeight="1" x14ac:dyDescent="0.15">
      <c r="A7" s="384" t="s">
        <v>31</v>
      </c>
      <c r="B7" s="73" t="s">
        <v>33</v>
      </c>
      <c r="C7" s="74"/>
      <c r="D7" s="279">
        <v>1622</v>
      </c>
      <c r="E7" s="132">
        <v>97</v>
      </c>
      <c r="F7" s="133">
        <v>448</v>
      </c>
      <c r="G7" s="133">
        <v>802</v>
      </c>
      <c r="H7" s="133">
        <v>178</v>
      </c>
      <c r="I7" s="133">
        <v>37</v>
      </c>
      <c r="J7" s="134">
        <v>60</v>
      </c>
      <c r="K7" s="87"/>
      <c r="L7" s="397">
        <f>SUMPRODUCT(E$3:I$3,E7:I7)/SUM(E7:I7)</f>
        <v>3.2496798975672214</v>
      </c>
      <c r="N7" s="163">
        <v>25</v>
      </c>
      <c r="O7" s="133">
        <v>140</v>
      </c>
      <c r="P7" s="133">
        <v>1111</v>
      </c>
      <c r="Q7" s="133">
        <v>194</v>
      </c>
      <c r="R7" s="133">
        <v>79</v>
      </c>
      <c r="S7" s="134">
        <v>73</v>
      </c>
      <c r="T7" s="91"/>
      <c r="U7" s="397">
        <f>SUMPRODUCT(N$3:R$3,N7:R7)/SUM(N7:R7)</f>
        <v>2.8954163976759197</v>
      </c>
    </row>
    <row r="8" spans="1:22" ht="13.5" customHeight="1" x14ac:dyDescent="0.15">
      <c r="A8" s="382"/>
      <c r="B8" s="206"/>
      <c r="C8" s="24"/>
      <c r="D8" s="280"/>
      <c r="E8" s="136">
        <v>5.980271270036992</v>
      </c>
      <c r="F8" s="137">
        <v>27.62022194821208</v>
      </c>
      <c r="G8" s="137">
        <v>49.44512946979038</v>
      </c>
      <c r="H8" s="137">
        <v>10.974106041923552</v>
      </c>
      <c r="I8" s="137">
        <v>2.281134401972873</v>
      </c>
      <c r="J8" s="138">
        <v>3.6991368680641186</v>
      </c>
      <c r="K8" s="88"/>
      <c r="L8" s="396"/>
      <c r="N8" s="164">
        <v>1.5413070283600494</v>
      </c>
      <c r="O8" s="137">
        <v>8.6313193588162758</v>
      </c>
      <c r="P8" s="137">
        <v>68.495684340320594</v>
      </c>
      <c r="Q8" s="137">
        <v>11.960542540073984</v>
      </c>
      <c r="R8" s="137">
        <v>4.8705302096177556</v>
      </c>
      <c r="S8" s="138">
        <v>4.5006165228113435</v>
      </c>
      <c r="U8" s="396"/>
    </row>
    <row r="9" spans="1:22" s="69" customFormat="1" ht="13.5" customHeight="1" x14ac:dyDescent="0.15">
      <c r="A9" s="382"/>
      <c r="B9" s="68" t="s">
        <v>35</v>
      </c>
      <c r="C9" s="75"/>
      <c r="D9" s="281">
        <v>317</v>
      </c>
      <c r="E9" s="140">
        <v>16</v>
      </c>
      <c r="F9" s="141">
        <v>77</v>
      </c>
      <c r="G9" s="141">
        <v>173</v>
      </c>
      <c r="H9" s="141">
        <v>32</v>
      </c>
      <c r="I9" s="141">
        <v>8</v>
      </c>
      <c r="J9" s="142">
        <v>11</v>
      </c>
      <c r="K9" s="82"/>
      <c r="L9" s="399">
        <f>SUMPRODUCT(E$3:I$3,E9:I9)/SUM(E9:I9)</f>
        <v>3.1993464052287583</v>
      </c>
      <c r="N9" s="165">
        <v>3</v>
      </c>
      <c r="O9" s="141">
        <v>32</v>
      </c>
      <c r="P9" s="141">
        <v>215</v>
      </c>
      <c r="Q9" s="141">
        <v>41</v>
      </c>
      <c r="R9" s="141">
        <v>12</v>
      </c>
      <c r="S9" s="142">
        <v>14</v>
      </c>
      <c r="T9" s="91"/>
      <c r="U9" s="399">
        <f>SUMPRODUCT(N$3:R$3,N9:R9)/SUM(N9:R9)</f>
        <v>2.9108910891089108</v>
      </c>
    </row>
    <row r="10" spans="1:22" ht="13.5" customHeight="1" x14ac:dyDescent="0.15">
      <c r="A10" s="382"/>
      <c r="B10" s="206"/>
      <c r="C10" s="24"/>
      <c r="D10" s="280"/>
      <c r="E10" s="136">
        <v>5.0473186119873814</v>
      </c>
      <c r="F10" s="137">
        <v>24.290220820189273</v>
      </c>
      <c r="G10" s="137">
        <v>54.57413249211357</v>
      </c>
      <c r="H10" s="137">
        <v>10.094637223974763</v>
      </c>
      <c r="I10" s="137">
        <v>2.5236593059936907</v>
      </c>
      <c r="J10" s="138">
        <v>3.4700315457413247</v>
      </c>
      <c r="K10" s="83"/>
      <c r="L10" s="396"/>
      <c r="N10" s="164">
        <v>0.94637223974763407</v>
      </c>
      <c r="O10" s="137">
        <v>10.094637223974763</v>
      </c>
      <c r="P10" s="137">
        <v>67.823343848580436</v>
      </c>
      <c r="Q10" s="137">
        <v>12.933753943217665</v>
      </c>
      <c r="R10" s="137">
        <v>3.7854889589905363</v>
      </c>
      <c r="S10" s="138">
        <v>4.4164037854889591</v>
      </c>
      <c r="U10" s="396"/>
    </row>
    <row r="11" spans="1:22" s="69" customFormat="1" ht="13.5" customHeight="1" x14ac:dyDescent="0.15">
      <c r="A11" s="382"/>
      <c r="B11" s="68" t="s">
        <v>37</v>
      </c>
      <c r="C11" s="75"/>
      <c r="D11" s="281">
        <v>832</v>
      </c>
      <c r="E11" s="140">
        <v>47</v>
      </c>
      <c r="F11" s="141">
        <v>219</v>
      </c>
      <c r="G11" s="141">
        <v>423</v>
      </c>
      <c r="H11" s="141">
        <v>89</v>
      </c>
      <c r="I11" s="141">
        <v>31</v>
      </c>
      <c r="J11" s="142">
        <v>23</v>
      </c>
      <c r="K11" s="82"/>
      <c r="L11" s="399">
        <f>SUMPRODUCT(E$3:I$3,E11:I11)/SUM(E11:I11)</f>
        <v>3.2002472187886277</v>
      </c>
      <c r="N11" s="165">
        <v>16</v>
      </c>
      <c r="O11" s="141">
        <v>56</v>
      </c>
      <c r="P11" s="141">
        <v>576</v>
      </c>
      <c r="Q11" s="141">
        <v>114</v>
      </c>
      <c r="R11" s="141">
        <v>26</v>
      </c>
      <c r="S11" s="142">
        <v>44</v>
      </c>
      <c r="T11" s="91"/>
      <c r="U11" s="399">
        <f>SUMPRODUCT(N$3:R$3,N11:R11)/SUM(N11:R11)</f>
        <v>2.9010152284263961</v>
      </c>
    </row>
    <row r="12" spans="1:22" ht="13.5" customHeight="1" x14ac:dyDescent="0.15">
      <c r="A12" s="382"/>
      <c r="B12" s="206"/>
      <c r="C12" s="24"/>
      <c r="D12" s="280"/>
      <c r="E12" s="136">
        <v>5.6490384615384617</v>
      </c>
      <c r="F12" s="137">
        <v>26.322115384615387</v>
      </c>
      <c r="G12" s="137">
        <v>50.841346153846153</v>
      </c>
      <c r="H12" s="137">
        <v>10.697115384615383</v>
      </c>
      <c r="I12" s="137">
        <v>3.7259615384615383</v>
      </c>
      <c r="J12" s="138">
        <v>2.7644230769230766</v>
      </c>
      <c r="K12" s="83"/>
      <c r="L12" s="396"/>
      <c r="N12" s="164">
        <v>1.9230769230769231</v>
      </c>
      <c r="O12" s="137">
        <v>6.7307692307692308</v>
      </c>
      <c r="P12" s="137">
        <v>69.230769230769226</v>
      </c>
      <c r="Q12" s="137">
        <v>13.701923076923078</v>
      </c>
      <c r="R12" s="137">
        <v>3.125</v>
      </c>
      <c r="S12" s="138">
        <v>5.2884615384615383</v>
      </c>
      <c r="U12" s="396"/>
    </row>
    <row r="13" spans="1:22" s="69" customFormat="1" ht="13.5" customHeight="1" x14ac:dyDescent="0.15">
      <c r="A13" s="382"/>
      <c r="B13" s="68" t="s">
        <v>39</v>
      </c>
      <c r="C13" s="75"/>
      <c r="D13" s="281">
        <v>238</v>
      </c>
      <c r="E13" s="140">
        <v>12</v>
      </c>
      <c r="F13" s="141">
        <v>61</v>
      </c>
      <c r="G13" s="141">
        <v>126</v>
      </c>
      <c r="H13" s="141">
        <v>19</v>
      </c>
      <c r="I13" s="141">
        <v>5</v>
      </c>
      <c r="J13" s="142">
        <v>15</v>
      </c>
      <c r="K13" s="82"/>
      <c r="L13" s="399">
        <f>SUMPRODUCT(E$3:I$3,E13:I13)/SUM(E13:I13)</f>
        <v>3.2511210762331837</v>
      </c>
      <c r="N13" s="165">
        <v>2</v>
      </c>
      <c r="O13" s="141">
        <v>18</v>
      </c>
      <c r="P13" s="141">
        <v>164</v>
      </c>
      <c r="Q13" s="141">
        <v>28</v>
      </c>
      <c r="R13" s="141">
        <v>11</v>
      </c>
      <c r="S13" s="142">
        <v>15</v>
      </c>
      <c r="T13" s="91"/>
      <c r="U13" s="399">
        <f>SUMPRODUCT(N$3:R$3,N13:R13)/SUM(N13:R13)</f>
        <v>2.8744394618834082</v>
      </c>
    </row>
    <row r="14" spans="1:22" ht="13.5" customHeight="1" x14ac:dyDescent="0.15">
      <c r="A14" s="382"/>
      <c r="B14" s="206"/>
      <c r="C14" s="24"/>
      <c r="D14" s="280"/>
      <c r="E14" s="136">
        <v>5.0420168067226889</v>
      </c>
      <c r="F14" s="137">
        <v>25.630252100840334</v>
      </c>
      <c r="G14" s="137">
        <v>52.941176470588239</v>
      </c>
      <c r="H14" s="137">
        <v>7.9831932773109235</v>
      </c>
      <c r="I14" s="137">
        <v>2.1008403361344539</v>
      </c>
      <c r="J14" s="138">
        <v>6.3025210084033612</v>
      </c>
      <c r="K14" s="83"/>
      <c r="L14" s="396"/>
      <c r="N14" s="164">
        <v>0.84033613445378152</v>
      </c>
      <c r="O14" s="137">
        <v>7.5630252100840334</v>
      </c>
      <c r="P14" s="137">
        <v>68.907563025210081</v>
      </c>
      <c r="Q14" s="137">
        <v>11.76470588235294</v>
      </c>
      <c r="R14" s="137">
        <v>4.6218487394957988</v>
      </c>
      <c r="S14" s="138">
        <v>6.3025210084033612</v>
      </c>
      <c r="U14" s="396"/>
    </row>
    <row r="15" spans="1:22" s="69" customFormat="1" ht="13.5" customHeight="1" x14ac:dyDescent="0.15">
      <c r="A15" s="382"/>
      <c r="B15" s="68" t="s">
        <v>41</v>
      </c>
      <c r="C15" s="75"/>
      <c r="D15" s="281">
        <v>202</v>
      </c>
      <c r="E15" s="140">
        <v>14</v>
      </c>
      <c r="F15" s="141">
        <v>41</v>
      </c>
      <c r="G15" s="141">
        <v>109</v>
      </c>
      <c r="H15" s="141">
        <v>18</v>
      </c>
      <c r="I15" s="141">
        <v>5</v>
      </c>
      <c r="J15" s="142">
        <v>15</v>
      </c>
      <c r="K15" s="82"/>
      <c r="L15" s="399">
        <f>SUMPRODUCT(E$3:I$3,E15:I15)/SUM(E15:I15)</f>
        <v>3.2192513368983957</v>
      </c>
      <c r="N15" s="165">
        <v>2</v>
      </c>
      <c r="O15" s="141">
        <v>11</v>
      </c>
      <c r="P15" s="141">
        <v>123</v>
      </c>
      <c r="Q15" s="141">
        <v>31</v>
      </c>
      <c r="R15" s="141">
        <v>16</v>
      </c>
      <c r="S15" s="142">
        <v>19</v>
      </c>
      <c r="T15" s="91"/>
      <c r="U15" s="399">
        <f>SUMPRODUCT(N$3:R$3,N15:R15)/SUM(N15:R15)</f>
        <v>2.737704918032787</v>
      </c>
    </row>
    <row r="16" spans="1:22" ht="13.5" customHeight="1" x14ac:dyDescent="0.15">
      <c r="A16" s="382"/>
      <c r="B16" s="206"/>
      <c r="C16" s="24"/>
      <c r="D16" s="280"/>
      <c r="E16" s="136">
        <v>6.9306930693069315</v>
      </c>
      <c r="F16" s="137">
        <v>20.297029702970299</v>
      </c>
      <c r="G16" s="137">
        <v>53.960396039603964</v>
      </c>
      <c r="H16" s="137">
        <v>8.9108910891089099</v>
      </c>
      <c r="I16" s="137">
        <v>2.4752475247524752</v>
      </c>
      <c r="J16" s="138">
        <v>7.4257425742574252</v>
      </c>
      <c r="K16" s="83"/>
      <c r="L16" s="396"/>
      <c r="N16" s="164">
        <v>0.99009900990099009</v>
      </c>
      <c r="O16" s="137">
        <v>5.4455445544554459</v>
      </c>
      <c r="P16" s="137">
        <v>60.89108910891089</v>
      </c>
      <c r="Q16" s="137">
        <v>15.346534653465346</v>
      </c>
      <c r="R16" s="137">
        <v>7.9207920792079207</v>
      </c>
      <c r="S16" s="138">
        <v>9.4059405940594054</v>
      </c>
      <c r="U16" s="396"/>
    </row>
    <row r="17" spans="1:21" s="69" customFormat="1" ht="13.5" customHeight="1" x14ac:dyDescent="0.15">
      <c r="A17" s="382"/>
      <c r="B17" s="68" t="s">
        <v>43</v>
      </c>
      <c r="C17" s="75"/>
      <c r="D17" s="281">
        <v>120</v>
      </c>
      <c r="E17" s="140">
        <v>8</v>
      </c>
      <c r="F17" s="141">
        <v>23</v>
      </c>
      <c r="G17" s="141">
        <v>65</v>
      </c>
      <c r="H17" s="141">
        <v>14</v>
      </c>
      <c r="I17" s="141">
        <v>3</v>
      </c>
      <c r="J17" s="142">
        <v>7</v>
      </c>
      <c r="K17" s="82"/>
      <c r="L17" s="399">
        <f>SUMPRODUCT(E$3:I$3,E17:I17)/SUM(E17:I17)</f>
        <v>3.168141592920354</v>
      </c>
      <c r="N17" s="165">
        <v>2</v>
      </c>
      <c r="O17" s="141">
        <v>3</v>
      </c>
      <c r="P17" s="141">
        <v>84</v>
      </c>
      <c r="Q17" s="141">
        <v>13</v>
      </c>
      <c r="R17" s="141">
        <v>10</v>
      </c>
      <c r="S17" s="142">
        <v>8</v>
      </c>
      <c r="T17" s="91"/>
      <c r="U17" s="399">
        <f>SUMPRODUCT(N$3:R$3,N17:R17)/SUM(N17:R17)</f>
        <v>2.7678571428571428</v>
      </c>
    </row>
    <row r="18" spans="1:21" ht="13.5" customHeight="1" thickBot="1" x14ac:dyDescent="0.2">
      <c r="A18" s="383"/>
      <c r="B18" s="208"/>
      <c r="C18" s="26"/>
      <c r="D18" s="282"/>
      <c r="E18" s="144">
        <v>6.666666666666667</v>
      </c>
      <c r="F18" s="145">
        <v>19.166666666666668</v>
      </c>
      <c r="G18" s="145">
        <v>54.166666666666664</v>
      </c>
      <c r="H18" s="145">
        <v>11.666666666666666</v>
      </c>
      <c r="I18" s="145">
        <v>2.5</v>
      </c>
      <c r="J18" s="146">
        <v>5.833333333333333</v>
      </c>
      <c r="K18" s="83"/>
      <c r="L18" s="398"/>
      <c r="N18" s="166">
        <v>1.6666666666666667</v>
      </c>
      <c r="O18" s="145">
        <v>2.5</v>
      </c>
      <c r="P18" s="145">
        <v>70</v>
      </c>
      <c r="Q18" s="145">
        <v>10.833333333333334</v>
      </c>
      <c r="R18" s="145">
        <v>8.3333333333333321</v>
      </c>
      <c r="S18" s="146">
        <v>6.666666666666667</v>
      </c>
      <c r="U18" s="398"/>
    </row>
    <row r="19" spans="1:21" s="70" customFormat="1" ht="13.5" customHeight="1" x14ac:dyDescent="0.15">
      <c r="A19" s="385" t="s">
        <v>0</v>
      </c>
      <c r="B19" s="66" t="s">
        <v>1</v>
      </c>
      <c r="C19" s="320"/>
      <c r="D19" s="279">
        <v>1322</v>
      </c>
      <c r="E19" s="132">
        <v>71</v>
      </c>
      <c r="F19" s="133">
        <v>327</v>
      </c>
      <c r="G19" s="133">
        <v>696</v>
      </c>
      <c r="H19" s="133">
        <v>142</v>
      </c>
      <c r="I19" s="133">
        <v>49</v>
      </c>
      <c r="J19" s="134">
        <v>37</v>
      </c>
      <c r="K19" s="84"/>
      <c r="L19" s="397">
        <f>SUMPRODUCT(E$3:I$3,E19:I19)/SUM(E19:I19)</f>
        <v>3.1782101167315173</v>
      </c>
      <c r="N19" s="163">
        <v>24</v>
      </c>
      <c r="O19" s="133">
        <v>101</v>
      </c>
      <c r="P19" s="133">
        <v>893</v>
      </c>
      <c r="Q19" s="133">
        <v>182</v>
      </c>
      <c r="R19" s="133">
        <v>65</v>
      </c>
      <c r="S19" s="134">
        <v>57</v>
      </c>
      <c r="T19" s="4"/>
      <c r="U19" s="397">
        <f>SUMPRODUCT(N$3:R$3,N19:R19)/SUM(N19:R19)</f>
        <v>2.8711462450592884</v>
      </c>
    </row>
    <row r="20" spans="1:21" s="22" customFormat="1" ht="13.5" customHeight="1" x14ac:dyDescent="0.15">
      <c r="A20" s="386"/>
      <c r="B20" s="68"/>
      <c r="C20" s="321"/>
      <c r="D20" s="281"/>
      <c r="E20" s="322">
        <v>5.3706505295007565</v>
      </c>
      <c r="F20" s="323">
        <v>24.735249621785176</v>
      </c>
      <c r="G20" s="323">
        <v>52.647503782148263</v>
      </c>
      <c r="H20" s="323">
        <v>10.741301059001513</v>
      </c>
      <c r="I20" s="323">
        <v>3.7065052950075645</v>
      </c>
      <c r="J20" s="324">
        <v>2.798789712556732</v>
      </c>
      <c r="L20" s="396"/>
      <c r="N20" s="164">
        <v>1.8154311649016641</v>
      </c>
      <c r="O20" s="137">
        <v>7.6399394856278366</v>
      </c>
      <c r="P20" s="137">
        <v>67.549167927382754</v>
      </c>
      <c r="Q20" s="137">
        <v>13.767019667170954</v>
      </c>
      <c r="R20" s="137">
        <v>4.9167927382753405</v>
      </c>
      <c r="S20" s="138">
        <v>4.3116490166414518</v>
      </c>
      <c r="T20" s="4"/>
      <c r="U20" s="396"/>
    </row>
    <row r="21" spans="1:21" s="70" customFormat="1" ht="13.5" customHeight="1" x14ac:dyDescent="0.15">
      <c r="A21" s="386"/>
      <c r="B21" s="332" t="s">
        <v>2</v>
      </c>
      <c r="C21" s="333"/>
      <c r="D21" s="344">
        <v>1879</v>
      </c>
      <c r="E21" s="334">
        <v>118</v>
      </c>
      <c r="F21" s="335">
        <v>514</v>
      </c>
      <c r="G21" s="335">
        <v>935</v>
      </c>
      <c r="H21" s="335">
        <v>192</v>
      </c>
      <c r="I21" s="335">
        <v>39</v>
      </c>
      <c r="J21" s="336">
        <v>81</v>
      </c>
      <c r="L21" s="399">
        <f>SUMPRODUCT(E$3:I$3,E21:I21)/SUM(E21:I21)</f>
        <v>3.2669632925472749</v>
      </c>
      <c r="N21" s="165">
        <v>24</v>
      </c>
      <c r="O21" s="141">
        <v>154</v>
      </c>
      <c r="P21" s="141">
        <v>1295</v>
      </c>
      <c r="Q21" s="141">
        <v>226</v>
      </c>
      <c r="R21" s="141">
        <v>85</v>
      </c>
      <c r="S21" s="142">
        <v>95</v>
      </c>
      <c r="T21" s="4"/>
      <c r="U21" s="399">
        <f>SUMPRODUCT(N$3:R$3,N21:R21)/SUM(N21:R21)</f>
        <v>2.8912556053811658</v>
      </c>
    </row>
    <row r="22" spans="1:21" s="22" customFormat="1" ht="13.5" customHeight="1" x14ac:dyDescent="0.15">
      <c r="A22" s="386"/>
      <c r="B22" s="206"/>
      <c r="C22" s="25"/>
      <c r="D22" s="280"/>
      <c r="E22" s="136">
        <v>6.2799361362426822</v>
      </c>
      <c r="F22" s="137">
        <v>27.354976051091008</v>
      </c>
      <c r="G22" s="137">
        <v>49.760510910058542</v>
      </c>
      <c r="H22" s="137">
        <v>10.218201170835551</v>
      </c>
      <c r="I22" s="137">
        <v>2.0755721128259714</v>
      </c>
      <c r="J22" s="138">
        <v>4.310803618946248</v>
      </c>
      <c r="L22" s="396"/>
      <c r="N22" s="164">
        <v>1.2772751463544438</v>
      </c>
      <c r="O22" s="137">
        <v>8.195848855774349</v>
      </c>
      <c r="P22" s="137">
        <v>68.919638105375199</v>
      </c>
      <c r="Q22" s="137">
        <v>12.027674294837681</v>
      </c>
      <c r="R22" s="137">
        <v>4.5236828100053224</v>
      </c>
      <c r="S22" s="138">
        <v>5.055880787653007</v>
      </c>
      <c r="T22" s="4"/>
      <c r="U22" s="396"/>
    </row>
    <row r="23" spans="1:21" s="70" customFormat="1" ht="13.5" customHeight="1" x14ac:dyDescent="0.15">
      <c r="A23" s="386"/>
      <c r="B23" s="67" t="s">
        <v>46</v>
      </c>
      <c r="C23" s="77"/>
      <c r="D23" s="281">
        <v>130</v>
      </c>
      <c r="E23" s="140">
        <v>5</v>
      </c>
      <c r="F23" s="141">
        <v>28</v>
      </c>
      <c r="G23" s="141">
        <v>67</v>
      </c>
      <c r="H23" s="141">
        <v>16</v>
      </c>
      <c r="I23" s="141">
        <v>1</v>
      </c>
      <c r="J23" s="142">
        <v>13</v>
      </c>
      <c r="L23" s="399">
        <f>SUMPRODUCT(E$3:I$3,E23:I23)/SUM(E23:I23)</f>
        <v>3.1709401709401708</v>
      </c>
      <c r="N23" s="165">
        <v>2</v>
      </c>
      <c r="O23" s="141">
        <v>5</v>
      </c>
      <c r="P23" s="141">
        <v>85</v>
      </c>
      <c r="Q23" s="141">
        <v>13</v>
      </c>
      <c r="R23" s="141">
        <v>4</v>
      </c>
      <c r="S23" s="142">
        <v>21</v>
      </c>
      <c r="T23" s="4"/>
      <c r="U23" s="399">
        <f>SUMPRODUCT(N$3:R$3,N23:R23)/SUM(N23:R23)</f>
        <v>2.8899082568807342</v>
      </c>
    </row>
    <row r="24" spans="1:21" s="22" customFormat="1" ht="13.5" customHeight="1" thickBot="1" x14ac:dyDescent="0.2">
      <c r="A24" s="387"/>
      <c r="B24" s="208"/>
      <c r="C24" s="57"/>
      <c r="D24" s="282"/>
      <c r="E24" s="144">
        <v>3.8461538461538463</v>
      </c>
      <c r="F24" s="145">
        <v>21.53846153846154</v>
      </c>
      <c r="G24" s="145">
        <v>51.538461538461533</v>
      </c>
      <c r="H24" s="145">
        <v>12.307692307692308</v>
      </c>
      <c r="I24" s="145">
        <v>0.76923076923076927</v>
      </c>
      <c r="J24" s="146">
        <v>10</v>
      </c>
      <c r="L24" s="398"/>
      <c r="N24" s="166">
        <v>1.5384615384615385</v>
      </c>
      <c r="O24" s="145">
        <v>3.8461538461538463</v>
      </c>
      <c r="P24" s="145">
        <v>65.384615384615387</v>
      </c>
      <c r="Q24" s="145">
        <v>10</v>
      </c>
      <c r="R24" s="145">
        <v>3.0769230769230771</v>
      </c>
      <c r="S24" s="146">
        <v>16.153846153846153</v>
      </c>
      <c r="T24" s="4"/>
      <c r="U24" s="398"/>
    </row>
    <row r="25" spans="1:21" s="69" customFormat="1" ht="13.5" customHeight="1" x14ac:dyDescent="0.15">
      <c r="A25" s="384" t="s">
        <v>44</v>
      </c>
      <c r="B25" s="73" t="s">
        <v>3</v>
      </c>
      <c r="C25" s="74"/>
      <c r="D25" s="283">
        <v>160</v>
      </c>
      <c r="E25" s="148">
        <v>13</v>
      </c>
      <c r="F25" s="149">
        <v>48</v>
      </c>
      <c r="G25" s="149">
        <v>64</v>
      </c>
      <c r="H25" s="149">
        <v>21</v>
      </c>
      <c r="I25" s="149">
        <v>12</v>
      </c>
      <c r="J25" s="150">
        <v>2</v>
      </c>
      <c r="L25" s="397">
        <f>SUMPRODUCT(E$3:I$3,E25:I25)/SUM(E25:I25)</f>
        <v>3.1835443037974684</v>
      </c>
      <c r="N25" s="167">
        <v>11</v>
      </c>
      <c r="O25" s="149">
        <v>26</v>
      </c>
      <c r="P25" s="149">
        <v>91</v>
      </c>
      <c r="Q25" s="149">
        <v>22</v>
      </c>
      <c r="R25" s="149">
        <v>8</v>
      </c>
      <c r="S25" s="150">
        <v>2</v>
      </c>
      <c r="T25" s="91"/>
      <c r="U25" s="397">
        <f>SUMPRODUCT(N$3:R$3,N25:R25)/SUM(N25:R25)</f>
        <v>3.0632911392405062</v>
      </c>
    </row>
    <row r="26" spans="1:21" ht="13.5" customHeight="1" x14ac:dyDescent="0.15">
      <c r="A26" s="382"/>
      <c r="B26" s="68"/>
      <c r="C26" s="345"/>
      <c r="D26" s="277"/>
      <c r="E26" s="346">
        <v>8.125</v>
      </c>
      <c r="F26" s="347">
        <v>30</v>
      </c>
      <c r="G26" s="347">
        <v>40</v>
      </c>
      <c r="H26" s="347">
        <v>13.125</v>
      </c>
      <c r="I26" s="347">
        <v>7.5</v>
      </c>
      <c r="J26" s="348">
        <v>1.25</v>
      </c>
      <c r="L26" s="396"/>
      <c r="N26" s="168">
        <v>6.8750000000000009</v>
      </c>
      <c r="O26" s="153">
        <v>16.25</v>
      </c>
      <c r="P26" s="153">
        <v>56.875</v>
      </c>
      <c r="Q26" s="153">
        <v>13.750000000000002</v>
      </c>
      <c r="R26" s="153">
        <v>5</v>
      </c>
      <c r="S26" s="154">
        <v>1.25</v>
      </c>
      <c r="U26" s="396"/>
    </row>
    <row r="27" spans="1:21" s="69" customFormat="1" ht="13.5" customHeight="1" x14ac:dyDescent="0.15">
      <c r="A27" s="382"/>
      <c r="B27" s="207" t="s">
        <v>4</v>
      </c>
      <c r="C27" s="353"/>
      <c r="D27" s="361">
        <v>317</v>
      </c>
      <c r="E27" s="354">
        <v>24</v>
      </c>
      <c r="F27" s="355">
        <v>90</v>
      </c>
      <c r="G27" s="355">
        <v>147</v>
      </c>
      <c r="H27" s="355">
        <v>34</v>
      </c>
      <c r="I27" s="355">
        <v>18</v>
      </c>
      <c r="J27" s="356">
        <v>4</v>
      </c>
      <c r="L27" s="399">
        <f>SUMPRODUCT(E$3:I$3,E27:I27)/SUM(E27:I27)</f>
        <v>3.2172523961661343</v>
      </c>
      <c r="N27" s="169">
        <v>9</v>
      </c>
      <c r="O27" s="156">
        <v>24</v>
      </c>
      <c r="P27" s="156">
        <v>233</v>
      </c>
      <c r="Q27" s="156">
        <v>30</v>
      </c>
      <c r="R27" s="156">
        <v>14</v>
      </c>
      <c r="S27" s="157">
        <v>7</v>
      </c>
      <c r="T27" s="91"/>
      <c r="U27" s="399">
        <f>SUMPRODUCT(N$3:R$3,N27:R27)/SUM(N27:R27)</f>
        <v>2.9483870967741934</v>
      </c>
    </row>
    <row r="28" spans="1:21" ht="13.5" customHeight="1" x14ac:dyDescent="0.15">
      <c r="A28" s="382"/>
      <c r="B28" s="68"/>
      <c r="C28" s="345"/>
      <c r="D28" s="277"/>
      <c r="E28" s="346">
        <v>7.5709779179810726</v>
      </c>
      <c r="F28" s="347">
        <v>28.391167192429023</v>
      </c>
      <c r="G28" s="347">
        <v>46.372239747634069</v>
      </c>
      <c r="H28" s="347">
        <v>10.725552050473187</v>
      </c>
      <c r="I28" s="347">
        <v>5.6782334384858046</v>
      </c>
      <c r="J28" s="348">
        <v>1.2618296529968454</v>
      </c>
      <c r="L28" s="396"/>
      <c r="N28" s="168">
        <v>2.8391167192429023</v>
      </c>
      <c r="O28" s="153">
        <v>7.5709779179810726</v>
      </c>
      <c r="P28" s="153">
        <v>73.50157728706624</v>
      </c>
      <c r="Q28" s="153">
        <v>9.4637223974763405</v>
      </c>
      <c r="R28" s="153">
        <v>4.4164037854889591</v>
      </c>
      <c r="S28" s="154">
        <v>2.2082018927444795</v>
      </c>
      <c r="U28" s="396"/>
    </row>
    <row r="29" spans="1:21" s="69" customFormat="1" ht="13.5" customHeight="1" x14ac:dyDescent="0.15">
      <c r="A29" s="382"/>
      <c r="B29" s="207" t="s">
        <v>5</v>
      </c>
      <c r="C29" s="353"/>
      <c r="D29" s="361">
        <v>491</v>
      </c>
      <c r="E29" s="354">
        <v>35</v>
      </c>
      <c r="F29" s="355">
        <v>119</v>
      </c>
      <c r="G29" s="355">
        <v>261</v>
      </c>
      <c r="H29" s="355">
        <v>50</v>
      </c>
      <c r="I29" s="355">
        <v>19</v>
      </c>
      <c r="J29" s="356">
        <v>7</v>
      </c>
      <c r="L29" s="399">
        <f>SUMPRODUCT(E$3:I$3,E29:I29)/SUM(E29:I29)</f>
        <v>3.2086776859504131</v>
      </c>
      <c r="N29" s="169">
        <v>12</v>
      </c>
      <c r="O29" s="156">
        <v>31</v>
      </c>
      <c r="P29" s="156">
        <v>342</v>
      </c>
      <c r="Q29" s="156">
        <v>63</v>
      </c>
      <c r="R29" s="156">
        <v>29</v>
      </c>
      <c r="S29" s="157">
        <v>14</v>
      </c>
      <c r="T29" s="91"/>
      <c r="U29" s="399">
        <f>SUMPRODUCT(N$3:R$3,N29:R29)/SUM(N29:R29)</f>
        <v>2.8616352201257862</v>
      </c>
    </row>
    <row r="30" spans="1:21" ht="13.5" customHeight="1" x14ac:dyDescent="0.15">
      <c r="A30" s="382"/>
      <c r="B30" s="206"/>
      <c r="C30" s="24"/>
      <c r="D30" s="284"/>
      <c r="E30" s="152">
        <v>7.1283095723014247</v>
      </c>
      <c r="F30" s="153">
        <v>24.236252545824847</v>
      </c>
      <c r="G30" s="153">
        <v>53.156822810590633</v>
      </c>
      <c r="H30" s="153">
        <v>10.183299389002038</v>
      </c>
      <c r="I30" s="153">
        <v>3.8696537678207736</v>
      </c>
      <c r="J30" s="154">
        <v>1.4256619144602851</v>
      </c>
      <c r="L30" s="396"/>
      <c r="N30" s="168">
        <v>2.4439918533604885</v>
      </c>
      <c r="O30" s="153">
        <v>6.313645621181263</v>
      </c>
      <c r="P30" s="153">
        <v>69.653767820773922</v>
      </c>
      <c r="Q30" s="153">
        <v>12.830957230142568</v>
      </c>
      <c r="R30" s="153">
        <v>5.9063136456211813</v>
      </c>
      <c r="S30" s="154">
        <v>2.8513238289205702</v>
      </c>
      <c r="U30" s="396"/>
    </row>
    <row r="31" spans="1:21" s="69" customFormat="1" ht="13.5" customHeight="1" x14ac:dyDescent="0.15">
      <c r="A31" s="382"/>
      <c r="B31" s="207" t="s">
        <v>6</v>
      </c>
      <c r="C31" s="353"/>
      <c r="D31" s="361">
        <v>666</v>
      </c>
      <c r="E31" s="354">
        <v>42</v>
      </c>
      <c r="F31" s="355">
        <v>185</v>
      </c>
      <c r="G31" s="355">
        <v>342</v>
      </c>
      <c r="H31" s="355">
        <v>72</v>
      </c>
      <c r="I31" s="355">
        <v>15</v>
      </c>
      <c r="J31" s="356">
        <v>10</v>
      </c>
      <c r="L31" s="399">
        <f>SUMPRODUCT(E$3:I$3,E31:I31)/SUM(E31:I31)</f>
        <v>3.2545731707317072</v>
      </c>
      <c r="N31" s="169">
        <v>6</v>
      </c>
      <c r="O31" s="156">
        <v>46</v>
      </c>
      <c r="P31" s="156">
        <v>481</v>
      </c>
      <c r="Q31" s="156">
        <v>86</v>
      </c>
      <c r="R31" s="156">
        <v>27</v>
      </c>
      <c r="S31" s="157">
        <v>20</v>
      </c>
      <c r="T31" s="91"/>
      <c r="U31" s="399">
        <f>SUMPRODUCT(N$3:R$3,N31:R31)/SUM(N31:R31)</f>
        <v>2.873065015479876</v>
      </c>
    </row>
    <row r="32" spans="1:21" ht="13.5" customHeight="1" x14ac:dyDescent="0.15">
      <c r="A32" s="382"/>
      <c r="B32" s="206"/>
      <c r="C32" s="24"/>
      <c r="D32" s="284"/>
      <c r="E32" s="152">
        <v>6.3063063063063058</v>
      </c>
      <c r="F32" s="153">
        <v>27.777777777777779</v>
      </c>
      <c r="G32" s="153">
        <v>51.351351351351347</v>
      </c>
      <c r="H32" s="153">
        <v>10.810810810810811</v>
      </c>
      <c r="I32" s="153">
        <v>2.2522522522522523</v>
      </c>
      <c r="J32" s="154">
        <v>1.5015015015015014</v>
      </c>
      <c r="L32" s="396"/>
      <c r="N32" s="168">
        <v>0.90090090090090091</v>
      </c>
      <c r="O32" s="153">
        <v>6.9069069069069062</v>
      </c>
      <c r="P32" s="153">
        <v>72.222222222222214</v>
      </c>
      <c r="Q32" s="153">
        <v>12.912912912912914</v>
      </c>
      <c r="R32" s="153">
        <v>4.0540540540540544</v>
      </c>
      <c r="S32" s="154">
        <v>3.0030030030030028</v>
      </c>
      <c r="U32" s="396"/>
    </row>
    <row r="33" spans="1:21" s="69" customFormat="1" ht="13.5" customHeight="1" x14ac:dyDescent="0.15">
      <c r="A33" s="382"/>
      <c r="B33" s="207" t="s">
        <v>7</v>
      </c>
      <c r="C33" s="353"/>
      <c r="D33" s="361">
        <v>772</v>
      </c>
      <c r="E33" s="354">
        <v>40</v>
      </c>
      <c r="F33" s="355">
        <v>174</v>
      </c>
      <c r="G33" s="355">
        <v>432</v>
      </c>
      <c r="H33" s="355">
        <v>87</v>
      </c>
      <c r="I33" s="355">
        <v>15</v>
      </c>
      <c r="J33" s="356">
        <v>24</v>
      </c>
      <c r="L33" s="399">
        <f>SUMPRODUCT(E$3:I$3,E33:I33)/SUM(E33:I33)</f>
        <v>3.1831550802139037</v>
      </c>
      <c r="N33" s="169">
        <v>4</v>
      </c>
      <c r="O33" s="156">
        <v>53</v>
      </c>
      <c r="P33" s="156">
        <v>547</v>
      </c>
      <c r="Q33" s="156">
        <v>106</v>
      </c>
      <c r="R33" s="156">
        <v>35</v>
      </c>
      <c r="S33" s="157">
        <v>27</v>
      </c>
      <c r="T33" s="91"/>
      <c r="U33" s="399">
        <f>SUMPRODUCT(N$3:R$3,N33:R33)/SUM(N33:R33)</f>
        <v>2.8456375838926173</v>
      </c>
    </row>
    <row r="34" spans="1:21" ht="13.5" customHeight="1" x14ac:dyDescent="0.15">
      <c r="A34" s="382"/>
      <c r="B34" s="206"/>
      <c r="C34" s="24"/>
      <c r="D34" s="284"/>
      <c r="E34" s="152">
        <v>5.1813471502590671</v>
      </c>
      <c r="F34" s="153">
        <v>22.538860103626941</v>
      </c>
      <c r="G34" s="153">
        <v>55.958549222797927</v>
      </c>
      <c r="H34" s="153">
        <v>11.269430051813471</v>
      </c>
      <c r="I34" s="153">
        <v>1.9430051813471503</v>
      </c>
      <c r="J34" s="154">
        <v>3.1088082901554404</v>
      </c>
      <c r="L34" s="396"/>
      <c r="N34" s="168">
        <v>0.5181347150259068</v>
      </c>
      <c r="O34" s="153">
        <v>6.8652849740932638</v>
      </c>
      <c r="P34" s="153">
        <v>70.854922279792746</v>
      </c>
      <c r="Q34" s="153">
        <v>13.730569948186528</v>
      </c>
      <c r="R34" s="153">
        <v>4.5336787564766841</v>
      </c>
      <c r="S34" s="154">
        <v>3.4974093264248705</v>
      </c>
      <c r="U34" s="396"/>
    </row>
    <row r="35" spans="1:21" s="69" customFormat="1" ht="13.5" customHeight="1" x14ac:dyDescent="0.15">
      <c r="A35" s="382"/>
      <c r="B35" s="207" t="s">
        <v>45</v>
      </c>
      <c r="C35" s="353"/>
      <c r="D35" s="361">
        <v>797</v>
      </c>
      <c r="E35" s="354">
        <v>36</v>
      </c>
      <c r="F35" s="355">
        <v>227</v>
      </c>
      <c r="G35" s="355">
        <v>386</v>
      </c>
      <c r="H35" s="355">
        <v>70</v>
      </c>
      <c r="I35" s="355">
        <v>9</v>
      </c>
      <c r="J35" s="356">
        <v>69</v>
      </c>
      <c r="L35" s="399">
        <f>SUMPRODUCT(E$3:I$3,E35:I35)/SUM(E35:I35)</f>
        <v>3.2898351648351647</v>
      </c>
      <c r="N35" s="169">
        <v>6</v>
      </c>
      <c r="O35" s="156">
        <v>76</v>
      </c>
      <c r="P35" s="156">
        <v>497</v>
      </c>
      <c r="Q35" s="156">
        <v>101</v>
      </c>
      <c r="R35" s="156">
        <v>37</v>
      </c>
      <c r="S35" s="157">
        <v>80</v>
      </c>
      <c r="T35" s="91"/>
      <c r="U35" s="399">
        <f>SUMPRODUCT(N$3:R$3,N35:R35)/SUM(N35:R35)</f>
        <v>2.8786610878661087</v>
      </c>
    </row>
    <row r="36" spans="1:21" ht="13.5" customHeight="1" x14ac:dyDescent="0.15">
      <c r="A36" s="382"/>
      <c r="B36" s="206"/>
      <c r="C36" s="24"/>
      <c r="D36" s="284"/>
      <c r="E36" s="152">
        <v>4.5169385194479297</v>
      </c>
      <c r="F36" s="153">
        <v>28.481806775407779</v>
      </c>
      <c r="G36" s="153">
        <v>48.431618569636136</v>
      </c>
      <c r="H36" s="153">
        <v>8.7829360100376412</v>
      </c>
      <c r="I36" s="153">
        <v>1.1292346298619824</v>
      </c>
      <c r="J36" s="154">
        <v>8.6574654956085322</v>
      </c>
      <c r="L36" s="396"/>
      <c r="N36" s="168">
        <v>0.75282308657465491</v>
      </c>
      <c r="O36" s="153">
        <v>9.5357590966122974</v>
      </c>
      <c r="P36" s="153">
        <v>62.358845671267247</v>
      </c>
      <c r="Q36" s="153">
        <v>12.672521957340024</v>
      </c>
      <c r="R36" s="153">
        <v>4.6424090338770387</v>
      </c>
      <c r="S36" s="154">
        <v>10.037641154328734</v>
      </c>
      <c r="U36" s="396"/>
    </row>
    <row r="37" spans="1:21" s="69" customFormat="1" ht="13.5" customHeight="1" x14ac:dyDescent="0.15">
      <c r="A37" s="382"/>
      <c r="B37" s="68" t="s">
        <v>46</v>
      </c>
      <c r="C37" s="75"/>
      <c r="D37" s="277">
        <v>128</v>
      </c>
      <c r="E37" s="155">
        <v>4</v>
      </c>
      <c r="F37" s="156">
        <v>26</v>
      </c>
      <c r="G37" s="156">
        <v>66</v>
      </c>
      <c r="H37" s="156">
        <v>16</v>
      </c>
      <c r="I37" s="156">
        <v>1</v>
      </c>
      <c r="J37" s="157">
        <v>15</v>
      </c>
      <c r="L37" s="399">
        <f>SUMPRODUCT(E$3:I$3,E37:I37)/SUM(E37:I37)</f>
        <v>3.1415929203539825</v>
      </c>
      <c r="N37" s="169">
        <v>2</v>
      </c>
      <c r="O37" s="156">
        <v>4</v>
      </c>
      <c r="P37" s="156">
        <v>82</v>
      </c>
      <c r="Q37" s="156">
        <v>13</v>
      </c>
      <c r="R37" s="156">
        <v>4</v>
      </c>
      <c r="S37" s="157">
        <v>23</v>
      </c>
      <c r="T37" s="91"/>
      <c r="U37" s="399">
        <f>SUMPRODUCT(N$3:R$3,N37:R37)/SUM(N37:R37)</f>
        <v>2.8761904761904762</v>
      </c>
    </row>
    <row r="38" spans="1:21" ht="13.5" customHeight="1" thickBot="1" x14ac:dyDescent="0.2">
      <c r="A38" s="382"/>
      <c r="B38" s="68"/>
      <c r="C38" s="345"/>
      <c r="D38" s="278"/>
      <c r="E38" s="158">
        <v>3.125</v>
      </c>
      <c r="F38" s="159">
        <v>20.3125</v>
      </c>
      <c r="G38" s="159">
        <v>51.5625</v>
      </c>
      <c r="H38" s="159">
        <v>12.5</v>
      </c>
      <c r="I38" s="159">
        <v>0.78125</v>
      </c>
      <c r="J38" s="160">
        <v>11.71875</v>
      </c>
      <c r="L38" s="398"/>
      <c r="N38" s="170">
        <v>1.5625</v>
      </c>
      <c r="O38" s="159">
        <v>3.125</v>
      </c>
      <c r="P38" s="159">
        <v>64.0625</v>
      </c>
      <c r="Q38" s="159">
        <v>10.15625</v>
      </c>
      <c r="R38" s="159">
        <v>3.125</v>
      </c>
      <c r="S38" s="160">
        <v>17.96875</v>
      </c>
      <c r="U38" s="398"/>
    </row>
    <row r="39" spans="1:21" s="69" customFormat="1" ht="13.5" customHeight="1" x14ac:dyDescent="0.15">
      <c r="A39" s="384" t="s">
        <v>47</v>
      </c>
      <c r="B39" s="73" t="s">
        <v>49</v>
      </c>
      <c r="C39" s="371"/>
      <c r="D39" s="281">
        <v>524</v>
      </c>
      <c r="E39" s="140">
        <v>37</v>
      </c>
      <c r="F39" s="141">
        <v>149</v>
      </c>
      <c r="G39" s="141">
        <v>243</v>
      </c>
      <c r="H39" s="141">
        <v>56</v>
      </c>
      <c r="I39" s="141">
        <v>26</v>
      </c>
      <c r="J39" s="142">
        <v>13</v>
      </c>
      <c r="L39" s="397">
        <f>SUMPRODUCT(E$3:I$3,E39:I39)/SUM(E39:I39)</f>
        <v>3.2250489236790605</v>
      </c>
      <c r="N39" s="165">
        <v>20</v>
      </c>
      <c r="O39" s="141">
        <v>43</v>
      </c>
      <c r="P39" s="141">
        <v>352</v>
      </c>
      <c r="Q39" s="141">
        <v>59</v>
      </c>
      <c r="R39" s="141">
        <v>28</v>
      </c>
      <c r="S39" s="142">
        <v>22</v>
      </c>
      <c r="T39" s="91"/>
      <c r="U39" s="397">
        <f>SUMPRODUCT(N$3:R$3,N39:R39)/SUM(N39:R39)</f>
        <v>2.9362549800796813</v>
      </c>
    </row>
    <row r="40" spans="1:21" ht="13.5" customHeight="1" x14ac:dyDescent="0.15">
      <c r="A40" s="382"/>
      <c r="B40" s="68"/>
      <c r="C40" s="375"/>
      <c r="D40" s="281"/>
      <c r="E40" s="322">
        <v>7.0610687022900773</v>
      </c>
      <c r="F40" s="323">
        <v>28.435114503816795</v>
      </c>
      <c r="G40" s="323">
        <v>46.374045801526719</v>
      </c>
      <c r="H40" s="323">
        <v>10.687022900763358</v>
      </c>
      <c r="I40" s="323">
        <v>4.9618320610687023</v>
      </c>
      <c r="J40" s="324">
        <v>2.4809160305343512</v>
      </c>
      <c r="L40" s="396"/>
      <c r="N40" s="164">
        <v>3.8167938931297711</v>
      </c>
      <c r="O40" s="137">
        <v>8.2061068702290072</v>
      </c>
      <c r="P40" s="137">
        <v>67.175572519083971</v>
      </c>
      <c r="Q40" s="137">
        <v>11.259541984732824</v>
      </c>
      <c r="R40" s="137">
        <v>5.343511450381679</v>
      </c>
      <c r="S40" s="138">
        <v>4.1984732824427482</v>
      </c>
      <c r="U40" s="396"/>
    </row>
    <row r="41" spans="1:21" s="69" customFormat="1" ht="13.5" customHeight="1" x14ac:dyDescent="0.15">
      <c r="A41" s="382"/>
      <c r="B41" s="207" t="s">
        <v>51</v>
      </c>
      <c r="C41" s="376"/>
      <c r="D41" s="344">
        <v>2332</v>
      </c>
      <c r="E41" s="334">
        <v>131</v>
      </c>
      <c r="F41" s="335">
        <v>607</v>
      </c>
      <c r="G41" s="335">
        <v>1213</v>
      </c>
      <c r="H41" s="335">
        <v>248</v>
      </c>
      <c r="I41" s="335">
        <v>54</v>
      </c>
      <c r="J41" s="336">
        <v>79</v>
      </c>
      <c r="L41" s="399">
        <f>SUMPRODUCT(E$3:I$3,E41:I41)/SUM(E41:I41)</f>
        <v>3.2276964047936083</v>
      </c>
      <c r="N41" s="165">
        <v>26</v>
      </c>
      <c r="O41" s="141">
        <v>188</v>
      </c>
      <c r="P41" s="141">
        <v>1606</v>
      </c>
      <c r="Q41" s="141">
        <v>300</v>
      </c>
      <c r="R41" s="141">
        <v>109</v>
      </c>
      <c r="S41" s="142">
        <v>103</v>
      </c>
      <c r="T41" s="91"/>
      <c r="U41" s="399">
        <f>SUMPRODUCT(N$3:R$3,N41:R41)/SUM(N41:R41)</f>
        <v>2.8752803947958725</v>
      </c>
    </row>
    <row r="42" spans="1:21" ht="13.5" customHeight="1" x14ac:dyDescent="0.15">
      <c r="A42" s="382"/>
      <c r="B42" s="206"/>
      <c r="C42" s="372"/>
      <c r="D42" s="280"/>
      <c r="E42" s="136">
        <v>5.6174957118353346</v>
      </c>
      <c r="F42" s="137">
        <v>26.02915951972556</v>
      </c>
      <c r="G42" s="137">
        <v>52.015437392795882</v>
      </c>
      <c r="H42" s="137">
        <v>10.634648370497427</v>
      </c>
      <c r="I42" s="137">
        <v>2.3156089193825045</v>
      </c>
      <c r="J42" s="138">
        <v>3.3876500857632932</v>
      </c>
      <c r="L42" s="396"/>
      <c r="N42" s="164">
        <v>1.1149228130360207</v>
      </c>
      <c r="O42" s="137">
        <v>8.0617495711835332</v>
      </c>
      <c r="P42" s="137">
        <v>68.867924528301884</v>
      </c>
      <c r="Q42" s="137">
        <v>12.864493996569468</v>
      </c>
      <c r="R42" s="137">
        <v>4.67409948542024</v>
      </c>
      <c r="S42" s="138">
        <v>4.4168096054888508</v>
      </c>
      <c r="U42" s="396"/>
    </row>
    <row r="43" spans="1:21" s="69" customFormat="1" ht="13.5" customHeight="1" x14ac:dyDescent="0.15">
      <c r="A43" s="382"/>
      <c r="B43" s="207" t="s">
        <v>52</v>
      </c>
      <c r="C43" s="376"/>
      <c r="D43" s="344">
        <v>343</v>
      </c>
      <c r="E43" s="334">
        <v>22</v>
      </c>
      <c r="F43" s="335">
        <v>86</v>
      </c>
      <c r="G43" s="335">
        <v>175</v>
      </c>
      <c r="H43" s="335">
        <v>30</v>
      </c>
      <c r="I43" s="335">
        <v>6</v>
      </c>
      <c r="J43" s="336">
        <v>24</v>
      </c>
      <c r="L43" s="399">
        <f>SUMPRODUCT(E$3:I$3,E43:I43)/SUM(E43:I43)</f>
        <v>3.2758620689655173</v>
      </c>
      <c r="N43" s="165">
        <v>2</v>
      </c>
      <c r="O43" s="141">
        <v>25</v>
      </c>
      <c r="P43" s="141">
        <v>231</v>
      </c>
      <c r="Q43" s="141">
        <v>48</v>
      </c>
      <c r="R43" s="141">
        <v>13</v>
      </c>
      <c r="S43" s="142">
        <v>24</v>
      </c>
      <c r="T43" s="91"/>
      <c r="U43" s="399">
        <f>SUMPRODUCT(N$3:R$3,N43:R43)/SUM(N43:R43)</f>
        <v>2.8589341692789967</v>
      </c>
    </row>
    <row r="44" spans="1:21" ht="13.5" customHeight="1" x14ac:dyDescent="0.15">
      <c r="A44" s="382"/>
      <c r="B44" s="206"/>
      <c r="C44" s="372"/>
      <c r="D44" s="280"/>
      <c r="E44" s="136">
        <v>6.4139941690962097</v>
      </c>
      <c r="F44" s="137">
        <v>25.072886297376094</v>
      </c>
      <c r="G44" s="137">
        <v>51.020408163265309</v>
      </c>
      <c r="H44" s="137">
        <v>8.7463556851311957</v>
      </c>
      <c r="I44" s="137">
        <v>1.749271137026239</v>
      </c>
      <c r="J44" s="138">
        <v>6.9970845481049562</v>
      </c>
      <c r="L44" s="396"/>
      <c r="N44" s="164">
        <v>0.58309037900874638</v>
      </c>
      <c r="O44" s="137">
        <v>7.2886297376093294</v>
      </c>
      <c r="P44" s="137">
        <v>67.346938775510196</v>
      </c>
      <c r="Q44" s="137">
        <v>13.994169096209912</v>
      </c>
      <c r="R44" s="137">
        <v>3.7900874635568513</v>
      </c>
      <c r="S44" s="138">
        <v>6.9970845481049562</v>
      </c>
      <c r="U44" s="396"/>
    </row>
    <row r="45" spans="1:21" s="69" customFormat="1" ht="13.5" customHeight="1" x14ac:dyDescent="0.15">
      <c r="A45" s="382"/>
      <c r="B45" s="68" t="s">
        <v>352</v>
      </c>
      <c r="C45" s="373"/>
      <c r="D45" s="281">
        <v>132</v>
      </c>
      <c r="E45" s="140">
        <v>4</v>
      </c>
      <c r="F45" s="141">
        <v>27</v>
      </c>
      <c r="G45" s="141">
        <v>67</v>
      </c>
      <c r="H45" s="141">
        <v>16</v>
      </c>
      <c r="I45" s="141">
        <v>3</v>
      </c>
      <c r="J45" s="142">
        <v>15</v>
      </c>
      <c r="L45" s="399">
        <f>SUMPRODUCT(E$3:I$3,E45:I45)/SUM(E45:I45)</f>
        <v>3.1111111111111112</v>
      </c>
      <c r="N45" s="165">
        <v>2</v>
      </c>
      <c r="O45" s="141">
        <v>4</v>
      </c>
      <c r="P45" s="141">
        <v>84</v>
      </c>
      <c r="Q45" s="141">
        <v>14</v>
      </c>
      <c r="R45" s="141">
        <v>4</v>
      </c>
      <c r="S45" s="142">
        <v>24</v>
      </c>
      <c r="T45" s="91"/>
      <c r="U45" s="399">
        <f>SUMPRODUCT(N$3:R$3,N45:R45)/SUM(N45:R45)</f>
        <v>2.8703703703703702</v>
      </c>
    </row>
    <row r="46" spans="1:21" ht="13.5" customHeight="1" thickBot="1" x14ac:dyDescent="0.2">
      <c r="A46" s="383"/>
      <c r="B46" s="208"/>
      <c r="C46" s="374"/>
      <c r="D46" s="282"/>
      <c r="E46" s="144">
        <v>3.0303030303030303</v>
      </c>
      <c r="F46" s="145">
        <v>20.454545454545457</v>
      </c>
      <c r="G46" s="145">
        <v>50.757575757575758</v>
      </c>
      <c r="H46" s="145">
        <v>12.121212121212121</v>
      </c>
      <c r="I46" s="145">
        <v>2.2727272727272729</v>
      </c>
      <c r="J46" s="146">
        <v>11.363636363636363</v>
      </c>
      <c r="L46" s="398"/>
      <c r="N46" s="166">
        <v>1.5151515151515151</v>
      </c>
      <c r="O46" s="145">
        <v>3.0303030303030303</v>
      </c>
      <c r="P46" s="145">
        <v>63.636363636363633</v>
      </c>
      <c r="Q46" s="145">
        <v>10.606060606060606</v>
      </c>
      <c r="R46" s="145">
        <v>3.0303030303030303</v>
      </c>
      <c r="S46" s="146">
        <v>18.181818181818183</v>
      </c>
      <c r="U46" s="398"/>
    </row>
    <row r="47" spans="1:21" s="69" customFormat="1" ht="13.5" customHeight="1" x14ac:dyDescent="0.15">
      <c r="A47" s="384" t="s">
        <v>225</v>
      </c>
      <c r="B47" s="73" t="s">
        <v>54</v>
      </c>
      <c r="C47" s="371"/>
      <c r="D47" s="281">
        <v>132</v>
      </c>
      <c r="E47" s="140">
        <v>11</v>
      </c>
      <c r="F47" s="141">
        <v>41</v>
      </c>
      <c r="G47" s="141">
        <v>53</v>
      </c>
      <c r="H47" s="141">
        <v>14</v>
      </c>
      <c r="I47" s="141">
        <v>11</v>
      </c>
      <c r="J47" s="142">
        <v>2</v>
      </c>
      <c r="L47" s="397">
        <f>SUMPRODUCT(E$3:I$3,E47:I47)/SUM(E47:I47)</f>
        <v>3.2076923076923078</v>
      </c>
      <c r="N47" s="165">
        <v>8</v>
      </c>
      <c r="O47" s="141">
        <v>20</v>
      </c>
      <c r="P47" s="141">
        <v>80</v>
      </c>
      <c r="Q47" s="141">
        <v>16</v>
      </c>
      <c r="R47" s="141">
        <v>6</v>
      </c>
      <c r="S47" s="142">
        <v>2</v>
      </c>
      <c r="T47" s="91"/>
      <c r="U47" s="397">
        <f>SUMPRODUCT(N$3:R$3,N47:R47)/SUM(N47:R47)</f>
        <v>3.0615384615384613</v>
      </c>
    </row>
    <row r="48" spans="1:21" ht="13.5" customHeight="1" x14ac:dyDescent="0.15">
      <c r="A48" s="382"/>
      <c r="B48" s="68"/>
      <c r="C48" s="375"/>
      <c r="D48" s="281"/>
      <c r="E48" s="322">
        <v>8.3333333333333321</v>
      </c>
      <c r="F48" s="323">
        <v>31.060606060606062</v>
      </c>
      <c r="G48" s="323">
        <v>40.151515151515149</v>
      </c>
      <c r="H48" s="323">
        <v>10.606060606060606</v>
      </c>
      <c r="I48" s="323">
        <v>8.3333333333333321</v>
      </c>
      <c r="J48" s="324">
        <v>1.5151515151515151</v>
      </c>
      <c r="L48" s="396"/>
      <c r="N48" s="164">
        <v>6.0606060606060606</v>
      </c>
      <c r="O48" s="137">
        <v>15.151515151515152</v>
      </c>
      <c r="P48" s="137">
        <v>60.606060606060609</v>
      </c>
      <c r="Q48" s="137">
        <v>12.121212121212121</v>
      </c>
      <c r="R48" s="137">
        <v>4.5454545454545459</v>
      </c>
      <c r="S48" s="138">
        <v>1.5151515151515151</v>
      </c>
      <c r="U48" s="396"/>
    </row>
    <row r="49" spans="1:21" s="69" customFormat="1" ht="13.5" customHeight="1" x14ac:dyDescent="0.15">
      <c r="A49" s="382"/>
      <c r="B49" s="207" t="s">
        <v>401</v>
      </c>
      <c r="C49" s="376"/>
      <c r="D49" s="344">
        <v>448</v>
      </c>
      <c r="E49" s="334">
        <v>25</v>
      </c>
      <c r="F49" s="335">
        <v>118</v>
      </c>
      <c r="G49" s="335">
        <v>227</v>
      </c>
      <c r="H49" s="335">
        <v>49</v>
      </c>
      <c r="I49" s="335">
        <v>15</v>
      </c>
      <c r="J49" s="336">
        <v>14</v>
      </c>
      <c r="L49" s="399">
        <f>SUMPRODUCT(E$3:I$3,E49:I49)/SUM(E49:I49)</f>
        <v>3.2050691244239631</v>
      </c>
      <c r="N49" s="165">
        <v>10</v>
      </c>
      <c r="O49" s="141">
        <v>20</v>
      </c>
      <c r="P49" s="141">
        <v>320</v>
      </c>
      <c r="Q49" s="141">
        <v>55</v>
      </c>
      <c r="R49" s="141">
        <v>19</v>
      </c>
      <c r="S49" s="142">
        <v>24</v>
      </c>
      <c r="T49" s="91"/>
      <c r="U49" s="399">
        <f>SUMPRODUCT(N$3:R$3,N49:R49)/SUM(N49:R49)</f>
        <v>2.875</v>
      </c>
    </row>
    <row r="50" spans="1:21" ht="13.5" customHeight="1" x14ac:dyDescent="0.15">
      <c r="A50" s="382"/>
      <c r="B50" s="206"/>
      <c r="C50" s="372"/>
      <c r="D50" s="280"/>
      <c r="E50" s="136">
        <v>5.5803571428571432</v>
      </c>
      <c r="F50" s="137">
        <v>26.339285714285715</v>
      </c>
      <c r="G50" s="137">
        <v>50.669642857142861</v>
      </c>
      <c r="H50" s="137">
        <v>10.9375</v>
      </c>
      <c r="I50" s="137">
        <v>3.3482142857142856</v>
      </c>
      <c r="J50" s="138">
        <v>3.125</v>
      </c>
      <c r="L50" s="396"/>
      <c r="N50" s="164">
        <v>2.2321428571428572</v>
      </c>
      <c r="O50" s="137">
        <v>4.4642857142857144</v>
      </c>
      <c r="P50" s="137">
        <v>71.428571428571431</v>
      </c>
      <c r="Q50" s="137">
        <v>12.276785714285714</v>
      </c>
      <c r="R50" s="137">
        <v>4.2410714285714288</v>
      </c>
      <c r="S50" s="138">
        <v>5.3571428571428568</v>
      </c>
      <c r="U50" s="396"/>
    </row>
    <row r="51" spans="1:21" s="69" customFormat="1" ht="13.5" customHeight="1" x14ac:dyDescent="0.15">
      <c r="A51" s="382"/>
      <c r="B51" s="207" t="s">
        <v>56</v>
      </c>
      <c r="C51" s="376"/>
      <c r="D51" s="344">
        <v>326</v>
      </c>
      <c r="E51" s="334">
        <v>19</v>
      </c>
      <c r="F51" s="335">
        <v>81</v>
      </c>
      <c r="G51" s="335">
        <v>169</v>
      </c>
      <c r="H51" s="335">
        <v>40</v>
      </c>
      <c r="I51" s="335">
        <v>15</v>
      </c>
      <c r="J51" s="336">
        <v>2</v>
      </c>
      <c r="L51" s="399">
        <f>SUMPRODUCT(E$3:I$3,E51:I51)/SUM(E51:I51)</f>
        <v>3.1512345679012346</v>
      </c>
      <c r="N51" s="165">
        <v>5</v>
      </c>
      <c r="O51" s="141">
        <v>24</v>
      </c>
      <c r="P51" s="141">
        <v>236</v>
      </c>
      <c r="Q51" s="141">
        <v>37</v>
      </c>
      <c r="R51" s="141">
        <v>19</v>
      </c>
      <c r="S51" s="142">
        <v>5</v>
      </c>
      <c r="T51" s="91"/>
      <c r="U51" s="399">
        <f>SUMPRODUCT(N$3:R$3,N51:R51)/SUM(N51:R51)</f>
        <v>2.8722741433021808</v>
      </c>
    </row>
    <row r="52" spans="1:21" ht="13.5" customHeight="1" x14ac:dyDescent="0.15">
      <c r="A52" s="382"/>
      <c r="B52" s="206"/>
      <c r="C52" s="372"/>
      <c r="D52" s="280"/>
      <c r="E52" s="136">
        <v>5.8282208588957047</v>
      </c>
      <c r="F52" s="137">
        <v>24.846625766871167</v>
      </c>
      <c r="G52" s="137">
        <v>51.840490797546011</v>
      </c>
      <c r="H52" s="137">
        <v>12.269938650306749</v>
      </c>
      <c r="I52" s="137">
        <v>4.6012269938650308</v>
      </c>
      <c r="J52" s="138">
        <v>0.61349693251533743</v>
      </c>
      <c r="L52" s="396"/>
      <c r="N52" s="164">
        <v>1.5337423312883436</v>
      </c>
      <c r="O52" s="137">
        <v>7.3619631901840492</v>
      </c>
      <c r="P52" s="137">
        <v>72.392638036809814</v>
      </c>
      <c r="Q52" s="137">
        <v>11.349693251533742</v>
      </c>
      <c r="R52" s="137">
        <v>5.8282208588957047</v>
      </c>
      <c r="S52" s="138">
        <v>1.5337423312883436</v>
      </c>
      <c r="U52" s="396"/>
    </row>
    <row r="53" spans="1:21" s="69" customFormat="1" ht="13.5" customHeight="1" x14ac:dyDescent="0.15">
      <c r="A53" s="382"/>
      <c r="B53" s="207" t="s">
        <v>58</v>
      </c>
      <c r="C53" s="376"/>
      <c r="D53" s="344">
        <v>251</v>
      </c>
      <c r="E53" s="334">
        <v>15</v>
      </c>
      <c r="F53" s="335">
        <v>64</v>
      </c>
      <c r="G53" s="335">
        <v>123</v>
      </c>
      <c r="H53" s="335">
        <v>37</v>
      </c>
      <c r="I53" s="335">
        <v>9</v>
      </c>
      <c r="J53" s="336">
        <v>3</v>
      </c>
      <c r="L53" s="399">
        <f>SUMPRODUCT(E$3:I$3,E53:I53)/SUM(E53:I53)</f>
        <v>3.157258064516129</v>
      </c>
      <c r="N53" s="165">
        <v>10</v>
      </c>
      <c r="O53" s="141">
        <v>25</v>
      </c>
      <c r="P53" s="141">
        <v>175</v>
      </c>
      <c r="Q53" s="141">
        <v>25</v>
      </c>
      <c r="R53" s="141">
        <v>12</v>
      </c>
      <c r="S53" s="142">
        <v>4</v>
      </c>
      <c r="T53" s="91"/>
      <c r="U53" s="399">
        <f>SUMPRODUCT(N$3:R$3,N53:R53)/SUM(N53:R53)</f>
        <v>2.9838056680161942</v>
      </c>
    </row>
    <row r="54" spans="1:21" ht="13.5" customHeight="1" x14ac:dyDescent="0.15">
      <c r="A54" s="382"/>
      <c r="B54" s="206"/>
      <c r="C54" s="372"/>
      <c r="D54" s="280"/>
      <c r="E54" s="136">
        <v>5.9760956175298805</v>
      </c>
      <c r="F54" s="137">
        <v>25.498007968127489</v>
      </c>
      <c r="G54" s="137">
        <v>49.003984063745023</v>
      </c>
      <c r="H54" s="137">
        <v>14.741035856573706</v>
      </c>
      <c r="I54" s="137">
        <v>3.5856573705179287</v>
      </c>
      <c r="J54" s="138">
        <v>1.1952191235059761</v>
      </c>
      <c r="L54" s="396"/>
      <c r="N54" s="164">
        <v>3.9840637450199203</v>
      </c>
      <c r="O54" s="137">
        <v>9.9601593625498008</v>
      </c>
      <c r="P54" s="137">
        <v>69.721115537848604</v>
      </c>
      <c r="Q54" s="137">
        <v>9.9601593625498008</v>
      </c>
      <c r="R54" s="137">
        <v>4.7808764940239046</v>
      </c>
      <c r="S54" s="138">
        <v>1.593625498007968</v>
      </c>
      <c r="U54" s="396"/>
    </row>
    <row r="55" spans="1:21" s="69" customFormat="1" ht="13.5" customHeight="1" x14ac:dyDescent="0.15">
      <c r="A55" s="382"/>
      <c r="B55" s="207" t="s">
        <v>60</v>
      </c>
      <c r="C55" s="376"/>
      <c r="D55" s="344">
        <v>527</v>
      </c>
      <c r="E55" s="334">
        <v>36</v>
      </c>
      <c r="F55" s="335">
        <v>139</v>
      </c>
      <c r="G55" s="335">
        <v>283</v>
      </c>
      <c r="H55" s="335">
        <v>41</v>
      </c>
      <c r="I55" s="335">
        <v>20</v>
      </c>
      <c r="J55" s="336">
        <v>8</v>
      </c>
      <c r="L55" s="399">
        <f>SUMPRODUCT(E$3:I$3,E55:I55)/SUM(E55:I55)</f>
        <v>3.2504816955684008</v>
      </c>
      <c r="N55" s="165">
        <v>8</v>
      </c>
      <c r="O55" s="141">
        <v>40</v>
      </c>
      <c r="P55" s="141">
        <v>372</v>
      </c>
      <c r="Q55" s="141">
        <v>71</v>
      </c>
      <c r="R55" s="141">
        <v>25</v>
      </c>
      <c r="S55" s="142">
        <v>11</v>
      </c>
      <c r="T55" s="91"/>
      <c r="U55" s="399">
        <f>SUMPRODUCT(N$3:R$3,N55:R55)/SUM(N55:R55)</f>
        <v>2.8740310077519382</v>
      </c>
    </row>
    <row r="56" spans="1:21" ht="13.5" customHeight="1" x14ac:dyDescent="0.15">
      <c r="A56" s="382"/>
      <c r="B56" s="206"/>
      <c r="C56" s="372"/>
      <c r="D56" s="280"/>
      <c r="E56" s="136">
        <v>6.8311195445920303</v>
      </c>
      <c r="F56" s="137">
        <v>26.375711574952561</v>
      </c>
      <c r="G56" s="137">
        <v>53.700189753320679</v>
      </c>
      <c r="H56" s="137">
        <v>7.7798861480075905</v>
      </c>
      <c r="I56" s="137">
        <v>3.795066413662239</v>
      </c>
      <c r="J56" s="138">
        <v>1.5180265654648957</v>
      </c>
      <c r="L56" s="396"/>
      <c r="N56" s="164">
        <v>1.5180265654648957</v>
      </c>
      <c r="O56" s="137">
        <v>7.5901328273244779</v>
      </c>
      <c r="P56" s="137">
        <v>70.588235294117652</v>
      </c>
      <c r="Q56" s="137">
        <v>13.472485768500949</v>
      </c>
      <c r="R56" s="137">
        <v>4.7438330170777991</v>
      </c>
      <c r="S56" s="138">
        <v>2.0872865275142316</v>
      </c>
      <c r="U56" s="396"/>
    </row>
    <row r="57" spans="1:21" s="69" customFormat="1" ht="13.5" customHeight="1" x14ac:dyDescent="0.15">
      <c r="A57" s="382"/>
      <c r="B57" s="207" t="s">
        <v>62</v>
      </c>
      <c r="C57" s="376"/>
      <c r="D57" s="344">
        <v>280</v>
      </c>
      <c r="E57" s="334">
        <v>21</v>
      </c>
      <c r="F57" s="335">
        <v>82</v>
      </c>
      <c r="G57" s="335">
        <v>140</v>
      </c>
      <c r="H57" s="335">
        <v>26</v>
      </c>
      <c r="I57" s="335">
        <v>8</v>
      </c>
      <c r="J57" s="336">
        <v>3</v>
      </c>
      <c r="L57" s="399">
        <f>SUMPRODUCT(E$3:I$3,E57:I57)/SUM(E57:I57)</f>
        <v>3.2960288808664262</v>
      </c>
      <c r="N57" s="165">
        <v>3</v>
      </c>
      <c r="O57" s="141">
        <v>23</v>
      </c>
      <c r="P57" s="141">
        <v>190</v>
      </c>
      <c r="Q57" s="141">
        <v>44</v>
      </c>
      <c r="R57" s="141">
        <v>16</v>
      </c>
      <c r="S57" s="142">
        <v>4</v>
      </c>
      <c r="T57" s="91"/>
      <c r="U57" s="399">
        <f>SUMPRODUCT(N$3:R$3,N57:R57)/SUM(N57:R57)</f>
        <v>2.8297101449275361</v>
      </c>
    </row>
    <row r="58" spans="1:21" ht="13.5" customHeight="1" x14ac:dyDescent="0.15">
      <c r="A58" s="382"/>
      <c r="B58" s="206"/>
      <c r="C58" s="372"/>
      <c r="D58" s="280"/>
      <c r="E58" s="136">
        <v>7.5</v>
      </c>
      <c r="F58" s="137">
        <v>29.285714285714288</v>
      </c>
      <c r="G58" s="137">
        <v>50</v>
      </c>
      <c r="H58" s="137">
        <v>9.2857142857142865</v>
      </c>
      <c r="I58" s="137">
        <v>2.8571428571428572</v>
      </c>
      <c r="J58" s="138">
        <v>1.0714285714285714</v>
      </c>
      <c r="L58" s="396"/>
      <c r="N58" s="164">
        <v>1.0714285714285714</v>
      </c>
      <c r="O58" s="137">
        <v>8.2142857142857135</v>
      </c>
      <c r="P58" s="137">
        <v>67.857142857142861</v>
      </c>
      <c r="Q58" s="137">
        <v>15.714285714285714</v>
      </c>
      <c r="R58" s="137">
        <v>5.7142857142857144</v>
      </c>
      <c r="S58" s="138">
        <v>1.4285714285714286</v>
      </c>
      <c r="U58" s="396"/>
    </row>
    <row r="59" spans="1:21" s="69" customFormat="1" ht="13.5" customHeight="1" x14ac:dyDescent="0.15">
      <c r="A59" s="382"/>
      <c r="B59" s="207" t="s">
        <v>64</v>
      </c>
      <c r="C59" s="376"/>
      <c r="D59" s="285">
        <v>157</v>
      </c>
      <c r="E59" s="334">
        <v>7</v>
      </c>
      <c r="F59" s="335">
        <v>39</v>
      </c>
      <c r="G59" s="335">
        <v>86</v>
      </c>
      <c r="H59" s="335">
        <v>12</v>
      </c>
      <c r="I59" s="335">
        <v>1</v>
      </c>
      <c r="J59" s="336">
        <v>12</v>
      </c>
      <c r="L59" s="399">
        <f>SUMPRODUCT(E$3:I$3,E59:I59)/SUM(E59:I59)</f>
        <v>3.2689655172413792</v>
      </c>
      <c r="N59" s="165">
        <v>0</v>
      </c>
      <c r="O59" s="141">
        <v>11</v>
      </c>
      <c r="P59" s="141">
        <v>103</v>
      </c>
      <c r="Q59" s="141">
        <v>20</v>
      </c>
      <c r="R59" s="141">
        <v>12</v>
      </c>
      <c r="S59" s="142">
        <v>11</v>
      </c>
      <c r="T59" s="91"/>
      <c r="U59" s="399">
        <f>SUMPRODUCT(N$3:R$3,N59:R59)/SUM(N59:R59)</f>
        <v>2.7739726027397262</v>
      </c>
    </row>
    <row r="60" spans="1:21" ht="13.5" customHeight="1" x14ac:dyDescent="0.15">
      <c r="A60" s="382"/>
      <c r="B60" s="206"/>
      <c r="C60" s="372"/>
      <c r="D60" s="280"/>
      <c r="E60" s="136">
        <v>4.4585987261146496</v>
      </c>
      <c r="F60" s="137">
        <v>24.840764331210192</v>
      </c>
      <c r="G60" s="137">
        <v>54.777070063694268</v>
      </c>
      <c r="H60" s="137">
        <v>7.6433121019108281</v>
      </c>
      <c r="I60" s="137">
        <v>0.63694267515923575</v>
      </c>
      <c r="J60" s="138">
        <v>7.6433121019108281</v>
      </c>
      <c r="L60" s="396"/>
      <c r="N60" s="164">
        <v>0</v>
      </c>
      <c r="O60" s="137">
        <v>7.0063694267515926</v>
      </c>
      <c r="P60" s="137">
        <v>65.605095541401269</v>
      </c>
      <c r="Q60" s="137">
        <v>12.738853503184714</v>
      </c>
      <c r="R60" s="137">
        <v>7.6433121019108281</v>
      </c>
      <c r="S60" s="138">
        <v>7.0063694267515926</v>
      </c>
      <c r="U60" s="396"/>
    </row>
    <row r="61" spans="1:21" s="69" customFormat="1" ht="13.5" customHeight="1" x14ac:dyDescent="0.15">
      <c r="A61" s="382"/>
      <c r="B61" s="207" t="s">
        <v>66</v>
      </c>
      <c r="C61" s="376"/>
      <c r="D61" s="285">
        <v>615</v>
      </c>
      <c r="E61" s="334">
        <v>30</v>
      </c>
      <c r="F61" s="335">
        <v>186</v>
      </c>
      <c r="G61" s="335">
        <v>288</v>
      </c>
      <c r="H61" s="335">
        <v>65</v>
      </c>
      <c r="I61" s="335">
        <v>9</v>
      </c>
      <c r="J61" s="336">
        <v>37</v>
      </c>
      <c r="L61" s="399">
        <f>SUMPRODUCT(E$3:I$3,E61:I61)/SUM(E61:I61)</f>
        <v>3.2820069204152249</v>
      </c>
      <c r="N61" s="165">
        <v>4</v>
      </c>
      <c r="O61" s="141">
        <v>57</v>
      </c>
      <c r="P61" s="141">
        <v>384</v>
      </c>
      <c r="Q61" s="141">
        <v>91</v>
      </c>
      <c r="R61" s="141">
        <v>29</v>
      </c>
      <c r="S61" s="142">
        <v>50</v>
      </c>
      <c r="T61" s="91"/>
      <c r="U61" s="399">
        <f>SUMPRODUCT(N$3:R$3,N61:R61)/SUM(N61:R61)</f>
        <v>2.8513274336283185</v>
      </c>
    </row>
    <row r="62" spans="1:21" ht="13.5" customHeight="1" x14ac:dyDescent="0.15">
      <c r="A62" s="382"/>
      <c r="B62" s="206"/>
      <c r="C62" s="372"/>
      <c r="D62" s="280"/>
      <c r="E62" s="136">
        <v>4.8780487804878048</v>
      </c>
      <c r="F62" s="137">
        <v>30.243902439024389</v>
      </c>
      <c r="G62" s="137">
        <v>46.829268292682933</v>
      </c>
      <c r="H62" s="137">
        <v>10.569105691056912</v>
      </c>
      <c r="I62" s="137">
        <v>1.4634146341463417</v>
      </c>
      <c r="J62" s="138">
        <v>6.0162601626016263</v>
      </c>
      <c r="L62" s="396"/>
      <c r="N62" s="164">
        <v>0.65040650406504064</v>
      </c>
      <c r="O62" s="137">
        <v>9.2682926829268286</v>
      </c>
      <c r="P62" s="137">
        <v>62.439024390243901</v>
      </c>
      <c r="Q62" s="137">
        <v>14.796747967479677</v>
      </c>
      <c r="R62" s="137">
        <v>4.7154471544715451</v>
      </c>
      <c r="S62" s="138">
        <v>8.1300813008130071</v>
      </c>
      <c r="U62" s="396"/>
    </row>
    <row r="63" spans="1:21" s="69" customFormat="1" ht="13.5" customHeight="1" x14ac:dyDescent="0.15">
      <c r="A63" s="382"/>
      <c r="B63" s="68" t="s">
        <v>67</v>
      </c>
      <c r="C63" s="373"/>
      <c r="D63" s="281">
        <v>822</v>
      </c>
      <c r="E63" s="140">
        <v>44</v>
      </c>
      <c r="F63" s="141">
        <v>178</v>
      </c>
      <c r="G63" s="141">
        <v>447</v>
      </c>
      <c r="H63" s="141">
        <v>87</v>
      </c>
      <c r="I63" s="141">
        <v>11</v>
      </c>
      <c r="J63" s="142">
        <v>55</v>
      </c>
      <c r="L63" s="399">
        <f>SUMPRODUCT(E$3:I$3,E63:I63)/SUM(E63:I63)</f>
        <v>3.2046936114732727</v>
      </c>
      <c r="N63" s="165">
        <v>6</v>
      </c>
      <c r="O63" s="141">
        <v>56</v>
      </c>
      <c r="P63" s="141">
        <v>571</v>
      </c>
      <c r="Q63" s="141">
        <v>91</v>
      </c>
      <c r="R63" s="141">
        <v>31</v>
      </c>
      <c r="S63" s="142">
        <v>67</v>
      </c>
      <c r="T63" s="91"/>
      <c r="U63" s="399">
        <f>SUMPRODUCT(N$3:R$3,N63:R63)/SUM(N63:R63)</f>
        <v>2.8874172185430464</v>
      </c>
    </row>
    <row r="64" spans="1:21" ht="13.5" customHeight="1" thickBot="1" x14ac:dyDescent="0.2">
      <c r="A64" s="383"/>
      <c r="B64" s="208"/>
      <c r="C64" s="374"/>
      <c r="D64" s="282"/>
      <c r="E64" s="144">
        <v>5.3527980535279802</v>
      </c>
      <c r="F64" s="145">
        <v>21.654501216545015</v>
      </c>
      <c r="G64" s="145">
        <v>54.379562043795616</v>
      </c>
      <c r="H64" s="145">
        <v>10.583941605839415</v>
      </c>
      <c r="I64" s="145">
        <v>1.3381995133819951</v>
      </c>
      <c r="J64" s="146">
        <v>6.6909975669099762</v>
      </c>
      <c r="L64" s="398"/>
      <c r="N64" s="166">
        <v>0.72992700729927007</v>
      </c>
      <c r="O64" s="145">
        <v>6.8126520681265204</v>
      </c>
      <c r="P64" s="145">
        <v>69.464720194647199</v>
      </c>
      <c r="Q64" s="145">
        <v>11.070559610705596</v>
      </c>
      <c r="R64" s="145">
        <v>3.7712895377128954</v>
      </c>
      <c r="S64" s="146">
        <v>8.1508515815085154</v>
      </c>
      <c r="U64" s="398"/>
    </row>
    <row r="65" spans="1:21" s="69" customFormat="1" ht="13.5" customHeight="1" x14ac:dyDescent="0.15">
      <c r="A65" s="392" t="s">
        <v>73</v>
      </c>
      <c r="B65" s="73" t="s">
        <v>68</v>
      </c>
      <c r="C65" s="371"/>
      <c r="D65" s="281">
        <v>1764</v>
      </c>
      <c r="E65" s="140">
        <v>97</v>
      </c>
      <c r="F65" s="141">
        <v>458</v>
      </c>
      <c r="G65" s="141">
        <v>914</v>
      </c>
      <c r="H65" s="141">
        <v>179</v>
      </c>
      <c r="I65" s="141">
        <v>56</v>
      </c>
      <c r="J65" s="142">
        <v>60</v>
      </c>
      <c r="L65" s="397">
        <f>SUMPRODUCT(E$3:I$3,E65:I65)/SUM(E65:I65)</f>
        <v>3.2118544600938965</v>
      </c>
      <c r="N65" s="165">
        <v>29</v>
      </c>
      <c r="O65" s="141">
        <v>136</v>
      </c>
      <c r="P65" s="141">
        <v>1190</v>
      </c>
      <c r="Q65" s="141">
        <v>238</v>
      </c>
      <c r="R65" s="141">
        <v>90</v>
      </c>
      <c r="S65" s="142">
        <v>81</v>
      </c>
      <c r="T65" s="91"/>
      <c r="U65" s="397">
        <f>SUMPRODUCT(N$3:R$3,N65:R65)/SUM(N65:R65)</f>
        <v>2.8669043374925729</v>
      </c>
    </row>
    <row r="66" spans="1:21" ht="13.5" customHeight="1" x14ac:dyDescent="0.15">
      <c r="A66" s="382"/>
      <c r="B66" s="10" t="s">
        <v>69</v>
      </c>
      <c r="C66" s="372"/>
      <c r="D66" s="280"/>
      <c r="E66" s="136">
        <v>5.4988662131519277</v>
      </c>
      <c r="F66" s="137">
        <v>25.963718820861676</v>
      </c>
      <c r="G66" s="137">
        <v>51.814058956916099</v>
      </c>
      <c r="H66" s="137">
        <v>10.147392290249433</v>
      </c>
      <c r="I66" s="137">
        <v>3.1746031746031744</v>
      </c>
      <c r="J66" s="138">
        <v>3.4013605442176873</v>
      </c>
      <c r="L66" s="396"/>
      <c r="N66" s="164">
        <v>1.6439909297052153</v>
      </c>
      <c r="O66" s="137">
        <v>7.7097505668934234</v>
      </c>
      <c r="P66" s="137">
        <v>67.460317460317469</v>
      </c>
      <c r="Q66" s="137">
        <v>13.492063492063492</v>
      </c>
      <c r="R66" s="137">
        <v>5.1020408163265305</v>
      </c>
      <c r="S66" s="138">
        <v>4.591836734693878</v>
      </c>
      <c r="U66" s="396"/>
    </row>
    <row r="67" spans="1:21" s="69" customFormat="1" ht="13.5" customHeight="1" x14ac:dyDescent="0.15">
      <c r="A67" s="382"/>
      <c r="B67" s="68" t="s">
        <v>70</v>
      </c>
      <c r="C67" s="373"/>
      <c r="D67" s="281">
        <v>1406</v>
      </c>
      <c r="E67" s="140">
        <v>93</v>
      </c>
      <c r="F67" s="141">
        <v>380</v>
      </c>
      <c r="G67" s="141">
        <v>704</v>
      </c>
      <c r="H67" s="141">
        <v>153</v>
      </c>
      <c r="I67" s="141">
        <v>30</v>
      </c>
      <c r="J67" s="142">
        <v>46</v>
      </c>
      <c r="L67" s="399">
        <f>SUMPRODUCT(E$3:I$3,E67:I67)/SUM(E67:I67)</f>
        <v>3.259558823529412</v>
      </c>
      <c r="N67" s="165">
        <v>18</v>
      </c>
      <c r="O67" s="141">
        <v>119</v>
      </c>
      <c r="P67" s="141">
        <v>989</v>
      </c>
      <c r="Q67" s="141">
        <v>167</v>
      </c>
      <c r="R67" s="141">
        <v>57</v>
      </c>
      <c r="S67" s="142">
        <v>56</v>
      </c>
      <c r="T67" s="91"/>
      <c r="U67" s="399">
        <f>SUMPRODUCT(N$3:R$3,N67:R67)/SUM(N67:R67)</f>
        <v>2.9066666666666667</v>
      </c>
    </row>
    <row r="68" spans="1:21" ht="13.5" customHeight="1" x14ac:dyDescent="0.15">
      <c r="A68" s="382"/>
      <c r="B68" s="10" t="s">
        <v>71</v>
      </c>
      <c r="C68" s="372"/>
      <c r="D68" s="280"/>
      <c r="E68" s="136">
        <v>6.6145092460881934</v>
      </c>
      <c r="F68" s="137">
        <v>27.027027027027028</v>
      </c>
      <c r="G68" s="137">
        <v>50.071123755334277</v>
      </c>
      <c r="H68" s="137">
        <v>10.881934566145093</v>
      </c>
      <c r="I68" s="137">
        <v>2.1337126600284493</v>
      </c>
      <c r="J68" s="138">
        <v>3.2716927453769555</v>
      </c>
      <c r="L68" s="396"/>
      <c r="N68" s="164">
        <v>1.2802275960170697</v>
      </c>
      <c r="O68" s="137">
        <v>8.4637268847795166</v>
      </c>
      <c r="P68" s="137">
        <v>70.341394025604558</v>
      </c>
      <c r="Q68" s="137">
        <v>11.877667140825036</v>
      </c>
      <c r="R68" s="137">
        <v>4.0540540540540544</v>
      </c>
      <c r="S68" s="138">
        <v>3.9829302987197721</v>
      </c>
      <c r="U68" s="396"/>
    </row>
    <row r="69" spans="1:21" s="69" customFormat="1" ht="13.5" customHeight="1" x14ac:dyDescent="0.15">
      <c r="A69" s="382"/>
      <c r="B69" s="68" t="s">
        <v>72</v>
      </c>
      <c r="C69" s="373"/>
      <c r="D69" s="281">
        <v>161</v>
      </c>
      <c r="E69" s="140">
        <v>4</v>
      </c>
      <c r="F69" s="141">
        <v>31</v>
      </c>
      <c r="G69" s="141">
        <v>80</v>
      </c>
      <c r="H69" s="141">
        <v>18</v>
      </c>
      <c r="I69" s="141">
        <v>3</v>
      </c>
      <c r="J69" s="142">
        <v>25</v>
      </c>
      <c r="L69" s="399">
        <f>SUMPRODUCT(E$3:I$3,E69:I69)/SUM(E69:I69)</f>
        <v>3.1102941176470589</v>
      </c>
      <c r="N69" s="165">
        <v>3</v>
      </c>
      <c r="O69" s="141">
        <v>5</v>
      </c>
      <c r="P69" s="141">
        <v>94</v>
      </c>
      <c r="Q69" s="141">
        <v>16</v>
      </c>
      <c r="R69" s="141">
        <v>7</v>
      </c>
      <c r="S69" s="142">
        <v>36</v>
      </c>
      <c r="T69" s="91"/>
      <c r="U69" s="399">
        <f>SUMPRODUCT(N$3:R$3,N69:R69)/SUM(N69:R69)</f>
        <v>2.8479999999999999</v>
      </c>
    </row>
    <row r="70" spans="1:21" ht="13.5" customHeight="1" thickBot="1" x14ac:dyDescent="0.2">
      <c r="A70" s="383"/>
      <c r="B70" s="21"/>
      <c r="C70" s="374"/>
      <c r="D70" s="282"/>
      <c r="E70" s="144">
        <v>2.4844720496894408</v>
      </c>
      <c r="F70" s="145">
        <v>19.254658385093169</v>
      </c>
      <c r="G70" s="145">
        <v>49.689440993788821</v>
      </c>
      <c r="H70" s="145">
        <v>11.180124223602485</v>
      </c>
      <c r="I70" s="145">
        <v>1.8633540372670807</v>
      </c>
      <c r="J70" s="146">
        <v>15.527950310559005</v>
      </c>
      <c r="L70" s="398"/>
      <c r="N70" s="166">
        <v>1.8633540372670807</v>
      </c>
      <c r="O70" s="145">
        <v>3.1055900621118013</v>
      </c>
      <c r="P70" s="145">
        <v>58.385093167701861</v>
      </c>
      <c r="Q70" s="145">
        <v>9.9378881987577632</v>
      </c>
      <c r="R70" s="145">
        <v>4.3478260869565215</v>
      </c>
      <c r="S70" s="146">
        <v>22.36024844720497</v>
      </c>
      <c r="U70" s="398"/>
    </row>
    <row r="71" spans="1:21" s="69" customFormat="1" ht="13.5" customHeight="1" x14ac:dyDescent="0.15">
      <c r="A71" s="380" t="s">
        <v>414</v>
      </c>
      <c r="B71" s="68" t="s">
        <v>762</v>
      </c>
      <c r="C71" s="75"/>
      <c r="D71" s="281">
        <v>1504</v>
      </c>
      <c r="E71" s="140">
        <v>103</v>
      </c>
      <c r="F71" s="141">
        <v>387</v>
      </c>
      <c r="G71" s="141">
        <v>782</v>
      </c>
      <c r="H71" s="141">
        <v>152</v>
      </c>
      <c r="I71" s="141">
        <v>48</v>
      </c>
      <c r="J71" s="142">
        <v>32</v>
      </c>
      <c r="L71" s="397">
        <f>SUMPRODUCT(E$3:I$3,E71:I71)/SUM(E71:I71)</f>
        <v>3.234375</v>
      </c>
      <c r="N71" s="165">
        <v>25</v>
      </c>
      <c r="O71" s="141">
        <v>126</v>
      </c>
      <c r="P71" s="141">
        <v>1028</v>
      </c>
      <c r="Q71" s="141">
        <v>207</v>
      </c>
      <c r="R71" s="141">
        <v>72</v>
      </c>
      <c r="S71" s="142">
        <v>46</v>
      </c>
      <c r="T71" s="91"/>
      <c r="U71" s="397">
        <f>SUMPRODUCT(N$3:R$3,N71:R71)/SUM(N71:R71)</f>
        <v>2.8799725651577504</v>
      </c>
    </row>
    <row r="72" spans="1:21" ht="13.5" customHeight="1" x14ac:dyDescent="0.15">
      <c r="A72" s="380"/>
      <c r="B72" s="10" t="s">
        <v>763</v>
      </c>
      <c r="C72" s="24"/>
      <c r="D72" s="280"/>
      <c r="E72" s="136">
        <v>6.8484042553191484</v>
      </c>
      <c r="F72" s="137">
        <v>25.731382978723406</v>
      </c>
      <c r="G72" s="137">
        <v>51.994680851063833</v>
      </c>
      <c r="H72" s="137">
        <v>10.106382978723403</v>
      </c>
      <c r="I72" s="137">
        <v>3.1914893617021276</v>
      </c>
      <c r="J72" s="138">
        <v>2.1276595744680851</v>
      </c>
      <c r="L72" s="396"/>
      <c r="N72" s="164">
        <v>1.6622340425531914</v>
      </c>
      <c r="O72" s="137">
        <v>8.3776595744680851</v>
      </c>
      <c r="P72" s="137">
        <v>68.351063829787222</v>
      </c>
      <c r="Q72" s="137">
        <v>13.763297872340424</v>
      </c>
      <c r="R72" s="137">
        <v>4.7872340425531918</v>
      </c>
      <c r="S72" s="138">
        <v>3.0585106382978724</v>
      </c>
      <c r="U72" s="396"/>
    </row>
    <row r="73" spans="1:21" s="69" customFormat="1" ht="13.5" customHeight="1" x14ac:dyDescent="0.15">
      <c r="A73" s="380"/>
      <c r="B73" s="68" t="s">
        <v>415</v>
      </c>
      <c r="C73" s="75"/>
      <c r="D73" s="281">
        <v>452</v>
      </c>
      <c r="E73" s="140">
        <v>26</v>
      </c>
      <c r="F73" s="141">
        <v>125</v>
      </c>
      <c r="G73" s="141">
        <v>223</v>
      </c>
      <c r="H73" s="141">
        <v>54</v>
      </c>
      <c r="I73" s="141">
        <v>16</v>
      </c>
      <c r="J73" s="142">
        <v>8</v>
      </c>
      <c r="L73" s="399">
        <f>SUMPRODUCT(E$3:I$3,E73:I73)/SUM(E73:I73)</f>
        <v>3.204954954954955</v>
      </c>
      <c r="N73" s="165">
        <v>9</v>
      </c>
      <c r="O73" s="141">
        <v>31</v>
      </c>
      <c r="P73" s="141">
        <v>327</v>
      </c>
      <c r="Q73" s="141">
        <v>53</v>
      </c>
      <c r="R73" s="141">
        <v>21</v>
      </c>
      <c r="S73" s="142">
        <v>11</v>
      </c>
      <c r="T73" s="91"/>
      <c r="U73" s="399">
        <f>SUMPRODUCT(N$3:R$3,N73:R73)/SUM(N73:R73)</f>
        <v>2.8956916099773244</v>
      </c>
    </row>
    <row r="74" spans="1:21" ht="13.5" customHeight="1" x14ac:dyDescent="0.15">
      <c r="A74" s="380"/>
      <c r="B74" s="10" t="s">
        <v>763</v>
      </c>
      <c r="C74" s="24"/>
      <c r="D74" s="280"/>
      <c r="E74" s="136">
        <v>5.7522123893805306</v>
      </c>
      <c r="F74" s="137">
        <v>27.654867256637168</v>
      </c>
      <c r="G74" s="137">
        <v>49.336283185840706</v>
      </c>
      <c r="H74" s="137">
        <v>11.946902654867257</v>
      </c>
      <c r="I74" s="137">
        <v>3.5398230088495577</v>
      </c>
      <c r="J74" s="138">
        <v>1.7699115044247788</v>
      </c>
      <c r="L74" s="396"/>
      <c r="N74" s="164">
        <v>1.9911504424778761</v>
      </c>
      <c r="O74" s="137">
        <v>6.8584070796460175</v>
      </c>
      <c r="P74" s="137">
        <v>72.345132743362825</v>
      </c>
      <c r="Q74" s="137">
        <v>11.725663716814159</v>
      </c>
      <c r="R74" s="137">
        <v>4.6460176991150446</v>
      </c>
      <c r="S74" s="138">
        <v>2.4336283185840708</v>
      </c>
      <c r="U74" s="396"/>
    </row>
    <row r="75" spans="1:21" s="69" customFormat="1" ht="13.5" customHeight="1" x14ac:dyDescent="0.15">
      <c r="A75" s="380"/>
      <c r="B75" s="68" t="s">
        <v>416</v>
      </c>
      <c r="C75" s="75"/>
      <c r="D75" s="281">
        <v>1375</v>
      </c>
      <c r="E75" s="140">
        <v>65</v>
      </c>
      <c r="F75" s="141">
        <v>357</v>
      </c>
      <c r="G75" s="141">
        <v>693</v>
      </c>
      <c r="H75" s="141">
        <v>144</v>
      </c>
      <c r="I75" s="141">
        <v>25</v>
      </c>
      <c r="J75" s="142">
        <v>91</v>
      </c>
      <c r="L75" s="399">
        <f>SUMPRODUCT(E$3:I$3,E75:I75)/SUM(E75:I75)</f>
        <v>3.2281931464174454</v>
      </c>
      <c r="N75" s="165">
        <v>16</v>
      </c>
      <c r="O75" s="141">
        <v>103</v>
      </c>
      <c r="P75" s="141">
        <v>918</v>
      </c>
      <c r="Q75" s="141">
        <v>161</v>
      </c>
      <c r="R75" s="141">
        <v>61</v>
      </c>
      <c r="S75" s="142">
        <v>116</v>
      </c>
      <c r="T75" s="91"/>
      <c r="U75" s="399">
        <f>SUMPRODUCT(N$3:R$3,N75:R75)/SUM(N75:R75)</f>
        <v>2.8824463860206513</v>
      </c>
    </row>
    <row r="76" spans="1:21" ht="13.5" customHeight="1" thickBot="1" x14ac:dyDescent="0.2">
      <c r="A76" s="381"/>
      <c r="B76" s="21"/>
      <c r="C76" s="26"/>
      <c r="D76" s="282"/>
      <c r="E76" s="144">
        <v>4.7272727272727275</v>
      </c>
      <c r="F76" s="145">
        <v>25.963636363636361</v>
      </c>
      <c r="G76" s="145">
        <v>50.4</v>
      </c>
      <c r="H76" s="145">
        <v>10.472727272727273</v>
      </c>
      <c r="I76" s="145">
        <v>1.8181818181818181</v>
      </c>
      <c r="J76" s="146">
        <v>6.6181818181818173</v>
      </c>
      <c r="L76" s="398"/>
      <c r="N76" s="166">
        <v>1.1636363636363636</v>
      </c>
      <c r="O76" s="145">
        <v>7.4909090909090912</v>
      </c>
      <c r="P76" s="145">
        <v>66.763636363636351</v>
      </c>
      <c r="Q76" s="145">
        <v>11.709090909090909</v>
      </c>
      <c r="R76" s="145">
        <v>4.4363636363636365</v>
      </c>
      <c r="S76" s="146">
        <v>8.4363636363636356</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325</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205" t="s">
        <v>137</v>
      </c>
      <c r="R4" s="61" t="s">
        <v>138</v>
      </c>
      <c r="S4" s="63" t="s">
        <v>349</v>
      </c>
      <c r="U4" s="86" t="s">
        <v>130</v>
      </c>
    </row>
    <row r="5" spans="1:22" s="69" customFormat="1" ht="13.5" customHeight="1" x14ac:dyDescent="0.15">
      <c r="A5" s="71" t="s">
        <v>30</v>
      </c>
      <c r="B5" s="72"/>
      <c r="C5" s="72"/>
      <c r="D5" s="277">
        <v>3331</v>
      </c>
      <c r="E5" s="124">
        <v>638</v>
      </c>
      <c r="F5" s="125">
        <v>1474</v>
      </c>
      <c r="G5" s="125">
        <v>951</v>
      </c>
      <c r="H5" s="125">
        <v>110</v>
      </c>
      <c r="I5" s="125">
        <v>28</v>
      </c>
      <c r="J5" s="126">
        <v>130</v>
      </c>
      <c r="K5" s="87"/>
      <c r="L5" s="397">
        <f>SUMPRODUCT(E$3:I$3,E5:I5)/SUM(E5:I5)</f>
        <v>3.8072477350827865</v>
      </c>
      <c r="N5" s="161">
        <v>52</v>
      </c>
      <c r="O5" s="125">
        <v>295</v>
      </c>
      <c r="P5" s="125">
        <v>2109</v>
      </c>
      <c r="Q5" s="125">
        <v>530</v>
      </c>
      <c r="R5" s="125">
        <v>169</v>
      </c>
      <c r="S5" s="126">
        <v>176</v>
      </c>
      <c r="T5" s="91"/>
      <c r="U5" s="397">
        <f>SUMPRODUCT(N$3:R$3,N5:R5)/SUM(N5:R5)</f>
        <v>2.8513470681458002</v>
      </c>
    </row>
    <row r="6" spans="1:22" ht="13.5" customHeight="1" thickBot="1" x14ac:dyDescent="0.2">
      <c r="A6" s="8"/>
      <c r="B6" s="9"/>
      <c r="C6" s="9"/>
      <c r="D6" s="278"/>
      <c r="E6" s="128">
        <v>19.153407385169618</v>
      </c>
      <c r="F6" s="129">
        <v>44.25097568297808</v>
      </c>
      <c r="G6" s="129">
        <v>28.549984989492643</v>
      </c>
      <c r="H6" s="129">
        <v>3.302311618132693</v>
      </c>
      <c r="I6" s="129">
        <v>0.84058841188832178</v>
      </c>
      <c r="J6" s="214">
        <v>3.9027319123386368</v>
      </c>
      <c r="K6" s="88"/>
      <c r="L6" s="398"/>
      <c r="N6" s="162">
        <v>1.5610927649354547</v>
      </c>
      <c r="O6" s="129">
        <v>8.8561993395376764</v>
      </c>
      <c r="P6" s="129">
        <v>63.314320024016816</v>
      </c>
      <c r="Q6" s="129">
        <v>15.91113779645752</v>
      </c>
      <c r="R6" s="129">
        <v>5.0735514860402278</v>
      </c>
      <c r="S6" s="214">
        <v>5.2836985890123085</v>
      </c>
      <c r="U6" s="398"/>
    </row>
    <row r="7" spans="1:22" s="69" customFormat="1" ht="13.5" customHeight="1" x14ac:dyDescent="0.15">
      <c r="A7" s="384" t="s">
        <v>31</v>
      </c>
      <c r="B7" s="73" t="s">
        <v>33</v>
      </c>
      <c r="C7" s="74"/>
      <c r="D7" s="279">
        <v>1622</v>
      </c>
      <c r="E7" s="132">
        <v>332</v>
      </c>
      <c r="F7" s="133">
        <v>709</v>
      </c>
      <c r="G7" s="133">
        <v>457</v>
      </c>
      <c r="H7" s="133">
        <v>53</v>
      </c>
      <c r="I7" s="133">
        <v>12</v>
      </c>
      <c r="J7" s="134">
        <v>59</v>
      </c>
      <c r="K7" s="87"/>
      <c r="L7" s="397">
        <f>SUMPRODUCT(E$3:I$3,E7:I7)/SUM(E7:I7)</f>
        <v>3.8291746641074855</v>
      </c>
      <c r="N7" s="163">
        <v>27</v>
      </c>
      <c r="O7" s="133">
        <v>160</v>
      </c>
      <c r="P7" s="133">
        <v>1038</v>
      </c>
      <c r="Q7" s="133">
        <v>245</v>
      </c>
      <c r="R7" s="133">
        <v>79</v>
      </c>
      <c r="S7" s="134">
        <v>73</v>
      </c>
      <c r="T7" s="91"/>
      <c r="U7" s="397">
        <f>SUMPRODUCT(N$3:R$3,N7:R7)/SUM(N7:R7)</f>
        <v>2.8779857972885732</v>
      </c>
    </row>
    <row r="8" spans="1:22" ht="13.5" customHeight="1" x14ac:dyDescent="0.15">
      <c r="A8" s="382"/>
      <c r="B8" s="206"/>
      <c r="C8" s="24"/>
      <c r="D8" s="280"/>
      <c r="E8" s="136">
        <v>20.468557336621455</v>
      </c>
      <c r="F8" s="137">
        <v>43.711467324291</v>
      </c>
      <c r="G8" s="137">
        <v>28.175092478421703</v>
      </c>
      <c r="H8" s="137">
        <v>3.2675709001233044</v>
      </c>
      <c r="I8" s="137">
        <v>0.73982737361282369</v>
      </c>
      <c r="J8" s="138">
        <v>3.6374845869297165</v>
      </c>
      <c r="K8" s="88"/>
      <c r="L8" s="396"/>
      <c r="N8" s="164">
        <v>1.6646115906288532</v>
      </c>
      <c r="O8" s="137">
        <v>9.8643649815043162</v>
      </c>
      <c r="P8" s="137">
        <v>63.995067817509245</v>
      </c>
      <c r="Q8" s="137">
        <v>15.104808877928482</v>
      </c>
      <c r="R8" s="137">
        <v>4.8705302096177556</v>
      </c>
      <c r="S8" s="138">
        <v>4.5006165228113435</v>
      </c>
      <c r="U8" s="396"/>
    </row>
    <row r="9" spans="1:22" s="69" customFormat="1" ht="13.5" customHeight="1" x14ac:dyDescent="0.15">
      <c r="A9" s="382"/>
      <c r="B9" s="68" t="s">
        <v>35</v>
      </c>
      <c r="C9" s="75"/>
      <c r="D9" s="281">
        <v>317</v>
      </c>
      <c r="E9" s="140">
        <v>51</v>
      </c>
      <c r="F9" s="141">
        <v>141</v>
      </c>
      <c r="G9" s="141">
        <v>96</v>
      </c>
      <c r="H9" s="141">
        <v>10</v>
      </c>
      <c r="I9" s="141">
        <v>6</v>
      </c>
      <c r="J9" s="142">
        <v>13</v>
      </c>
      <c r="K9" s="82"/>
      <c r="L9" s="399">
        <f>SUMPRODUCT(E$3:I$3,E9:I9)/SUM(E9:I9)</f>
        <v>3.7269736842105261</v>
      </c>
      <c r="N9" s="165">
        <v>4</v>
      </c>
      <c r="O9" s="141">
        <v>34</v>
      </c>
      <c r="P9" s="141">
        <v>204</v>
      </c>
      <c r="Q9" s="141">
        <v>48</v>
      </c>
      <c r="R9" s="141">
        <v>11</v>
      </c>
      <c r="S9" s="142">
        <v>16</v>
      </c>
      <c r="T9" s="91"/>
      <c r="U9" s="399">
        <f>SUMPRODUCT(N$3:R$3,N9:R9)/SUM(N9:R9)</f>
        <v>2.9069767441860463</v>
      </c>
    </row>
    <row r="10" spans="1:22" ht="13.5" customHeight="1" x14ac:dyDescent="0.15">
      <c r="A10" s="382"/>
      <c r="B10" s="206"/>
      <c r="C10" s="24"/>
      <c r="D10" s="280"/>
      <c r="E10" s="136">
        <v>16.088328075709779</v>
      </c>
      <c r="F10" s="137">
        <v>44.479495268138805</v>
      </c>
      <c r="G10" s="137">
        <v>30.28391167192429</v>
      </c>
      <c r="H10" s="137">
        <v>3.1545741324921135</v>
      </c>
      <c r="I10" s="137">
        <v>1.8927444794952681</v>
      </c>
      <c r="J10" s="138">
        <v>4.1009463722397479</v>
      </c>
      <c r="K10" s="83"/>
      <c r="L10" s="396"/>
      <c r="N10" s="164">
        <v>1.2618296529968454</v>
      </c>
      <c r="O10" s="137">
        <v>10.725552050473187</v>
      </c>
      <c r="P10" s="137">
        <v>64.353312302839115</v>
      </c>
      <c r="Q10" s="137">
        <v>15.141955835962145</v>
      </c>
      <c r="R10" s="137">
        <v>3.4700315457413247</v>
      </c>
      <c r="S10" s="138">
        <v>5.0473186119873814</v>
      </c>
      <c r="U10" s="396"/>
    </row>
    <row r="11" spans="1:22" s="69" customFormat="1" ht="13.5" customHeight="1" x14ac:dyDescent="0.15">
      <c r="A11" s="382"/>
      <c r="B11" s="68" t="s">
        <v>37</v>
      </c>
      <c r="C11" s="75"/>
      <c r="D11" s="281">
        <v>832</v>
      </c>
      <c r="E11" s="140">
        <v>159</v>
      </c>
      <c r="F11" s="141">
        <v>381</v>
      </c>
      <c r="G11" s="141">
        <v>235</v>
      </c>
      <c r="H11" s="141">
        <v>27</v>
      </c>
      <c r="I11" s="141">
        <v>7</v>
      </c>
      <c r="J11" s="142">
        <v>23</v>
      </c>
      <c r="K11" s="82"/>
      <c r="L11" s="399">
        <f>SUMPRODUCT(E$3:I$3,E11:I11)/SUM(E11:I11)</f>
        <v>3.8133498145859086</v>
      </c>
      <c r="N11" s="165">
        <v>17</v>
      </c>
      <c r="O11" s="141">
        <v>71</v>
      </c>
      <c r="P11" s="141">
        <v>517</v>
      </c>
      <c r="Q11" s="141">
        <v>144</v>
      </c>
      <c r="R11" s="141">
        <v>38</v>
      </c>
      <c r="S11" s="142">
        <v>45</v>
      </c>
      <c r="T11" s="91"/>
      <c r="U11" s="399">
        <f>SUMPRODUCT(N$3:R$3,N11:R11)/SUM(N11:R11)</f>
        <v>2.8538754764930117</v>
      </c>
    </row>
    <row r="12" spans="1:22" ht="13.5" customHeight="1" x14ac:dyDescent="0.15">
      <c r="A12" s="382"/>
      <c r="B12" s="206"/>
      <c r="C12" s="24"/>
      <c r="D12" s="280"/>
      <c r="E12" s="136">
        <v>19.110576923076923</v>
      </c>
      <c r="F12" s="137">
        <v>45.793269230769226</v>
      </c>
      <c r="G12" s="137">
        <v>28.245192307692307</v>
      </c>
      <c r="H12" s="137">
        <v>3.2451923076923079</v>
      </c>
      <c r="I12" s="137">
        <v>0.84134615384615385</v>
      </c>
      <c r="J12" s="138">
        <v>2.7644230769230766</v>
      </c>
      <c r="K12" s="83"/>
      <c r="L12" s="396"/>
      <c r="N12" s="164">
        <v>2.0432692307692308</v>
      </c>
      <c r="O12" s="137">
        <v>8.5336538461538467</v>
      </c>
      <c r="P12" s="137">
        <v>62.139423076923073</v>
      </c>
      <c r="Q12" s="137">
        <v>17.307692307692307</v>
      </c>
      <c r="R12" s="137">
        <v>4.5673076923076916</v>
      </c>
      <c r="S12" s="138">
        <v>5.4086538461538467</v>
      </c>
      <c r="U12" s="396"/>
    </row>
    <row r="13" spans="1:22" s="69" customFormat="1" ht="13.5" customHeight="1" x14ac:dyDescent="0.15">
      <c r="A13" s="382"/>
      <c r="B13" s="68" t="s">
        <v>39</v>
      </c>
      <c r="C13" s="75"/>
      <c r="D13" s="281">
        <v>238</v>
      </c>
      <c r="E13" s="140">
        <v>41</v>
      </c>
      <c r="F13" s="141">
        <v>102</v>
      </c>
      <c r="G13" s="141">
        <v>70</v>
      </c>
      <c r="H13" s="141">
        <v>10</v>
      </c>
      <c r="I13" s="141">
        <v>2</v>
      </c>
      <c r="J13" s="142">
        <v>13</v>
      </c>
      <c r="K13" s="82"/>
      <c r="L13" s="399">
        <f>SUMPRODUCT(E$3:I$3,E13:I13)/SUM(E13:I13)</f>
        <v>3.7555555555555555</v>
      </c>
      <c r="N13" s="165">
        <v>1</v>
      </c>
      <c r="O13" s="141">
        <v>13</v>
      </c>
      <c r="P13" s="141">
        <v>157</v>
      </c>
      <c r="Q13" s="141">
        <v>42</v>
      </c>
      <c r="R13" s="141">
        <v>12</v>
      </c>
      <c r="S13" s="142">
        <v>13</v>
      </c>
      <c r="T13" s="91"/>
      <c r="U13" s="399">
        <f>SUMPRODUCT(N$3:R$3,N13:R13)/SUM(N13:R13)</f>
        <v>2.7733333333333334</v>
      </c>
    </row>
    <row r="14" spans="1:22" ht="13.5" customHeight="1" x14ac:dyDescent="0.15">
      <c r="A14" s="382"/>
      <c r="B14" s="206"/>
      <c r="C14" s="24"/>
      <c r="D14" s="280"/>
      <c r="E14" s="136">
        <v>17.22689075630252</v>
      </c>
      <c r="F14" s="137">
        <v>42.857142857142854</v>
      </c>
      <c r="G14" s="137">
        <v>29.411764705882355</v>
      </c>
      <c r="H14" s="137">
        <v>4.2016806722689077</v>
      </c>
      <c r="I14" s="137">
        <v>0.84033613445378152</v>
      </c>
      <c r="J14" s="138">
        <v>5.46218487394958</v>
      </c>
      <c r="K14" s="83"/>
      <c r="L14" s="396"/>
      <c r="N14" s="164">
        <v>0.42016806722689076</v>
      </c>
      <c r="O14" s="137">
        <v>5.46218487394958</v>
      </c>
      <c r="P14" s="137">
        <v>65.966386554621849</v>
      </c>
      <c r="Q14" s="137">
        <v>17.647058823529413</v>
      </c>
      <c r="R14" s="137">
        <v>5.0420168067226889</v>
      </c>
      <c r="S14" s="138">
        <v>5.46218487394958</v>
      </c>
      <c r="U14" s="396"/>
    </row>
    <row r="15" spans="1:22" s="69" customFormat="1" ht="13.5" customHeight="1" x14ac:dyDescent="0.15">
      <c r="A15" s="382"/>
      <c r="B15" s="68" t="s">
        <v>41</v>
      </c>
      <c r="C15" s="75"/>
      <c r="D15" s="281">
        <v>202</v>
      </c>
      <c r="E15" s="140">
        <v>37</v>
      </c>
      <c r="F15" s="141">
        <v>90</v>
      </c>
      <c r="G15" s="141">
        <v>56</v>
      </c>
      <c r="H15" s="141">
        <v>5</v>
      </c>
      <c r="I15" s="141">
        <v>0</v>
      </c>
      <c r="J15" s="142">
        <v>14</v>
      </c>
      <c r="K15" s="82"/>
      <c r="L15" s="399">
        <f>SUMPRODUCT(E$3:I$3,E15:I15)/SUM(E15:I15)</f>
        <v>3.8457446808510638</v>
      </c>
      <c r="N15" s="165">
        <v>1</v>
      </c>
      <c r="O15" s="141">
        <v>11</v>
      </c>
      <c r="P15" s="141">
        <v>119</v>
      </c>
      <c r="Q15" s="141">
        <v>30</v>
      </c>
      <c r="R15" s="141">
        <v>21</v>
      </c>
      <c r="S15" s="142">
        <v>20</v>
      </c>
      <c r="T15" s="91"/>
      <c r="U15" s="399">
        <f>SUMPRODUCT(N$3:R$3,N15:R15)/SUM(N15:R15)</f>
        <v>2.6758241758241756</v>
      </c>
    </row>
    <row r="16" spans="1:22" ht="13.5" customHeight="1" x14ac:dyDescent="0.15">
      <c r="A16" s="382"/>
      <c r="B16" s="206"/>
      <c r="C16" s="24"/>
      <c r="D16" s="280"/>
      <c r="E16" s="136">
        <v>18.316831683168317</v>
      </c>
      <c r="F16" s="137">
        <v>44.554455445544555</v>
      </c>
      <c r="G16" s="137">
        <v>27.722772277227726</v>
      </c>
      <c r="H16" s="137">
        <v>2.4752475247524752</v>
      </c>
      <c r="I16" s="137">
        <v>0</v>
      </c>
      <c r="J16" s="138">
        <v>6.9306930693069315</v>
      </c>
      <c r="K16" s="83"/>
      <c r="L16" s="396"/>
      <c r="N16" s="164">
        <v>0.49504950495049505</v>
      </c>
      <c r="O16" s="137">
        <v>5.4455445544554459</v>
      </c>
      <c r="P16" s="137">
        <v>58.910891089108908</v>
      </c>
      <c r="Q16" s="137">
        <v>14.85148514851485</v>
      </c>
      <c r="R16" s="137">
        <v>10.396039603960396</v>
      </c>
      <c r="S16" s="138">
        <v>9.9009900990099009</v>
      </c>
      <c r="U16" s="396"/>
    </row>
    <row r="17" spans="1:21" s="69" customFormat="1" ht="13.5" customHeight="1" x14ac:dyDescent="0.15">
      <c r="A17" s="382"/>
      <c r="B17" s="68" t="s">
        <v>43</v>
      </c>
      <c r="C17" s="75"/>
      <c r="D17" s="281">
        <v>120</v>
      </c>
      <c r="E17" s="140">
        <v>18</v>
      </c>
      <c r="F17" s="141">
        <v>51</v>
      </c>
      <c r="G17" s="141">
        <v>37</v>
      </c>
      <c r="H17" s="141">
        <v>5</v>
      </c>
      <c r="I17" s="141">
        <v>1</v>
      </c>
      <c r="J17" s="142">
        <v>8</v>
      </c>
      <c r="K17" s="82"/>
      <c r="L17" s="399">
        <f>SUMPRODUCT(E$3:I$3,E17:I17)/SUM(E17:I17)</f>
        <v>3.7142857142857144</v>
      </c>
      <c r="N17" s="165">
        <v>2</v>
      </c>
      <c r="O17" s="141">
        <v>6</v>
      </c>
      <c r="P17" s="141">
        <v>74</v>
      </c>
      <c r="Q17" s="141">
        <v>21</v>
      </c>
      <c r="R17" s="141">
        <v>8</v>
      </c>
      <c r="S17" s="142">
        <v>9</v>
      </c>
      <c r="T17" s="91"/>
      <c r="U17" s="399">
        <f>SUMPRODUCT(N$3:R$3,N17:R17)/SUM(N17:R17)</f>
        <v>2.7567567567567566</v>
      </c>
    </row>
    <row r="18" spans="1:21" ht="13.5" customHeight="1" thickBot="1" x14ac:dyDescent="0.2">
      <c r="A18" s="383"/>
      <c r="B18" s="208"/>
      <c r="C18" s="26"/>
      <c r="D18" s="282"/>
      <c r="E18" s="144">
        <v>15</v>
      </c>
      <c r="F18" s="145">
        <v>42.5</v>
      </c>
      <c r="G18" s="145">
        <v>30.833333333333336</v>
      </c>
      <c r="H18" s="145">
        <v>4.1666666666666661</v>
      </c>
      <c r="I18" s="145">
        <v>0.83333333333333337</v>
      </c>
      <c r="J18" s="146">
        <v>6.666666666666667</v>
      </c>
      <c r="K18" s="83"/>
      <c r="L18" s="398"/>
      <c r="N18" s="166">
        <v>1.6666666666666667</v>
      </c>
      <c r="O18" s="145">
        <v>5</v>
      </c>
      <c r="P18" s="145">
        <v>61.666666666666671</v>
      </c>
      <c r="Q18" s="145">
        <v>17.5</v>
      </c>
      <c r="R18" s="145">
        <v>6.666666666666667</v>
      </c>
      <c r="S18" s="146">
        <v>7.5</v>
      </c>
      <c r="U18" s="398"/>
    </row>
    <row r="19" spans="1:21" s="70" customFormat="1" ht="13.5" customHeight="1" x14ac:dyDescent="0.15">
      <c r="A19" s="385" t="s">
        <v>0</v>
      </c>
      <c r="B19" s="66" t="s">
        <v>1</v>
      </c>
      <c r="C19" s="320"/>
      <c r="D19" s="279">
        <v>1322</v>
      </c>
      <c r="E19" s="132">
        <v>225</v>
      </c>
      <c r="F19" s="133">
        <v>579</v>
      </c>
      <c r="G19" s="133">
        <v>410</v>
      </c>
      <c r="H19" s="133">
        <v>50</v>
      </c>
      <c r="I19" s="133">
        <v>18</v>
      </c>
      <c r="J19" s="134">
        <v>40</v>
      </c>
      <c r="K19" s="84"/>
      <c r="L19" s="397">
        <f>SUMPRODUCT(E$3:I$3,E19:I19)/SUM(E19:I19)</f>
        <v>3.7355694227769112</v>
      </c>
      <c r="N19" s="163">
        <v>22</v>
      </c>
      <c r="O19" s="133">
        <v>131</v>
      </c>
      <c r="P19" s="133">
        <v>840</v>
      </c>
      <c r="Q19" s="133">
        <v>207</v>
      </c>
      <c r="R19" s="133">
        <v>63</v>
      </c>
      <c r="S19" s="134">
        <v>59</v>
      </c>
      <c r="T19" s="4"/>
      <c r="U19" s="397">
        <f>SUMPRODUCT(N$3:R$3,N19:R19)/SUM(N19:R19)</f>
        <v>2.8749010292953288</v>
      </c>
    </row>
    <row r="20" spans="1:21" s="22" customFormat="1" ht="13.5" customHeight="1" x14ac:dyDescent="0.15">
      <c r="A20" s="386"/>
      <c r="B20" s="68"/>
      <c r="C20" s="321"/>
      <c r="D20" s="281"/>
      <c r="E20" s="322">
        <v>17.019667170953102</v>
      </c>
      <c r="F20" s="323">
        <v>43.797276853252647</v>
      </c>
      <c r="G20" s="323">
        <v>31.01361573373676</v>
      </c>
      <c r="H20" s="323">
        <v>3.7821482602118004</v>
      </c>
      <c r="I20" s="323">
        <v>1.3615733736762481</v>
      </c>
      <c r="J20" s="324">
        <v>3.0257186081694405</v>
      </c>
      <c r="L20" s="396"/>
      <c r="N20" s="164">
        <v>1.6641452344931922</v>
      </c>
      <c r="O20" s="137">
        <v>9.9092284417549159</v>
      </c>
      <c r="P20" s="137">
        <v>63.540090771558241</v>
      </c>
      <c r="Q20" s="137">
        <v>15.658093797276853</v>
      </c>
      <c r="R20" s="137">
        <v>4.7655068078668688</v>
      </c>
      <c r="S20" s="138">
        <v>4.4629349470499244</v>
      </c>
      <c r="T20" s="4"/>
      <c r="U20" s="396"/>
    </row>
    <row r="21" spans="1:21" s="70" customFormat="1" ht="13.5" customHeight="1" x14ac:dyDescent="0.15">
      <c r="A21" s="386"/>
      <c r="B21" s="332" t="s">
        <v>2</v>
      </c>
      <c r="C21" s="333"/>
      <c r="D21" s="344">
        <v>1879</v>
      </c>
      <c r="E21" s="334">
        <v>395</v>
      </c>
      <c r="F21" s="335">
        <v>846</v>
      </c>
      <c r="G21" s="335">
        <v>498</v>
      </c>
      <c r="H21" s="335">
        <v>52</v>
      </c>
      <c r="I21" s="335">
        <v>10</v>
      </c>
      <c r="J21" s="336">
        <v>78</v>
      </c>
      <c r="L21" s="399">
        <f>SUMPRODUCT(E$3:I$3,E21:I21)/SUM(E21:I21)</f>
        <v>3.8684064408661856</v>
      </c>
      <c r="N21" s="165">
        <v>28</v>
      </c>
      <c r="O21" s="141">
        <v>156</v>
      </c>
      <c r="P21" s="141">
        <v>1193</v>
      </c>
      <c r="Q21" s="141">
        <v>302</v>
      </c>
      <c r="R21" s="141">
        <v>103</v>
      </c>
      <c r="S21" s="142">
        <v>97</v>
      </c>
      <c r="T21" s="4"/>
      <c r="U21" s="399">
        <f>SUMPRODUCT(N$3:R$3,N21:R21)/SUM(N21:R21)</f>
        <v>2.8338945005611671</v>
      </c>
    </row>
    <row r="22" spans="1:21" s="22" customFormat="1" ht="13.5" customHeight="1" x14ac:dyDescent="0.15">
      <c r="A22" s="386"/>
      <c r="B22" s="206"/>
      <c r="C22" s="25"/>
      <c r="D22" s="280"/>
      <c r="E22" s="136">
        <v>21.021820117083557</v>
      </c>
      <c r="F22" s="137">
        <v>45.023948908994143</v>
      </c>
      <c r="G22" s="137">
        <v>26.503459286854707</v>
      </c>
      <c r="H22" s="137">
        <v>2.7674294837679616</v>
      </c>
      <c r="I22" s="137">
        <v>0.53219797764768495</v>
      </c>
      <c r="J22" s="138">
        <v>4.1511442256519429</v>
      </c>
      <c r="L22" s="396"/>
      <c r="N22" s="164">
        <v>1.4901543374135178</v>
      </c>
      <c r="O22" s="137">
        <v>8.3022884513038857</v>
      </c>
      <c r="P22" s="137">
        <v>63.491218733368818</v>
      </c>
      <c r="Q22" s="137">
        <v>16.072378924960084</v>
      </c>
      <c r="R22" s="137">
        <v>5.4816391697711548</v>
      </c>
      <c r="S22" s="138">
        <v>5.1623203831825437</v>
      </c>
      <c r="T22" s="4"/>
      <c r="U22" s="396"/>
    </row>
    <row r="23" spans="1:21" s="70" customFormat="1" ht="13.5" customHeight="1" x14ac:dyDescent="0.15">
      <c r="A23" s="386"/>
      <c r="B23" s="67" t="s">
        <v>46</v>
      </c>
      <c r="C23" s="77"/>
      <c r="D23" s="281">
        <v>130</v>
      </c>
      <c r="E23" s="140">
        <v>18</v>
      </c>
      <c r="F23" s="141">
        <v>49</v>
      </c>
      <c r="G23" s="141">
        <v>43</v>
      </c>
      <c r="H23" s="141">
        <v>8</v>
      </c>
      <c r="I23" s="141">
        <v>0</v>
      </c>
      <c r="J23" s="142">
        <v>12</v>
      </c>
      <c r="L23" s="399">
        <f>SUMPRODUCT(E$3:I$3,E23:I23)/SUM(E23:I23)</f>
        <v>3.652542372881356</v>
      </c>
      <c r="N23" s="165">
        <v>2</v>
      </c>
      <c r="O23" s="141">
        <v>8</v>
      </c>
      <c r="P23" s="141">
        <v>76</v>
      </c>
      <c r="Q23" s="141">
        <v>21</v>
      </c>
      <c r="R23" s="141">
        <v>3</v>
      </c>
      <c r="S23" s="142">
        <v>20</v>
      </c>
      <c r="T23" s="4"/>
      <c r="U23" s="399">
        <f>SUMPRODUCT(N$3:R$3,N23:R23)/SUM(N23:R23)</f>
        <v>2.8636363636363638</v>
      </c>
    </row>
    <row r="24" spans="1:21" s="22" customFormat="1" ht="13.5" customHeight="1" thickBot="1" x14ac:dyDescent="0.2">
      <c r="A24" s="387"/>
      <c r="B24" s="208"/>
      <c r="C24" s="57"/>
      <c r="D24" s="282"/>
      <c r="E24" s="144">
        <v>13.846153846153847</v>
      </c>
      <c r="F24" s="145">
        <v>37.692307692307693</v>
      </c>
      <c r="G24" s="145">
        <v>33.076923076923073</v>
      </c>
      <c r="H24" s="145">
        <v>6.1538461538461542</v>
      </c>
      <c r="I24" s="145">
        <v>0</v>
      </c>
      <c r="J24" s="146">
        <v>9.2307692307692317</v>
      </c>
      <c r="L24" s="398"/>
      <c r="N24" s="166">
        <v>1.5384615384615385</v>
      </c>
      <c r="O24" s="145">
        <v>6.1538461538461542</v>
      </c>
      <c r="P24" s="145">
        <v>58.461538461538467</v>
      </c>
      <c r="Q24" s="145">
        <v>16.153846153846153</v>
      </c>
      <c r="R24" s="145">
        <v>2.3076923076923079</v>
      </c>
      <c r="S24" s="146">
        <v>15.384615384615385</v>
      </c>
      <c r="T24" s="4"/>
      <c r="U24" s="398"/>
    </row>
    <row r="25" spans="1:21" s="69" customFormat="1" ht="13.5" customHeight="1" x14ac:dyDescent="0.15">
      <c r="A25" s="384" t="s">
        <v>44</v>
      </c>
      <c r="B25" s="73" t="s">
        <v>3</v>
      </c>
      <c r="C25" s="74"/>
      <c r="D25" s="283">
        <v>160</v>
      </c>
      <c r="E25" s="148">
        <v>62</v>
      </c>
      <c r="F25" s="149">
        <v>56</v>
      </c>
      <c r="G25" s="149">
        <v>35</v>
      </c>
      <c r="H25" s="149">
        <v>0</v>
      </c>
      <c r="I25" s="149">
        <v>5</v>
      </c>
      <c r="J25" s="150">
        <v>2</v>
      </c>
      <c r="L25" s="397">
        <f>SUMPRODUCT(E$3:I$3,E25:I25)/SUM(E25:I25)</f>
        <v>4.075949367088608</v>
      </c>
      <c r="N25" s="167">
        <v>13</v>
      </c>
      <c r="O25" s="149">
        <v>32</v>
      </c>
      <c r="P25" s="149">
        <v>75</v>
      </c>
      <c r="Q25" s="149">
        <v>25</v>
      </c>
      <c r="R25" s="149">
        <v>13</v>
      </c>
      <c r="S25" s="150">
        <v>2</v>
      </c>
      <c r="T25" s="91"/>
      <c r="U25" s="397">
        <f>SUMPRODUCT(N$3:R$3,N25:R25)/SUM(N25:R25)</f>
        <v>3.0443037974683542</v>
      </c>
    </row>
    <row r="26" spans="1:21" ht="13.5" customHeight="1" x14ac:dyDescent="0.15">
      <c r="A26" s="382"/>
      <c r="B26" s="68"/>
      <c r="C26" s="345"/>
      <c r="D26" s="277"/>
      <c r="E26" s="346">
        <v>38.75</v>
      </c>
      <c r="F26" s="347">
        <v>35</v>
      </c>
      <c r="G26" s="347">
        <v>21.875</v>
      </c>
      <c r="H26" s="347">
        <v>0</v>
      </c>
      <c r="I26" s="347">
        <v>3.125</v>
      </c>
      <c r="J26" s="348">
        <v>1.25</v>
      </c>
      <c r="L26" s="396"/>
      <c r="N26" s="168">
        <v>8.125</v>
      </c>
      <c r="O26" s="153">
        <v>20</v>
      </c>
      <c r="P26" s="153">
        <v>46.875</v>
      </c>
      <c r="Q26" s="153">
        <v>15.625</v>
      </c>
      <c r="R26" s="153">
        <v>8.125</v>
      </c>
      <c r="S26" s="154">
        <v>1.25</v>
      </c>
      <c r="U26" s="396"/>
    </row>
    <row r="27" spans="1:21" s="69" customFormat="1" ht="13.5" customHeight="1" x14ac:dyDescent="0.15">
      <c r="A27" s="382"/>
      <c r="B27" s="207" t="s">
        <v>4</v>
      </c>
      <c r="C27" s="353"/>
      <c r="D27" s="361">
        <v>317</v>
      </c>
      <c r="E27" s="354">
        <v>84</v>
      </c>
      <c r="F27" s="355">
        <v>126</v>
      </c>
      <c r="G27" s="355">
        <v>88</v>
      </c>
      <c r="H27" s="355">
        <v>10</v>
      </c>
      <c r="I27" s="355">
        <v>3</v>
      </c>
      <c r="J27" s="356">
        <v>6</v>
      </c>
      <c r="L27" s="399">
        <f>SUMPRODUCT(E$3:I$3,E27:I27)/SUM(E27:I27)</f>
        <v>3.8938906752411575</v>
      </c>
      <c r="N27" s="169">
        <v>9</v>
      </c>
      <c r="O27" s="156">
        <v>42</v>
      </c>
      <c r="P27" s="156">
        <v>206</v>
      </c>
      <c r="Q27" s="156">
        <v>42</v>
      </c>
      <c r="R27" s="156">
        <v>13</v>
      </c>
      <c r="S27" s="157">
        <v>5</v>
      </c>
      <c r="T27" s="91"/>
      <c r="U27" s="399">
        <f>SUMPRODUCT(N$3:R$3,N27:R27)/SUM(N27:R27)</f>
        <v>2.9743589743589745</v>
      </c>
    </row>
    <row r="28" spans="1:21" ht="13.5" customHeight="1" x14ac:dyDescent="0.15">
      <c r="A28" s="382"/>
      <c r="B28" s="68"/>
      <c r="C28" s="345"/>
      <c r="D28" s="277"/>
      <c r="E28" s="346">
        <v>26.498422712933756</v>
      </c>
      <c r="F28" s="347">
        <v>39.747634069400632</v>
      </c>
      <c r="G28" s="347">
        <v>27.760252365930597</v>
      </c>
      <c r="H28" s="347">
        <v>3.1545741324921135</v>
      </c>
      <c r="I28" s="347">
        <v>0.94637223974763407</v>
      </c>
      <c r="J28" s="348">
        <v>1.8927444794952681</v>
      </c>
      <c r="L28" s="396"/>
      <c r="N28" s="168">
        <v>2.8391167192429023</v>
      </c>
      <c r="O28" s="153">
        <v>13.249211356466878</v>
      </c>
      <c r="P28" s="153">
        <v>64.98422712933754</v>
      </c>
      <c r="Q28" s="153">
        <v>13.249211356466878</v>
      </c>
      <c r="R28" s="153">
        <v>4.1009463722397479</v>
      </c>
      <c r="S28" s="154">
        <v>1.5772870662460567</v>
      </c>
      <c r="U28" s="396"/>
    </row>
    <row r="29" spans="1:21" s="69" customFormat="1" ht="13.5" customHeight="1" x14ac:dyDescent="0.15">
      <c r="A29" s="382"/>
      <c r="B29" s="207" t="s">
        <v>5</v>
      </c>
      <c r="C29" s="353"/>
      <c r="D29" s="361">
        <v>491</v>
      </c>
      <c r="E29" s="354">
        <v>103</v>
      </c>
      <c r="F29" s="355">
        <v>225</v>
      </c>
      <c r="G29" s="355">
        <v>129</v>
      </c>
      <c r="H29" s="355">
        <v>22</v>
      </c>
      <c r="I29" s="355">
        <v>5</v>
      </c>
      <c r="J29" s="356">
        <v>7</v>
      </c>
      <c r="L29" s="399">
        <f>SUMPRODUCT(E$3:I$3,E29:I29)/SUM(E29:I29)</f>
        <v>3.8243801652892562</v>
      </c>
      <c r="N29" s="169">
        <v>13</v>
      </c>
      <c r="O29" s="156">
        <v>49</v>
      </c>
      <c r="P29" s="156">
        <v>306</v>
      </c>
      <c r="Q29" s="156">
        <v>75</v>
      </c>
      <c r="R29" s="156">
        <v>33</v>
      </c>
      <c r="S29" s="157">
        <v>15</v>
      </c>
      <c r="T29" s="91"/>
      <c r="U29" s="399">
        <f>SUMPRODUCT(N$3:R$3,N29:R29)/SUM(N29:R29)</f>
        <v>2.8613445378151261</v>
      </c>
    </row>
    <row r="30" spans="1:21" ht="13.5" customHeight="1" x14ac:dyDescent="0.15">
      <c r="A30" s="382"/>
      <c r="B30" s="206"/>
      <c r="C30" s="24"/>
      <c r="D30" s="284"/>
      <c r="E30" s="152">
        <v>20.977596741344197</v>
      </c>
      <c r="F30" s="153">
        <v>45.824847250509166</v>
      </c>
      <c r="G30" s="153">
        <v>26.272912423625254</v>
      </c>
      <c r="H30" s="153">
        <v>4.4806517311608962</v>
      </c>
      <c r="I30" s="153">
        <v>1.0183299389002036</v>
      </c>
      <c r="J30" s="154">
        <v>1.4256619144602851</v>
      </c>
      <c r="L30" s="396"/>
      <c r="N30" s="168">
        <v>2.6476578411405294</v>
      </c>
      <c r="O30" s="153">
        <v>9.9796334012219958</v>
      </c>
      <c r="P30" s="153">
        <v>62.321792260692469</v>
      </c>
      <c r="Q30" s="153">
        <v>15.274949083503056</v>
      </c>
      <c r="R30" s="153">
        <v>6.7209775967413439</v>
      </c>
      <c r="S30" s="154">
        <v>3.0549898167006111</v>
      </c>
      <c r="U30" s="396"/>
    </row>
    <row r="31" spans="1:21" s="69" customFormat="1" ht="13.5" customHeight="1" x14ac:dyDescent="0.15">
      <c r="A31" s="382"/>
      <c r="B31" s="207" t="s">
        <v>6</v>
      </c>
      <c r="C31" s="353"/>
      <c r="D31" s="361">
        <v>666</v>
      </c>
      <c r="E31" s="354">
        <v>122</v>
      </c>
      <c r="F31" s="355">
        <v>308</v>
      </c>
      <c r="G31" s="355">
        <v>198</v>
      </c>
      <c r="H31" s="355">
        <v>23</v>
      </c>
      <c r="I31" s="355">
        <v>6</v>
      </c>
      <c r="J31" s="356">
        <v>9</v>
      </c>
      <c r="L31" s="399">
        <f>SUMPRODUCT(E$3:I$3,E31:I31)/SUM(E31:I31)</f>
        <v>3.7869101978691018</v>
      </c>
      <c r="N31" s="169">
        <v>7</v>
      </c>
      <c r="O31" s="156">
        <v>45</v>
      </c>
      <c r="P31" s="156">
        <v>442</v>
      </c>
      <c r="Q31" s="156">
        <v>122</v>
      </c>
      <c r="R31" s="156">
        <v>31</v>
      </c>
      <c r="S31" s="157">
        <v>19</v>
      </c>
      <c r="T31" s="91"/>
      <c r="U31" s="399">
        <f>SUMPRODUCT(N$3:R$3,N31:R31)/SUM(N31:R31)</f>
        <v>2.8068006182380216</v>
      </c>
    </row>
    <row r="32" spans="1:21" ht="13.5" customHeight="1" x14ac:dyDescent="0.15">
      <c r="A32" s="382"/>
      <c r="B32" s="206"/>
      <c r="C32" s="24"/>
      <c r="D32" s="284"/>
      <c r="E32" s="152">
        <v>18.318318318318319</v>
      </c>
      <c r="F32" s="153">
        <v>46.246246246246244</v>
      </c>
      <c r="G32" s="153">
        <v>29.72972972972973</v>
      </c>
      <c r="H32" s="153">
        <v>3.4534534534534531</v>
      </c>
      <c r="I32" s="153">
        <v>0.90090090090090091</v>
      </c>
      <c r="J32" s="154">
        <v>1.3513513513513513</v>
      </c>
      <c r="L32" s="396"/>
      <c r="N32" s="168">
        <v>1.0510510510510511</v>
      </c>
      <c r="O32" s="153">
        <v>6.756756756756757</v>
      </c>
      <c r="P32" s="153">
        <v>66.366366366366364</v>
      </c>
      <c r="Q32" s="153">
        <v>18.318318318318319</v>
      </c>
      <c r="R32" s="153">
        <v>4.6546546546546548</v>
      </c>
      <c r="S32" s="154">
        <v>2.8528528528528527</v>
      </c>
      <c r="U32" s="396"/>
    </row>
    <row r="33" spans="1:21" s="69" customFormat="1" ht="13.5" customHeight="1" x14ac:dyDescent="0.15">
      <c r="A33" s="382"/>
      <c r="B33" s="207" t="s">
        <v>7</v>
      </c>
      <c r="C33" s="353"/>
      <c r="D33" s="361">
        <v>772</v>
      </c>
      <c r="E33" s="354">
        <v>126</v>
      </c>
      <c r="F33" s="355">
        <v>338</v>
      </c>
      <c r="G33" s="355">
        <v>255</v>
      </c>
      <c r="H33" s="355">
        <v>24</v>
      </c>
      <c r="I33" s="355">
        <v>5</v>
      </c>
      <c r="J33" s="356">
        <v>24</v>
      </c>
      <c r="L33" s="399">
        <f>SUMPRODUCT(E$3:I$3,E33:I33)/SUM(E33:I33)</f>
        <v>3.7433155080213902</v>
      </c>
      <c r="N33" s="169">
        <v>3</v>
      </c>
      <c r="O33" s="156">
        <v>52</v>
      </c>
      <c r="P33" s="156">
        <v>508</v>
      </c>
      <c r="Q33" s="156">
        <v>139</v>
      </c>
      <c r="R33" s="156">
        <v>40</v>
      </c>
      <c r="S33" s="157">
        <v>30</v>
      </c>
      <c r="T33" s="91"/>
      <c r="U33" s="399">
        <f>SUMPRODUCT(N$3:R$3,N33:R33)/SUM(N33:R33)</f>
        <v>2.7830188679245285</v>
      </c>
    </row>
    <row r="34" spans="1:21" ht="13.5" customHeight="1" x14ac:dyDescent="0.15">
      <c r="A34" s="382"/>
      <c r="B34" s="206"/>
      <c r="C34" s="24"/>
      <c r="D34" s="284"/>
      <c r="E34" s="152">
        <v>16.321243523316063</v>
      </c>
      <c r="F34" s="153">
        <v>43.782383419689118</v>
      </c>
      <c r="G34" s="153">
        <v>33.031088082901555</v>
      </c>
      <c r="H34" s="153">
        <v>3.1088082901554404</v>
      </c>
      <c r="I34" s="153">
        <v>0.64766839378238339</v>
      </c>
      <c r="J34" s="154">
        <v>3.1088082901554404</v>
      </c>
      <c r="L34" s="396"/>
      <c r="N34" s="168">
        <v>0.38860103626943004</v>
      </c>
      <c r="O34" s="153">
        <v>6.7357512953367875</v>
      </c>
      <c r="P34" s="153">
        <v>65.803108808290162</v>
      </c>
      <c r="Q34" s="153">
        <v>18.005181347150259</v>
      </c>
      <c r="R34" s="153">
        <v>5.1813471502590671</v>
      </c>
      <c r="S34" s="154">
        <v>3.8860103626943006</v>
      </c>
      <c r="U34" s="396"/>
    </row>
    <row r="35" spans="1:21" s="69" customFormat="1" ht="13.5" customHeight="1" x14ac:dyDescent="0.15">
      <c r="A35" s="382"/>
      <c r="B35" s="207" t="s">
        <v>45</v>
      </c>
      <c r="C35" s="353"/>
      <c r="D35" s="361">
        <v>797</v>
      </c>
      <c r="E35" s="354">
        <v>124</v>
      </c>
      <c r="F35" s="355">
        <v>375</v>
      </c>
      <c r="G35" s="355">
        <v>203</v>
      </c>
      <c r="H35" s="355">
        <v>23</v>
      </c>
      <c r="I35" s="355">
        <v>4</v>
      </c>
      <c r="J35" s="356">
        <v>68</v>
      </c>
      <c r="L35" s="399">
        <f>SUMPRODUCT(E$3:I$3,E35:I35)/SUM(E35:I35)</f>
        <v>3.8120713305898493</v>
      </c>
      <c r="N35" s="169">
        <v>5</v>
      </c>
      <c r="O35" s="156">
        <v>68</v>
      </c>
      <c r="P35" s="156">
        <v>498</v>
      </c>
      <c r="Q35" s="156">
        <v>107</v>
      </c>
      <c r="R35" s="156">
        <v>36</v>
      </c>
      <c r="S35" s="157">
        <v>83</v>
      </c>
      <c r="T35" s="91"/>
      <c r="U35" s="399">
        <f>SUMPRODUCT(N$3:R$3,N35:R35)/SUM(N35:R35)</f>
        <v>2.8585434173669468</v>
      </c>
    </row>
    <row r="36" spans="1:21" ht="13.5" customHeight="1" x14ac:dyDescent="0.15">
      <c r="A36" s="382"/>
      <c r="B36" s="206"/>
      <c r="C36" s="24"/>
      <c r="D36" s="284"/>
      <c r="E36" s="152">
        <v>15.558343789209536</v>
      </c>
      <c r="F36" s="153">
        <v>47.051442910915938</v>
      </c>
      <c r="G36" s="153">
        <v>25.470514429109159</v>
      </c>
      <c r="H36" s="153">
        <v>2.8858218318695106</v>
      </c>
      <c r="I36" s="153">
        <v>0.50188205771643657</v>
      </c>
      <c r="J36" s="154">
        <v>8.5319949811794231</v>
      </c>
      <c r="L36" s="396"/>
      <c r="N36" s="168">
        <v>0.62735257214554585</v>
      </c>
      <c r="O36" s="153">
        <v>8.5319949811794231</v>
      </c>
      <c r="P36" s="153">
        <v>62.484316185696365</v>
      </c>
      <c r="Q36" s="153">
        <v>13.42534504391468</v>
      </c>
      <c r="R36" s="153">
        <v>4.5169385194479297</v>
      </c>
      <c r="S36" s="154">
        <v>10.414052697616061</v>
      </c>
      <c r="U36" s="396"/>
    </row>
    <row r="37" spans="1:21" s="69" customFormat="1" ht="13.5" customHeight="1" x14ac:dyDescent="0.15">
      <c r="A37" s="382"/>
      <c r="B37" s="68" t="s">
        <v>46</v>
      </c>
      <c r="C37" s="75"/>
      <c r="D37" s="277">
        <v>128</v>
      </c>
      <c r="E37" s="155">
        <v>17</v>
      </c>
      <c r="F37" s="156">
        <v>46</v>
      </c>
      <c r="G37" s="156">
        <v>43</v>
      </c>
      <c r="H37" s="156">
        <v>8</v>
      </c>
      <c r="I37" s="156">
        <v>0</v>
      </c>
      <c r="J37" s="157">
        <v>14</v>
      </c>
      <c r="L37" s="399">
        <f>SUMPRODUCT(E$3:I$3,E37:I37)/SUM(E37:I37)</f>
        <v>3.6315789473684212</v>
      </c>
      <c r="N37" s="169">
        <v>2</v>
      </c>
      <c r="O37" s="156">
        <v>7</v>
      </c>
      <c r="P37" s="156">
        <v>74</v>
      </c>
      <c r="Q37" s="156">
        <v>20</v>
      </c>
      <c r="R37" s="156">
        <v>3</v>
      </c>
      <c r="S37" s="157">
        <v>22</v>
      </c>
      <c r="T37" s="91"/>
      <c r="U37" s="399">
        <f>SUMPRODUCT(N$3:R$3,N37:R37)/SUM(N37:R37)</f>
        <v>2.858490566037736</v>
      </c>
    </row>
    <row r="38" spans="1:21" ht="13.5" customHeight="1" thickBot="1" x14ac:dyDescent="0.2">
      <c r="A38" s="382"/>
      <c r="B38" s="68"/>
      <c r="C38" s="345"/>
      <c r="D38" s="278"/>
      <c r="E38" s="158">
        <v>13.28125</v>
      </c>
      <c r="F38" s="159">
        <v>35.9375</v>
      </c>
      <c r="G38" s="159">
        <v>33.59375</v>
      </c>
      <c r="H38" s="159">
        <v>6.25</v>
      </c>
      <c r="I38" s="159">
        <v>0</v>
      </c>
      <c r="J38" s="160">
        <v>10.9375</v>
      </c>
      <c r="L38" s="398"/>
      <c r="N38" s="170">
        <v>1.5625</v>
      </c>
      <c r="O38" s="159">
        <v>5.46875</v>
      </c>
      <c r="P38" s="159">
        <v>57.8125</v>
      </c>
      <c r="Q38" s="159">
        <v>15.625</v>
      </c>
      <c r="R38" s="159">
        <v>2.34375</v>
      </c>
      <c r="S38" s="160">
        <v>17.1875</v>
      </c>
      <c r="U38" s="398"/>
    </row>
    <row r="39" spans="1:21" s="69" customFormat="1" ht="13.5" customHeight="1" x14ac:dyDescent="0.15">
      <c r="A39" s="384" t="s">
        <v>47</v>
      </c>
      <c r="B39" s="73" t="s">
        <v>49</v>
      </c>
      <c r="C39" s="371"/>
      <c r="D39" s="281">
        <v>524</v>
      </c>
      <c r="E39" s="140">
        <v>128</v>
      </c>
      <c r="F39" s="141">
        <v>217</v>
      </c>
      <c r="G39" s="141">
        <v>139</v>
      </c>
      <c r="H39" s="141">
        <v>15</v>
      </c>
      <c r="I39" s="141">
        <v>10</v>
      </c>
      <c r="J39" s="142">
        <v>15</v>
      </c>
      <c r="L39" s="397">
        <f>SUMPRODUCT(E$3:I$3,E39:I39)/SUM(E39:I39)</f>
        <v>3.8605108055009825</v>
      </c>
      <c r="N39" s="165">
        <v>22</v>
      </c>
      <c r="O39" s="141">
        <v>65</v>
      </c>
      <c r="P39" s="141">
        <v>309</v>
      </c>
      <c r="Q39" s="141">
        <v>79</v>
      </c>
      <c r="R39" s="141">
        <v>29</v>
      </c>
      <c r="S39" s="142">
        <v>20</v>
      </c>
      <c r="T39" s="91"/>
      <c r="U39" s="397">
        <f>SUMPRODUCT(N$3:R$3,N39:R39)/SUM(N39:R39)</f>
        <v>2.9444444444444446</v>
      </c>
    </row>
    <row r="40" spans="1:21" ht="13.5" customHeight="1" x14ac:dyDescent="0.15">
      <c r="A40" s="382"/>
      <c r="B40" s="68"/>
      <c r="C40" s="375"/>
      <c r="D40" s="281"/>
      <c r="E40" s="322">
        <v>24.427480916030532</v>
      </c>
      <c r="F40" s="323">
        <v>41.412213740458014</v>
      </c>
      <c r="G40" s="323">
        <v>26.52671755725191</v>
      </c>
      <c r="H40" s="323">
        <v>2.8625954198473282</v>
      </c>
      <c r="I40" s="323">
        <v>1.9083969465648856</v>
      </c>
      <c r="J40" s="324">
        <v>2.8625954198473282</v>
      </c>
      <c r="L40" s="396"/>
      <c r="N40" s="164">
        <v>4.1984732824427482</v>
      </c>
      <c r="O40" s="137">
        <v>12.404580152671755</v>
      </c>
      <c r="P40" s="137">
        <v>58.969465648854957</v>
      </c>
      <c r="Q40" s="137">
        <v>15.076335877862595</v>
      </c>
      <c r="R40" s="137">
        <v>5.5343511450381682</v>
      </c>
      <c r="S40" s="138">
        <v>3.8167938931297711</v>
      </c>
      <c r="U40" s="396"/>
    </row>
    <row r="41" spans="1:21" s="69" customFormat="1" ht="13.5" customHeight="1" x14ac:dyDescent="0.15">
      <c r="A41" s="382"/>
      <c r="B41" s="207" t="s">
        <v>51</v>
      </c>
      <c r="C41" s="376"/>
      <c r="D41" s="344">
        <v>2332</v>
      </c>
      <c r="E41" s="334">
        <v>421</v>
      </c>
      <c r="F41" s="335">
        <v>1054</v>
      </c>
      <c r="G41" s="335">
        <v>683</v>
      </c>
      <c r="H41" s="335">
        <v>79</v>
      </c>
      <c r="I41" s="335">
        <v>16</v>
      </c>
      <c r="J41" s="336">
        <v>79</v>
      </c>
      <c r="L41" s="399">
        <f>SUMPRODUCT(E$3:I$3,E41:I41)/SUM(E41:I41)</f>
        <v>3.7922769640479359</v>
      </c>
      <c r="N41" s="165">
        <v>26</v>
      </c>
      <c r="O41" s="141">
        <v>194</v>
      </c>
      <c r="P41" s="141">
        <v>1513</v>
      </c>
      <c r="Q41" s="141">
        <v>378</v>
      </c>
      <c r="R41" s="141">
        <v>115</v>
      </c>
      <c r="S41" s="142">
        <v>106</v>
      </c>
      <c r="T41" s="91"/>
      <c r="U41" s="399">
        <f>SUMPRODUCT(N$3:R$3,N41:R41)/SUM(N41:R41)</f>
        <v>2.8373764600179694</v>
      </c>
    </row>
    <row r="42" spans="1:21" ht="13.5" customHeight="1" x14ac:dyDescent="0.15">
      <c r="A42" s="382"/>
      <c r="B42" s="206"/>
      <c r="C42" s="372"/>
      <c r="D42" s="280"/>
      <c r="E42" s="136">
        <v>18.053173241852488</v>
      </c>
      <c r="F42" s="137">
        <v>45.197255574614061</v>
      </c>
      <c r="G42" s="137">
        <v>29.288164665523158</v>
      </c>
      <c r="H42" s="137">
        <v>3.3876500857632932</v>
      </c>
      <c r="I42" s="137">
        <v>0.68610634648370494</v>
      </c>
      <c r="J42" s="138">
        <v>3.3876500857632932</v>
      </c>
      <c r="L42" s="396"/>
      <c r="N42" s="164">
        <v>1.1149228130360207</v>
      </c>
      <c r="O42" s="137">
        <v>8.3190394511149233</v>
      </c>
      <c r="P42" s="137">
        <v>64.879931389365353</v>
      </c>
      <c r="Q42" s="137">
        <v>16.20926243567753</v>
      </c>
      <c r="R42" s="137">
        <v>4.9313893653516292</v>
      </c>
      <c r="S42" s="138">
        <v>4.5454545454545459</v>
      </c>
      <c r="U42" s="396"/>
    </row>
    <row r="43" spans="1:21" s="69" customFormat="1" ht="13.5" customHeight="1" x14ac:dyDescent="0.15">
      <c r="A43" s="382"/>
      <c r="B43" s="207" t="s">
        <v>52</v>
      </c>
      <c r="C43" s="376"/>
      <c r="D43" s="344">
        <v>343</v>
      </c>
      <c r="E43" s="334">
        <v>71</v>
      </c>
      <c r="F43" s="335">
        <v>154</v>
      </c>
      <c r="G43" s="335">
        <v>84</v>
      </c>
      <c r="H43" s="335">
        <v>8</v>
      </c>
      <c r="I43" s="335">
        <v>2</v>
      </c>
      <c r="J43" s="336">
        <v>24</v>
      </c>
      <c r="L43" s="399">
        <f>SUMPRODUCT(E$3:I$3,E43:I43)/SUM(E43:I43)</f>
        <v>3.8902821316614422</v>
      </c>
      <c r="N43" s="165">
        <v>2</v>
      </c>
      <c r="O43" s="141">
        <v>29</v>
      </c>
      <c r="P43" s="141">
        <v>211</v>
      </c>
      <c r="Q43" s="141">
        <v>53</v>
      </c>
      <c r="R43" s="141">
        <v>21</v>
      </c>
      <c r="S43" s="142">
        <v>27</v>
      </c>
      <c r="T43" s="91"/>
      <c r="U43" s="399">
        <f>SUMPRODUCT(N$3:R$3,N43:R43)/SUM(N43:R43)</f>
        <v>2.8037974683544302</v>
      </c>
    </row>
    <row r="44" spans="1:21" ht="13.5" customHeight="1" x14ac:dyDescent="0.15">
      <c r="A44" s="382"/>
      <c r="B44" s="206"/>
      <c r="C44" s="372"/>
      <c r="D44" s="280"/>
      <c r="E44" s="136">
        <v>20.699708454810494</v>
      </c>
      <c r="F44" s="137">
        <v>44.897959183673471</v>
      </c>
      <c r="G44" s="137">
        <v>24.489795918367346</v>
      </c>
      <c r="H44" s="137">
        <v>2.3323615160349855</v>
      </c>
      <c r="I44" s="137">
        <v>0.58309037900874638</v>
      </c>
      <c r="J44" s="138">
        <v>6.9970845481049562</v>
      </c>
      <c r="L44" s="396"/>
      <c r="N44" s="164">
        <v>0.58309037900874638</v>
      </c>
      <c r="O44" s="137">
        <v>8.4548104956268215</v>
      </c>
      <c r="P44" s="137">
        <v>61.516034985422742</v>
      </c>
      <c r="Q44" s="137">
        <v>15.451895043731778</v>
      </c>
      <c r="R44" s="137">
        <v>6.1224489795918364</v>
      </c>
      <c r="S44" s="138">
        <v>7.8717201166180768</v>
      </c>
      <c r="U44" s="396"/>
    </row>
    <row r="45" spans="1:21" s="69" customFormat="1" ht="13.5" customHeight="1" x14ac:dyDescent="0.15">
      <c r="A45" s="382"/>
      <c r="B45" s="68" t="s">
        <v>352</v>
      </c>
      <c r="C45" s="373"/>
      <c r="D45" s="281">
        <v>132</v>
      </c>
      <c r="E45" s="140">
        <v>18</v>
      </c>
      <c r="F45" s="141">
        <v>49</v>
      </c>
      <c r="G45" s="141">
        <v>45</v>
      </c>
      <c r="H45" s="141">
        <v>8</v>
      </c>
      <c r="I45" s="141">
        <v>0</v>
      </c>
      <c r="J45" s="142">
        <v>12</v>
      </c>
      <c r="L45" s="399">
        <f>SUMPRODUCT(E$3:I$3,E45:I45)/SUM(E45:I45)</f>
        <v>3.6416666666666666</v>
      </c>
      <c r="N45" s="165">
        <v>2</v>
      </c>
      <c r="O45" s="141">
        <v>7</v>
      </c>
      <c r="P45" s="141">
        <v>76</v>
      </c>
      <c r="Q45" s="141">
        <v>20</v>
      </c>
      <c r="R45" s="141">
        <v>4</v>
      </c>
      <c r="S45" s="142">
        <v>23</v>
      </c>
      <c r="T45" s="91"/>
      <c r="U45" s="399">
        <f>SUMPRODUCT(N$3:R$3,N45:R45)/SUM(N45:R45)</f>
        <v>2.8440366972477062</v>
      </c>
    </row>
    <row r="46" spans="1:21" ht="13.5" customHeight="1" thickBot="1" x14ac:dyDescent="0.2">
      <c r="A46" s="383"/>
      <c r="B46" s="208"/>
      <c r="C46" s="374"/>
      <c r="D46" s="282"/>
      <c r="E46" s="144">
        <v>13.636363636363635</v>
      </c>
      <c r="F46" s="145">
        <v>37.121212121212125</v>
      </c>
      <c r="G46" s="145">
        <v>34.090909090909086</v>
      </c>
      <c r="H46" s="145">
        <v>6.0606060606060606</v>
      </c>
      <c r="I46" s="145">
        <v>0</v>
      </c>
      <c r="J46" s="146">
        <v>9.0909090909090917</v>
      </c>
      <c r="L46" s="398"/>
      <c r="N46" s="166">
        <v>1.5151515151515151</v>
      </c>
      <c r="O46" s="145">
        <v>5.3030303030303028</v>
      </c>
      <c r="P46" s="145">
        <v>57.575757575757578</v>
      </c>
      <c r="Q46" s="145">
        <v>15.151515151515152</v>
      </c>
      <c r="R46" s="145">
        <v>3.0303030303030303</v>
      </c>
      <c r="S46" s="146">
        <v>17.424242424242426</v>
      </c>
      <c r="U46" s="398"/>
    </row>
    <row r="47" spans="1:21" s="69" customFormat="1" ht="13.5" customHeight="1" x14ac:dyDescent="0.15">
      <c r="A47" s="384" t="s">
        <v>225</v>
      </c>
      <c r="B47" s="73" t="s">
        <v>54</v>
      </c>
      <c r="C47" s="371"/>
      <c r="D47" s="281">
        <v>132</v>
      </c>
      <c r="E47" s="140">
        <v>51</v>
      </c>
      <c r="F47" s="141">
        <v>46</v>
      </c>
      <c r="G47" s="141">
        <v>29</v>
      </c>
      <c r="H47" s="141">
        <v>0</v>
      </c>
      <c r="I47" s="141">
        <v>4</v>
      </c>
      <c r="J47" s="142">
        <v>2</v>
      </c>
      <c r="L47" s="397">
        <f>SUMPRODUCT(E$3:I$3,E47:I47)/SUM(E47:I47)</f>
        <v>4.0769230769230766</v>
      </c>
      <c r="N47" s="165">
        <v>9</v>
      </c>
      <c r="O47" s="141">
        <v>26</v>
      </c>
      <c r="P47" s="141">
        <v>63</v>
      </c>
      <c r="Q47" s="141">
        <v>22</v>
      </c>
      <c r="R47" s="141">
        <v>10</v>
      </c>
      <c r="S47" s="142">
        <v>2</v>
      </c>
      <c r="T47" s="91"/>
      <c r="U47" s="397">
        <f>SUMPRODUCT(N$3:R$3,N47:R47)/SUM(N47:R47)</f>
        <v>3.0153846153846153</v>
      </c>
    </row>
    <row r="48" spans="1:21" ht="13.5" customHeight="1" x14ac:dyDescent="0.15">
      <c r="A48" s="382"/>
      <c r="B48" s="68"/>
      <c r="C48" s="375"/>
      <c r="D48" s="281"/>
      <c r="E48" s="322">
        <v>38.636363636363633</v>
      </c>
      <c r="F48" s="323">
        <v>34.848484848484851</v>
      </c>
      <c r="G48" s="323">
        <v>21.969696969696969</v>
      </c>
      <c r="H48" s="323">
        <v>0</v>
      </c>
      <c r="I48" s="323">
        <v>3.0303030303030303</v>
      </c>
      <c r="J48" s="324">
        <v>1.5151515151515151</v>
      </c>
      <c r="L48" s="396"/>
      <c r="N48" s="164">
        <v>6.8181818181818175</v>
      </c>
      <c r="O48" s="137">
        <v>19.696969696969695</v>
      </c>
      <c r="P48" s="137">
        <v>47.727272727272727</v>
      </c>
      <c r="Q48" s="137">
        <v>16.666666666666664</v>
      </c>
      <c r="R48" s="137">
        <v>7.5757575757575761</v>
      </c>
      <c r="S48" s="138">
        <v>1.5151515151515151</v>
      </c>
      <c r="U48" s="396"/>
    </row>
    <row r="49" spans="1:21" s="69" customFormat="1" ht="13.5" customHeight="1" x14ac:dyDescent="0.15">
      <c r="A49" s="382"/>
      <c r="B49" s="207" t="s">
        <v>401</v>
      </c>
      <c r="C49" s="376"/>
      <c r="D49" s="344">
        <v>448</v>
      </c>
      <c r="E49" s="334">
        <v>84</v>
      </c>
      <c r="F49" s="335">
        <v>196</v>
      </c>
      <c r="G49" s="335">
        <v>130</v>
      </c>
      <c r="H49" s="335">
        <v>17</v>
      </c>
      <c r="I49" s="335">
        <v>5</v>
      </c>
      <c r="J49" s="336">
        <v>16</v>
      </c>
      <c r="L49" s="399">
        <f>SUMPRODUCT(E$3:I$3,E49:I49)/SUM(E49:I49)</f>
        <v>3.7800925925925926</v>
      </c>
      <c r="N49" s="165">
        <v>10</v>
      </c>
      <c r="O49" s="141">
        <v>40</v>
      </c>
      <c r="P49" s="141">
        <v>280</v>
      </c>
      <c r="Q49" s="141">
        <v>72</v>
      </c>
      <c r="R49" s="141">
        <v>23</v>
      </c>
      <c r="S49" s="142">
        <v>23</v>
      </c>
      <c r="T49" s="91"/>
      <c r="U49" s="399">
        <f>SUMPRODUCT(N$3:R$3,N49:R49)/SUM(N49:R49)</f>
        <v>2.8635294117647061</v>
      </c>
    </row>
    <row r="50" spans="1:21" ht="13.5" customHeight="1" x14ac:dyDescent="0.15">
      <c r="A50" s="382"/>
      <c r="B50" s="206"/>
      <c r="C50" s="372"/>
      <c r="D50" s="280"/>
      <c r="E50" s="136">
        <v>18.75</v>
      </c>
      <c r="F50" s="137">
        <v>43.75</v>
      </c>
      <c r="G50" s="137">
        <v>29.017857142857146</v>
      </c>
      <c r="H50" s="137">
        <v>3.7946428571428568</v>
      </c>
      <c r="I50" s="137">
        <v>1.1160714285714286</v>
      </c>
      <c r="J50" s="138">
        <v>3.5714285714285712</v>
      </c>
      <c r="L50" s="396"/>
      <c r="N50" s="164">
        <v>2.2321428571428572</v>
      </c>
      <c r="O50" s="137">
        <v>8.9285714285714288</v>
      </c>
      <c r="P50" s="137">
        <v>62.5</v>
      </c>
      <c r="Q50" s="137">
        <v>16.071428571428573</v>
      </c>
      <c r="R50" s="137">
        <v>5.1339285714285712</v>
      </c>
      <c r="S50" s="138">
        <v>5.1339285714285712</v>
      </c>
      <c r="U50" s="396"/>
    </row>
    <row r="51" spans="1:21" s="69" customFormat="1" ht="13.5" customHeight="1" x14ac:dyDescent="0.15">
      <c r="A51" s="382"/>
      <c r="B51" s="207" t="s">
        <v>56</v>
      </c>
      <c r="C51" s="376"/>
      <c r="D51" s="344">
        <v>326</v>
      </c>
      <c r="E51" s="334">
        <v>66</v>
      </c>
      <c r="F51" s="335">
        <v>142</v>
      </c>
      <c r="G51" s="335">
        <v>99</v>
      </c>
      <c r="H51" s="335">
        <v>13</v>
      </c>
      <c r="I51" s="335">
        <v>5</v>
      </c>
      <c r="J51" s="336">
        <v>1</v>
      </c>
      <c r="L51" s="399">
        <f>SUMPRODUCT(E$3:I$3,E51:I51)/SUM(E51:I51)</f>
        <v>3.7723076923076921</v>
      </c>
      <c r="N51" s="165">
        <v>5</v>
      </c>
      <c r="O51" s="141">
        <v>20</v>
      </c>
      <c r="P51" s="141">
        <v>222</v>
      </c>
      <c r="Q51" s="141">
        <v>58</v>
      </c>
      <c r="R51" s="141">
        <v>15</v>
      </c>
      <c r="S51" s="142">
        <v>6</v>
      </c>
      <c r="T51" s="91"/>
      <c r="U51" s="399">
        <f>SUMPRODUCT(N$3:R$3,N51:R51)/SUM(N51:R51)</f>
        <v>2.8187500000000001</v>
      </c>
    </row>
    <row r="52" spans="1:21" ht="13.5" customHeight="1" x14ac:dyDescent="0.15">
      <c r="A52" s="382"/>
      <c r="B52" s="206"/>
      <c r="C52" s="372"/>
      <c r="D52" s="280"/>
      <c r="E52" s="136">
        <v>20.245398773006134</v>
      </c>
      <c r="F52" s="137">
        <v>43.558282208588956</v>
      </c>
      <c r="G52" s="137">
        <v>30.368098159509206</v>
      </c>
      <c r="H52" s="137">
        <v>3.9877300613496933</v>
      </c>
      <c r="I52" s="137">
        <v>1.5337423312883436</v>
      </c>
      <c r="J52" s="138">
        <v>0.30674846625766872</v>
      </c>
      <c r="L52" s="396"/>
      <c r="N52" s="164">
        <v>1.5337423312883436</v>
      </c>
      <c r="O52" s="137">
        <v>6.1349693251533743</v>
      </c>
      <c r="P52" s="137">
        <v>68.098159509202446</v>
      </c>
      <c r="Q52" s="137">
        <v>17.791411042944784</v>
      </c>
      <c r="R52" s="137">
        <v>4.6012269938650308</v>
      </c>
      <c r="S52" s="138">
        <v>1.8404907975460123</v>
      </c>
      <c r="U52" s="396"/>
    </row>
    <row r="53" spans="1:21" s="69" customFormat="1" ht="13.5" customHeight="1" x14ac:dyDescent="0.15">
      <c r="A53" s="382"/>
      <c r="B53" s="207" t="s">
        <v>58</v>
      </c>
      <c r="C53" s="376"/>
      <c r="D53" s="344">
        <v>251</v>
      </c>
      <c r="E53" s="334">
        <v>63</v>
      </c>
      <c r="F53" s="335">
        <v>98</v>
      </c>
      <c r="G53" s="335">
        <v>76</v>
      </c>
      <c r="H53" s="335">
        <v>9</v>
      </c>
      <c r="I53" s="335">
        <v>2</v>
      </c>
      <c r="J53" s="336">
        <v>3</v>
      </c>
      <c r="L53" s="399">
        <f>SUMPRODUCT(E$3:I$3,E53:I53)/SUM(E53:I53)</f>
        <v>3.850806451612903</v>
      </c>
      <c r="N53" s="165">
        <v>11</v>
      </c>
      <c r="O53" s="141">
        <v>38</v>
      </c>
      <c r="P53" s="141">
        <v>158</v>
      </c>
      <c r="Q53" s="141">
        <v>25</v>
      </c>
      <c r="R53" s="141">
        <v>15</v>
      </c>
      <c r="S53" s="142">
        <v>4</v>
      </c>
      <c r="T53" s="91"/>
      <c r="U53" s="399">
        <f>SUMPRODUCT(N$3:R$3,N53:R53)/SUM(N53:R53)</f>
        <v>3.0202429149797569</v>
      </c>
    </row>
    <row r="54" spans="1:21" ht="13.5" customHeight="1" x14ac:dyDescent="0.15">
      <c r="A54" s="382"/>
      <c r="B54" s="206"/>
      <c r="C54" s="372"/>
      <c r="D54" s="280"/>
      <c r="E54" s="136">
        <v>25.099601593625497</v>
      </c>
      <c r="F54" s="137">
        <v>39.04382470119522</v>
      </c>
      <c r="G54" s="137">
        <v>30.278884462151396</v>
      </c>
      <c r="H54" s="137">
        <v>3.5856573705179287</v>
      </c>
      <c r="I54" s="137">
        <v>0.79681274900398402</v>
      </c>
      <c r="J54" s="138">
        <v>1.1952191235059761</v>
      </c>
      <c r="L54" s="396"/>
      <c r="N54" s="164">
        <v>4.3824701195219129</v>
      </c>
      <c r="O54" s="137">
        <v>15.139442231075698</v>
      </c>
      <c r="P54" s="137">
        <v>62.948207171314742</v>
      </c>
      <c r="Q54" s="137">
        <v>9.9601593625498008</v>
      </c>
      <c r="R54" s="137">
        <v>5.9760956175298805</v>
      </c>
      <c r="S54" s="138">
        <v>1.593625498007968</v>
      </c>
      <c r="U54" s="396"/>
    </row>
    <row r="55" spans="1:21" s="69" customFormat="1" ht="13.5" customHeight="1" x14ac:dyDescent="0.15">
      <c r="A55" s="382"/>
      <c r="B55" s="207" t="s">
        <v>60</v>
      </c>
      <c r="C55" s="376"/>
      <c r="D55" s="344">
        <v>527</v>
      </c>
      <c r="E55" s="334">
        <v>113</v>
      </c>
      <c r="F55" s="335">
        <v>232</v>
      </c>
      <c r="G55" s="335">
        <v>153</v>
      </c>
      <c r="H55" s="335">
        <v>19</v>
      </c>
      <c r="I55" s="335">
        <v>2</v>
      </c>
      <c r="J55" s="336">
        <v>8</v>
      </c>
      <c r="L55" s="399">
        <f>SUMPRODUCT(E$3:I$3,E55:I55)/SUM(E55:I55)</f>
        <v>3.8381502890173409</v>
      </c>
      <c r="N55" s="165">
        <v>9</v>
      </c>
      <c r="O55" s="141">
        <v>54</v>
      </c>
      <c r="P55" s="141">
        <v>341</v>
      </c>
      <c r="Q55" s="141">
        <v>80</v>
      </c>
      <c r="R55" s="141">
        <v>32</v>
      </c>
      <c r="S55" s="142">
        <v>11</v>
      </c>
      <c r="T55" s="91"/>
      <c r="U55" s="399">
        <f>SUMPRODUCT(N$3:R$3,N55:R55)/SUM(N55:R55)</f>
        <v>2.86046511627907</v>
      </c>
    </row>
    <row r="56" spans="1:21" ht="13.5" customHeight="1" x14ac:dyDescent="0.15">
      <c r="A56" s="382"/>
      <c r="B56" s="206"/>
      <c r="C56" s="372"/>
      <c r="D56" s="280"/>
      <c r="E56" s="136">
        <v>21.44212523719165</v>
      </c>
      <c r="F56" s="137">
        <v>44.022770398481974</v>
      </c>
      <c r="G56" s="137">
        <v>29.032258064516132</v>
      </c>
      <c r="H56" s="137">
        <v>3.6053130929791273</v>
      </c>
      <c r="I56" s="137">
        <v>0.37950664136622392</v>
      </c>
      <c r="J56" s="138">
        <v>1.5180265654648957</v>
      </c>
      <c r="L56" s="396"/>
      <c r="N56" s="164">
        <v>1.7077798861480076</v>
      </c>
      <c r="O56" s="137">
        <v>10.246679316888045</v>
      </c>
      <c r="P56" s="137">
        <v>64.705882352941174</v>
      </c>
      <c r="Q56" s="137">
        <v>15.180265654648956</v>
      </c>
      <c r="R56" s="137">
        <v>6.0721062618595827</v>
      </c>
      <c r="S56" s="138">
        <v>2.0872865275142316</v>
      </c>
      <c r="U56" s="396"/>
    </row>
    <row r="57" spans="1:21" s="69" customFormat="1" ht="13.5" customHeight="1" x14ac:dyDescent="0.15">
      <c r="A57" s="382"/>
      <c r="B57" s="207" t="s">
        <v>62</v>
      </c>
      <c r="C57" s="376"/>
      <c r="D57" s="344">
        <v>280</v>
      </c>
      <c r="E57" s="334">
        <v>50</v>
      </c>
      <c r="F57" s="335">
        <v>137</v>
      </c>
      <c r="G57" s="335">
        <v>74</v>
      </c>
      <c r="H57" s="335">
        <v>12</v>
      </c>
      <c r="I57" s="335">
        <v>3</v>
      </c>
      <c r="J57" s="336">
        <v>4</v>
      </c>
      <c r="L57" s="399">
        <f>SUMPRODUCT(E$3:I$3,E57:I57)/SUM(E57:I57)</f>
        <v>3.7934782608695654</v>
      </c>
      <c r="N57" s="165">
        <v>7</v>
      </c>
      <c r="O57" s="141">
        <v>23</v>
      </c>
      <c r="P57" s="141">
        <v>176</v>
      </c>
      <c r="Q57" s="141">
        <v>50</v>
      </c>
      <c r="R57" s="141">
        <v>19</v>
      </c>
      <c r="S57" s="142">
        <v>5</v>
      </c>
      <c r="T57" s="91"/>
      <c r="U57" s="399">
        <f>SUMPRODUCT(N$3:R$3,N57:R57)/SUM(N57:R57)</f>
        <v>2.8145454545454545</v>
      </c>
    </row>
    <row r="58" spans="1:21" ht="13.5" customHeight="1" x14ac:dyDescent="0.15">
      <c r="A58" s="382"/>
      <c r="B58" s="206"/>
      <c r="C58" s="372"/>
      <c r="D58" s="280"/>
      <c r="E58" s="136">
        <v>17.857142857142858</v>
      </c>
      <c r="F58" s="137">
        <v>48.928571428571423</v>
      </c>
      <c r="G58" s="137">
        <v>26.428571428571431</v>
      </c>
      <c r="H58" s="137">
        <v>4.2857142857142856</v>
      </c>
      <c r="I58" s="137">
        <v>1.0714285714285714</v>
      </c>
      <c r="J58" s="138">
        <v>1.4285714285714286</v>
      </c>
      <c r="L58" s="396"/>
      <c r="N58" s="164">
        <v>2.5</v>
      </c>
      <c r="O58" s="137">
        <v>8.2142857142857135</v>
      </c>
      <c r="P58" s="137">
        <v>62.857142857142854</v>
      </c>
      <c r="Q58" s="137">
        <v>17.857142857142858</v>
      </c>
      <c r="R58" s="137">
        <v>6.7857142857142856</v>
      </c>
      <c r="S58" s="138">
        <v>1.7857142857142856</v>
      </c>
      <c r="U58" s="396"/>
    </row>
    <row r="59" spans="1:21" s="69" customFormat="1" ht="13.5" customHeight="1" x14ac:dyDescent="0.15">
      <c r="A59" s="382"/>
      <c r="B59" s="207" t="s">
        <v>64</v>
      </c>
      <c r="C59" s="376"/>
      <c r="D59" s="285">
        <v>157</v>
      </c>
      <c r="E59" s="334">
        <v>33</v>
      </c>
      <c r="F59" s="335">
        <v>73</v>
      </c>
      <c r="G59" s="335">
        <v>34</v>
      </c>
      <c r="H59" s="335">
        <v>4</v>
      </c>
      <c r="I59" s="335">
        <v>0</v>
      </c>
      <c r="J59" s="336">
        <v>13</v>
      </c>
      <c r="L59" s="399">
        <f>SUMPRODUCT(E$3:I$3,E59:I59)/SUM(E59:I59)</f>
        <v>3.9375</v>
      </c>
      <c r="N59" s="165">
        <v>1</v>
      </c>
      <c r="O59" s="141">
        <v>16</v>
      </c>
      <c r="P59" s="141">
        <v>96</v>
      </c>
      <c r="Q59" s="141">
        <v>21</v>
      </c>
      <c r="R59" s="141">
        <v>10</v>
      </c>
      <c r="S59" s="142">
        <v>13</v>
      </c>
      <c r="T59" s="91"/>
      <c r="U59" s="399">
        <f>SUMPRODUCT(N$3:R$3,N59:R59)/SUM(N59:R59)</f>
        <v>2.8402777777777777</v>
      </c>
    </row>
    <row r="60" spans="1:21" ht="13.5" customHeight="1" x14ac:dyDescent="0.15">
      <c r="A60" s="382"/>
      <c r="B60" s="206"/>
      <c r="C60" s="372"/>
      <c r="D60" s="280"/>
      <c r="E60" s="136">
        <v>21.019108280254777</v>
      </c>
      <c r="F60" s="137">
        <v>46.496815286624205</v>
      </c>
      <c r="G60" s="137">
        <v>21.656050955414013</v>
      </c>
      <c r="H60" s="137">
        <v>2.547770700636943</v>
      </c>
      <c r="I60" s="137">
        <v>0</v>
      </c>
      <c r="J60" s="138">
        <v>8.2802547770700627</v>
      </c>
      <c r="L60" s="396"/>
      <c r="N60" s="164">
        <v>0.63694267515923575</v>
      </c>
      <c r="O60" s="137">
        <v>10.191082802547772</v>
      </c>
      <c r="P60" s="137">
        <v>61.146496815286625</v>
      </c>
      <c r="Q60" s="137">
        <v>13.375796178343949</v>
      </c>
      <c r="R60" s="137">
        <v>6.369426751592357</v>
      </c>
      <c r="S60" s="138">
        <v>8.2802547770700627</v>
      </c>
      <c r="U60" s="396"/>
    </row>
    <row r="61" spans="1:21" s="69" customFormat="1" ht="13.5" customHeight="1" x14ac:dyDescent="0.15">
      <c r="A61" s="382"/>
      <c r="B61" s="207" t="s">
        <v>66</v>
      </c>
      <c r="C61" s="376"/>
      <c r="D61" s="285">
        <v>615</v>
      </c>
      <c r="E61" s="334">
        <v>91</v>
      </c>
      <c r="F61" s="335">
        <v>288</v>
      </c>
      <c r="G61" s="335">
        <v>172</v>
      </c>
      <c r="H61" s="335">
        <v>23</v>
      </c>
      <c r="I61" s="335">
        <v>3</v>
      </c>
      <c r="J61" s="336">
        <v>38</v>
      </c>
      <c r="L61" s="399">
        <f>SUMPRODUCT(E$3:I$3,E61:I61)/SUM(E61:I61)</f>
        <v>3.7642980935875219</v>
      </c>
      <c r="N61" s="165">
        <v>2</v>
      </c>
      <c r="O61" s="141">
        <v>50</v>
      </c>
      <c r="P61" s="141">
        <v>381</v>
      </c>
      <c r="Q61" s="141">
        <v>101</v>
      </c>
      <c r="R61" s="141">
        <v>28</v>
      </c>
      <c r="S61" s="142">
        <v>53</v>
      </c>
      <c r="T61" s="91"/>
      <c r="U61" s="399">
        <f>SUMPRODUCT(N$3:R$3,N61:R61)/SUM(N61:R61)</f>
        <v>2.8167259786476868</v>
      </c>
    </row>
    <row r="62" spans="1:21" ht="13.5" customHeight="1" x14ac:dyDescent="0.15">
      <c r="A62" s="382"/>
      <c r="B62" s="206"/>
      <c r="C62" s="372"/>
      <c r="D62" s="280"/>
      <c r="E62" s="136">
        <v>14.796747967479677</v>
      </c>
      <c r="F62" s="137">
        <v>46.829268292682933</v>
      </c>
      <c r="G62" s="137">
        <v>27.967479674796746</v>
      </c>
      <c r="H62" s="137">
        <v>3.7398373983739837</v>
      </c>
      <c r="I62" s="137">
        <v>0.48780487804878048</v>
      </c>
      <c r="J62" s="138">
        <v>6.178861788617886</v>
      </c>
      <c r="L62" s="396"/>
      <c r="N62" s="164">
        <v>0.32520325203252032</v>
      </c>
      <c r="O62" s="137">
        <v>8.1300813008130071</v>
      </c>
      <c r="P62" s="137">
        <v>61.951219512195124</v>
      </c>
      <c r="Q62" s="137">
        <v>16.422764227642276</v>
      </c>
      <c r="R62" s="137">
        <v>4.5528455284552845</v>
      </c>
      <c r="S62" s="138">
        <v>8.617886178861788</v>
      </c>
      <c r="U62" s="396"/>
    </row>
    <row r="63" spans="1:21" s="69" customFormat="1" ht="13.5" customHeight="1" x14ac:dyDescent="0.15">
      <c r="A63" s="382"/>
      <c r="B63" s="68" t="s">
        <v>67</v>
      </c>
      <c r="C63" s="373"/>
      <c r="D63" s="281">
        <v>822</v>
      </c>
      <c r="E63" s="140">
        <v>130</v>
      </c>
      <c r="F63" s="141">
        <v>362</v>
      </c>
      <c r="G63" s="141">
        <v>250</v>
      </c>
      <c r="H63" s="141">
        <v>24</v>
      </c>
      <c r="I63" s="141">
        <v>5</v>
      </c>
      <c r="J63" s="142">
        <v>51</v>
      </c>
      <c r="L63" s="399">
        <f>SUMPRODUCT(E$3:I$3,E63:I63)/SUM(E63:I63)</f>
        <v>3.7626459143968871</v>
      </c>
      <c r="N63" s="165">
        <v>4</v>
      </c>
      <c r="O63" s="141">
        <v>51</v>
      </c>
      <c r="P63" s="141">
        <v>535</v>
      </c>
      <c r="Q63" s="141">
        <v>130</v>
      </c>
      <c r="R63" s="141">
        <v>38</v>
      </c>
      <c r="S63" s="142">
        <v>64</v>
      </c>
      <c r="T63" s="91"/>
      <c r="U63" s="399">
        <f>SUMPRODUCT(N$3:R$3,N63:R63)/SUM(N63:R63)</f>
        <v>2.8060686015831133</v>
      </c>
    </row>
    <row r="64" spans="1:21" ht="13.5" customHeight="1" thickBot="1" x14ac:dyDescent="0.2">
      <c r="A64" s="383"/>
      <c r="B64" s="208"/>
      <c r="C64" s="374"/>
      <c r="D64" s="282"/>
      <c r="E64" s="144">
        <v>15.815085158150852</v>
      </c>
      <c r="F64" s="145">
        <v>44.038929440389296</v>
      </c>
      <c r="G64" s="145">
        <v>30.413625304136254</v>
      </c>
      <c r="H64" s="145">
        <v>2.9197080291970803</v>
      </c>
      <c r="I64" s="145">
        <v>0.6082725060827251</v>
      </c>
      <c r="J64" s="146">
        <v>6.2043795620437958</v>
      </c>
      <c r="L64" s="398"/>
      <c r="N64" s="166">
        <v>0.48661800486618007</v>
      </c>
      <c r="O64" s="145">
        <v>6.2043795620437958</v>
      </c>
      <c r="P64" s="145">
        <v>65.085158150851584</v>
      </c>
      <c r="Q64" s="145">
        <v>15.815085158150852</v>
      </c>
      <c r="R64" s="145">
        <v>4.6228710462287106</v>
      </c>
      <c r="S64" s="146">
        <v>7.785888077858881</v>
      </c>
      <c r="U64" s="398"/>
    </row>
    <row r="65" spans="1:21" s="69" customFormat="1" ht="13.5" customHeight="1" x14ac:dyDescent="0.15">
      <c r="A65" s="392" t="s">
        <v>73</v>
      </c>
      <c r="B65" s="73" t="s">
        <v>68</v>
      </c>
      <c r="C65" s="371"/>
      <c r="D65" s="281">
        <v>1764</v>
      </c>
      <c r="E65" s="140">
        <v>347</v>
      </c>
      <c r="F65" s="141">
        <v>773</v>
      </c>
      <c r="G65" s="141">
        <v>508</v>
      </c>
      <c r="H65" s="141">
        <v>62</v>
      </c>
      <c r="I65" s="141">
        <v>17</v>
      </c>
      <c r="J65" s="142">
        <v>57</v>
      </c>
      <c r="L65" s="397">
        <f>SUMPRODUCT(E$3:I$3,E65:I65)/SUM(E65:I65)</f>
        <v>3.8031634446397189</v>
      </c>
      <c r="N65" s="165">
        <v>32</v>
      </c>
      <c r="O65" s="141">
        <v>166</v>
      </c>
      <c r="P65" s="141">
        <v>1084</v>
      </c>
      <c r="Q65" s="141">
        <v>296</v>
      </c>
      <c r="R65" s="141">
        <v>104</v>
      </c>
      <c r="S65" s="142">
        <v>82</v>
      </c>
      <c r="T65" s="91"/>
      <c r="U65" s="397">
        <f>SUMPRODUCT(N$3:R$3,N65:R65)/SUM(N65:R65)</f>
        <v>2.8370986920332939</v>
      </c>
    </row>
    <row r="66" spans="1:21" ht="13.5" customHeight="1" x14ac:dyDescent="0.15">
      <c r="A66" s="382"/>
      <c r="B66" s="10" t="s">
        <v>69</v>
      </c>
      <c r="C66" s="372"/>
      <c r="D66" s="280"/>
      <c r="E66" s="136">
        <v>19.671201814058957</v>
      </c>
      <c r="F66" s="137">
        <v>43.820861678004533</v>
      </c>
      <c r="G66" s="137">
        <v>28.798185941043087</v>
      </c>
      <c r="H66" s="137">
        <v>3.5147392290249435</v>
      </c>
      <c r="I66" s="137">
        <v>0.96371882086167793</v>
      </c>
      <c r="J66" s="138">
        <v>3.231292517006803</v>
      </c>
      <c r="L66" s="396"/>
      <c r="N66" s="164">
        <v>1.8140589569160999</v>
      </c>
      <c r="O66" s="137">
        <v>9.4104308390022684</v>
      </c>
      <c r="P66" s="137">
        <v>61.451247165532884</v>
      </c>
      <c r="Q66" s="137">
        <v>16.780045351473923</v>
      </c>
      <c r="R66" s="137">
        <v>5.895691609977324</v>
      </c>
      <c r="S66" s="138">
        <v>4.6485260770975056</v>
      </c>
      <c r="U66" s="396"/>
    </row>
    <row r="67" spans="1:21" s="69" customFormat="1" ht="13.5" customHeight="1" x14ac:dyDescent="0.15">
      <c r="A67" s="382"/>
      <c r="B67" s="68" t="s">
        <v>70</v>
      </c>
      <c r="C67" s="373"/>
      <c r="D67" s="281">
        <v>1406</v>
      </c>
      <c r="E67" s="140">
        <v>270</v>
      </c>
      <c r="F67" s="141">
        <v>640</v>
      </c>
      <c r="G67" s="141">
        <v>397</v>
      </c>
      <c r="H67" s="141">
        <v>40</v>
      </c>
      <c r="I67" s="141">
        <v>10</v>
      </c>
      <c r="J67" s="142">
        <v>49</v>
      </c>
      <c r="L67" s="399">
        <f>SUMPRODUCT(E$3:I$3,E67:I67)/SUM(E67:I67)</f>
        <v>3.8253500368459838</v>
      </c>
      <c r="N67" s="165">
        <v>17</v>
      </c>
      <c r="O67" s="141">
        <v>121</v>
      </c>
      <c r="P67" s="141">
        <v>938</v>
      </c>
      <c r="Q67" s="141">
        <v>212</v>
      </c>
      <c r="R67" s="141">
        <v>59</v>
      </c>
      <c r="S67" s="142">
        <v>59</v>
      </c>
      <c r="T67" s="91"/>
      <c r="U67" s="399">
        <f>SUMPRODUCT(N$3:R$3,N67:R67)/SUM(N67:R67)</f>
        <v>2.8700816629547141</v>
      </c>
    </row>
    <row r="68" spans="1:21" ht="13.5" customHeight="1" x14ac:dyDescent="0.15">
      <c r="A68" s="382"/>
      <c r="B68" s="10" t="s">
        <v>71</v>
      </c>
      <c r="C68" s="372"/>
      <c r="D68" s="280"/>
      <c r="E68" s="136">
        <v>19.203413940256045</v>
      </c>
      <c r="F68" s="137">
        <v>45.519203413940254</v>
      </c>
      <c r="G68" s="137">
        <v>28.236130867709814</v>
      </c>
      <c r="H68" s="137">
        <v>2.8449502133712659</v>
      </c>
      <c r="I68" s="137">
        <v>0.71123755334281646</v>
      </c>
      <c r="J68" s="138">
        <v>3.4850640113798006</v>
      </c>
      <c r="L68" s="396"/>
      <c r="N68" s="164">
        <v>1.2091038406827881</v>
      </c>
      <c r="O68" s="137">
        <v>8.6059743954480794</v>
      </c>
      <c r="P68" s="137">
        <v>66.714082503556185</v>
      </c>
      <c r="Q68" s="137">
        <v>15.078236130867708</v>
      </c>
      <c r="R68" s="137">
        <v>4.1963015647226172</v>
      </c>
      <c r="S68" s="138">
        <v>4.1963015647226172</v>
      </c>
      <c r="U68" s="396"/>
    </row>
    <row r="69" spans="1:21" s="69" customFormat="1" ht="13.5" customHeight="1" x14ac:dyDescent="0.15">
      <c r="A69" s="382"/>
      <c r="B69" s="68" t="s">
        <v>776</v>
      </c>
      <c r="C69" s="373"/>
      <c r="D69" s="281">
        <v>161</v>
      </c>
      <c r="E69" s="140">
        <v>21</v>
      </c>
      <c r="F69" s="141">
        <v>61</v>
      </c>
      <c r="G69" s="141">
        <v>46</v>
      </c>
      <c r="H69" s="141">
        <v>8</v>
      </c>
      <c r="I69" s="141">
        <v>1</v>
      </c>
      <c r="J69" s="142">
        <v>24</v>
      </c>
      <c r="L69" s="399">
        <f>SUMPRODUCT(E$3:I$3,E69:I69)/SUM(E69:I69)</f>
        <v>3.6788321167883211</v>
      </c>
      <c r="N69" s="165">
        <v>3</v>
      </c>
      <c r="O69" s="141">
        <v>8</v>
      </c>
      <c r="P69" s="141">
        <v>87</v>
      </c>
      <c r="Q69" s="141">
        <v>22</v>
      </c>
      <c r="R69" s="141">
        <v>6</v>
      </c>
      <c r="S69" s="142">
        <v>35</v>
      </c>
      <c r="T69" s="91"/>
      <c r="U69" s="399">
        <f>SUMPRODUCT(N$3:R$3,N69:R69)/SUM(N69:R69)</f>
        <v>2.8412698412698414</v>
      </c>
    </row>
    <row r="70" spans="1:21" ht="13.5" customHeight="1" thickBot="1" x14ac:dyDescent="0.2">
      <c r="A70" s="383"/>
      <c r="B70" s="21"/>
      <c r="C70" s="374"/>
      <c r="D70" s="282"/>
      <c r="E70" s="144">
        <v>13.043478260869565</v>
      </c>
      <c r="F70" s="145">
        <v>37.888198757763973</v>
      </c>
      <c r="G70" s="145">
        <v>28.571428571428569</v>
      </c>
      <c r="H70" s="145">
        <v>4.9689440993788816</v>
      </c>
      <c r="I70" s="145">
        <v>0.6211180124223602</v>
      </c>
      <c r="J70" s="146">
        <v>14.906832298136646</v>
      </c>
      <c r="L70" s="398"/>
      <c r="N70" s="166">
        <v>1.8633540372670807</v>
      </c>
      <c r="O70" s="145">
        <v>4.9689440993788816</v>
      </c>
      <c r="P70" s="145">
        <v>54.037267080745345</v>
      </c>
      <c r="Q70" s="145">
        <v>13.664596273291925</v>
      </c>
      <c r="R70" s="145">
        <v>3.7267080745341614</v>
      </c>
      <c r="S70" s="146">
        <v>21.739130434782609</v>
      </c>
      <c r="U70" s="398"/>
    </row>
    <row r="71" spans="1:21" s="69" customFormat="1" ht="13.5" customHeight="1" x14ac:dyDescent="0.15">
      <c r="A71" s="380" t="s">
        <v>414</v>
      </c>
      <c r="B71" s="68" t="s">
        <v>762</v>
      </c>
      <c r="C71" s="75"/>
      <c r="D71" s="281">
        <v>1504</v>
      </c>
      <c r="E71" s="140">
        <v>305</v>
      </c>
      <c r="F71" s="141">
        <v>672</v>
      </c>
      <c r="G71" s="141">
        <v>432</v>
      </c>
      <c r="H71" s="141">
        <v>52</v>
      </c>
      <c r="I71" s="141">
        <v>12</v>
      </c>
      <c r="J71" s="142">
        <v>31</v>
      </c>
      <c r="L71" s="397">
        <f>SUMPRODUCT(E$3:I$3,E71:I71)/SUM(E71:I71)</f>
        <v>3.8187372708757636</v>
      </c>
      <c r="N71" s="165">
        <v>28</v>
      </c>
      <c r="O71" s="141">
        <v>144</v>
      </c>
      <c r="P71" s="141">
        <v>945</v>
      </c>
      <c r="Q71" s="141">
        <v>262</v>
      </c>
      <c r="R71" s="141">
        <v>81</v>
      </c>
      <c r="S71" s="142">
        <v>44</v>
      </c>
      <c r="T71" s="91"/>
      <c r="U71" s="397">
        <f>SUMPRODUCT(N$3:R$3,N71:R71)/SUM(N71:R71)</f>
        <v>2.8465753424657536</v>
      </c>
    </row>
    <row r="72" spans="1:21" ht="13.5" customHeight="1" x14ac:dyDescent="0.15">
      <c r="A72" s="380"/>
      <c r="B72" s="10" t="s">
        <v>763</v>
      </c>
      <c r="C72" s="24"/>
      <c r="D72" s="280"/>
      <c r="E72" s="136">
        <v>20.279255319148938</v>
      </c>
      <c r="F72" s="137">
        <v>44.680851063829785</v>
      </c>
      <c r="G72" s="137">
        <v>28.723404255319153</v>
      </c>
      <c r="H72" s="137">
        <v>3.4574468085106385</v>
      </c>
      <c r="I72" s="137">
        <v>0.7978723404255319</v>
      </c>
      <c r="J72" s="138">
        <v>2.0611702127659575</v>
      </c>
      <c r="L72" s="396"/>
      <c r="N72" s="164">
        <v>1.8617021276595744</v>
      </c>
      <c r="O72" s="137">
        <v>9.5744680851063837</v>
      </c>
      <c r="P72" s="137">
        <v>62.832446808510632</v>
      </c>
      <c r="Q72" s="137">
        <v>17.420212765957448</v>
      </c>
      <c r="R72" s="137">
        <v>5.3856382978723403</v>
      </c>
      <c r="S72" s="138">
        <v>2.9255319148936172</v>
      </c>
      <c r="U72" s="396"/>
    </row>
    <row r="73" spans="1:21" s="69" customFormat="1" ht="13.5" customHeight="1" x14ac:dyDescent="0.15">
      <c r="A73" s="380"/>
      <c r="B73" s="68" t="s">
        <v>415</v>
      </c>
      <c r="C73" s="75"/>
      <c r="D73" s="281">
        <v>452</v>
      </c>
      <c r="E73" s="140">
        <v>92</v>
      </c>
      <c r="F73" s="141">
        <v>201</v>
      </c>
      <c r="G73" s="141">
        <v>130</v>
      </c>
      <c r="H73" s="141">
        <v>14</v>
      </c>
      <c r="I73" s="141">
        <v>6</v>
      </c>
      <c r="J73" s="142">
        <v>9</v>
      </c>
      <c r="L73" s="399">
        <f>SUMPRODUCT(E$3:I$3,E73:I73)/SUM(E73:I73)</f>
        <v>3.8103837471783297</v>
      </c>
      <c r="N73" s="165">
        <v>10</v>
      </c>
      <c r="O73" s="141">
        <v>38</v>
      </c>
      <c r="P73" s="141">
        <v>293</v>
      </c>
      <c r="Q73" s="141">
        <v>76</v>
      </c>
      <c r="R73" s="141">
        <v>22</v>
      </c>
      <c r="S73" s="142">
        <v>13</v>
      </c>
      <c r="T73" s="91"/>
      <c r="U73" s="399">
        <f>SUMPRODUCT(N$3:R$3,N73:R73)/SUM(N73:R73)</f>
        <v>2.8587699316628701</v>
      </c>
    </row>
    <row r="74" spans="1:21" ht="13.5" customHeight="1" x14ac:dyDescent="0.15">
      <c r="A74" s="380"/>
      <c r="B74" s="10" t="s">
        <v>763</v>
      </c>
      <c r="C74" s="24"/>
      <c r="D74" s="280"/>
      <c r="E74" s="136">
        <v>20.353982300884958</v>
      </c>
      <c r="F74" s="137">
        <v>44.469026548672566</v>
      </c>
      <c r="G74" s="137">
        <v>28.761061946902654</v>
      </c>
      <c r="H74" s="137">
        <v>3.0973451327433628</v>
      </c>
      <c r="I74" s="137">
        <v>1.3274336283185841</v>
      </c>
      <c r="J74" s="138">
        <v>1.9911504424778761</v>
      </c>
      <c r="L74" s="396"/>
      <c r="N74" s="164">
        <v>2.2123893805309733</v>
      </c>
      <c r="O74" s="137">
        <v>8.4070796460176993</v>
      </c>
      <c r="P74" s="137">
        <v>64.82300884955751</v>
      </c>
      <c r="Q74" s="137">
        <v>16.814159292035399</v>
      </c>
      <c r="R74" s="137">
        <v>4.8672566371681416</v>
      </c>
      <c r="S74" s="138">
        <v>2.8761061946902653</v>
      </c>
      <c r="U74" s="396"/>
    </row>
    <row r="75" spans="1:21" s="69" customFormat="1" ht="13.5" customHeight="1" x14ac:dyDescent="0.15">
      <c r="A75" s="380"/>
      <c r="B75" s="68" t="s">
        <v>416</v>
      </c>
      <c r="C75" s="75"/>
      <c r="D75" s="281">
        <v>1375</v>
      </c>
      <c r="E75" s="140">
        <v>241</v>
      </c>
      <c r="F75" s="141">
        <v>601</v>
      </c>
      <c r="G75" s="141">
        <v>389</v>
      </c>
      <c r="H75" s="141">
        <v>44</v>
      </c>
      <c r="I75" s="141">
        <v>10</v>
      </c>
      <c r="J75" s="142">
        <v>90</v>
      </c>
      <c r="L75" s="399">
        <f>SUMPRODUCT(E$3:I$3,E75:I75)/SUM(E75:I75)</f>
        <v>3.7929961089494162</v>
      </c>
      <c r="N75" s="165">
        <v>14</v>
      </c>
      <c r="O75" s="141">
        <v>113</v>
      </c>
      <c r="P75" s="141">
        <v>871</v>
      </c>
      <c r="Q75" s="141">
        <v>192</v>
      </c>
      <c r="R75" s="141">
        <v>66</v>
      </c>
      <c r="S75" s="142">
        <v>119</v>
      </c>
      <c r="T75" s="91"/>
      <c r="U75" s="399">
        <f>SUMPRODUCT(N$3:R$3,N75:R75)/SUM(N75:R75)</f>
        <v>2.8542993630573248</v>
      </c>
    </row>
    <row r="76" spans="1:21" ht="13.5" customHeight="1" thickBot="1" x14ac:dyDescent="0.2">
      <c r="A76" s="381"/>
      <c r="B76" s="21"/>
      <c r="C76" s="26"/>
      <c r="D76" s="282"/>
      <c r="E76" s="144">
        <v>17.527272727272727</v>
      </c>
      <c r="F76" s="145">
        <v>43.709090909090911</v>
      </c>
      <c r="G76" s="145">
        <v>28.290909090909089</v>
      </c>
      <c r="H76" s="145">
        <v>3.2</v>
      </c>
      <c r="I76" s="145">
        <v>0.72727272727272729</v>
      </c>
      <c r="J76" s="146">
        <v>6.5454545454545459</v>
      </c>
      <c r="L76" s="398"/>
      <c r="N76" s="166">
        <v>1.0181818181818183</v>
      </c>
      <c r="O76" s="145">
        <v>8.2181818181818169</v>
      </c>
      <c r="P76" s="145">
        <v>63.345454545454551</v>
      </c>
      <c r="Q76" s="145">
        <v>13.963636363636365</v>
      </c>
      <c r="R76" s="145">
        <v>4.8</v>
      </c>
      <c r="S76" s="146">
        <v>8.6545454545454543</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324</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987</v>
      </c>
      <c r="F5" s="125">
        <v>1524</v>
      </c>
      <c r="G5" s="125">
        <v>625</v>
      </c>
      <c r="H5" s="125">
        <v>52</v>
      </c>
      <c r="I5" s="125">
        <v>13</v>
      </c>
      <c r="J5" s="126">
        <v>130</v>
      </c>
      <c r="K5" s="87"/>
      <c r="L5" s="397">
        <f>SUMPRODUCT(E$3:I$3,E5:I5)/SUM(E5:I5)</f>
        <v>4.068416119962512</v>
      </c>
      <c r="N5" s="161">
        <v>68</v>
      </c>
      <c r="O5" s="125">
        <v>280</v>
      </c>
      <c r="P5" s="125">
        <v>1761</v>
      </c>
      <c r="Q5" s="125">
        <v>734</v>
      </c>
      <c r="R5" s="125">
        <v>313</v>
      </c>
      <c r="S5" s="126">
        <v>175</v>
      </c>
      <c r="T5" s="91"/>
      <c r="U5" s="397">
        <f>SUMPRODUCT(N$3:R$3,N5:R5)/SUM(N5:R5)</f>
        <v>2.7008871989860581</v>
      </c>
    </row>
    <row r="6" spans="1:22" ht="13.5" customHeight="1" thickBot="1" x14ac:dyDescent="0.2">
      <c r="A6" s="8"/>
      <c r="B6" s="9"/>
      <c r="C6" s="9"/>
      <c r="D6" s="278"/>
      <c r="E6" s="128">
        <v>29.630741519063342</v>
      </c>
      <c r="F6" s="129">
        <v>45.752026418492946</v>
      </c>
      <c r="G6" s="129">
        <v>18.763134193935755</v>
      </c>
      <c r="H6" s="129">
        <v>1.5610927649354547</v>
      </c>
      <c r="I6" s="129">
        <v>0.39027319123386367</v>
      </c>
      <c r="J6" s="214">
        <v>3.9027319123386368</v>
      </c>
      <c r="K6" s="88"/>
      <c r="L6" s="398"/>
      <c r="N6" s="162">
        <v>2.04142900030021</v>
      </c>
      <c r="O6" s="129">
        <v>8.4058841188832183</v>
      </c>
      <c r="P6" s="129">
        <v>52.867006904833381</v>
      </c>
      <c r="Q6" s="129">
        <v>22.03542479735815</v>
      </c>
      <c r="R6" s="129">
        <v>9.396577604323026</v>
      </c>
      <c r="S6" s="214">
        <v>5.253677574302011</v>
      </c>
      <c r="U6" s="398"/>
    </row>
    <row r="7" spans="1:22" s="69" customFormat="1" ht="13.5" customHeight="1" x14ac:dyDescent="0.15">
      <c r="A7" s="384" t="s">
        <v>31</v>
      </c>
      <c r="B7" s="73" t="s">
        <v>33</v>
      </c>
      <c r="C7" s="74"/>
      <c r="D7" s="279">
        <v>1622</v>
      </c>
      <c r="E7" s="132">
        <v>496</v>
      </c>
      <c r="F7" s="133">
        <v>724</v>
      </c>
      <c r="G7" s="133">
        <v>307</v>
      </c>
      <c r="H7" s="133">
        <v>26</v>
      </c>
      <c r="I7" s="133">
        <v>6</v>
      </c>
      <c r="J7" s="134">
        <v>63</v>
      </c>
      <c r="K7" s="87"/>
      <c r="L7" s="397">
        <f>SUMPRODUCT(E$3:I$3,E7:I7)/SUM(E7:I7)</f>
        <v>4.0763309813983319</v>
      </c>
      <c r="N7" s="163">
        <v>35</v>
      </c>
      <c r="O7" s="133">
        <v>137</v>
      </c>
      <c r="P7" s="133">
        <v>845</v>
      </c>
      <c r="Q7" s="133">
        <v>364</v>
      </c>
      <c r="R7" s="133">
        <v>164</v>
      </c>
      <c r="S7" s="134">
        <v>77</v>
      </c>
      <c r="T7" s="91"/>
      <c r="U7" s="397">
        <f>SUMPRODUCT(N$3:R$3,N7:R7)/SUM(N7:R7)</f>
        <v>2.6860841423948218</v>
      </c>
    </row>
    <row r="8" spans="1:22" ht="13.5" customHeight="1" x14ac:dyDescent="0.15">
      <c r="A8" s="382"/>
      <c r="B8" s="206"/>
      <c r="C8" s="24"/>
      <c r="D8" s="280"/>
      <c r="E8" s="136">
        <v>30.579531442663377</v>
      </c>
      <c r="F8" s="137">
        <v>44.636251541307026</v>
      </c>
      <c r="G8" s="137">
        <v>18.927250308261407</v>
      </c>
      <c r="H8" s="137">
        <v>1.6029593094944512</v>
      </c>
      <c r="I8" s="137">
        <v>0.36991368680641185</v>
      </c>
      <c r="J8" s="138">
        <v>3.8840937114673242</v>
      </c>
      <c r="K8" s="88"/>
      <c r="L8" s="396"/>
      <c r="N8" s="164">
        <v>2.1578298397040689</v>
      </c>
      <c r="O8" s="137">
        <v>8.446362515413071</v>
      </c>
      <c r="P8" s="137">
        <v>52.096177558569664</v>
      </c>
      <c r="Q8" s="137">
        <v>22.441430332922319</v>
      </c>
      <c r="R8" s="137">
        <v>10.110974106041924</v>
      </c>
      <c r="S8" s="138">
        <v>4.7472256473489516</v>
      </c>
      <c r="U8" s="396"/>
    </row>
    <row r="9" spans="1:22" s="69" customFormat="1" ht="13.5" customHeight="1" x14ac:dyDescent="0.15">
      <c r="A9" s="382"/>
      <c r="B9" s="68" t="s">
        <v>35</v>
      </c>
      <c r="C9" s="75"/>
      <c r="D9" s="281">
        <v>317</v>
      </c>
      <c r="E9" s="140">
        <v>88</v>
      </c>
      <c r="F9" s="141">
        <v>155</v>
      </c>
      <c r="G9" s="141">
        <v>58</v>
      </c>
      <c r="H9" s="141">
        <v>3</v>
      </c>
      <c r="I9" s="141">
        <v>2</v>
      </c>
      <c r="J9" s="142">
        <v>11</v>
      </c>
      <c r="K9" s="82"/>
      <c r="L9" s="399">
        <f>SUMPRODUCT(E$3:I$3,E9:I9)/SUM(E9:I9)</f>
        <v>4.0588235294117645</v>
      </c>
      <c r="N9" s="165">
        <v>6</v>
      </c>
      <c r="O9" s="141">
        <v>29</v>
      </c>
      <c r="P9" s="141">
        <v>186</v>
      </c>
      <c r="Q9" s="141">
        <v>57</v>
      </c>
      <c r="R9" s="141">
        <v>24</v>
      </c>
      <c r="S9" s="142">
        <v>15</v>
      </c>
      <c r="T9" s="91"/>
      <c r="U9" s="399">
        <f>SUMPRODUCT(N$3:R$3,N9:R9)/SUM(N9:R9)</f>
        <v>2.7880794701986753</v>
      </c>
    </row>
    <row r="10" spans="1:22" ht="13.5" customHeight="1" x14ac:dyDescent="0.15">
      <c r="A10" s="382"/>
      <c r="B10" s="206"/>
      <c r="C10" s="24"/>
      <c r="D10" s="280"/>
      <c r="E10" s="136">
        <v>27.760252365930597</v>
      </c>
      <c r="F10" s="137">
        <v>48.895899053627758</v>
      </c>
      <c r="G10" s="137">
        <v>18.296529968454259</v>
      </c>
      <c r="H10" s="137">
        <v>0.94637223974763407</v>
      </c>
      <c r="I10" s="137">
        <v>0.63091482649842268</v>
      </c>
      <c r="J10" s="138">
        <v>3.4700315457413247</v>
      </c>
      <c r="K10" s="83"/>
      <c r="L10" s="396"/>
      <c r="N10" s="164">
        <v>1.8927444794952681</v>
      </c>
      <c r="O10" s="137">
        <v>9.1482649842271293</v>
      </c>
      <c r="P10" s="137">
        <v>58.675078864353317</v>
      </c>
      <c r="Q10" s="137">
        <v>17.981072555205046</v>
      </c>
      <c r="R10" s="137">
        <v>7.5709779179810726</v>
      </c>
      <c r="S10" s="138">
        <v>4.7318611987381702</v>
      </c>
      <c r="U10" s="396"/>
    </row>
    <row r="11" spans="1:22" s="69" customFormat="1" ht="13.5" customHeight="1" x14ac:dyDescent="0.15">
      <c r="A11" s="382"/>
      <c r="B11" s="68" t="s">
        <v>37</v>
      </c>
      <c r="C11" s="75"/>
      <c r="D11" s="281">
        <v>832</v>
      </c>
      <c r="E11" s="140">
        <v>253</v>
      </c>
      <c r="F11" s="141">
        <v>381</v>
      </c>
      <c r="G11" s="141">
        <v>157</v>
      </c>
      <c r="H11" s="141">
        <v>14</v>
      </c>
      <c r="I11" s="141">
        <v>3</v>
      </c>
      <c r="J11" s="142">
        <v>24</v>
      </c>
      <c r="K11" s="82"/>
      <c r="L11" s="399">
        <f>SUMPRODUCT(E$3:I$3,E11:I11)/SUM(E11:I11)</f>
        <v>4.0730198019801982</v>
      </c>
      <c r="N11" s="165">
        <v>21</v>
      </c>
      <c r="O11" s="141">
        <v>73</v>
      </c>
      <c r="P11" s="141">
        <v>446</v>
      </c>
      <c r="Q11" s="141">
        <v>177</v>
      </c>
      <c r="R11" s="141">
        <v>72</v>
      </c>
      <c r="S11" s="142">
        <v>43</v>
      </c>
      <c r="T11" s="91"/>
      <c r="U11" s="399">
        <f>SUMPRODUCT(N$3:R$3,N11:R11)/SUM(N11:R11)</f>
        <v>2.7389100126742711</v>
      </c>
    </row>
    <row r="12" spans="1:22" ht="13.5" customHeight="1" x14ac:dyDescent="0.15">
      <c r="A12" s="382"/>
      <c r="B12" s="206"/>
      <c r="C12" s="24"/>
      <c r="D12" s="280"/>
      <c r="E12" s="136">
        <v>30.408653846153843</v>
      </c>
      <c r="F12" s="137">
        <v>45.793269230769226</v>
      </c>
      <c r="G12" s="137">
        <v>18.870192307692307</v>
      </c>
      <c r="H12" s="137">
        <v>1.6826923076923077</v>
      </c>
      <c r="I12" s="137">
        <v>0.36057692307692307</v>
      </c>
      <c r="J12" s="138">
        <v>2.8846153846153846</v>
      </c>
      <c r="K12" s="83"/>
      <c r="L12" s="396"/>
      <c r="N12" s="164">
        <v>2.5240384615384617</v>
      </c>
      <c r="O12" s="137">
        <v>8.7740384615384617</v>
      </c>
      <c r="P12" s="137">
        <v>53.605769230769226</v>
      </c>
      <c r="Q12" s="137">
        <v>21.27403846153846</v>
      </c>
      <c r="R12" s="137">
        <v>8.6538461538461533</v>
      </c>
      <c r="S12" s="138">
        <v>5.1682692307692308</v>
      </c>
      <c r="U12" s="396"/>
    </row>
    <row r="13" spans="1:22" s="69" customFormat="1" ht="13.5" customHeight="1" x14ac:dyDescent="0.15">
      <c r="A13" s="382"/>
      <c r="B13" s="68" t="s">
        <v>39</v>
      </c>
      <c r="C13" s="75"/>
      <c r="D13" s="281">
        <v>238</v>
      </c>
      <c r="E13" s="140">
        <v>68</v>
      </c>
      <c r="F13" s="141">
        <v>105</v>
      </c>
      <c r="G13" s="141">
        <v>48</v>
      </c>
      <c r="H13" s="141">
        <v>5</v>
      </c>
      <c r="I13" s="141">
        <v>1</v>
      </c>
      <c r="J13" s="142">
        <v>11</v>
      </c>
      <c r="K13" s="82"/>
      <c r="L13" s="399">
        <f>SUMPRODUCT(E$3:I$3,E13:I13)/SUM(E13:I13)</f>
        <v>4.0308370044052859</v>
      </c>
      <c r="N13" s="165">
        <v>2</v>
      </c>
      <c r="O13" s="141">
        <v>23</v>
      </c>
      <c r="P13" s="141">
        <v>124</v>
      </c>
      <c r="Q13" s="141">
        <v>56</v>
      </c>
      <c r="R13" s="141">
        <v>21</v>
      </c>
      <c r="S13" s="142">
        <v>12</v>
      </c>
      <c r="T13" s="91"/>
      <c r="U13" s="399">
        <f>SUMPRODUCT(N$3:R$3,N13:R13)/SUM(N13:R13)</f>
        <v>2.6858407079646018</v>
      </c>
    </row>
    <row r="14" spans="1:22" ht="13.5" customHeight="1" x14ac:dyDescent="0.15">
      <c r="A14" s="382"/>
      <c r="B14" s="206"/>
      <c r="C14" s="24"/>
      <c r="D14" s="280"/>
      <c r="E14" s="136">
        <v>28.571428571428569</v>
      </c>
      <c r="F14" s="137">
        <v>44.117647058823529</v>
      </c>
      <c r="G14" s="137">
        <v>20.168067226890756</v>
      </c>
      <c r="H14" s="137">
        <v>2.1008403361344539</v>
      </c>
      <c r="I14" s="137">
        <v>0.42016806722689076</v>
      </c>
      <c r="J14" s="138">
        <v>4.6218487394957988</v>
      </c>
      <c r="K14" s="83"/>
      <c r="L14" s="396"/>
      <c r="N14" s="164">
        <v>0.84033613445378152</v>
      </c>
      <c r="O14" s="137">
        <v>9.6638655462184886</v>
      </c>
      <c r="P14" s="137">
        <v>52.100840336134461</v>
      </c>
      <c r="Q14" s="137">
        <v>23.52941176470588</v>
      </c>
      <c r="R14" s="137">
        <v>8.8235294117647065</v>
      </c>
      <c r="S14" s="138">
        <v>5.0420168067226889</v>
      </c>
      <c r="U14" s="396"/>
    </row>
    <row r="15" spans="1:22" s="69" customFormat="1" ht="13.5" customHeight="1" x14ac:dyDescent="0.15">
      <c r="A15" s="382"/>
      <c r="B15" s="68" t="s">
        <v>41</v>
      </c>
      <c r="C15" s="75"/>
      <c r="D15" s="281">
        <v>202</v>
      </c>
      <c r="E15" s="140">
        <v>56</v>
      </c>
      <c r="F15" s="141">
        <v>94</v>
      </c>
      <c r="G15" s="141">
        <v>35</v>
      </c>
      <c r="H15" s="141">
        <v>2</v>
      </c>
      <c r="I15" s="141">
        <v>1</v>
      </c>
      <c r="J15" s="142">
        <v>14</v>
      </c>
      <c r="K15" s="82"/>
      <c r="L15" s="399">
        <f>SUMPRODUCT(E$3:I$3,E15:I15)/SUM(E15:I15)</f>
        <v>4.0744680851063828</v>
      </c>
      <c r="N15" s="165">
        <v>1</v>
      </c>
      <c r="O15" s="141">
        <v>14</v>
      </c>
      <c r="P15" s="141">
        <v>99</v>
      </c>
      <c r="Q15" s="141">
        <v>45</v>
      </c>
      <c r="R15" s="141">
        <v>23</v>
      </c>
      <c r="S15" s="142">
        <v>20</v>
      </c>
      <c r="T15" s="91"/>
      <c r="U15" s="399">
        <f>SUMPRODUCT(N$3:R$3,N15:R15)/SUM(N15:R15)</f>
        <v>2.587912087912088</v>
      </c>
    </row>
    <row r="16" spans="1:22" ht="13.5" customHeight="1" x14ac:dyDescent="0.15">
      <c r="A16" s="382"/>
      <c r="B16" s="206"/>
      <c r="C16" s="24"/>
      <c r="D16" s="280"/>
      <c r="E16" s="136">
        <v>27.722772277227726</v>
      </c>
      <c r="F16" s="137">
        <v>46.534653465346537</v>
      </c>
      <c r="G16" s="137">
        <v>17.326732673267326</v>
      </c>
      <c r="H16" s="137">
        <v>0.99009900990099009</v>
      </c>
      <c r="I16" s="137">
        <v>0.49504950495049505</v>
      </c>
      <c r="J16" s="138">
        <v>6.9306930693069315</v>
      </c>
      <c r="K16" s="83"/>
      <c r="L16" s="396"/>
      <c r="N16" s="164">
        <v>0.49504950495049505</v>
      </c>
      <c r="O16" s="137">
        <v>6.9306930693069315</v>
      </c>
      <c r="P16" s="137">
        <v>49.009900990099013</v>
      </c>
      <c r="Q16" s="137">
        <v>22.277227722772277</v>
      </c>
      <c r="R16" s="137">
        <v>11.386138613861387</v>
      </c>
      <c r="S16" s="138">
        <v>9.9009900990099009</v>
      </c>
      <c r="U16" s="396"/>
    </row>
    <row r="17" spans="1:21" s="69" customFormat="1" ht="13.5" customHeight="1" x14ac:dyDescent="0.15">
      <c r="A17" s="382"/>
      <c r="B17" s="68" t="s">
        <v>43</v>
      </c>
      <c r="C17" s="75"/>
      <c r="D17" s="281">
        <v>120</v>
      </c>
      <c r="E17" s="140">
        <v>26</v>
      </c>
      <c r="F17" s="141">
        <v>65</v>
      </c>
      <c r="G17" s="141">
        <v>20</v>
      </c>
      <c r="H17" s="141">
        <v>2</v>
      </c>
      <c r="I17" s="141">
        <v>0</v>
      </c>
      <c r="J17" s="142">
        <v>7</v>
      </c>
      <c r="K17" s="82"/>
      <c r="L17" s="399">
        <f>SUMPRODUCT(E$3:I$3,E17:I17)/SUM(E17:I17)</f>
        <v>4.0176991150442474</v>
      </c>
      <c r="N17" s="165">
        <v>3</v>
      </c>
      <c r="O17" s="141">
        <v>4</v>
      </c>
      <c r="P17" s="141">
        <v>61</v>
      </c>
      <c r="Q17" s="141">
        <v>35</v>
      </c>
      <c r="R17" s="141">
        <v>9</v>
      </c>
      <c r="S17" s="142">
        <v>8</v>
      </c>
      <c r="T17" s="91"/>
      <c r="U17" s="399">
        <f>SUMPRODUCT(N$3:R$3,N17:R17)/SUM(N17:R17)</f>
        <v>2.6160714285714284</v>
      </c>
    </row>
    <row r="18" spans="1:21" ht="13.5" customHeight="1" thickBot="1" x14ac:dyDescent="0.2">
      <c r="A18" s="383"/>
      <c r="B18" s="208"/>
      <c r="C18" s="26"/>
      <c r="D18" s="282"/>
      <c r="E18" s="144">
        <v>21.666666666666668</v>
      </c>
      <c r="F18" s="145">
        <v>54.166666666666664</v>
      </c>
      <c r="G18" s="145">
        <v>16.666666666666664</v>
      </c>
      <c r="H18" s="145">
        <v>1.6666666666666667</v>
      </c>
      <c r="I18" s="145">
        <v>0</v>
      </c>
      <c r="J18" s="146">
        <v>5.833333333333333</v>
      </c>
      <c r="K18" s="83"/>
      <c r="L18" s="398"/>
      <c r="N18" s="166">
        <v>2.5</v>
      </c>
      <c r="O18" s="145">
        <v>3.3333333333333335</v>
      </c>
      <c r="P18" s="145">
        <v>50.833333333333329</v>
      </c>
      <c r="Q18" s="145">
        <v>29.166666666666668</v>
      </c>
      <c r="R18" s="145">
        <v>7.5</v>
      </c>
      <c r="S18" s="146">
        <v>6.666666666666667</v>
      </c>
      <c r="U18" s="398"/>
    </row>
    <row r="19" spans="1:21" s="70" customFormat="1" ht="13.5" customHeight="1" x14ac:dyDescent="0.15">
      <c r="A19" s="385" t="s">
        <v>0</v>
      </c>
      <c r="B19" s="66" t="s">
        <v>1</v>
      </c>
      <c r="C19" s="320"/>
      <c r="D19" s="279">
        <v>1322</v>
      </c>
      <c r="E19" s="132">
        <v>399</v>
      </c>
      <c r="F19" s="133">
        <v>593</v>
      </c>
      <c r="G19" s="133">
        <v>260</v>
      </c>
      <c r="H19" s="133">
        <v>26</v>
      </c>
      <c r="I19" s="133">
        <v>8</v>
      </c>
      <c r="J19" s="134">
        <v>36</v>
      </c>
      <c r="K19" s="84"/>
      <c r="L19" s="397">
        <f>SUMPRODUCT(E$3:I$3,E19:I19)/SUM(E19:I19)</f>
        <v>4.0489891135303262</v>
      </c>
      <c r="N19" s="163">
        <v>29</v>
      </c>
      <c r="O19" s="133">
        <v>131</v>
      </c>
      <c r="P19" s="133">
        <v>657</v>
      </c>
      <c r="Q19" s="133">
        <v>317</v>
      </c>
      <c r="R19" s="133">
        <v>131</v>
      </c>
      <c r="S19" s="134">
        <v>57</v>
      </c>
      <c r="T19" s="4"/>
      <c r="U19" s="397">
        <f>SUMPRODUCT(N$3:R$3,N19:R19)/SUM(N19:R19)</f>
        <v>2.691699604743083</v>
      </c>
    </row>
    <row r="20" spans="1:21" s="22" customFormat="1" ht="13.5" customHeight="1" x14ac:dyDescent="0.15">
      <c r="A20" s="386"/>
      <c r="B20" s="68"/>
      <c r="C20" s="321"/>
      <c r="D20" s="281"/>
      <c r="E20" s="322">
        <v>30.181543116490168</v>
      </c>
      <c r="F20" s="323">
        <v>44.856278366111951</v>
      </c>
      <c r="G20" s="323">
        <v>19.667170953101362</v>
      </c>
      <c r="H20" s="323">
        <v>1.9667170953101363</v>
      </c>
      <c r="I20" s="323">
        <v>0.60514372163388808</v>
      </c>
      <c r="J20" s="324">
        <v>2.7231467473524962</v>
      </c>
      <c r="L20" s="396"/>
      <c r="N20" s="164">
        <v>2.1936459909228443</v>
      </c>
      <c r="O20" s="137">
        <v>9.9092284417549159</v>
      </c>
      <c r="P20" s="137">
        <v>49.69742813918306</v>
      </c>
      <c r="Q20" s="137">
        <v>23.978819969742815</v>
      </c>
      <c r="R20" s="137">
        <v>9.9092284417549159</v>
      </c>
      <c r="S20" s="138">
        <v>4.3116490166414518</v>
      </c>
      <c r="T20" s="4"/>
      <c r="U20" s="396"/>
    </row>
    <row r="21" spans="1:21" s="70" customFormat="1" ht="13.5" customHeight="1" x14ac:dyDescent="0.15">
      <c r="A21" s="386"/>
      <c r="B21" s="332" t="s">
        <v>2</v>
      </c>
      <c r="C21" s="333"/>
      <c r="D21" s="344">
        <v>1879</v>
      </c>
      <c r="E21" s="334">
        <v>560</v>
      </c>
      <c r="F21" s="335">
        <v>875</v>
      </c>
      <c r="G21" s="335">
        <v>335</v>
      </c>
      <c r="H21" s="335">
        <v>25</v>
      </c>
      <c r="I21" s="335">
        <v>4</v>
      </c>
      <c r="J21" s="336">
        <v>80</v>
      </c>
      <c r="L21" s="399">
        <f>SUMPRODUCT(E$3:I$3,E21:I21)/SUM(E21:I21)</f>
        <v>4.0906058921623121</v>
      </c>
      <c r="N21" s="165">
        <v>35</v>
      </c>
      <c r="O21" s="141">
        <v>141</v>
      </c>
      <c r="P21" s="141">
        <v>1042</v>
      </c>
      <c r="Q21" s="141">
        <v>394</v>
      </c>
      <c r="R21" s="141">
        <v>172</v>
      </c>
      <c r="S21" s="142">
        <v>95</v>
      </c>
      <c r="T21" s="4"/>
      <c r="U21" s="399">
        <f>SUMPRODUCT(N$3:R$3,N21:R21)/SUM(N21:R21)</f>
        <v>2.7045964125560538</v>
      </c>
    </row>
    <row r="22" spans="1:21" s="22" customFormat="1" ht="13.5" customHeight="1" x14ac:dyDescent="0.15">
      <c r="A22" s="386"/>
      <c r="B22" s="206"/>
      <c r="C22" s="25"/>
      <c r="D22" s="280"/>
      <c r="E22" s="136">
        <v>29.803086748270356</v>
      </c>
      <c r="F22" s="137">
        <v>46.567323044172433</v>
      </c>
      <c r="G22" s="137">
        <v>17.828632251197448</v>
      </c>
      <c r="H22" s="137">
        <v>1.3304949441192122</v>
      </c>
      <c r="I22" s="137">
        <v>0.21287919105907396</v>
      </c>
      <c r="J22" s="138">
        <v>4.2575838211814796</v>
      </c>
      <c r="L22" s="396"/>
      <c r="N22" s="164">
        <v>1.8626929217668973</v>
      </c>
      <c r="O22" s="137">
        <v>7.5039914848323575</v>
      </c>
      <c r="P22" s="137">
        <v>55.455029270888765</v>
      </c>
      <c r="Q22" s="137">
        <v>20.968600319318785</v>
      </c>
      <c r="R22" s="137">
        <v>9.1538052155401815</v>
      </c>
      <c r="S22" s="138">
        <v>5.055880787653007</v>
      </c>
      <c r="T22" s="4"/>
      <c r="U22" s="396"/>
    </row>
    <row r="23" spans="1:21" s="70" customFormat="1" ht="13.5" customHeight="1" x14ac:dyDescent="0.15">
      <c r="A23" s="386"/>
      <c r="B23" s="67" t="s">
        <v>46</v>
      </c>
      <c r="C23" s="77"/>
      <c r="D23" s="281">
        <v>130</v>
      </c>
      <c r="E23" s="140">
        <v>28</v>
      </c>
      <c r="F23" s="141">
        <v>56</v>
      </c>
      <c r="G23" s="141">
        <v>30</v>
      </c>
      <c r="H23" s="141">
        <v>1</v>
      </c>
      <c r="I23" s="141">
        <v>1</v>
      </c>
      <c r="J23" s="142">
        <v>14</v>
      </c>
      <c r="L23" s="399">
        <f>SUMPRODUCT(E$3:I$3,E23:I23)/SUM(E23:I23)</f>
        <v>3.9396551724137931</v>
      </c>
      <c r="N23" s="165">
        <v>4</v>
      </c>
      <c r="O23" s="141">
        <v>8</v>
      </c>
      <c r="P23" s="141">
        <v>62</v>
      </c>
      <c r="Q23" s="141">
        <v>23</v>
      </c>
      <c r="R23" s="141">
        <v>10</v>
      </c>
      <c r="S23" s="142">
        <v>23</v>
      </c>
      <c r="T23" s="4"/>
      <c r="U23" s="399">
        <f>SUMPRODUCT(N$3:R$3,N23:R23)/SUM(N23:R23)</f>
        <v>2.7476635514018692</v>
      </c>
    </row>
    <row r="24" spans="1:21" s="22" customFormat="1" ht="13.5" customHeight="1" thickBot="1" x14ac:dyDescent="0.2">
      <c r="A24" s="387"/>
      <c r="B24" s="208"/>
      <c r="C24" s="57"/>
      <c r="D24" s="282"/>
      <c r="E24" s="144">
        <v>21.53846153846154</v>
      </c>
      <c r="F24" s="145">
        <v>43.07692307692308</v>
      </c>
      <c r="G24" s="145">
        <v>23.076923076923077</v>
      </c>
      <c r="H24" s="145">
        <v>0.76923076923076927</v>
      </c>
      <c r="I24" s="145">
        <v>0.76923076923076927</v>
      </c>
      <c r="J24" s="146">
        <v>10.76923076923077</v>
      </c>
      <c r="L24" s="398"/>
      <c r="N24" s="166">
        <v>3.0769230769230771</v>
      </c>
      <c r="O24" s="145">
        <v>6.1538461538461542</v>
      </c>
      <c r="P24" s="145">
        <v>47.692307692307693</v>
      </c>
      <c r="Q24" s="145">
        <v>17.692307692307693</v>
      </c>
      <c r="R24" s="145">
        <v>7.6923076923076925</v>
      </c>
      <c r="S24" s="146">
        <v>17.692307692307693</v>
      </c>
      <c r="T24" s="4"/>
      <c r="U24" s="398"/>
    </row>
    <row r="25" spans="1:21" s="69" customFormat="1" ht="13.5" customHeight="1" x14ac:dyDescent="0.15">
      <c r="A25" s="384" t="s">
        <v>44</v>
      </c>
      <c r="B25" s="73" t="s">
        <v>3</v>
      </c>
      <c r="C25" s="74"/>
      <c r="D25" s="283">
        <v>160</v>
      </c>
      <c r="E25" s="148">
        <v>72</v>
      </c>
      <c r="F25" s="149">
        <v>60</v>
      </c>
      <c r="G25" s="149">
        <v>20</v>
      </c>
      <c r="H25" s="149">
        <v>3</v>
      </c>
      <c r="I25" s="149">
        <v>3</v>
      </c>
      <c r="J25" s="150">
        <v>2</v>
      </c>
      <c r="L25" s="397">
        <f>SUMPRODUCT(E$3:I$3,E25:I25)/SUM(E25:I25)</f>
        <v>4.2341772151898738</v>
      </c>
      <c r="N25" s="167">
        <v>16</v>
      </c>
      <c r="O25" s="149">
        <v>25</v>
      </c>
      <c r="P25" s="149">
        <v>74</v>
      </c>
      <c r="Q25" s="149">
        <v>24</v>
      </c>
      <c r="R25" s="149">
        <v>19</v>
      </c>
      <c r="S25" s="150">
        <v>2</v>
      </c>
      <c r="T25" s="91"/>
      <c r="U25" s="397">
        <f>SUMPRODUCT(N$3:R$3,N25:R25)/SUM(N25:R25)</f>
        <v>2.9683544303797467</v>
      </c>
    </row>
    <row r="26" spans="1:21" ht="13.5" customHeight="1" x14ac:dyDescent="0.15">
      <c r="A26" s="382"/>
      <c r="B26" s="68"/>
      <c r="C26" s="345"/>
      <c r="D26" s="277"/>
      <c r="E26" s="346">
        <v>45</v>
      </c>
      <c r="F26" s="347">
        <v>37.5</v>
      </c>
      <c r="G26" s="347">
        <v>12.5</v>
      </c>
      <c r="H26" s="347">
        <v>1.875</v>
      </c>
      <c r="I26" s="347">
        <v>1.875</v>
      </c>
      <c r="J26" s="348">
        <v>1.25</v>
      </c>
      <c r="L26" s="396"/>
      <c r="N26" s="168">
        <v>10</v>
      </c>
      <c r="O26" s="153">
        <v>15.625</v>
      </c>
      <c r="P26" s="153">
        <v>46.25</v>
      </c>
      <c r="Q26" s="153">
        <v>15</v>
      </c>
      <c r="R26" s="153">
        <v>11.875</v>
      </c>
      <c r="S26" s="154">
        <v>1.25</v>
      </c>
      <c r="U26" s="396"/>
    </row>
    <row r="27" spans="1:21" s="69" customFormat="1" ht="13.5" customHeight="1" x14ac:dyDescent="0.15">
      <c r="A27" s="382"/>
      <c r="B27" s="207" t="s">
        <v>4</v>
      </c>
      <c r="C27" s="353"/>
      <c r="D27" s="361">
        <v>317</v>
      </c>
      <c r="E27" s="354">
        <v>121</v>
      </c>
      <c r="F27" s="355">
        <v>133</v>
      </c>
      <c r="G27" s="355">
        <v>53</v>
      </c>
      <c r="H27" s="355">
        <v>4</v>
      </c>
      <c r="I27" s="355">
        <v>0</v>
      </c>
      <c r="J27" s="356">
        <v>6</v>
      </c>
      <c r="L27" s="399">
        <f>SUMPRODUCT(E$3:I$3,E27:I27)/SUM(E27:I27)</f>
        <v>4.192926045016077</v>
      </c>
      <c r="N27" s="169">
        <v>11</v>
      </c>
      <c r="O27" s="156">
        <v>25</v>
      </c>
      <c r="P27" s="156">
        <v>179</v>
      </c>
      <c r="Q27" s="156">
        <v>66</v>
      </c>
      <c r="R27" s="156">
        <v>31</v>
      </c>
      <c r="S27" s="157">
        <v>5</v>
      </c>
      <c r="T27" s="91"/>
      <c r="U27" s="399">
        <f>SUMPRODUCT(N$3:R$3,N27:R27)/SUM(N27:R27)</f>
        <v>2.7403846153846154</v>
      </c>
    </row>
    <row r="28" spans="1:21" ht="13.5" customHeight="1" x14ac:dyDescent="0.15">
      <c r="A28" s="382"/>
      <c r="B28" s="68"/>
      <c r="C28" s="345"/>
      <c r="D28" s="277"/>
      <c r="E28" s="346">
        <v>38.170347003154575</v>
      </c>
      <c r="F28" s="347">
        <v>41.955835962145109</v>
      </c>
      <c r="G28" s="347">
        <v>16.719242902208201</v>
      </c>
      <c r="H28" s="347">
        <v>1.2618296529968454</v>
      </c>
      <c r="I28" s="347">
        <v>0</v>
      </c>
      <c r="J28" s="348">
        <v>1.8927444794952681</v>
      </c>
      <c r="L28" s="396"/>
      <c r="N28" s="168">
        <v>3.4700315457413247</v>
      </c>
      <c r="O28" s="153">
        <v>7.8864353312302837</v>
      </c>
      <c r="P28" s="153">
        <v>56.466876971608841</v>
      </c>
      <c r="Q28" s="153">
        <v>20.820189274447952</v>
      </c>
      <c r="R28" s="153">
        <v>9.7791798107255516</v>
      </c>
      <c r="S28" s="154">
        <v>1.5772870662460567</v>
      </c>
      <c r="U28" s="396"/>
    </row>
    <row r="29" spans="1:21" s="69" customFormat="1" ht="13.5" customHeight="1" x14ac:dyDescent="0.15">
      <c r="A29" s="382"/>
      <c r="B29" s="207" t="s">
        <v>5</v>
      </c>
      <c r="C29" s="353"/>
      <c r="D29" s="361">
        <v>491</v>
      </c>
      <c r="E29" s="354">
        <v>167</v>
      </c>
      <c r="F29" s="355">
        <v>220</v>
      </c>
      <c r="G29" s="355">
        <v>92</v>
      </c>
      <c r="H29" s="355">
        <v>3</v>
      </c>
      <c r="I29" s="355">
        <v>1</v>
      </c>
      <c r="J29" s="356">
        <v>8</v>
      </c>
      <c r="L29" s="399">
        <f>SUMPRODUCT(E$3:I$3,E29:I29)/SUM(E29:I29)</f>
        <v>4.1366459627329188</v>
      </c>
      <c r="N29" s="169">
        <v>17</v>
      </c>
      <c r="O29" s="156">
        <v>51</v>
      </c>
      <c r="P29" s="156">
        <v>254</v>
      </c>
      <c r="Q29" s="156">
        <v>104</v>
      </c>
      <c r="R29" s="156">
        <v>51</v>
      </c>
      <c r="S29" s="157">
        <v>14</v>
      </c>
      <c r="T29" s="91"/>
      <c r="U29" s="399">
        <f>SUMPRODUCT(N$3:R$3,N29:R29)/SUM(N29:R29)</f>
        <v>2.7463312368972748</v>
      </c>
    </row>
    <row r="30" spans="1:21" ht="13.5" customHeight="1" x14ac:dyDescent="0.15">
      <c r="A30" s="382"/>
      <c r="B30" s="206"/>
      <c r="C30" s="24"/>
      <c r="D30" s="284"/>
      <c r="E30" s="152">
        <v>34.012219959266801</v>
      </c>
      <c r="F30" s="153">
        <v>44.806517311608964</v>
      </c>
      <c r="G30" s="153">
        <v>18.737270875763748</v>
      </c>
      <c r="H30" s="153">
        <v>0.61099796334012213</v>
      </c>
      <c r="I30" s="153">
        <v>0.20366598778004072</v>
      </c>
      <c r="J30" s="154">
        <v>1.6293279022403258</v>
      </c>
      <c r="L30" s="396"/>
      <c r="N30" s="168">
        <v>3.4623217922606928</v>
      </c>
      <c r="O30" s="153">
        <v>10.386965376782078</v>
      </c>
      <c r="P30" s="153">
        <v>51.731160896130348</v>
      </c>
      <c r="Q30" s="153">
        <v>21.181262729124235</v>
      </c>
      <c r="R30" s="153">
        <v>10.386965376782078</v>
      </c>
      <c r="S30" s="154">
        <v>2.8513238289205702</v>
      </c>
      <c r="U30" s="396"/>
    </row>
    <row r="31" spans="1:21" s="69" customFormat="1" ht="13.5" customHeight="1" x14ac:dyDescent="0.15">
      <c r="A31" s="382"/>
      <c r="B31" s="207" t="s">
        <v>6</v>
      </c>
      <c r="C31" s="353"/>
      <c r="D31" s="361">
        <v>666</v>
      </c>
      <c r="E31" s="354">
        <v>203</v>
      </c>
      <c r="F31" s="355">
        <v>311</v>
      </c>
      <c r="G31" s="355">
        <v>130</v>
      </c>
      <c r="H31" s="355">
        <v>10</v>
      </c>
      <c r="I31" s="355">
        <v>2</v>
      </c>
      <c r="J31" s="356">
        <v>10</v>
      </c>
      <c r="L31" s="399">
        <f>SUMPRODUCT(E$3:I$3,E31:I31)/SUM(E31:I31)</f>
        <v>4.0716463414634143</v>
      </c>
      <c r="N31" s="169">
        <v>7</v>
      </c>
      <c r="O31" s="156">
        <v>42</v>
      </c>
      <c r="P31" s="156">
        <v>378</v>
      </c>
      <c r="Q31" s="156">
        <v>149</v>
      </c>
      <c r="R31" s="156">
        <v>72</v>
      </c>
      <c r="S31" s="157">
        <v>18</v>
      </c>
      <c r="T31" s="91"/>
      <c r="U31" s="399">
        <f>SUMPRODUCT(N$3:R$3,N31:R31)/SUM(N31:R31)</f>
        <v>2.6342592592592591</v>
      </c>
    </row>
    <row r="32" spans="1:21" ht="13.5" customHeight="1" x14ac:dyDescent="0.15">
      <c r="A32" s="382"/>
      <c r="B32" s="206"/>
      <c r="C32" s="24"/>
      <c r="D32" s="284"/>
      <c r="E32" s="152">
        <v>30.48048048048048</v>
      </c>
      <c r="F32" s="153">
        <v>46.696696696696698</v>
      </c>
      <c r="G32" s="153">
        <v>19.51951951951952</v>
      </c>
      <c r="H32" s="153">
        <v>1.5015015015015014</v>
      </c>
      <c r="I32" s="153">
        <v>0.3003003003003003</v>
      </c>
      <c r="J32" s="154">
        <v>1.5015015015015014</v>
      </c>
      <c r="L32" s="396"/>
      <c r="N32" s="168">
        <v>1.0510510510510511</v>
      </c>
      <c r="O32" s="153">
        <v>6.3063063063063058</v>
      </c>
      <c r="P32" s="153">
        <v>56.756756756756758</v>
      </c>
      <c r="Q32" s="153">
        <v>22.372372372372375</v>
      </c>
      <c r="R32" s="153">
        <v>10.810810810810811</v>
      </c>
      <c r="S32" s="154">
        <v>2.7027027027027026</v>
      </c>
      <c r="U32" s="396"/>
    </row>
    <row r="33" spans="1:21" s="69" customFormat="1" ht="13.5" customHeight="1" x14ac:dyDescent="0.15">
      <c r="A33" s="382"/>
      <c r="B33" s="207" t="s">
        <v>7</v>
      </c>
      <c r="C33" s="353"/>
      <c r="D33" s="361">
        <v>772</v>
      </c>
      <c r="E33" s="354">
        <v>188</v>
      </c>
      <c r="F33" s="355">
        <v>389</v>
      </c>
      <c r="G33" s="355">
        <v>153</v>
      </c>
      <c r="H33" s="355">
        <v>17</v>
      </c>
      <c r="I33" s="355">
        <v>4</v>
      </c>
      <c r="J33" s="356">
        <v>21</v>
      </c>
      <c r="L33" s="399">
        <f>SUMPRODUCT(E$3:I$3,E33:I33)/SUM(E33:I33)</f>
        <v>3.9853528628495338</v>
      </c>
      <c r="N33" s="169">
        <v>6</v>
      </c>
      <c r="O33" s="156">
        <v>59</v>
      </c>
      <c r="P33" s="156">
        <v>393</v>
      </c>
      <c r="Q33" s="156">
        <v>204</v>
      </c>
      <c r="R33" s="156">
        <v>83</v>
      </c>
      <c r="S33" s="157">
        <v>27</v>
      </c>
      <c r="T33" s="91"/>
      <c r="U33" s="399">
        <f>SUMPRODUCT(N$3:R$3,N33:R33)/SUM(N33:R33)</f>
        <v>2.5986577181208053</v>
      </c>
    </row>
    <row r="34" spans="1:21" ht="13.5" customHeight="1" x14ac:dyDescent="0.15">
      <c r="A34" s="382"/>
      <c r="B34" s="206"/>
      <c r="C34" s="24"/>
      <c r="D34" s="284"/>
      <c r="E34" s="152">
        <v>24.352331606217618</v>
      </c>
      <c r="F34" s="153">
        <v>50.388601036269435</v>
      </c>
      <c r="G34" s="153">
        <v>19.818652849740932</v>
      </c>
      <c r="H34" s="153">
        <v>2.2020725388601035</v>
      </c>
      <c r="I34" s="153">
        <v>0.5181347150259068</v>
      </c>
      <c r="J34" s="154">
        <v>2.7202072538860103</v>
      </c>
      <c r="L34" s="396"/>
      <c r="N34" s="168">
        <v>0.77720207253886009</v>
      </c>
      <c r="O34" s="153">
        <v>7.642487046632124</v>
      </c>
      <c r="P34" s="153">
        <v>50.906735751295344</v>
      </c>
      <c r="Q34" s="153">
        <v>26.424870466321241</v>
      </c>
      <c r="R34" s="153">
        <v>10.751295336787564</v>
      </c>
      <c r="S34" s="154">
        <v>3.4974093264248705</v>
      </c>
      <c r="U34" s="396"/>
    </row>
    <row r="35" spans="1:21" s="69" customFormat="1" ht="13.5" customHeight="1" x14ac:dyDescent="0.15">
      <c r="A35" s="382"/>
      <c r="B35" s="207" t="s">
        <v>45</v>
      </c>
      <c r="C35" s="353"/>
      <c r="D35" s="361">
        <v>797</v>
      </c>
      <c r="E35" s="354">
        <v>209</v>
      </c>
      <c r="F35" s="355">
        <v>358</v>
      </c>
      <c r="G35" s="355">
        <v>147</v>
      </c>
      <c r="H35" s="355">
        <v>14</v>
      </c>
      <c r="I35" s="355">
        <v>2</v>
      </c>
      <c r="J35" s="356">
        <v>67</v>
      </c>
      <c r="L35" s="399">
        <f>SUMPRODUCT(E$3:I$3,E35:I35)/SUM(E35:I35)</f>
        <v>4.0383561643835613</v>
      </c>
      <c r="N35" s="169">
        <v>7</v>
      </c>
      <c r="O35" s="156">
        <v>71</v>
      </c>
      <c r="P35" s="156">
        <v>423</v>
      </c>
      <c r="Q35" s="156">
        <v>165</v>
      </c>
      <c r="R35" s="156">
        <v>47</v>
      </c>
      <c r="S35" s="157">
        <v>84</v>
      </c>
      <c r="T35" s="91"/>
      <c r="U35" s="399">
        <f>SUMPRODUCT(N$3:R$3,N35:R35)/SUM(N35:R35)</f>
        <v>2.755960729312763</v>
      </c>
    </row>
    <row r="36" spans="1:21" ht="13.5" customHeight="1" x14ac:dyDescent="0.15">
      <c r="A36" s="382"/>
      <c r="B36" s="206"/>
      <c r="C36" s="24"/>
      <c r="D36" s="284"/>
      <c r="E36" s="152">
        <v>26.223337515683813</v>
      </c>
      <c r="F36" s="153">
        <v>44.918444165621082</v>
      </c>
      <c r="G36" s="153">
        <v>18.444165621079048</v>
      </c>
      <c r="H36" s="153">
        <v>1.7565872020075282</v>
      </c>
      <c r="I36" s="153">
        <v>0.25094102885821828</v>
      </c>
      <c r="J36" s="154">
        <v>8.4065244667503141</v>
      </c>
      <c r="L36" s="396"/>
      <c r="N36" s="168">
        <v>0.87829360100376408</v>
      </c>
      <c r="O36" s="153">
        <v>8.9084065244667503</v>
      </c>
      <c r="P36" s="153">
        <v>53.074027603513173</v>
      </c>
      <c r="Q36" s="153">
        <v>20.702634880803011</v>
      </c>
      <c r="R36" s="153">
        <v>5.8971141781681311</v>
      </c>
      <c r="S36" s="154">
        <v>10.53952321204517</v>
      </c>
      <c r="U36" s="396"/>
    </row>
    <row r="37" spans="1:21" s="69" customFormat="1" ht="13.5" customHeight="1" x14ac:dyDescent="0.15">
      <c r="A37" s="382"/>
      <c r="B37" s="68" t="s">
        <v>46</v>
      </c>
      <c r="C37" s="75"/>
      <c r="D37" s="277">
        <v>128</v>
      </c>
      <c r="E37" s="155">
        <v>27</v>
      </c>
      <c r="F37" s="156">
        <v>53</v>
      </c>
      <c r="G37" s="156">
        <v>30</v>
      </c>
      <c r="H37" s="156">
        <v>1</v>
      </c>
      <c r="I37" s="156">
        <v>1</v>
      </c>
      <c r="J37" s="157">
        <v>16</v>
      </c>
      <c r="L37" s="399">
        <f>SUMPRODUCT(E$3:I$3,E37:I37)/SUM(E37:I37)</f>
        <v>3.9285714285714284</v>
      </c>
      <c r="N37" s="169">
        <v>4</v>
      </c>
      <c r="O37" s="156">
        <v>7</v>
      </c>
      <c r="P37" s="156">
        <v>60</v>
      </c>
      <c r="Q37" s="156">
        <v>22</v>
      </c>
      <c r="R37" s="156">
        <v>10</v>
      </c>
      <c r="S37" s="157">
        <v>25</v>
      </c>
      <c r="T37" s="91"/>
      <c r="U37" s="399">
        <f>SUMPRODUCT(N$3:R$3,N37:R37)/SUM(N37:R37)</f>
        <v>2.737864077669903</v>
      </c>
    </row>
    <row r="38" spans="1:21" ht="13.5" customHeight="1" thickBot="1" x14ac:dyDescent="0.2">
      <c r="A38" s="382"/>
      <c r="B38" s="68"/>
      <c r="C38" s="345"/>
      <c r="D38" s="278"/>
      <c r="E38" s="158">
        <v>21.09375</v>
      </c>
      <c r="F38" s="159">
        <v>41.40625</v>
      </c>
      <c r="G38" s="159">
        <v>23.4375</v>
      </c>
      <c r="H38" s="159">
        <v>0.78125</v>
      </c>
      <c r="I38" s="159">
        <v>0.78125</v>
      </c>
      <c r="J38" s="160">
        <v>12.5</v>
      </c>
      <c r="L38" s="398"/>
      <c r="N38" s="170">
        <v>3.125</v>
      </c>
      <c r="O38" s="159">
        <v>5.46875</v>
      </c>
      <c r="P38" s="159">
        <v>46.875</v>
      </c>
      <c r="Q38" s="159">
        <v>17.1875</v>
      </c>
      <c r="R38" s="159">
        <v>7.8125</v>
      </c>
      <c r="S38" s="160">
        <v>19.53125</v>
      </c>
      <c r="U38" s="398"/>
    </row>
    <row r="39" spans="1:21" s="69" customFormat="1" ht="13.5" customHeight="1" x14ac:dyDescent="0.15">
      <c r="A39" s="384" t="s">
        <v>47</v>
      </c>
      <c r="B39" s="73" t="s">
        <v>49</v>
      </c>
      <c r="C39" s="371"/>
      <c r="D39" s="281">
        <v>524</v>
      </c>
      <c r="E39" s="140">
        <v>172</v>
      </c>
      <c r="F39" s="141">
        <v>239</v>
      </c>
      <c r="G39" s="141">
        <v>87</v>
      </c>
      <c r="H39" s="141">
        <v>7</v>
      </c>
      <c r="I39" s="141">
        <v>4</v>
      </c>
      <c r="J39" s="142">
        <v>15</v>
      </c>
      <c r="L39" s="397">
        <f>SUMPRODUCT(E$3:I$3,E39:I39)/SUM(E39:I39)</f>
        <v>4.1159135559921411</v>
      </c>
      <c r="N39" s="165">
        <v>26</v>
      </c>
      <c r="O39" s="141">
        <v>58</v>
      </c>
      <c r="P39" s="141">
        <v>274</v>
      </c>
      <c r="Q39" s="141">
        <v>98</v>
      </c>
      <c r="R39" s="141">
        <v>48</v>
      </c>
      <c r="S39" s="142">
        <v>20</v>
      </c>
      <c r="T39" s="91"/>
      <c r="U39" s="397">
        <f>SUMPRODUCT(N$3:R$3,N39:R39)/SUM(N39:R39)</f>
        <v>2.8333333333333335</v>
      </c>
    </row>
    <row r="40" spans="1:21" ht="13.5" customHeight="1" x14ac:dyDescent="0.15">
      <c r="A40" s="382"/>
      <c r="B40" s="68"/>
      <c r="C40" s="375"/>
      <c r="D40" s="281"/>
      <c r="E40" s="322">
        <v>32.824427480916029</v>
      </c>
      <c r="F40" s="323">
        <v>45.610687022900763</v>
      </c>
      <c r="G40" s="323">
        <v>16.603053435114504</v>
      </c>
      <c r="H40" s="323">
        <v>1.3358778625954197</v>
      </c>
      <c r="I40" s="323">
        <v>0.76335877862595414</v>
      </c>
      <c r="J40" s="324">
        <v>2.8625954198473282</v>
      </c>
      <c r="L40" s="396"/>
      <c r="N40" s="164">
        <v>4.9618320610687023</v>
      </c>
      <c r="O40" s="137">
        <v>11.068702290076336</v>
      </c>
      <c r="P40" s="137">
        <v>52.290076335877863</v>
      </c>
      <c r="Q40" s="137">
        <v>18.702290076335878</v>
      </c>
      <c r="R40" s="137">
        <v>9.1603053435114496</v>
      </c>
      <c r="S40" s="138">
        <v>3.8167938931297711</v>
      </c>
      <c r="U40" s="396"/>
    </row>
    <row r="41" spans="1:21" s="69" customFormat="1" ht="13.5" customHeight="1" x14ac:dyDescent="0.15">
      <c r="A41" s="382"/>
      <c r="B41" s="207" t="s">
        <v>51</v>
      </c>
      <c r="C41" s="376"/>
      <c r="D41" s="344">
        <v>2332</v>
      </c>
      <c r="E41" s="334">
        <v>686</v>
      </c>
      <c r="F41" s="335">
        <v>1079</v>
      </c>
      <c r="G41" s="335">
        <v>443</v>
      </c>
      <c r="H41" s="335">
        <v>38</v>
      </c>
      <c r="I41" s="335">
        <v>7</v>
      </c>
      <c r="J41" s="336">
        <v>79</v>
      </c>
      <c r="L41" s="399">
        <f>SUMPRODUCT(E$3:I$3,E41:I41)/SUM(E41:I41)</f>
        <v>4.0648024855747895</v>
      </c>
      <c r="N41" s="165">
        <v>35</v>
      </c>
      <c r="O41" s="141">
        <v>188</v>
      </c>
      <c r="P41" s="141">
        <v>1250</v>
      </c>
      <c r="Q41" s="141">
        <v>536</v>
      </c>
      <c r="R41" s="141">
        <v>220</v>
      </c>
      <c r="S41" s="142">
        <v>103</v>
      </c>
      <c r="T41" s="91"/>
      <c r="U41" s="399">
        <f>SUMPRODUCT(N$3:R$3,N41:R41)/SUM(N41:R41)</f>
        <v>2.6778824585015704</v>
      </c>
    </row>
    <row r="42" spans="1:21" ht="13.5" customHeight="1" x14ac:dyDescent="0.15">
      <c r="A42" s="382"/>
      <c r="B42" s="206"/>
      <c r="C42" s="372"/>
      <c r="D42" s="280"/>
      <c r="E42" s="136">
        <v>29.416809605488854</v>
      </c>
      <c r="F42" s="137">
        <v>46.269296740994854</v>
      </c>
      <c r="G42" s="137">
        <v>18.996569468267584</v>
      </c>
      <c r="H42" s="137">
        <v>1.6295025728987993</v>
      </c>
      <c r="I42" s="137">
        <v>0.30017152658662088</v>
      </c>
      <c r="J42" s="138">
        <v>3.3876500857632932</v>
      </c>
      <c r="L42" s="396"/>
      <c r="N42" s="164">
        <v>1.5008576329331047</v>
      </c>
      <c r="O42" s="137">
        <v>8.0617495711835332</v>
      </c>
      <c r="P42" s="137">
        <v>53.60205831903945</v>
      </c>
      <c r="Q42" s="137">
        <v>22.984562607204118</v>
      </c>
      <c r="R42" s="137">
        <v>9.433962264150944</v>
      </c>
      <c r="S42" s="138">
        <v>4.4168096054888508</v>
      </c>
      <c r="U42" s="396"/>
    </row>
    <row r="43" spans="1:21" s="69" customFormat="1" ht="13.5" customHeight="1" x14ac:dyDescent="0.15">
      <c r="A43" s="382"/>
      <c r="B43" s="207" t="s">
        <v>52</v>
      </c>
      <c r="C43" s="376"/>
      <c r="D43" s="344">
        <v>343</v>
      </c>
      <c r="E43" s="334">
        <v>102</v>
      </c>
      <c r="F43" s="335">
        <v>149</v>
      </c>
      <c r="G43" s="335">
        <v>63</v>
      </c>
      <c r="H43" s="335">
        <v>6</v>
      </c>
      <c r="I43" s="335">
        <v>1</v>
      </c>
      <c r="J43" s="336">
        <v>22</v>
      </c>
      <c r="L43" s="399">
        <f>SUMPRODUCT(E$3:I$3,E43:I43)/SUM(E43:I43)</f>
        <v>4.0747663551401869</v>
      </c>
      <c r="N43" s="165">
        <v>3</v>
      </c>
      <c r="O43" s="141">
        <v>27</v>
      </c>
      <c r="P43" s="141">
        <v>173</v>
      </c>
      <c r="Q43" s="141">
        <v>79</v>
      </c>
      <c r="R43" s="141">
        <v>35</v>
      </c>
      <c r="S43" s="142">
        <v>26</v>
      </c>
      <c r="T43" s="91"/>
      <c r="U43" s="399">
        <f>SUMPRODUCT(N$3:R$3,N43:R43)/SUM(N43:R43)</f>
        <v>2.6340694006309149</v>
      </c>
    </row>
    <row r="44" spans="1:21" ht="13.5" customHeight="1" x14ac:dyDescent="0.15">
      <c r="A44" s="382"/>
      <c r="B44" s="206"/>
      <c r="C44" s="372"/>
      <c r="D44" s="280"/>
      <c r="E44" s="136">
        <v>29.737609329446062</v>
      </c>
      <c r="F44" s="137">
        <v>43.440233236151606</v>
      </c>
      <c r="G44" s="137">
        <v>18.367346938775512</v>
      </c>
      <c r="H44" s="137">
        <v>1.749271137026239</v>
      </c>
      <c r="I44" s="137">
        <v>0.29154518950437319</v>
      </c>
      <c r="J44" s="138">
        <v>6.4139941690962097</v>
      </c>
      <c r="L44" s="396"/>
      <c r="N44" s="164">
        <v>0.87463556851311952</v>
      </c>
      <c r="O44" s="137">
        <v>7.8717201166180768</v>
      </c>
      <c r="P44" s="137">
        <v>50.437317784256564</v>
      </c>
      <c r="Q44" s="137">
        <v>23.03206997084548</v>
      </c>
      <c r="R44" s="137">
        <v>10.204081632653061</v>
      </c>
      <c r="S44" s="138">
        <v>7.5801749271137027</v>
      </c>
      <c r="U44" s="396"/>
    </row>
    <row r="45" spans="1:21" s="69" customFormat="1" ht="13.5" customHeight="1" x14ac:dyDescent="0.15">
      <c r="A45" s="382"/>
      <c r="B45" s="68" t="s">
        <v>352</v>
      </c>
      <c r="C45" s="373"/>
      <c r="D45" s="281">
        <v>132</v>
      </c>
      <c r="E45" s="140">
        <v>27</v>
      </c>
      <c r="F45" s="141">
        <v>57</v>
      </c>
      <c r="G45" s="141">
        <v>32</v>
      </c>
      <c r="H45" s="141">
        <v>1</v>
      </c>
      <c r="I45" s="141">
        <v>1</v>
      </c>
      <c r="J45" s="142">
        <v>14</v>
      </c>
      <c r="L45" s="399">
        <f>SUMPRODUCT(E$3:I$3,E45:I45)/SUM(E45:I45)</f>
        <v>3.9152542372881354</v>
      </c>
      <c r="N45" s="165">
        <v>4</v>
      </c>
      <c r="O45" s="141">
        <v>7</v>
      </c>
      <c r="P45" s="141">
        <v>64</v>
      </c>
      <c r="Q45" s="141">
        <v>21</v>
      </c>
      <c r="R45" s="141">
        <v>10</v>
      </c>
      <c r="S45" s="142">
        <v>26</v>
      </c>
      <c r="T45" s="91"/>
      <c r="U45" s="399">
        <f>SUMPRODUCT(N$3:R$3,N45:R45)/SUM(N45:R45)</f>
        <v>2.7547169811320753</v>
      </c>
    </row>
    <row r="46" spans="1:21" ht="13.5" customHeight="1" thickBot="1" x14ac:dyDescent="0.2">
      <c r="A46" s="383"/>
      <c r="B46" s="208"/>
      <c r="C46" s="374"/>
      <c r="D46" s="282"/>
      <c r="E46" s="144">
        <v>20.454545454545457</v>
      </c>
      <c r="F46" s="145">
        <v>43.18181818181818</v>
      </c>
      <c r="G46" s="145">
        <v>24.242424242424242</v>
      </c>
      <c r="H46" s="145">
        <v>0.75757575757575757</v>
      </c>
      <c r="I46" s="145">
        <v>0.75757575757575757</v>
      </c>
      <c r="J46" s="146">
        <v>10.606060606060606</v>
      </c>
      <c r="L46" s="398"/>
      <c r="N46" s="166">
        <v>3.0303030303030303</v>
      </c>
      <c r="O46" s="145">
        <v>5.3030303030303028</v>
      </c>
      <c r="P46" s="145">
        <v>48.484848484848484</v>
      </c>
      <c r="Q46" s="145">
        <v>15.909090909090908</v>
      </c>
      <c r="R46" s="145">
        <v>7.5757575757575761</v>
      </c>
      <c r="S46" s="146">
        <v>19.696969696969695</v>
      </c>
      <c r="U46" s="398"/>
    </row>
    <row r="47" spans="1:21" s="69" customFormat="1" ht="13.5" customHeight="1" x14ac:dyDescent="0.15">
      <c r="A47" s="384" t="s">
        <v>225</v>
      </c>
      <c r="B47" s="73" t="s">
        <v>54</v>
      </c>
      <c r="C47" s="371"/>
      <c r="D47" s="281">
        <v>132</v>
      </c>
      <c r="E47" s="140">
        <v>54</v>
      </c>
      <c r="F47" s="141">
        <v>54</v>
      </c>
      <c r="G47" s="141">
        <v>17</v>
      </c>
      <c r="H47" s="141">
        <v>3</v>
      </c>
      <c r="I47" s="141">
        <v>2</v>
      </c>
      <c r="J47" s="142">
        <v>2</v>
      </c>
      <c r="L47" s="397">
        <f>SUMPRODUCT(E$3:I$3,E47:I47)/SUM(E47:I47)</f>
        <v>4.1923076923076925</v>
      </c>
      <c r="N47" s="165">
        <v>10</v>
      </c>
      <c r="O47" s="141">
        <v>23</v>
      </c>
      <c r="P47" s="141">
        <v>60</v>
      </c>
      <c r="Q47" s="141">
        <v>21</v>
      </c>
      <c r="R47" s="141">
        <v>16</v>
      </c>
      <c r="S47" s="142">
        <v>2</v>
      </c>
      <c r="T47" s="91"/>
      <c r="U47" s="397">
        <f>SUMPRODUCT(N$3:R$3,N47:R47)/SUM(N47:R47)</f>
        <v>2.9230769230769229</v>
      </c>
    </row>
    <row r="48" spans="1:21" ht="13.5" customHeight="1" x14ac:dyDescent="0.15">
      <c r="A48" s="382"/>
      <c r="B48" s="68"/>
      <c r="C48" s="375"/>
      <c r="D48" s="281"/>
      <c r="E48" s="322">
        <v>40.909090909090914</v>
      </c>
      <c r="F48" s="323">
        <v>40.909090909090914</v>
      </c>
      <c r="G48" s="323">
        <v>12.878787878787879</v>
      </c>
      <c r="H48" s="323">
        <v>2.2727272727272729</v>
      </c>
      <c r="I48" s="323">
        <v>1.5151515151515151</v>
      </c>
      <c r="J48" s="324">
        <v>1.5151515151515151</v>
      </c>
      <c r="L48" s="396"/>
      <c r="N48" s="164">
        <v>7.5757575757575761</v>
      </c>
      <c r="O48" s="137">
        <v>17.424242424242426</v>
      </c>
      <c r="P48" s="137">
        <v>45.454545454545453</v>
      </c>
      <c r="Q48" s="137">
        <v>15.909090909090908</v>
      </c>
      <c r="R48" s="137">
        <v>12.121212121212121</v>
      </c>
      <c r="S48" s="138">
        <v>1.5151515151515151</v>
      </c>
      <c r="U48" s="396"/>
    </row>
    <row r="49" spans="1:21" s="69" customFormat="1" ht="13.5" customHeight="1" x14ac:dyDescent="0.15">
      <c r="A49" s="382"/>
      <c r="B49" s="207" t="s">
        <v>401</v>
      </c>
      <c r="C49" s="376"/>
      <c r="D49" s="344">
        <v>448</v>
      </c>
      <c r="E49" s="334">
        <v>129</v>
      </c>
      <c r="F49" s="335">
        <v>212</v>
      </c>
      <c r="G49" s="335">
        <v>85</v>
      </c>
      <c r="H49" s="335">
        <v>5</v>
      </c>
      <c r="I49" s="335">
        <v>1</v>
      </c>
      <c r="J49" s="336">
        <v>16</v>
      </c>
      <c r="L49" s="399">
        <f>SUMPRODUCT(E$3:I$3,E49:I49)/SUM(E49:I49)</f>
        <v>4.0717592592592595</v>
      </c>
      <c r="N49" s="165">
        <v>13</v>
      </c>
      <c r="O49" s="141">
        <v>36</v>
      </c>
      <c r="P49" s="141">
        <v>245</v>
      </c>
      <c r="Q49" s="141">
        <v>89</v>
      </c>
      <c r="R49" s="141">
        <v>43</v>
      </c>
      <c r="S49" s="142">
        <v>22</v>
      </c>
      <c r="T49" s="91"/>
      <c r="U49" s="399">
        <f>SUMPRODUCT(N$3:R$3,N49:R49)/SUM(N49:R49)</f>
        <v>2.7347417840375585</v>
      </c>
    </row>
    <row r="50" spans="1:21" ht="13.5" customHeight="1" x14ac:dyDescent="0.15">
      <c r="A50" s="382"/>
      <c r="B50" s="206"/>
      <c r="C50" s="372"/>
      <c r="D50" s="280"/>
      <c r="E50" s="136">
        <v>28.794642857142854</v>
      </c>
      <c r="F50" s="137">
        <v>47.321428571428569</v>
      </c>
      <c r="G50" s="137">
        <v>18.973214285714285</v>
      </c>
      <c r="H50" s="137">
        <v>1.1160714285714286</v>
      </c>
      <c r="I50" s="137">
        <v>0.2232142857142857</v>
      </c>
      <c r="J50" s="138">
        <v>3.5714285714285712</v>
      </c>
      <c r="L50" s="396"/>
      <c r="N50" s="164">
        <v>2.9017857142857144</v>
      </c>
      <c r="O50" s="137">
        <v>8.0357142857142865</v>
      </c>
      <c r="P50" s="137">
        <v>54.6875</v>
      </c>
      <c r="Q50" s="137">
        <v>19.866071428571427</v>
      </c>
      <c r="R50" s="137">
        <v>9.5982142857142865</v>
      </c>
      <c r="S50" s="138">
        <v>4.9107142857142856</v>
      </c>
      <c r="U50" s="396"/>
    </row>
    <row r="51" spans="1:21" s="69" customFormat="1" ht="13.5" customHeight="1" x14ac:dyDescent="0.15">
      <c r="A51" s="382"/>
      <c r="B51" s="207" t="s">
        <v>56</v>
      </c>
      <c r="C51" s="376"/>
      <c r="D51" s="344">
        <v>326</v>
      </c>
      <c r="E51" s="334">
        <v>104</v>
      </c>
      <c r="F51" s="335">
        <v>155</v>
      </c>
      <c r="G51" s="335">
        <v>56</v>
      </c>
      <c r="H51" s="335">
        <v>6</v>
      </c>
      <c r="I51" s="335">
        <v>4</v>
      </c>
      <c r="J51" s="336">
        <v>1</v>
      </c>
      <c r="L51" s="399">
        <f>SUMPRODUCT(E$3:I$3,E51:I51)/SUM(E51:I51)</f>
        <v>4.0738461538461541</v>
      </c>
      <c r="N51" s="165">
        <v>8</v>
      </c>
      <c r="O51" s="141">
        <v>19</v>
      </c>
      <c r="P51" s="141">
        <v>169</v>
      </c>
      <c r="Q51" s="141">
        <v>80</v>
      </c>
      <c r="R51" s="141">
        <v>45</v>
      </c>
      <c r="S51" s="142">
        <v>5</v>
      </c>
      <c r="T51" s="91"/>
      <c r="U51" s="399">
        <f>SUMPRODUCT(N$3:R$3,N51:R51)/SUM(N51:R51)</f>
        <v>2.5794392523364484</v>
      </c>
    </row>
    <row r="52" spans="1:21" ht="13.5" customHeight="1" x14ac:dyDescent="0.15">
      <c r="A52" s="382"/>
      <c r="B52" s="206"/>
      <c r="C52" s="372"/>
      <c r="D52" s="280"/>
      <c r="E52" s="136">
        <v>31.901840490797547</v>
      </c>
      <c r="F52" s="137">
        <v>47.54601226993865</v>
      </c>
      <c r="G52" s="137">
        <v>17.177914110429448</v>
      </c>
      <c r="H52" s="137">
        <v>1.8404907975460123</v>
      </c>
      <c r="I52" s="137">
        <v>1.2269938650306749</v>
      </c>
      <c r="J52" s="138">
        <v>0.30674846625766872</v>
      </c>
      <c r="L52" s="396"/>
      <c r="N52" s="164">
        <v>2.4539877300613497</v>
      </c>
      <c r="O52" s="137">
        <v>5.8282208588957047</v>
      </c>
      <c r="P52" s="137">
        <v>51.840490797546011</v>
      </c>
      <c r="Q52" s="137">
        <v>24.539877300613497</v>
      </c>
      <c r="R52" s="137">
        <v>13.803680981595093</v>
      </c>
      <c r="S52" s="138">
        <v>1.5337423312883436</v>
      </c>
      <c r="U52" s="396"/>
    </row>
    <row r="53" spans="1:21" s="69" customFormat="1" ht="13.5" customHeight="1" x14ac:dyDescent="0.15">
      <c r="A53" s="382"/>
      <c r="B53" s="207" t="s">
        <v>58</v>
      </c>
      <c r="C53" s="376"/>
      <c r="D53" s="344">
        <v>251</v>
      </c>
      <c r="E53" s="334">
        <v>109</v>
      </c>
      <c r="F53" s="335">
        <v>88</v>
      </c>
      <c r="G53" s="335">
        <v>47</v>
      </c>
      <c r="H53" s="335">
        <v>4</v>
      </c>
      <c r="I53" s="335">
        <v>0</v>
      </c>
      <c r="J53" s="336">
        <v>3</v>
      </c>
      <c r="L53" s="399">
        <f>SUMPRODUCT(E$3:I$3,E53:I53)/SUM(E53:I53)</f>
        <v>4.217741935483871</v>
      </c>
      <c r="N53" s="165">
        <v>10</v>
      </c>
      <c r="O53" s="141">
        <v>30</v>
      </c>
      <c r="P53" s="141">
        <v>134</v>
      </c>
      <c r="Q53" s="141">
        <v>48</v>
      </c>
      <c r="R53" s="141">
        <v>25</v>
      </c>
      <c r="S53" s="142">
        <v>4</v>
      </c>
      <c r="T53" s="91"/>
      <c r="U53" s="399">
        <f>SUMPRODUCT(N$3:R$3,N53:R53)/SUM(N53:R53)</f>
        <v>2.8056680161943319</v>
      </c>
    </row>
    <row r="54" spans="1:21" ht="13.5" customHeight="1" x14ac:dyDescent="0.15">
      <c r="A54" s="382"/>
      <c r="B54" s="206"/>
      <c r="C54" s="372"/>
      <c r="D54" s="280"/>
      <c r="E54" s="136">
        <v>43.426294820717132</v>
      </c>
      <c r="F54" s="137">
        <v>35.059760956175303</v>
      </c>
      <c r="G54" s="137">
        <v>18.725099601593627</v>
      </c>
      <c r="H54" s="137">
        <v>1.593625498007968</v>
      </c>
      <c r="I54" s="137">
        <v>0</v>
      </c>
      <c r="J54" s="138">
        <v>1.1952191235059761</v>
      </c>
      <c r="L54" s="396"/>
      <c r="N54" s="164">
        <v>3.9840637450199203</v>
      </c>
      <c r="O54" s="137">
        <v>11.952191235059761</v>
      </c>
      <c r="P54" s="137">
        <v>53.386454183266927</v>
      </c>
      <c r="Q54" s="137">
        <v>19.123505976095618</v>
      </c>
      <c r="R54" s="137">
        <v>9.9601593625498008</v>
      </c>
      <c r="S54" s="138">
        <v>1.593625498007968</v>
      </c>
      <c r="U54" s="396"/>
    </row>
    <row r="55" spans="1:21" s="69" customFormat="1" ht="13.5" customHeight="1" x14ac:dyDescent="0.15">
      <c r="A55" s="382"/>
      <c r="B55" s="207" t="s">
        <v>60</v>
      </c>
      <c r="C55" s="376"/>
      <c r="D55" s="344">
        <v>527</v>
      </c>
      <c r="E55" s="334">
        <v>188</v>
      </c>
      <c r="F55" s="335">
        <v>235</v>
      </c>
      <c r="G55" s="335">
        <v>92</v>
      </c>
      <c r="H55" s="335">
        <v>4</v>
      </c>
      <c r="I55" s="335">
        <v>0</v>
      </c>
      <c r="J55" s="336">
        <v>8</v>
      </c>
      <c r="L55" s="399">
        <f>SUMPRODUCT(E$3:I$3,E55:I55)/SUM(E55:I55)</f>
        <v>4.1695568400770711</v>
      </c>
      <c r="N55" s="165">
        <v>13</v>
      </c>
      <c r="O55" s="141">
        <v>48</v>
      </c>
      <c r="P55" s="141">
        <v>287</v>
      </c>
      <c r="Q55" s="141">
        <v>116</v>
      </c>
      <c r="R55" s="141">
        <v>51</v>
      </c>
      <c r="S55" s="142">
        <v>12</v>
      </c>
      <c r="T55" s="91"/>
      <c r="U55" s="399">
        <f>SUMPRODUCT(N$3:R$3,N55:R55)/SUM(N55:R55)</f>
        <v>2.7203883495145633</v>
      </c>
    </row>
    <row r="56" spans="1:21" ht="13.5" customHeight="1" x14ac:dyDescent="0.15">
      <c r="A56" s="382"/>
      <c r="B56" s="206"/>
      <c r="C56" s="372"/>
      <c r="D56" s="280"/>
      <c r="E56" s="136">
        <v>35.673624288425046</v>
      </c>
      <c r="F56" s="137">
        <v>44.592030360531311</v>
      </c>
      <c r="G56" s="137">
        <v>17.4573055028463</v>
      </c>
      <c r="H56" s="137">
        <v>0.75901328273244784</v>
      </c>
      <c r="I56" s="137">
        <v>0</v>
      </c>
      <c r="J56" s="138">
        <v>1.5180265654648957</v>
      </c>
      <c r="L56" s="396"/>
      <c r="N56" s="164">
        <v>2.4667931688804554</v>
      </c>
      <c r="O56" s="137">
        <v>9.1081593927893731</v>
      </c>
      <c r="P56" s="137">
        <v>54.459203036053125</v>
      </c>
      <c r="Q56" s="137">
        <v>22.011385199240987</v>
      </c>
      <c r="R56" s="137">
        <v>9.67741935483871</v>
      </c>
      <c r="S56" s="138">
        <v>2.2770398481973433</v>
      </c>
      <c r="U56" s="396"/>
    </row>
    <row r="57" spans="1:21" s="69" customFormat="1" ht="13.5" customHeight="1" x14ac:dyDescent="0.15">
      <c r="A57" s="382"/>
      <c r="B57" s="207" t="s">
        <v>62</v>
      </c>
      <c r="C57" s="376"/>
      <c r="D57" s="344">
        <v>280</v>
      </c>
      <c r="E57" s="334">
        <v>81</v>
      </c>
      <c r="F57" s="335">
        <v>137</v>
      </c>
      <c r="G57" s="335">
        <v>52</v>
      </c>
      <c r="H57" s="335">
        <v>6</v>
      </c>
      <c r="I57" s="335">
        <v>1</v>
      </c>
      <c r="J57" s="336">
        <v>3</v>
      </c>
      <c r="L57" s="399">
        <f>SUMPRODUCT(E$3:I$3,E57:I57)/SUM(E57:I57)</f>
        <v>4.0505415162454872</v>
      </c>
      <c r="N57" s="165">
        <v>8</v>
      </c>
      <c r="O57" s="141">
        <v>23</v>
      </c>
      <c r="P57" s="141">
        <v>151</v>
      </c>
      <c r="Q57" s="141">
        <v>62</v>
      </c>
      <c r="R57" s="141">
        <v>30</v>
      </c>
      <c r="S57" s="142">
        <v>6</v>
      </c>
      <c r="T57" s="91"/>
      <c r="U57" s="399">
        <f>SUMPRODUCT(N$3:R$3,N57:R57)/SUM(N57:R57)</f>
        <v>2.6970802919708028</v>
      </c>
    </row>
    <row r="58" spans="1:21" ht="13.5" customHeight="1" x14ac:dyDescent="0.15">
      <c r="A58" s="382"/>
      <c r="B58" s="206"/>
      <c r="C58" s="372"/>
      <c r="D58" s="280"/>
      <c r="E58" s="136">
        <v>28.928571428571431</v>
      </c>
      <c r="F58" s="137">
        <v>48.928571428571423</v>
      </c>
      <c r="G58" s="137">
        <v>18.571428571428573</v>
      </c>
      <c r="H58" s="137">
        <v>2.1428571428571428</v>
      </c>
      <c r="I58" s="137">
        <v>0.35714285714285715</v>
      </c>
      <c r="J58" s="138">
        <v>1.0714285714285714</v>
      </c>
      <c r="L58" s="396"/>
      <c r="N58" s="164">
        <v>2.8571428571428572</v>
      </c>
      <c r="O58" s="137">
        <v>8.2142857142857135</v>
      </c>
      <c r="P58" s="137">
        <v>53.928571428571423</v>
      </c>
      <c r="Q58" s="137">
        <v>22.142857142857142</v>
      </c>
      <c r="R58" s="137">
        <v>10.714285714285714</v>
      </c>
      <c r="S58" s="138">
        <v>2.1428571428571428</v>
      </c>
      <c r="U58" s="396"/>
    </row>
    <row r="59" spans="1:21" s="69" customFormat="1" ht="13.5" customHeight="1" x14ac:dyDescent="0.15">
      <c r="A59" s="382"/>
      <c r="B59" s="207" t="s">
        <v>64</v>
      </c>
      <c r="C59" s="376"/>
      <c r="D59" s="285">
        <v>157</v>
      </c>
      <c r="E59" s="334">
        <v>49</v>
      </c>
      <c r="F59" s="335">
        <v>64</v>
      </c>
      <c r="G59" s="335">
        <v>32</v>
      </c>
      <c r="H59" s="335">
        <v>1</v>
      </c>
      <c r="I59" s="335">
        <v>0</v>
      </c>
      <c r="J59" s="336">
        <v>11</v>
      </c>
      <c r="L59" s="399">
        <f>SUMPRODUCT(E$3:I$3,E59:I59)/SUM(E59:I59)</f>
        <v>4.102739726027397</v>
      </c>
      <c r="N59" s="165">
        <v>1</v>
      </c>
      <c r="O59" s="141">
        <v>14</v>
      </c>
      <c r="P59" s="141">
        <v>83</v>
      </c>
      <c r="Q59" s="141">
        <v>34</v>
      </c>
      <c r="R59" s="141">
        <v>12</v>
      </c>
      <c r="S59" s="142">
        <v>13</v>
      </c>
      <c r="T59" s="91"/>
      <c r="U59" s="399">
        <f>SUMPRODUCT(N$3:R$3,N59:R59)/SUM(N59:R59)</f>
        <v>2.7083333333333335</v>
      </c>
    </row>
    <row r="60" spans="1:21" ht="13.5" customHeight="1" x14ac:dyDescent="0.15">
      <c r="A60" s="382"/>
      <c r="B60" s="206"/>
      <c r="C60" s="372"/>
      <c r="D60" s="280"/>
      <c r="E60" s="136">
        <v>31.210191082802545</v>
      </c>
      <c r="F60" s="137">
        <v>40.764331210191088</v>
      </c>
      <c r="G60" s="137">
        <v>20.382165605095544</v>
      </c>
      <c r="H60" s="137">
        <v>0.63694267515923575</v>
      </c>
      <c r="I60" s="137">
        <v>0</v>
      </c>
      <c r="J60" s="138">
        <v>7.0063694267515926</v>
      </c>
      <c r="L60" s="396"/>
      <c r="N60" s="164">
        <v>0.63694267515923575</v>
      </c>
      <c r="O60" s="137">
        <v>8.9171974522292992</v>
      </c>
      <c r="P60" s="137">
        <v>52.866242038216562</v>
      </c>
      <c r="Q60" s="137">
        <v>21.656050955414013</v>
      </c>
      <c r="R60" s="137">
        <v>7.6433121019108281</v>
      </c>
      <c r="S60" s="138">
        <v>8.2802547770700627</v>
      </c>
      <c r="U60" s="396"/>
    </row>
    <row r="61" spans="1:21" s="69" customFormat="1" ht="13.5" customHeight="1" x14ac:dyDescent="0.15">
      <c r="A61" s="382"/>
      <c r="B61" s="207" t="s">
        <v>66</v>
      </c>
      <c r="C61" s="376"/>
      <c r="D61" s="285">
        <v>615</v>
      </c>
      <c r="E61" s="334">
        <v>163</v>
      </c>
      <c r="F61" s="335">
        <v>298</v>
      </c>
      <c r="G61" s="335">
        <v>104</v>
      </c>
      <c r="H61" s="335">
        <v>10</v>
      </c>
      <c r="I61" s="335">
        <v>2</v>
      </c>
      <c r="J61" s="336">
        <v>38</v>
      </c>
      <c r="L61" s="399">
        <f>SUMPRODUCT(E$3:I$3,E61:I61)/SUM(E61:I61)</f>
        <v>4.0571923743500866</v>
      </c>
      <c r="N61" s="165">
        <v>5</v>
      </c>
      <c r="O61" s="141">
        <v>57</v>
      </c>
      <c r="P61" s="141">
        <v>326</v>
      </c>
      <c r="Q61" s="141">
        <v>132</v>
      </c>
      <c r="R61" s="141">
        <v>45</v>
      </c>
      <c r="S61" s="142">
        <v>50</v>
      </c>
      <c r="T61" s="91"/>
      <c r="U61" s="399">
        <f>SUMPRODUCT(N$3:R$3,N61:R61)/SUM(N61:R61)</f>
        <v>2.7256637168141591</v>
      </c>
    </row>
    <row r="62" spans="1:21" ht="13.5" customHeight="1" x14ac:dyDescent="0.15">
      <c r="A62" s="382"/>
      <c r="B62" s="206"/>
      <c r="C62" s="372"/>
      <c r="D62" s="280"/>
      <c r="E62" s="136">
        <v>26.504065040650403</v>
      </c>
      <c r="F62" s="137">
        <v>48.455284552845526</v>
      </c>
      <c r="G62" s="137">
        <v>16.910569105691057</v>
      </c>
      <c r="H62" s="137">
        <v>1.6260162601626018</v>
      </c>
      <c r="I62" s="137">
        <v>0.32520325203252032</v>
      </c>
      <c r="J62" s="138">
        <v>6.178861788617886</v>
      </c>
      <c r="L62" s="396"/>
      <c r="N62" s="164">
        <v>0.81300813008130091</v>
      </c>
      <c r="O62" s="137">
        <v>9.2682926829268286</v>
      </c>
      <c r="P62" s="137">
        <v>53.008130081300806</v>
      </c>
      <c r="Q62" s="137">
        <v>21.463414634146343</v>
      </c>
      <c r="R62" s="137">
        <v>7.3170731707317067</v>
      </c>
      <c r="S62" s="138">
        <v>8.1300813008130071</v>
      </c>
      <c r="U62" s="396"/>
    </row>
    <row r="63" spans="1:21" s="69" customFormat="1" ht="13.5" customHeight="1" x14ac:dyDescent="0.15">
      <c r="A63" s="382"/>
      <c r="B63" s="68" t="s">
        <v>67</v>
      </c>
      <c r="C63" s="373"/>
      <c r="D63" s="281">
        <v>822</v>
      </c>
      <c r="E63" s="140">
        <v>193</v>
      </c>
      <c r="F63" s="141">
        <v>375</v>
      </c>
      <c r="G63" s="141">
        <v>182</v>
      </c>
      <c r="H63" s="141">
        <v>17</v>
      </c>
      <c r="I63" s="141">
        <v>3</v>
      </c>
      <c r="J63" s="142">
        <v>52</v>
      </c>
      <c r="L63" s="399">
        <f>SUMPRODUCT(E$3:I$3,E63:I63)/SUM(E63:I63)</f>
        <v>3.9584415584415584</v>
      </c>
      <c r="N63" s="165">
        <v>7</v>
      </c>
      <c r="O63" s="141">
        <v>53</v>
      </c>
      <c r="P63" s="141">
        <v>426</v>
      </c>
      <c r="Q63" s="141">
        <v>195</v>
      </c>
      <c r="R63" s="141">
        <v>73</v>
      </c>
      <c r="S63" s="142">
        <v>68</v>
      </c>
      <c r="T63" s="91"/>
      <c r="U63" s="399">
        <f>SUMPRODUCT(N$3:R$3,N63:R63)/SUM(N63:R63)</f>
        <v>2.636604774535809</v>
      </c>
    </row>
    <row r="64" spans="1:21" ht="13.5" customHeight="1" thickBot="1" x14ac:dyDescent="0.2">
      <c r="A64" s="383"/>
      <c r="B64" s="208"/>
      <c r="C64" s="374"/>
      <c r="D64" s="282"/>
      <c r="E64" s="144">
        <v>23.479318734793186</v>
      </c>
      <c r="F64" s="145">
        <v>45.620437956204377</v>
      </c>
      <c r="G64" s="145">
        <v>22.141119221411191</v>
      </c>
      <c r="H64" s="145">
        <v>2.0681265206812651</v>
      </c>
      <c r="I64" s="145">
        <v>0.36496350364963503</v>
      </c>
      <c r="J64" s="146">
        <v>6.3260340632603409</v>
      </c>
      <c r="L64" s="398"/>
      <c r="N64" s="166">
        <v>0.85158150851581504</v>
      </c>
      <c r="O64" s="145">
        <v>6.447688564476886</v>
      </c>
      <c r="P64" s="145">
        <v>51.824817518248182</v>
      </c>
      <c r="Q64" s="145">
        <v>23.722627737226276</v>
      </c>
      <c r="R64" s="145">
        <v>8.8807785888077859</v>
      </c>
      <c r="S64" s="146">
        <v>8.2725060827250605</v>
      </c>
      <c r="U64" s="398"/>
    </row>
    <row r="65" spans="1:21" s="69" customFormat="1" ht="13.5" customHeight="1" x14ac:dyDescent="0.15">
      <c r="A65" s="392" t="s">
        <v>73</v>
      </c>
      <c r="B65" s="73" t="s">
        <v>68</v>
      </c>
      <c r="C65" s="371"/>
      <c r="D65" s="281">
        <v>1764</v>
      </c>
      <c r="E65" s="140">
        <v>533</v>
      </c>
      <c r="F65" s="141">
        <v>805</v>
      </c>
      <c r="G65" s="141">
        <v>330</v>
      </c>
      <c r="H65" s="141">
        <v>34</v>
      </c>
      <c r="I65" s="141">
        <v>7</v>
      </c>
      <c r="J65" s="142">
        <v>55</v>
      </c>
      <c r="L65" s="397">
        <f>SUMPRODUCT(E$3:I$3,E65:I65)/SUM(E65:I65)</f>
        <v>4.0667056758338207</v>
      </c>
      <c r="N65" s="165">
        <v>41</v>
      </c>
      <c r="O65" s="141">
        <v>148</v>
      </c>
      <c r="P65" s="141">
        <v>903</v>
      </c>
      <c r="Q65" s="141">
        <v>399</v>
      </c>
      <c r="R65" s="141">
        <v>195</v>
      </c>
      <c r="S65" s="142">
        <v>78</v>
      </c>
      <c r="T65" s="91"/>
      <c r="U65" s="397">
        <f>SUMPRODUCT(N$3:R$3,N65:R65)/SUM(N65:R65)</f>
        <v>2.6684460260972718</v>
      </c>
    </row>
    <row r="66" spans="1:21" ht="13.5" customHeight="1" x14ac:dyDescent="0.15">
      <c r="A66" s="382"/>
      <c r="B66" s="10" t="s">
        <v>69</v>
      </c>
      <c r="C66" s="372"/>
      <c r="D66" s="280"/>
      <c r="E66" s="136">
        <v>30.215419501133788</v>
      </c>
      <c r="F66" s="137">
        <v>45.634920634920633</v>
      </c>
      <c r="G66" s="137">
        <v>18.707482993197281</v>
      </c>
      <c r="H66" s="137">
        <v>1.9274376417233559</v>
      </c>
      <c r="I66" s="137">
        <v>0.3968253968253968</v>
      </c>
      <c r="J66" s="138">
        <v>3.1179138321995463</v>
      </c>
      <c r="L66" s="396"/>
      <c r="N66" s="164">
        <v>2.3242630385487528</v>
      </c>
      <c r="O66" s="137">
        <v>8.3900226757369616</v>
      </c>
      <c r="P66" s="137">
        <v>51.19047619047619</v>
      </c>
      <c r="Q66" s="137">
        <v>22.61904761904762</v>
      </c>
      <c r="R66" s="137">
        <v>11.054421768707483</v>
      </c>
      <c r="S66" s="138">
        <v>4.4217687074829932</v>
      </c>
      <c r="U66" s="396"/>
    </row>
    <row r="67" spans="1:21" s="69" customFormat="1" ht="13.5" customHeight="1" x14ac:dyDescent="0.15">
      <c r="A67" s="382"/>
      <c r="B67" s="68" t="s">
        <v>70</v>
      </c>
      <c r="C67" s="373"/>
      <c r="D67" s="281">
        <v>1406</v>
      </c>
      <c r="E67" s="140">
        <v>423</v>
      </c>
      <c r="F67" s="141">
        <v>657</v>
      </c>
      <c r="G67" s="141">
        <v>256</v>
      </c>
      <c r="H67" s="141">
        <v>17</v>
      </c>
      <c r="I67" s="141">
        <v>4</v>
      </c>
      <c r="J67" s="142">
        <v>49</v>
      </c>
      <c r="L67" s="399">
        <f>SUMPRODUCT(E$3:I$3,E67:I67)/SUM(E67:I67)</f>
        <v>4.0891672807663966</v>
      </c>
      <c r="N67" s="165">
        <v>22</v>
      </c>
      <c r="O67" s="141">
        <v>124</v>
      </c>
      <c r="P67" s="141">
        <v>785</v>
      </c>
      <c r="Q67" s="141">
        <v>308</v>
      </c>
      <c r="R67" s="141">
        <v>107</v>
      </c>
      <c r="S67" s="142">
        <v>60</v>
      </c>
      <c r="T67" s="91"/>
      <c r="U67" s="399">
        <f>SUMPRODUCT(N$3:R$3,N67:R67)/SUM(N67:R67)</f>
        <v>2.736998514115899</v>
      </c>
    </row>
    <row r="68" spans="1:21" ht="13.5" customHeight="1" x14ac:dyDescent="0.15">
      <c r="A68" s="382"/>
      <c r="B68" s="10" t="s">
        <v>71</v>
      </c>
      <c r="C68" s="372"/>
      <c r="D68" s="280"/>
      <c r="E68" s="136">
        <v>30.085348506401139</v>
      </c>
      <c r="F68" s="137">
        <v>46.72830725462304</v>
      </c>
      <c r="G68" s="137">
        <v>18.207681365576104</v>
      </c>
      <c r="H68" s="137">
        <v>1.2091038406827881</v>
      </c>
      <c r="I68" s="137">
        <v>0.28449502133712662</v>
      </c>
      <c r="J68" s="138">
        <v>3.4850640113798006</v>
      </c>
      <c r="L68" s="396"/>
      <c r="N68" s="164">
        <v>1.5647226173541962</v>
      </c>
      <c r="O68" s="137">
        <v>8.8193456614509245</v>
      </c>
      <c r="P68" s="137">
        <v>55.832147937411094</v>
      </c>
      <c r="Q68" s="137">
        <v>21.906116642958747</v>
      </c>
      <c r="R68" s="137">
        <v>7.6102418207681364</v>
      </c>
      <c r="S68" s="138">
        <v>4.2674253200568986</v>
      </c>
      <c r="U68" s="396"/>
    </row>
    <row r="69" spans="1:21" s="69" customFormat="1" ht="13.5" customHeight="1" x14ac:dyDescent="0.15">
      <c r="A69" s="382"/>
      <c r="B69" s="68" t="s">
        <v>72</v>
      </c>
      <c r="C69" s="373"/>
      <c r="D69" s="281">
        <v>161</v>
      </c>
      <c r="E69" s="140">
        <v>31</v>
      </c>
      <c r="F69" s="141">
        <v>62</v>
      </c>
      <c r="G69" s="141">
        <v>39</v>
      </c>
      <c r="H69" s="141">
        <v>1</v>
      </c>
      <c r="I69" s="141">
        <v>2</v>
      </c>
      <c r="J69" s="142">
        <v>26</v>
      </c>
      <c r="L69" s="399">
        <f>SUMPRODUCT(E$3:I$3,E69:I69)/SUM(E69:I69)</f>
        <v>3.8814814814814813</v>
      </c>
      <c r="N69" s="165">
        <v>5</v>
      </c>
      <c r="O69" s="141">
        <v>8</v>
      </c>
      <c r="P69" s="141">
        <v>73</v>
      </c>
      <c r="Q69" s="141">
        <v>27</v>
      </c>
      <c r="R69" s="141">
        <v>11</v>
      </c>
      <c r="S69" s="142">
        <v>37</v>
      </c>
      <c r="T69" s="91"/>
      <c r="U69" s="399">
        <f>SUMPRODUCT(N$3:R$3,N69:R69)/SUM(N69:R69)</f>
        <v>2.75</v>
      </c>
    </row>
    <row r="70" spans="1:21" ht="13.5" customHeight="1" thickBot="1" x14ac:dyDescent="0.2">
      <c r="A70" s="383"/>
      <c r="B70" s="21"/>
      <c r="C70" s="374"/>
      <c r="D70" s="282"/>
      <c r="E70" s="144">
        <v>19.254658385093169</v>
      </c>
      <c r="F70" s="145">
        <v>38.509316770186338</v>
      </c>
      <c r="G70" s="145">
        <v>24.22360248447205</v>
      </c>
      <c r="H70" s="145">
        <v>0.6211180124223602</v>
      </c>
      <c r="I70" s="145">
        <v>1.2422360248447204</v>
      </c>
      <c r="J70" s="146">
        <v>16.149068322981368</v>
      </c>
      <c r="L70" s="398"/>
      <c r="N70" s="166">
        <v>3.1055900621118013</v>
      </c>
      <c r="O70" s="145">
        <v>4.9689440993788816</v>
      </c>
      <c r="P70" s="145">
        <v>45.341614906832298</v>
      </c>
      <c r="Q70" s="145">
        <v>16.770186335403729</v>
      </c>
      <c r="R70" s="145">
        <v>6.8322981366459627</v>
      </c>
      <c r="S70" s="146">
        <v>22.981366459627328</v>
      </c>
      <c r="U70" s="398"/>
    </row>
    <row r="71" spans="1:21" s="69" customFormat="1" ht="13.5" customHeight="1" x14ac:dyDescent="0.15">
      <c r="A71" s="380" t="s">
        <v>414</v>
      </c>
      <c r="B71" s="68" t="s">
        <v>762</v>
      </c>
      <c r="C71" s="75"/>
      <c r="D71" s="281">
        <v>1504</v>
      </c>
      <c r="E71" s="140">
        <v>458</v>
      </c>
      <c r="F71" s="141">
        <v>702</v>
      </c>
      <c r="G71" s="141">
        <v>282</v>
      </c>
      <c r="H71" s="141">
        <v>26</v>
      </c>
      <c r="I71" s="141">
        <v>5</v>
      </c>
      <c r="J71" s="142">
        <v>31</v>
      </c>
      <c r="L71" s="397">
        <f>SUMPRODUCT(E$3:I$3,E71:I71)/SUM(E71:I71)</f>
        <v>4.0739986422267478</v>
      </c>
      <c r="N71" s="165">
        <v>32</v>
      </c>
      <c r="O71" s="141">
        <v>121</v>
      </c>
      <c r="P71" s="141">
        <v>801</v>
      </c>
      <c r="Q71" s="141">
        <v>347</v>
      </c>
      <c r="R71" s="141">
        <v>158</v>
      </c>
      <c r="S71" s="142">
        <v>45</v>
      </c>
      <c r="T71" s="91"/>
      <c r="U71" s="397">
        <f>SUMPRODUCT(N$3:R$3,N71:R71)/SUM(N71:R71)</f>
        <v>2.672378341329678</v>
      </c>
    </row>
    <row r="72" spans="1:21" ht="13.5" customHeight="1" x14ac:dyDescent="0.15">
      <c r="A72" s="380"/>
      <c r="B72" s="10" t="s">
        <v>763</v>
      </c>
      <c r="C72" s="24"/>
      <c r="D72" s="280"/>
      <c r="E72" s="136">
        <v>30.452127659574469</v>
      </c>
      <c r="F72" s="137">
        <v>46.675531914893611</v>
      </c>
      <c r="G72" s="137">
        <v>18.75</v>
      </c>
      <c r="H72" s="137">
        <v>1.7287234042553192</v>
      </c>
      <c r="I72" s="137">
        <v>0.33244680851063829</v>
      </c>
      <c r="J72" s="138">
        <v>2.0611702127659575</v>
      </c>
      <c r="L72" s="396"/>
      <c r="N72" s="164">
        <v>2.1276595744680851</v>
      </c>
      <c r="O72" s="137">
        <v>8.0452127659574462</v>
      </c>
      <c r="P72" s="137">
        <v>53.25797872340425</v>
      </c>
      <c r="Q72" s="137">
        <v>23.071808510638299</v>
      </c>
      <c r="R72" s="137">
        <v>10.50531914893617</v>
      </c>
      <c r="S72" s="138">
        <v>2.9920212765957448</v>
      </c>
      <c r="U72" s="396"/>
    </row>
    <row r="73" spans="1:21" s="69" customFormat="1" ht="13.5" customHeight="1" x14ac:dyDescent="0.15">
      <c r="A73" s="380"/>
      <c r="B73" s="68" t="s">
        <v>415</v>
      </c>
      <c r="C73" s="75"/>
      <c r="D73" s="281">
        <v>452</v>
      </c>
      <c r="E73" s="140">
        <v>151</v>
      </c>
      <c r="F73" s="141">
        <v>201</v>
      </c>
      <c r="G73" s="141">
        <v>84</v>
      </c>
      <c r="H73" s="141">
        <v>5</v>
      </c>
      <c r="I73" s="141">
        <v>3</v>
      </c>
      <c r="J73" s="142">
        <v>8</v>
      </c>
      <c r="L73" s="399">
        <f>SUMPRODUCT(E$3:I$3,E73:I73)/SUM(E73:I73)</f>
        <v>4.1081081081081079</v>
      </c>
      <c r="N73" s="165">
        <v>11</v>
      </c>
      <c r="O73" s="141">
        <v>34</v>
      </c>
      <c r="P73" s="141">
        <v>241</v>
      </c>
      <c r="Q73" s="141">
        <v>106</v>
      </c>
      <c r="R73" s="141">
        <v>48</v>
      </c>
      <c r="S73" s="142">
        <v>12</v>
      </c>
      <c r="T73" s="91"/>
      <c r="U73" s="399">
        <f>SUMPRODUCT(N$3:R$3,N73:R73)/SUM(N73:R73)</f>
        <v>2.668181818181818</v>
      </c>
    </row>
    <row r="74" spans="1:21" ht="13.5" customHeight="1" x14ac:dyDescent="0.15">
      <c r="A74" s="380"/>
      <c r="B74" s="10" t="s">
        <v>763</v>
      </c>
      <c r="C74" s="24"/>
      <c r="D74" s="280"/>
      <c r="E74" s="136">
        <v>33.407079646017699</v>
      </c>
      <c r="F74" s="137">
        <v>44.469026548672566</v>
      </c>
      <c r="G74" s="137">
        <v>18.584070796460178</v>
      </c>
      <c r="H74" s="137">
        <v>1.1061946902654867</v>
      </c>
      <c r="I74" s="137">
        <v>0.66371681415929207</v>
      </c>
      <c r="J74" s="138">
        <v>1.7699115044247788</v>
      </c>
      <c r="L74" s="396"/>
      <c r="N74" s="164">
        <v>2.4336283185840708</v>
      </c>
      <c r="O74" s="137">
        <v>7.5221238938053103</v>
      </c>
      <c r="P74" s="137">
        <v>53.318584070796462</v>
      </c>
      <c r="Q74" s="137">
        <v>23.451327433628318</v>
      </c>
      <c r="R74" s="137">
        <v>10.619469026548673</v>
      </c>
      <c r="S74" s="138">
        <v>2.6548672566371683</v>
      </c>
      <c r="U74" s="396"/>
    </row>
    <row r="75" spans="1:21" s="69" customFormat="1" ht="13.5" customHeight="1" x14ac:dyDescent="0.15">
      <c r="A75" s="380"/>
      <c r="B75" s="68" t="s">
        <v>416</v>
      </c>
      <c r="C75" s="75"/>
      <c r="D75" s="281">
        <v>1375</v>
      </c>
      <c r="E75" s="140">
        <v>378</v>
      </c>
      <c r="F75" s="141">
        <v>621</v>
      </c>
      <c r="G75" s="141">
        <v>259</v>
      </c>
      <c r="H75" s="141">
        <v>21</v>
      </c>
      <c r="I75" s="141">
        <v>5</v>
      </c>
      <c r="J75" s="142">
        <v>91</v>
      </c>
      <c r="L75" s="399">
        <f>SUMPRODUCT(E$3:I$3,E75:I75)/SUM(E75:I75)</f>
        <v>4.0482866043613708</v>
      </c>
      <c r="N75" s="165">
        <v>25</v>
      </c>
      <c r="O75" s="141">
        <v>125</v>
      </c>
      <c r="P75" s="141">
        <v>719</v>
      </c>
      <c r="Q75" s="141">
        <v>281</v>
      </c>
      <c r="R75" s="141">
        <v>107</v>
      </c>
      <c r="S75" s="142">
        <v>118</v>
      </c>
      <c r="T75" s="91"/>
      <c r="U75" s="399">
        <f>SUMPRODUCT(N$3:R$3,N75:R75)/SUM(N75:R75)</f>
        <v>2.745425616547335</v>
      </c>
    </row>
    <row r="76" spans="1:21" ht="13.5" customHeight="1" thickBot="1" x14ac:dyDescent="0.2">
      <c r="A76" s="381"/>
      <c r="B76" s="21"/>
      <c r="C76" s="26"/>
      <c r="D76" s="282"/>
      <c r="E76" s="144">
        <v>27.490909090909092</v>
      </c>
      <c r="F76" s="145">
        <v>45.163636363636364</v>
      </c>
      <c r="G76" s="145">
        <v>18.836363636363636</v>
      </c>
      <c r="H76" s="145">
        <v>1.5272727272727273</v>
      </c>
      <c r="I76" s="145">
        <v>0.36363636363636365</v>
      </c>
      <c r="J76" s="146">
        <v>6.6181818181818173</v>
      </c>
      <c r="L76" s="398"/>
      <c r="N76" s="166">
        <v>1.8181818181818181</v>
      </c>
      <c r="O76" s="145">
        <v>9.0909090909090917</v>
      </c>
      <c r="P76" s="145">
        <v>52.290909090909089</v>
      </c>
      <c r="Q76" s="145">
        <v>20.436363636363637</v>
      </c>
      <c r="R76" s="145">
        <v>7.7818181818181813</v>
      </c>
      <c r="S76" s="146">
        <v>8.581818181818182</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323</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2025</v>
      </c>
      <c r="F5" s="125">
        <v>1040</v>
      </c>
      <c r="G5" s="125">
        <v>145</v>
      </c>
      <c r="H5" s="125">
        <v>6</v>
      </c>
      <c r="I5" s="125">
        <v>4</v>
      </c>
      <c r="J5" s="126">
        <v>111</v>
      </c>
      <c r="K5" s="87"/>
      <c r="L5" s="397">
        <f>SUMPRODUCT(E$3:I$3,E5:I5)/SUM(E5:I5)</f>
        <v>4.5763975155279502</v>
      </c>
      <c r="N5" s="161">
        <v>187</v>
      </c>
      <c r="O5" s="125">
        <v>911</v>
      </c>
      <c r="P5" s="125">
        <v>1241</v>
      </c>
      <c r="Q5" s="125">
        <v>618</v>
      </c>
      <c r="R5" s="125">
        <v>209</v>
      </c>
      <c r="S5" s="126">
        <v>165</v>
      </c>
      <c r="T5" s="91"/>
      <c r="U5" s="397">
        <f>SUMPRODUCT(N$3:R$3,N5:R5)/SUM(N5:R5)</f>
        <v>3.0786481364497789</v>
      </c>
    </row>
    <row r="6" spans="1:22" ht="13.5" customHeight="1" thickBot="1" x14ac:dyDescent="0.2">
      <c r="A6" s="8"/>
      <c r="B6" s="9"/>
      <c r="C6" s="9"/>
      <c r="D6" s="278"/>
      <c r="E6" s="128">
        <v>60.79255478835185</v>
      </c>
      <c r="F6" s="129">
        <v>31.221855298709094</v>
      </c>
      <c r="G6" s="129">
        <v>4.3530471329930949</v>
      </c>
      <c r="H6" s="129">
        <v>0.18012608826178325</v>
      </c>
      <c r="I6" s="129">
        <v>0.12008405884118883</v>
      </c>
      <c r="J6" s="214">
        <v>3.3323326328429901</v>
      </c>
      <c r="K6" s="88"/>
      <c r="L6" s="398"/>
      <c r="N6" s="162">
        <v>5.6139297508255783</v>
      </c>
      <c r="O6" s="129">
        <v>27.349144401080753</v>
      </c>
      <c r="P6" s="129">
        <v>37.256079255478838</v>
      </c>
      <c r="Q6" s="129">
        <v>18.552987090963676</v>
      </c>
      <c r="R6" s="129">
        <v>6.2743920744521162</v>
      </c>
      <c r="S6" s="214">
        <v>4.9534674271990395</v>
      </c>
      <c r="U6" s="398"/>
    </row>
    <row r="7" spans="1:22" s="69" customFormat="1" ht="13.5" customHeight="1" x14ac:dyDescent="0.15">
      <c r="A7" s="384" t="s">
        <v>31</v>
      </c>
      <c r="B7" s="73" t="s">
        <v>33</v>
      </c>
      <c r="C7" s="74"/>
      <c r="D7" s="279">
        <v>1622</v>
      </c>
      <c r="E7" s="132">
        <v>985</v>
      </c>
      <c r="F7" s="133">
        <v>506</v>
      </c>
      <c r="G7" s="133">
        <v>74</v>
      </c>
      <c r="H7" s="133">
        <v>3</v>
      </c>
      <c r="I7" s="133">
        <v>3</v>
      </c>
      <c r="J7" s="134">
        <v>51</v>
      </c>
      <c r="K7" s="87"/>
      <c r="L7" s="397">
        <f>SUMPRODUCT(E$3:I$3,E7:I7)/SUM(E7:I7)</f>
        <v>4.5703373647358374</v>
      </c>
      <c r="N7" s="163">
        <v>82</v>
      </c>
      <c r="O7" s="133">
        <v>452</v>
      </c>
      <c r="P7" s="133">
        <v>615</v>
      </c>
      <c r="Q7" s="133">
        <v>301</v>
      </c>
      <c r="R7" s="133">
        <v>101</v>
      </c>
      <c r="S7" s="134">
        <v>71</v>
      </c>
      <c r="T7" s="91"/>
      <c r="U7" s="397">
        <f>SUMPRODUCT(N$3:R$3,N7:R7)/SUM(N7:R7)</f>
        <v>3.0728562217923918</v>
      </c>
    </row>
    <row r="8" spans="1:22" ht="13.5" customHeight="1" x14ac:dyDescent="0.15">
      <c r="A8" s="382"/>
      <c r="B8" s="206"/>
      <c r="C8" s="24"/>
      <c r="D8" s="280"/>
      <c r="E8" s="136">
        <v>60.727496917385949</v>
      </c>
      <c r="F8" s="137">
        <v>31.1960542540074</v>
      </c>
      <c r="G8" s="137">
        <v>4.562268803945746</v>
      </c>
      <c r="H8" s="137">
        <v>0.18495684340320592</v>
      </c>
      <c r="I8" s="137">
        <v>0.18495684340320592</v>
      </c>
      <c r="J8" s="138">
        <v>3.1442663378545004</v>
      </c>
      <c r="K8" s="88"/>
      <c r="L8" s="396"/>
      <c r="N8" s="164">
        <v>5.0554870530209621</v>
      </c>
      <c r="O8" s="137">
        <v>27.866831072749694</v>
      </c>
      <c r="P8" s="137">
        <v>37.916152897657213</v>
      </c>
      <c r="Q8" s="137">
        <v>18.557336621454994</v>
      </c>
      <c r="R8" s="137">
        <v>6.2268803945745992</v>
      </c>
      <c r="S8" s="138">
        <v>4.3773119605425403</v>
      </c>
      <c r="U8" s="396"/>
    </row>
    <row r="9" spans="1:22" s="69" customFormat="1" ht="13.5" customHeight="1" x14ac:dyDescent="0.15">
      <c r="A9" s="382"/>
      <c r="B9" s="68" t="s">
        <v>35</v>
      </c>
      <c r="C9" s="75"/>
      <c r="D9" s="281">
        <v>317</v>
      </c>
      <c r="E9" s="140">
        <v>187</v>
      </c>
      <c r="F9" s="141">
        <v>106</v>
      </c>
      <c r="G9" s="141">
        <v>14</v>
      </c>
      <c r="H9" s="141">
        <v>1</v>
      </c>
      <c r="I9" s="141">
        <v>0</v>
      </c>
      <c r="J9" s="142">
        <v>9</v>
      </c>
      <c r="K9" s="82"/>
      <c r="L9" s="399">
        <f>SUMPRODUCT(E$3:I$3,E9:I9)/SUM(E9:I9)</f>
        <v>4.5551948051948052</v>
      </c>
      <c r="N9" s="165">
        <v>18</v>
      </c>
      <c r="O9" s="141">
        <v>92</v>
      </c>
      <c r="P9" s="141">
        <v>129</v>
      </c>
      <c r="Q9" s="141">
        <v>52</v>
      </c>
      <c r="R9" s="141">
        <v>14</v>
      </c>
      <c r="S9" s="142">
        <v>12</v>
      </c>
      <c r="T9" s="91"/>
      <c r="U9" s="399">
        <f>SUMPRODUCT(N$3:R$3,N9:R9)/SUM(N9:R9)</f>
        <v>3.1573770491803277</v>
      </c>
    </row>
    <row r="10" spans="1:22" ht="13.5" customHeight="1" x14ac:dyDescent="0.15">
      <c r="A10" s="382"/>
      <c r="B10" s="206"/>
      <c r="C10" s="24"/>
      <c r="D10" s="280"/>
      <c r="E10" s="136">
        <v>58.990536277602523</v>
      </c>
      <c r="F10" s="137">
        <v>33.438485804416402</v>
      </c>
      <c r="G10" s="137">
        <v>4.4164037854889591</v>
      </c>
      <c r="H10" s="137">
        <v>0.31545741324921134</v>
      </c>
      <c r="I10" s="137">
        <v>0</v>
      </c>
      <c r="J10" s="138">
        <v>2.8391167192429023</v>
      </c>
      <c r="K10" s="83"/>
      <c r="L10" s="396"/>
      <c r="N10" s="164">
        <v>5.6782334384858046</v>
      </c>
      <c r="O10" s="137">
        <v>29.022082018927449</v>
      </c>
      <c r="P10" s="137">
        <v>40.694006309148264</v>
      </c>
      <c r="Q10" s="137">
        <v>16.403785488958992</v>
      </c>
      <c r="R10" s="137">
        <v>4.4164037854889591</v>
      </c>
      <c r="S10" s="138">
        <v>3.7854889589905363</v>
      </c>
      <c r="U10" s="396"/>
    </row>
    <row r="11" spans="1:22" s="69" customFormat="1" ht="13.5" customHeight="1" x14ac:dyDescent="0.15">
      <c r="A11" s="382"/>
      <c r="B11" s="68" t="s">
        <v>37</v>
      </c>
      <c r="C11" s="75"/>
      <c r="D11" s="281">
        <v>832</v>
      </c>
      <c r="E11" s="140">
        <v>512</v>
      </c>
      <c r="F11" s="141">
        <v>264</v>
      </c>
      <c r="G11" s="141">
        <v>33</v>
      </c>
      <c r="H11" s="141">
        <v>1</v>
      </c>
      <c r="I11" s="141">
        <v>0</v>
      </c>
      <c r="J11" s="142">
        <v>22</v>
      </c>
      <c r="K11" s="82"/>
      <c r="L11" s="399">
        <f>SUMPRODUCT(E$3:I$3,E11:I11)/SUM(E11:I11)</f>
        <v>4.5888888888888886</v>
      </c>
      <c r="N11" s="165">
        <v>58</v>
      </c>
      <c r="O11" s="141">
        <v>244</v>
      </c>
      <c r="P11" s="141">
        <v>317</v>
      </c>
      <c r="Q11" s="141">
        <v>139</v>
      </c>
      <c r="R11" s="141">
        <v>33</v>
      </c>
      <c r="S11" s="142">
        <v>41</v>
      </c>
      <c r="T11" s="91"/>
      <c r="U11" s="399">
        <f>SUMPRODUCT(N$3:R$3,N11:R11)/SUM(N11:R11)</f>
        <v>3.1959544879898862</v>
      </c>
    </row>
    <row r="12" spans="1:22" ht="13.5" customHeight="1" x14ac:dyDescent="0.15">
      <c r="A12" s="382"/>
      <c r="B12" s="206"/>
      <c r="C12" s="24"/>
      <c r="D12" s="280"/>
      <c r="E12" s="136">
        <v>61.53846153846154</v>
      </c>
      <c r="F12" s="137">
        <v>31.73076923076923</v>
      </c>
      <c r="G12" s="137">
        <v>3.9663461538461537</v>
      </c>
      <c r="H12" s="137">
        <v>0.1201923076923077</v>
      </c>
      <c r="I12" s="137">
        <v>0</v>
      </c>
      <c r="J12" s="138">
        <v>2.6442307692307692</v>
      </c>
      <c r="K12" s="83"/>
      <c r="L12" s="396"/>
      <c r="N12" s="164">
        <v>6.9711538461538467</v>
      </c>
      <c r="O12" s="137">
        <v>29.326923076923077</v>
      </c>
      <c r="P12" s="137">
        <v>38.100961538461533</v>
      </c>
      <c r="Q12" s="137">
        <v>16.706730769230766</v>
      </c>
      <c r="R12" s="137">
        <v>3.9663461538461537</v>
      </c>
      <c r="S12" s="138">
        <v>4.927884615384615</v>
      </c>
      <c r="U12" s="396"/>
    </row>
    <row r="13" spans="1:22" s="69" customFormat="1" ht="13.5" customHeight="1" x14ac:dyDescent="0.15">
      <c r="A13" s="382"/>
      <c r="B13" s="68" t="s">
        <v>39</v>
      </c>
      <c r="C13" s="75"/>
      <c r="D13" s="281">
        <v>238</v>
      </c>
      <c r="E13" s="140">
        <v>137</v>
      </c>
      <c r="F13" s="141">
        <v>74</v>
      </c>
      <c r="G13" s="141">
        <v>16</v>
      </c>
      <c r="H13" s="141">
        <v>0</v>
      </c>
      <c r="I13" s="141">
        <v>1</v>
      </c>
      <c r="J13" s="142">
        <v>10</v>
      </c>
      <c r="K13" s="82"/>
      <c r="L13" s="399">
        <f>SUMPRODUCT(E$3:I$3,E13:I13)/SUM(E13:I13)</f>
        <v>4.5175438596491224</v>
      </c>
      <c r="N13" s="165">
        <v>7</v>
      </c>
      <c r="O13" s="141">
        <v>54</v>
      </c>
      <c r="P13" s="141">
        <v>92</v>
      </c>
      <c r="Q13" s="141">
        <v>53</v>
      </c>
      <c r="R13" s="141">
        <v>19</v>
      </c>
      <c r="S13" s="142">
        <v>13</v>
      </c>
      <c r="T13" s="91"/>
      <c r="U13" s="399">
        <f>SUMPRODUCT(N$3:R$3,N13:R13)/SUM(N13:R13)</f>
        <v>2.8977777777777778</v>
      </c>
    </row>
    <row r="14" spans="1:22" ht="13.5" customHeight="1" x14ac:dyDescent="0.15">
      <c r="A14" s="382"/>
      <c r="B14" s="206"/>
      <c r="C14" s="24"/>
      <c r="D14" s="280"/>
      <c r="E14" s="136">
        <v>57.563025210084028</v>
      </c>
      <c r="F14" s="137">
        <v>31.092436974789916</v>
      </c>
      <c r="G14" s="137">
        <v>6.7226890756302522</v>
      </c>
      <c r="H14" s="137">
        <v>0</v>
      </c>
      <c r="I14" s="137">
        <v>0.42016806722689076</v>
      </c>
      <c r="J14" s="138">
        <v>4.2016806722689077</v>
      </c>
      <c r="K14" s="83"/>
      <c r="L14" s="396"/>
      <c r="N14" s="164">
        <v>2.9411764705882351</v>
      </c>
      <c r="O14" s="137">
        <v>22.689075630252102</v>
      </c>
      <c r="P14" s="137">
        <v>38.655462184873954</v>
      </c>
      <c r="Q14" s="137">
        <v>22.268907563025213</v>
      </c>
      <c r="R14" s="137">
        <v>7.9831932773109235</v>
      </c>
      <c r="S14" s="138">
        <v>5.46218487394958</v>
      </c>
      <c r="U14" s="396"/>
    </row>
    <row r="15" spans="1:22" s="69" customFormat="1" ht="13.5" customHeight="1" x14ac:dyDescent="0.15">
      <c r="A15" s="382"/>
      <c r="B15" s="68" t="s">
        <v>41</v>
      </c>
      <c r="C15" s="75"/>
      <c r="D15" s="281">
        <v>202</v>
      </c>
      <c r="E15" s="140">
        <v>128</v>
      </c>
      <c r="F15" s="141">
        <v>56</v>
      </c>
      <c r="G15" s="141">
        <v>5</v>
      </c>
      <c r="H15" s="141">
        <v>1</v>
      </c>
      <c r="I15" s="141">
        <v>0</v>
      </c>
      <c r="J15" s="142">
        <v>12</v>
      </c>
      <c r="K15" s="82"/>
      <c r="L15" s="399">
        <f>SUMPRODUCT(E$3:I$3,E15:I15)/SUM(E15:I15)</f>
        <v>4.6368421052631579</v>
      </c>
      <c r="N15" s="165">
        <v>12</v>
      </c>
      <c r="O15" s="141">
        <v>41</v>
      </c>
      <c r="P15" s="141">
        <v>50</v>
      </c>
      <c r="Q15" s="141">
        <v>50</v>
      </c>
      <c r="R15" s="141">
        <v>29</v>
      </c>
      <c r="S15" s="142">
        <v>20</v>
      </c>
      <c r="T15" s="91"/>
      <c r="U15" s="399">
        <f>SUMPRODUCT(N$3:R$3,N15:R15)/SUM(N15:R15)</f>
        <v>2.7637362637362637</v>
      </c>
    </row>
    <row r="16" spans="1:22" ht="13.5" customHeight="1" x14ac:dyDescent="0.15">
      <c r="A16" s="382"/>
      <c r="B16" s="206"/>
      <c r="C16" s="24"/>
      <c r="D16" s="280"/>
      <c r="E16" s="136">
        <v>63.366336633663366</v>
      </c>
      <c r="F16" s="137">
        <v>27.722772277227726</v>
      </c>
      <c r="G16" s="137">
        <v>2.4752475247524752</v>
      </c>
      <c r="H16" s="137">
        <v>0.49504950495049505</v>
      </c>
      <c r="I16" s="137">
        <v>0</v>
      </c>
      <c r="J16" s="138">
        <v>5.9405940594059405</v>
      </c>
      <c r="K16" s="83"/>
      <c r="L16" s="396"/>
      <c r="N16" s="164">
        <v>5.9405940594059405</v>
      </c>
      <c r="O16" s="137">
        <v>20.297029702970299</v>
      </c>
      <c r="P16" s="137">
        <v>24.752475247524753</v>
      </c>
      <c r="Q16" s="137">
        <v>24.752475247524753</v>
      </c>
      <c r="R16" s="137">
        <v>14.356435643564355</v>
      </c>
      <c r="S16" s="138">
        <v>9.9009900990099009</v>
      </c>
      <c r="U16" s="396"/>
    </row>
    <row r="17" spans="1:21" s="69" customFormat="1" ht="13.5" customHeight="1" x14ac:dyDescent="0.15">
      <c r="A17" s="382"/>
      <c r="B17" s="68" t="s">
        <v>43</v>
      </c>
      <c r="C17" s="75"/>
      <c r="D17" s="281">
        <v>120</v>
      </c>
      <c r="E17" s="140">
        <v>76</v>
      </c>
      <c r="F17" s="141">
        <v>34</v>
      </c>
      <c r="G17" s="141">
        <v>3</v>
      </c>
      <c r="H17" s="141">
        <v>0</v>
      </c>
      <c r="I17" s="141">
        <v>0</v>
      </c>
      <c r="J17" s="142">
        <v>7</v>
      </c>
      <c r="K17" s="82"/>
      <c r="L17" s="399">
        <f>SUMPRODUCT(E$3:I$3,E17:I17)/SUM(E17:I17)</f>
        <v>4.6460176991150446</v>
      </c>
      <c r="N17" s="165">
        <v>10</v>
      </c>
      <c r="O17" s="141">
        <v>28</v>
      </c>
      <c r="P17" s="141">
        <v>38</v>
      </c>
      <c r="Q17" s="141">
        <v>23</v>
      </c>
      <c r="R17" s="141">
        <v>13</v>
      </c>
      <c r="S17" s="142">
        <v>8</v>
      </c>
      <c r="T17" s="91"/>
      <c r="U17" s="399">
        <f>SUMPRODUCT(N$3:R$3,N17:R17)/SUM(N17:R17)</f>
        <v>2.9910714285714284</v>
      </c>
    </row>
    <row r="18" spans="1:21" ht="13.5" customHeight="1" thickBot="1" x14ac:dyDescent="0.2">
      <c r="A18" s="383"/>
      <c r="B18" s="208"/>
      <c r="C18" s="26"/>
      <c r="D18" s="282"/>
      <c r="E18" s="144">
        <v>63.333333333333329</v>
      </c>
      <c r="F18" s="145">
        <v>28.333333333333332</v>
      </c>
      <c r="G18" s="145">
        <v>2.5</v>
      </c>
      <c r="H18" s="145">
        <v>0</v>
      </c>
      <c r="I18" s="145">
        <v>0</v>
      </c>
      <c r="J18" s="146">
        <v>5.833333333333333</v>
      </c>
      <c r="K18" s="83"/>
      <c r="L18" s="398"/>
      <c r="N18" s="166">
        <v>8.3333333333333321</v>
      </c>
      <c r="O18" s="145">
        <v>23.333333333333332</v>
      </c>
      <c r="P18" s="145">
        <v>31.666666666666664</v>
      </c>
      <c r="Q18" s="145">
        <v>19.166666666666668</v>
      </c>
      <c r="R18" s="145">
        <v>10.833333333333334</v>
      </c>
      <c r="S18" s="146">
        <v>6.666666666666667</v>
      </c>
      <c r="U18" s="398"/>
    </row>
    <row r="19" spans="1:21" s="70" customFormat="1" ht="13.5" customHeight="1" x14ac:dyDescent="0.15">
      <c r="A19" s="385" t="s">
        <v>0</v>
      </c>
      <c r="B19" s="66" t="s">
        <v>1</v>
      </c>
      <c r="C19" s="320"/>
      <c r="D19" s="279">
        <v>1322</v>
      </c>
      <c r="E19" s="132">
        <v>780</v>
      </c>
      <c r="F19" s="133">
        <v>439</v>
      </c>
      <c r="G19" s="133">
        <v>66</v>
      </c>
      <c r="H19" s="133">
        <v>4</v>
      </c>
      <c r="I19" s="133">
        <v>1</v>
      </c>
      <c r="J19" s="134">
        <v>32</v>
      </c>
      <c r="K19" s="84"/>
      <c r="L19" s="397">
        <f>SUMPRODUCT(E$3:I$3,E19:I19)/SUM(E19:I19)</f>
        <v>4.5449612403100774</v>
      </c>
      <c r="N19" s="163">
        <v>87</v>
      </c>
      <c r="O19" s="133">
        <v>372</v>
      </c>
      <c r="P19" s="133">
        <v>500</v>
      </c>
      <c r="Q19" s="133">
        <v>227</v>
      </c>
      <c r="R19" s="133">
        <v>79</v>
      </c>
      <c r="S19" s="134">
        <v>57</v>
      </c>
      <c r="T19" s="4"/>
      <c r="U19" s="397">
        <f>SUMPRODUCT(N$3:R$3,N19:R19)/SUM(N19:R19)</f>
        <v>3.1272727272727274</v>
      </c>
    </row>
    <row r="20" spans="1:21" s="22" customFormat="1" ht="13.5" customHeight="1" x14ac:dyDescent="0.15">
      <c r="A20" s="386"/>
      <c r="B20" s="68"/>
      <c r="C20" s="321"/>
      <c r="D20" s="281"/>
      <c r="E20" s="322">
        <v>59.001512859304086</v>
      </c>
      <c r="F20" s="323">
        <v>33.20726172465961</v>
      </c>
      <c r="G20" s="323">
        <v>4.9924357034795763</v>
      </c>
      <c r="H20" s="323">
        <v>0.30257186081694404</v>
      </c>
      <c r="I20" s="323">
        <v>7.564296520423601E-2</v>
      </c>
      <c r="J20" s="324">
        <v>2.4205748865355523</v>
      </c>
      <c r="L20" s="396"/>
      <c r="N20" s="164">
        <v>6.5809379727685329</v>
      </c>
      <c r="O20" s="137">
        <v>28.139183055975792</v>
      </c>
      <c r="P20" s="137">
        <v>37.821482602118003</v>
      </c>
      <c r="Q20" s="137">
        <v>17.170953101361576</v>
      </c>
      <c r="R20" s="137">
        <v>5.9757942511346442</v>
      </c>
      <c r="S20" s="138">
        <v>4.3116490166414518</v>
      </c>
      <c r="T20" s="4"/>
      <c r="U20" s="396"/>
    </row>
    <row r="21" spans="1:21" s="70" customFormat="1" ht="13.5" customHeight="1" x14ac:dyDescent="0.15">
      <c r="A21" s="386"/>
      <c r="B21" s="332" t="s">
        <v>2</v>
      </c>
      <c r="C21" s="333"/>
      <c r="D21" s="344">
        <v>1879</v>
      </c>
      <c r="E21" s="334">
        <v>1186</v>
      </c>
      <c r="F21" s="335">
        <v>553</v>
      </c>
      <c r="G21" s="335">
        <v>69</v>
      </c>
      <c r="H21" s="335">
        <v>2</v>
      </c>
      <c r="I21" s="335">
        <v>3</v>
      </c>
      <c r="J21" s="336">
        <v>66</v>
      </c>
      <c r="L21" s="399">
        <f>SUMPRODUCT(E$3:I$3,E21:I21)/SUM(E21:I21)</f>
        <v>4.6089354660783233</v>
      </c>
      <c r="N21" s="165">
        <v>95</v>
      </c>
      <c r="O21" s="141">
        <v>508</v>
      </c>
      <c r="P21" s="141">
        <v>694</v>
      </c>
      <c r="Q21" s="141">
        <v>375</v>
      </c>
      <c r="R21" s="141">
        <v>119</v>
      </c>
      <c r="S21" s="142">
        <v>88</v>
      </c>
      <c r="T21" s="4"/>
      <c r="U21" s="399">
        <f>SUMPRODUCT(N$3:R$3,N21:R21)/SUM(N21:R21)</f>
        <v>3.047459519821329</v>
      </c>
    </row>
    <row r="22" spans="1:21" s="22" customFormat="1" ht="13.5" customHeight="1" x14ac:dyDescent="0.15">
      <c r="A22" s="386"/>
      <c r="B22" s="206"/>
      <c r="C22" s="25"/>
      <c r="D22" s="280"/>
      <c r="E22" s="136">
        <v>63.118680149015439</v>
      </c>
      <c r="F22" s="137">
        <v>29.430548163916974</v>
      </c>
      <c r="G22" s="137">
        <v>3.6721660457690266</v>
      </c>
      <c r="H22" s="137">
        <v>0.10643959552953698</v>
      </c>
      <c r="I22" s="137">
        <v>0.15965939329430548</v>
      </c>
      <c r="J22" s="138">
        <v>3.5125066524747206</v>
      </c>
      <c r="L22" s="396"/>
      <c r="N22" s="164">
        <v>5.055880787653007</v>
      </c>
      <c r="O22" s="137">
        <v>27.035657264502394</v>
      </c>
      <c r="P22" s="137">
        <v>36.934539648749336</v>
      </c>
      <c r="Q22" s="137">
        <v>19.957424161788182</v>
      </c>
      <c r="R22" s="137">
        <v>6.3331559340074506</v>
      </c>
      <c r="S22" s="138">
        <v>4.6833422032996275</v>
      </c>
      <c r="T22" s="4"/>
      <c r="U22" s="396"/>
    </row>
    <row r="23" spans="1:21" s="70" customFormat="1" ht="13.5" customHeight="1" x14ac:dyDescent="0.15">
      <c r="A23" s="386"/>
      <c r="B23" s="67" t="s">
        <v>46</v>
      </c>
      <c r="C23" s="77"/>
      <c r="D23" s="281">
        <v>130</v>
      </c>
      <c r="E23" s="140">
        <v>59</v>
      </c>
      <c r="F23" s="141">
        <v>48</v>
      </c>
      <c r="G23" s="141">
        <v>10</v>
      </c>
      <c r="H23" s="141">
        <v>0</v>
      </c>
      <c r="I23" s="141">
        <v>0</v>
      </c>
      <c r="J23" s="142">
        <v>13</v>
      </c>
      <c r="L23" s="399">
        <f>SUMPRODUCT(E$3:I$3,E23:I23)/SUM(E23:I23)</f>
        <v>4.4188034188034191</v>
      </c>
      <c r="N23" s="165">
        <v>5</v>
      </c>
      <c r="O23" s="141">
        <v>31</v>
      </c>
      <c r="P23" s="141">
        <v>47</v>
      </c>
      <c r="Q23" s="141">
        <v>16</v>
      </c>
      <c r="R23" s="141">
        <v>11</v>
      </c>
      <c r="S23" s="142">
        <v>20</v>
      </c>
      <c r="T23" s="4"/>
      <c r="U23" s="399">
        <f>SUMPRODUCT(N$3:R$3,N23:R23)/SUM(N23:R23)</f>
        <v>3.0272727272727273</v>
      </c>
    </row>
    <row r="24" spans="1:21" s="22" customFormat="1" ht="13.5" customHeight="1" thickBot="1" x14ac:dyDescent="0.2">
      <c r="A24" s="387"/>
      <c r="B24" s="208"/>
      <c r="C24" s="57"/>
      <c r="D24" s="282"/>
      <c r="E24" s="144">
        <v>45.384615384615387</v>
      </c>
      <c r="F24" s="145">
        <v>36.923076923076927</v>
      </c>
      <c r="G24" s="145">
        <v>7.6923076923076925</v>
      </c>
      <c r="H24" s="145">
        <v>0</v>
      </c>
      <c r="I24" s="145">
        <v>0</v>
      </c>
      <c r="J24" s="146">
        <v>10</v>
      </c>
      <c r="L24" s="398"/>
      <c r="N24" s="166">
        <v>3.8461538461538463</v>
      </c>
      <c r="O24" s="145">
        <v>23.846153846153847</v>
      </c>
      <c r="P24" s="145">
        <v>36.153846153846153</v>
      </c>
      <c r="Q24" s="145">
        <v>12.307692307692308</v>
      </c>
      <c r="R24" s="145">
        <v>8.4615384615384617</v>
      </c>
      <c r="S24" s="146">
        <v>15.384615384615385</v>
      </c>
      <c r="T24" s="4"/>
      <c r="U24" s="398"/>
    </row>
    <row r="25" spans="1:21" s="69" customFormat="1" ht="13.5" customHeight="1" x14ac:dyDescent="0.15">
      <c r="A25" s="384" t="s">
        <v>44</v>
      </c>
      <c r="B25" s="73" t="s">
        <v>3</v>
      </c>
      <c r="C25" s="74"/>
      <c r="D25" s="283">
        <v>160</v>
      </c>
      <c r="E25" s="148">
        <v>109</v>
      </c>
      <c r="F25" s="149">
        <v>42</v>
      </c>
      <c r="G25" s="149">
        <v>6</v>
      </c>
      <c r="H25" s="149">
        <v>0</v>
      </c>
      <c r="I25" s="149">
        <v>1</v>
      </c>
      <c r="J25" s="150">
        <v>2</v>
      </c>
      <c r="L25" s="397">
        <f>SUMPRODUCT(E$3:I$3,E25:I25)/SUM(E25:I25)</f>
        <v>4.6329113924050631</v>
      </c>
      <c r="N25" s="167">
        <v>17</v>
      </c>
      <c r="O25" s="149">
        <v>57</v>
      </c>
      <c r="P25" s="149">
        <v>56</v>
      </c>
      <c r="Q25" s="149">
        <v>18</v>
      </c>
      <c r="R25" s="149">
        <v>10</v>
      </c>
      <c r="S25" s="150">
        <v>2</v>
      </c>
      <c r="T25" s="91"/>
      <c r="U25" s="397">
        <f>SUMPRODUCT(N$3:R$3,N25:R25)/SUM(N25:R25)</f>
        <v>3.3354430379746836</v>
      </c>
    </row>
    <row r="26" spans="1:21" ht="13.5" customHeight="1" x14ac:dyDescent="0.15">
      <c r="A26" s="382"/>
      <c r="B26" s="68"/>
      <c r="C26" s="345"/>
      <c r="D26" s="277"/>
      <c r="E26" s="346">
        <v>68.125</v>
      </c>
      <c r="F26" s="347">
        <v>26.25</v>
      </c>
      <c r="G26" s="347">
        <v>3.75</v>
      </c>
      <c r="H26" s="347">
        <v>0</v>
      </c>
      <c r="I26" s="347">
        <v>0.625</v>
      </c>
      <c r="J26" s="348">
        <v>1.25</v>
      </c>
      <c r="L26" s="396"/>
      <c r="N26" s="168">
        <v>10.625</v>
      </c>
      <c r="O26" s="153">
        <v>35.625</v>
      </c>
      <c r="P26" s="153">
        <v>35</v>
      </c>
      <c r="Q26" s="153">
        <v>11.25</v>
      </c>
      <c r="R26" s="153">
        <v>6.25</v>
      </c>
      <c r="S26" s="154">
        <v>1.25</v>
      </c>
      <c r="U26" s="396"/>
    </row>
    <row r="27" spans="1:21" s="69" customFormat="1" ht="13.5" customHeight="1" x14ac:dyDescent="0.15">
      <c r="A27" s="382"/>
      <c r="B27" s="207" t="s">
        <v>4</v>
      </c>
      <c r="C27" s="353"/>
      <c r="D27" s="361">
        <v>317</v>
      </c>
      <c r="E27" s="354">
        <v>218</v>
      </c>
      <c r="F27" s="355">
        <v>85</v>
      </c>
      <c r="G27" s="355">
        <v>9</v>
      </c>
      <c r="H27" s="355">
        <v>1</v>
      </c>
      <c r="I27" s="355">
        <v>0</v>
      </c>
      <c r="J27" s="356">
        <v>4</v>
      </c>
      <c r="L27" s="399">
        <f>SUMPRODUCT(E$3:I$3,E27:I27)/SUM(E27:I27)</f>
        <v>4.661341853035144</v>
      </c>
      <c r="N27" s="169">
        <v>31</v>
      </c>
      <c r="O27" s="156">
        <v>74</v>
      </c>
      <c r="P27" s="156">
        <v>118</v>
      </c>
      <c r="Q27" s="156">
        <v>65</v>
      </c>
      <c r="R27" s="156">
        <v>22</v>
      </c>
      <c r="S27" s="157">
        <v>7</v>
      </c>
      <c r="T27" s="91"/>
      <c r="U27" s="399">
        <f>SUMPRODUCT(N$3:R$3,N27:R27)/SUM(N27:R27)</f>
        <v>3.0870967741935482</v>
      </c>
    </row>
    <row r="28" spans="1:21" ht="13.5" customHeight="1" x14ac:dyDescent="0.15">
      <c r="A28" s="382"/>
      <c r="B28" s="68"/>
      <c r="C28" s="345"/>
      <c r="D28" s="277"/>
      <c r="E28" s="346">
        <v>68.769716088328082</v>
      </c>
      <c r="F28" s="347">
        <v>26.813880126182966</v>
      </c>
      <c r="G28" s="347">
        <v>2.8391167192429023</v>
      </c>
      <c r="H28" s="347">
        <v>0.31545741324921134</v>
      </c>
      <c r="I28" s="347">
        <v>0</v>
      </c>
      <c r="J28" s="348">
        <v>1.2618296529968454</v>
      </c>
      <c r="L28" s="396"/>
      <c r="N28" s="168">
        <v>9.7791798107255516</v>
      </c>
      <c r="O28" s="153">
        <v>23.343848580441641</v>
      </c>
      <c r="P28" s="153">
        <v>37.223974763406943</v>
      </c>
      <c r="Q28" s="153">
        <v>20.504731861198739</v>
      </c>
      <c r="R28" s="153">
        <v>6.9400630914826493</v>
      </c>
      <c r="S28" s="154">
        <v>2.2082018927444795</v>
      </c>
      <c r="U28" s="396"/>
    </row>
    <row r="29" spans="1:21" s="69" customFormat="1" ht="13.5" customHeight="1" x14ac:dyDescent="0.15">
      <c r="A29" s="382"/>
      <c r="B29" s="207" t="s">
        <v>5</v>
      </c>
      <c r="C29" s="353"/>
      <c r="D29" s="361">
        <v>491</v>
      </c>
      <c r="E29" s="354">
        <v>319</v>
      </c>
      <c r="F29" s="355">
        <v>142</v>
      </c>
      <c r="G29" s="355">
        <v>22</v>
      </c>
      <c r="H29" s="355">
        <v>0</v>
      </c>
      <c r="I29" s="355">
        <v>1</v>
      </c>
      <c r="J29" s="356">
        <v>7</v>
      </c>
      <c r="L29" s="399">
        <f>SUMPRODUCT(E$3:I$3,E29:I29)/SUM(E29:I29)</f>
        <v>4.6074380165289259</v>
      </c>
      <c r="N29" s="169">
        <v>38</v>
      </c>
      <c r="O29" s="156">
        <v>125</v>
      </c>
      <c r="P29" s="156">
        <v>181</v>
      </c>
      <c r="Q29" s="156">
        <v>96</v>
      </c>
      <c r="R29" s="156">
        <v>37</v>
      </c>
      <c r="S29" s="157">
        <v>14</v>
      </c>
      <c r="T29" s="91"/>
      <c r="U29" s="399">
        <f>SUMPRODUCT(N$3:R$3,N29:R29)/SUM(N29:R29)</f>
        <v>3.0649895178197064</v>
      </c>
    </row>
    <row r="30" spans="1:21" ht="13.5" customHeight="1" x14ac:dyDescent="0.15">
      <c r="A30" s="382"/>
      <c r="B30" s="206"/>
      <c r="C30" s="24"/>
      <c r="D30" s="284"/>
      <c r="E30" s="152">
        <v>64.96945010183299</v>
      </c>
      <c r="F30" s="153">
        <v>28.920570264765782</v>
      </c>
      <c r="G30" s="153">
        <v>4.4806517311608962</v>
      </c>
      <c r="H30" s="153">
        <v>0</v>
      </c>
      <c r="I30" s="153">
        <v>0.20366598778004072</v>
      </c>
      <c r="J30" s="154">
        <v>1.4256619144602851</v>
      </c>
      <c r="L30" s="396"/>
      <c r="N30" s="168">
        <v>7.7393075356415473</v>
      </c>
      <c r="O30" s="153">
        <v>25.45824847250509</v>
      </c>
      <c r="P30" s="153">
        <v>36.863543788187378</v>
      </c>
      <c r="Q30" s="153">
        <v>19.551934826883908</v>
      </c>
      <c r="R30" s="153">
        <v>7.5356415478615073</v>
      </c>
      <c r="S30" s="154">
        <v>2.8513238289205702</v>
      </c>
      <c r="U30" s="396"/>
    </row>
    <row r="31" spans="1:21" s="69" customFormat="1" ht="13.5" customHeight="1" x14ac:dyDescent="0.15">
      <c r="A31" s="382"/>
      <c r="B31" s="207" t="s">
        <v>6</v>
      </c>
      <c r="C31" s="353"/>
      <c r="D31" s="361">
        <v>666</v>
      </c>
      <c r="E31" s="354">
        <v>436</v>
      </c>
      <c r="F31" s="355">
        <v>192</v>
      </c>
      <c r="G31" s="355">
        <v>29</v>
      </c>
      <c r="H31" s="355">
        <v>0</v>
      </c>
      <c r="I31" s="355">
        <v>1</v>
      </c>
      <c r="J31" s="356">
        <v>8</v>
      </c>
      <c r="L31" s="399">
        <f>SUMPRODUCT(E$3:I$3,E31:I31)/SUM(E31:I31)</f>
        <v>4.6139817629179332</v>
      </c>
      <c r="N31" s="169">
        <v>25</v>
      </c>
      <c r="O31" s="156">
        <v>176</v>
      </c>
      <c r="P31" s="156">
        <v>269</v>
      </c>
      <c r="Q31" s="156">
        <v>141</v>
      </c>
      <c r="R31" s="156">
        <v>38</v>
      </c>
      <c r="S31" s="157">
        <v>17</v>
      </c>
      <c r="T31" s="91"/>
      <c r="U31" s="399">
        <f>SUMPRODUCT(N$3:R$3,N31:R31)/SUM(N31:R31)</f>
        <v>3.0138674884437595</v>
      </c>
    </row>
    <row r="32" spans="1:21" ht="13.5" customHeight="1" x14ac:dyDescent="0.15">
      <c r="A32" s="382"/>
      <c r="B32" s="206"/>
      <c r="C32" s="24"/>
      <c r="D32" s="284"/>
      <c r="E32" s="152">
        <v>65.465465465465471</v>
      </c>
      <c r="F32" s="153">
        <v>28.828828828828829</v>
      </c>
      <c r="G32" s="153">
        <v>4.3543543543543537</v>
      </c>
      <c r="H32" s="153">
        <v>0</v>
      </c>
      <c r="I32" s="153">
        <v>0.15015015015015015</v>
      </c>
      <c r="J32" s="154">
        <v>1.2012012012012012</v>
      </c>
      <c r="L32" s="396"/>
      <c r="N32" s="168">
        <v>3.7537537537537538</v>
      </c>
      <c r="O32" s="153">
        <v>26.426426426426424</v>
      </c>
      <c r="P32" s="153">
        <v>40.390390390390394</v>
      </c>
      <c r="Q32" s="153">
        <v>21.171171171171171</v>
      </c>
      <c r="R32" s="153">
        <v>5.7057057057057055</v>
      </c>
      <c r="S32" s="154">
        <v>2.5525525525525525</v>
      </c>
      <c r="U32" s="396"/>
    </row>
    <row r="33" spans="1:21" s="69" customFormat="1" ht="13.5" customHeight="1" x14ac:dyDescent="0.15">
      <c r="A33" s="382"/>
      <c r="B33" s="207" t="s">
        <v>7</v>
      </c>
      <c r="C33" s="353"/>
      <c r="D33" s="361">
        <v>772</v>
      </c>
      <c r="E33" s="354">
        <v>450</v>
      </c>
      <c r="F33" s="355">
        <v>263</v>
      </c>
      <c r="G33" s="355">
        <v>37</v>
      </c>
      <c r="H33" s="355">
        <v>2</v>
      </c>
      <c r="I33" s="355">
        <v>1</v>
      </c>
      <c r="J33" s="356">
        <v>19</v>
      </c>
      <c r="L33" s="399">
        <f>SUMPRODUCT(E$3:I$3,E33:I33)/SUM(E33:I33)</f>
        <v>4.5391766268260296</v>
      </c>
      <c r="N33" s="169">
        <v>31</v>
      </c>
      <c r="O33" s="156">
        <v>188</v>
      </c>
      <c r="P33" s="156">
        <v>298</v>
      </c>
      <c r="Q33" s="156">
        <v>174</v>
      </c>
      <c r="R33" s="156">
        <v>56</v>
      </c>
      <c r="S33" s="157">
        <v>25</v>
      </c>
      <c r="T33" s="91"/>
      <c r="U33" s="399">
        <f>SUMPRODUCT(N$3:R$3,N33:R33)/SUM(N33:R33)</f>
        <v>2.9518072289156625</v>
      </c>
    </row>
    <row r="34" spans="1:21" ht="13.5" customHeight="1" x14ac:dyDescent="0.15">
      <c r="A34" s="382"/>
      <c r="B34" s="206"/>
      <c r="C34" s="24"/>
      <c r="D34" s="284"/>
      <c r="E34" s="152">
        <v>58.290155440414502</v>
      </c>
      <c r="F34" s="153">
        <v>34.067357512953365</v>
      </c>
      <c r="G34" s="153">
        <v>4.7927461139896366</v>
      </c>
      <c r="H34" s="153">
        <v>0.2590673575129534</v>
      </c>
      <c r="I34" s="153">
        <v>0.1295336787564767</v>
      </c>
      <c r="J34" s="154">
        <v>2.4611398963730569</v>
      </c>
      <c r="L34" s="396"/>
      <c r="N34" s="168">
        <v>4.0155440414507773</v>
      </c>
      <c r="O34" s="153">
        <v>24.352331606217618</v>
      </c>
      <c r="P34" s="153">
        <v>38.601036269430047</v>
      </c>
      <c r="Q34" s="153">
        <v>22.538860103626941</v>
      </c>
      <c r="R34" s="153">
        <v>7.2538860103626934</v>
      </c>
      <c r="S34" s="154">
        <v>3.2383419689119166</v>
      </c>
      <c r="U34" s="396"/>
    </row>
    <row r="35" spans="1:21" s="69" customFormat="1" ht="13.5" customHeight="1" x14ac:dyDescent="0.15">
      <c r="A35" s="382"/>
      <c r="B35" s="207" t="s">
        <v>45</v>
      </c>
      <c r="C35" s="353"/>
      <c r="D35" s="361">
        <v>797</v>
      </c>
      <c r="E35" s="354">
        <v>438</v>
      </c>
      <c r="F35" s="355">
        <v>268</v>
      </c>
      <c r="G35" s="355">
        <v>32</v>
      </c>
      <c r="H35" s="355">
        <v>3</v>
      </c>
      <c r="I35" s="355">
        <v>0</v>
      </c>
      <c r="J35" s="356">
        <v>56</v>
      </c>
      <c r="L35" s="399">
        <f>SUMPRODUCT(E$3:I$3,E35:I35)/SUM(E35:I35)</f>
        <v>4.5398110661268554</v>
      </c>
      <c r="N35" s="169">
        <v>40</v>
      </c>
      <c r="O35" s="156">
        <v>262</v>
      </c>
      <c r="P35" s="156">
        <v>273</v>
      </c>
      <c r="Q35" s="156">
        <v>108</v>
      </c>
      <c r="R35" s="156">
        <v>36</v>
      </c>
      <c r="S35" s="157">
        <v>78</v>
      </c>
      <c r="T35" s="91"/>
      <c r="U35" s="399">
        <f>SUMPRODUCT(N$3:R$3,N35:R35)/SUM(N35:R35)</f>
        <v>3.2253129346314324</v>
      </c>
    </row>
    <row r="36" spans="1:21" ht="13.5" customHeight="1" x14ac:dyDescent="0.15">
      <c r="A36" s="382"/>
      <c r="B36" s="206"/>
      <c r="C36" s="24"/>
      <c r="D36" s="284"/>
      <c r="E36" s="152">
        <v>54.956085319949807</v>
      </c>
      <c r="F36" s="153">
        <v>33.626097867001256</v>
      </c>
      <c r="G36" s="153">
        <v>4.0150564617314926</v>
      </c>
      <c r="H36" s="153">
        <v>0.37641154328732745</v>
      </c>
      <c r="I36" s="153">
        <v>0</v>
      </c>
      <c r="J36" s="154">
        <v>7.0263488080301126</v>
      </c>
      <c r="L36" s="396"/>
      <c r="N36" s="168">
        <v>5.0188205771643668</v>
      </c>
      <c r="O36" s="153">
        <v>32.873274780426598</v>
      </c>
      <c r="P36" s="153">
        <v>34.253450439146796</v>
      </c>
      <c r="Q36" s="153">
        <v>13.550815558343791</v>
      </c>
      <c r="R36" s="153">
        <v>4.5169385194479297</v>
      </c>
      <c r="S36" s="154">
        <v>9.7867001254705137</v>
      </c>
      <c r="U36" s="396"/>
    </row>
    <row r="37" spans="1:21" s="69" customFormat="1" ht="13.5" customHeight="1" x14ac:dyDescent="0.15">
      <c r="A37" s="382"/>
      <c r="B37" s="68" t="s">
        <v>46</v>
      </c>
      <c r="C37" s="75"/>
      <c r="D37" s="277">
        <v>128</v>
      </c>
      <c r="E37" s="155">
        <v>55</v>
      </c>
      <c r="F37" s="156">
        <v>48</v>
      </c>
      <c r="G37" s="156">
        <v>10</v>
      </c>
      <c r="H37" s="156">
        <v>0</v>
      </c>
      <c r="I37" s="156">
        <v>0</v>
      </c>
      <c r="J37" s="157">
        <v>15</v>
      </c>
      <c r="L37" s="399">
        <f>SUMPRODUCT(E$3:I$3,E37:I37)/SUM(E37:I37)</f>
        <v>4.3982300884955752</v>
      </c>
      <c r="N37" s="169">
        <v>5</v>
      </c>
      <c r="O37" s="156">
        <v>29</v>
      </c>
      <c r="P37" s="156">
        <v>46</v>
      </c>
      <c r="Q37" s="156">
        <v>16</v>
      </c>
      <c r="R37" s="156">
        <v>10</v>
      </c>
      <c r="S37" s="157">
        <v>22</v>
      </c>
      <c r="T37" s="91"/>
      <c r="U37" s="399">
        <f>SUMPRODUCT(N$3:R$3,N37:R37)/SUM(N37:R37)</f>
        <v>3.0283018867924527</v>
      </c>
    </row>
    <row r="38" spans="1:21" ht="13.5" customHeight="1" thickBot="1" x14ac:dyDescent="0.2">
      <c r="A38" s="382"/>
      <c r="B38" s="68"/>
      <c r="C38" s="345"/>
      <c r="D38" s="278"/>
      <c r="E38" s="158">
        <v>42.96875</v>
      </c>
      <c r="F38" s="159">
        <v>37.5</v>
      </c>
      <c r="G38" s="159">
        <v>7.8125</v>
      </c>
      <c r="H38" s="159">
        <v>0</v>
      </c>
      <c r="I38" s="159">
        <v>0</v>
      </c>
      <c r="J38" s="160">
        <v>11.71875</v>
      </c>
      <c r="L38" s="398"/>
      <c r="N38" s="170">
        <v>3.90625</v>
      </c>
      <c r="O38" s="159">
        <v>22.65625</v>
      </c>
      <c r="P38" s="159">
        <v>35.9375</v>
      </c>
      <c r="Q38" s="159">
        <v>12.5</v>
      </c>
      <c r="R38" s="159">
        <v>7.8125</v>
      </c>
      <c r="S38" s="160">
        <v>17.1875</v>
      </c>
      <c r="U38" s="398"/>
    </row>
    <row r="39" spans="1:21" s="69" customFormat="1" ht="13.5" customHeight="1" x14ac:dyDescent="0.15">
      <c r="A39" s="384" t="s">
        <v>47</v>
      </c>
      <c r="B39" s="73" t="s">
        <v>49</v>
      </c>
      <c r="C39" s="371"/>
      <c r="D39" s="281">
        <v>524</v>
      </c>
      <c r="E39" s="140">
        <v>330</v>
      </c>
      <c r="F39" s="141">
        <v>150</v>
      </c>
      <c r="G39" s="141">
        <v>30</v>
      </c>
      <c r="H39" s="141">
        <v>1</v>
      </c>
      <c r="I39" s="141">
        <v>1</v>
      </c>
      <c r="J39" s="142">
        <v>12</v>
      </c>
      <c r="L39" s="397">
        <f>SUMPRODUCT(E$3:I$3,E39:I39)/SUM(E39:I39)</f>
        <v>4.576171875</v>
      </c>
      <c r="N39" s="165">
        <v>47</v>
      </c>
      <c r="O39" s="141">
        <v>148</v>
      </c>
      <c r="P39" s="141">
        <v>197</v>
      </c>
      <c r="Q39" s="141">
        <v>79</v>
      </c>
      <c r="R39" s="141">
        <v>31</v>
      </c>
      <c r="S39" s="142">
        <v>22</v>
      </c>
      <c r="T39" s="91"/>
      <c r="U39" s="397">
        <f>SUMPRODUCT(N$3:R$3,N39:R39)/SUM(N39:R39)</f>
        <v>3.2011952191235058</v>
      </c>
    </row>
    <row r="40" spans="1:21" ht="13.5" customHeight="1" x14ac:dyDescent="0.15">
      <c r="A40" s="382"/>
      <c r="B40" s="68"/>
      <c r="C40" s="375"/>
      <c r="D40" s="281"/>
      <c r="E40" s="322">
        <v>62.977099236641223</v>
      </c>
      <c r="F40" s="323">
        <v>28.625954198473281</v>
      </c>
      <c r="G40" s="323">
        <v>5.7251908396946565</v>
      </c>
      <c r="H40" s="323">
        <v>0.19083969465648853</v>
      </c>
      <c r="I40" s="323">
        <v>0.19083969465648853</v>
      </c>
      <c r="J40" s="324">
        <v>2.2900763358778624</v>
      </c>
      <c r="L40" s="396"/>
      <c r="N40" s="164">
        <v>8.9694656488549622</v>
      </c>
      <c r="O40" s="137">
        <v>28.244274809160309</v>
      </c>
      <c r="P40" s="137">
        <v>37.595419847328245</v>
      </c>
      <c r="Q40" s="137">
        <v>15.076335877862595</v>
      </c>
      <c r="R40" s="137">
        <v>5.9160305343511448</v>
      </c>
      <c r="S40" s="138">
        <v>4.1984732824427482</v>
      </c>
      <c r="U40" s="396"/>
    </row>
    <row r="41" spans="1:21" s="69" customFormat="1" ht="13.5" customHeight="1" x14ac:dyDescent="0.15">
      <c r="A41" s="382"/>
      <c r="B41" s="207" t="s">
        <v>51</v>
      </c>
      <c r="C41" s="376"/>
      <c r="D41" s="344">
        <v>2332</v>
      </c>
      <c r="E41" s="334">
        <v>1433</v>
      </c>
      <c r="F41" s="335">
        <v>738</v>
      </c>
      <c r="G41" s="335">
        <v>87</v>
      </c>
      <c r="H41" s="335">
        <v>5</v>
      </c>
      <c r="I41" s="335">
        <v>2</v>
      </c>
      <c r="J41" s="336">
        <v>67</v>
      </c>
      <c r="L41" s="399">
        <f>SUMPRODUCT(E$3:I$3,E41:I41)/SUM(E41:I41)</f>
        <v>4.5871964679911699</v>
      </c>
      <c r="N41" s="165">
        <v>119</v>
      </c>
      <c r="O41" s="141">
        <v>641</v>
      </c>
      <c r="P41" s="141">
        <v>876</v>
      </c>
      <c r="Q41" s="141">
        <v>455</v>
      </c>
      <c r="R41" s="141">
        <v>146</v>
      </c>
      <c r="S41" s="142">
        <v>95</v>
      </c>
      <c r="T41" s="91"/>
      <c r="U41" s="399">
        <f>SUMPRODUCT(N$3:R$3,N41:R41)/SUM(N41:R41)</f>
        <v>3.0590075994635675</v>
      </c>
    </row>
    <row r="42" spans="1:21" ht="13.5" customHeight="1" x14ac:dyDescent="0.15">
      <c r="A42" s="382"/>
      <c r="B42" s="206"/>
      <c r="C42" s="372"/>
      <c r="D42" s="280"/>
      <c r="E42" s="136">
        <v>61.449399656946824</v>
      </c>
      <c r="F42" s="137">
        <v>31.646655231560892</v>
      </c>
      <c r="G42" s="137">
        <v>3.7307032590051454</v>
      </c>
      <c r="H42" s="137">
        <v>0.21440823327615782</v>
      </c>
      <c r="I42" s="137">
        <v>8.5763293310463118E-2</v>
      </c>
      <c r="J42" s="138">
        <v>2.8730703259005148</v>
      </c>
      <c r="L42" s="396"/>
      <c r="N42" s="164">
        <v>5.1029159519725562</v>
      </c>
      <c r="O42" s="137">
        <v>27.48713550600343</v>
      </c>
      <c r="P42" s="137">
        <v>37.564322469982848</v>
      </c>
      <c r="Q42" s="137">
        <v>19.51114922813036</v>
      </c>
      <c r="R42" s="137">
        <v>6.2607204116638071</v>
      </c>
      <c r="S42" s="138">
        <v>4.0737564322469986</v>
      </c>
      <c r="U42" s="396"/>
    </row>
    <row r="43" spans="1:21" s="69" customFormat="1" ht="13.5" customHeight="1" x14ac:dyDescent="0.15">
      <c r="A43" s="382"/>
      <c r="B43" s="207" t="s">
        <v>52</v>
      </c>
      <c r="C43" s="376"/>
      <c r="D43" s="344">
        <v>343</v>
      </c>
      <c r="E43" s="334">
        <v>202</v>
      </c>
      <c r="F43" s="335">
        <v>103</v>
      </c>
      <c r="G43" s="335">
        <v>18</v>
      </c>
      <c r="H43" s="335">
        <v>0</v>
      </c>
      <c r="I43" s="335">
        <v>1</v>
      </c>
      <c r="J43" s="336">
        <v>19</v>
      </c>
      <c r="L43" s="399">
        <f>SUMPRODUCT(E$3:I$3,E43:I43)/SUM(E43:I43)</f>
        <v>4.5586419753086416</v>
      </c>
      <c r="N43" s="165">
        <v>16</v>
      </c>
      <c r="O43" s="141">
        <v>92</v>
      </c>
      <c r="P43" s="141">
        <v>121</v>
      </c>
      <c r="Q43" s="141">
        <v>67</v>
      </c>
      <c r="R43" s="141">
        <v>22</v>
      </c>
      <c r="S43" s="142">
        <v>25</v>
      </c>
      <c r="T43" s="91"/>
      <c r="U43" s="399">
        <f>SUMPRODUCT(N$3:R$3,N43:R43)/SUM(N43:R43)</f>
        <v>3.040880503144654</v>
      </c>
    </row>
    <row r="44" spans="1:21" ht="13.5" customHeight="1" x14ac:dyDescent="0.15">
      <c r="A44" s="382"/>
      <c r="B44" s="206"/>
      <c r="C44" s="372"/>
      <c r="D44" s="280"/>
      <c r="E44" s="136">
        <v>58.89212827988338</v>
      </c>
      <c r="F44" s="137">
        <v>30.029154518950435</v>
      </c>
      <c r="G44" s="137">
        <v>5.2478134110787176</v>
      </c>
      <c r="H44" s="137">
        <v>0</v>
      </c>
      <c r="I44" s="137">
        <v>0.29154518950437319</v>
      </c>
      <c r="J44" s="138">
        <v>5.5393586005830908</v>
      </c>
      <c r="L44" s="396"/>
      <c r="N44" s="164">
        <v>4.6647230320699711</v>
      </c>
      <c r="O44" s="137">
        <v>26.822157434402332</v>
      </c>
      <c r="P44" s="137">
        <v>35.276967930029159</v>
      </c>
      <c r="Q44" s="137">
        <v>19.533527696793001</v>
      </c>
      <c r="R44" s="137">
        <v>6.4139941690962097</v>
      </c>
      <c r="S44" s="138">
        <v>7.2886297376093294</v>
      </c>
      <c r="U44" s="396"/>
    </row>
    <row r="45" spans="1:21" s="69" customFormat="1" ht="13.5" customHeight="1" x14ac:dyDescent="0.15">
      <c r="A45" s="382"/>
      <c r="B45" s="68" t="s">
        <v>352</v>
      </c>
      <c r="C45" s="373"/>
      <c r="D45" s="281">
        <v>132</v>
      </c>
      <c r="E45" s="140">
        <v>60</v>
      </c>
      <c r="F45" s="141">
        <v>49</v>
      </c>
      <c r="G45" s="141">
        <v>10</v>
      </c>
      <c r="H45" s="141">
        <v>0</v>
      </c>
      <c r="I45" s="141">
        <v>0</v>
      </c>
      <c r="J45" s="142">
        <v>13</v>
      </c>
      <c r="L45" s="399">
        <f>SUMPRODUCT(E$3:I$3,E45:I45)/SUM(E45:I45)</f>
        <v>4.420168067226891</v>
      </c>
      <c r="N45" s="165">
        <v>5</v>
      </c>
      <c r="O45" s="141">
        <v>30</v>
      </c>
      <c r="P45" s="141">
        <v>47</v>
      </c>
      <c r="Q45" s="141">
        <v>17</v>
      </c>
      <c r="R45" s="141">
        <v>10</v>
      </c>
      <c r="S45" s="142">
        <v>23</v>
      </c>
      <c r="T45" s="91"/>
      <c r="U45" s="399">
        <f>SUMPRODUCT(N$3:R$3,N45:R45)/SUM(N45:R45)</f>
        <v>3.0275229357798166</v>
      </c>
    </row>
    <row r="46" spans="1:21" ht="13.5" customHeight="1" thickBot="1" x14ac:dyDescent="0.2">
      <c r="A46" s="383"/>
      <c r="B46" s="208"/>
      <c r="C46" s="374"/>
      <c r="D46" s="282"/>
      <c r="E46" s="144">
        <v>45.454545454545453</v>
      </c>
      <c r="F46" s="145">
        <v>37.121212121212125</v>
      </c>
      <c r="G46" s="145">
        <v>7.5757575757575761</v>
      </c>
      <c r="H46" s="145">
        <v>0</v>
      </c>
      <c r="I46" s="145">
        <v>0</v>
      </c>
      <c r="J46" s="146">
        <v>9.8484848484848477</v>
      </c>
      <c r="L46" s="398"/>
      <c r="N46" s="166">
        <v>3.7878787878787881</v>
      </c>
      <c r="O46" s="145">
        <v>22.727272727272727</v>
      </c>
      <c r="P46" s="145">
        <v>35.606060606060609</v>
      </c>
      <c r="Q46" s="145">
        <v>12.878787878787879</v>
      </c>
      <c r="R46" s="145">
        <v>7.5757575757575761</v>
      </c>
      <c r="S46" s="146">
        <v>17.424242424242426</v>
      </c>
      <c r="U46" s="398"/>
    </row>
    <row r="47" spans="1:21" s="69" customFormat="1" ht="13.5" customHeight="1" x14ac:dyDescent="0.15">
      <c r="A47" s="384" t="s">
        <v>225</v>
      </c>
      <c r="B47" s="73" t="s">
        <v>54</v>
      </c>
      <c r="C47" s="371"/>
      <c r="D47" s="281">
        <v>132</v>
      </c>
      <c r="E47" s="140">
        <v>87</v>
      </c>
      <c r="F47" s="141">
        <v>37</v>
      </c>
      <c r="G47" s="141">
        <v>6</v>
      </c>
      <c r="H47" s="141">
        <v>0</v>
      </c>
      <c r="I47" s="141">
        <v>0</v>
      </c>
      <c r="J47" s="142">
        <v>2</v>
      </c>
      <c r="L47" s="397">
        <f>SUMPRODUCT(E$3:I$3,E47:I47)/SUM(E47:I47)</f>
        <v>4.6230769230769226</v>
      </c>
      <c r="N47" s="165">
        <v>14</v>
      </c>
      <c r="O47" s="141">
        <v>45</v>
      </c>
      <c r="P47" s="141">
        <v>49</v>
      </c>
      <c r="Q47" s="141">
        <v>16</v>
      </c>
      <c r="R47" s="141">
        <v>6</v>
      </c>
      <c r="S47" s="142">
        <v>2</v>
      </c>
      <c r="T47" s="91"/>
      <c r="U47" s="397">
        <f>SUMPRODUCT(N$3:R$3,N47:R47)/SUM(N47:R47)</f>
        <v>3.3461538461538463</v>
      </c>
    </row>
    <row r="48" spans="1:21" ht="13.5" customHeight="1" x14ac:dyDescent="0.15">
      <c r="A48" s="382"/>
      <c r="B48" s="68"/>
      <c r="C48" s="375"/>
      <c r="D48" s="281"/>
      <c r="E48" s="322">
        <v>65.909090909090907</v>
      </c>
      <c r="F48" s="323">
        <v>28.030303030303028</v>
      </c>
      <c r="G48" s="323">
        <v>4.5454545454545459</v>
      </c>
      <c r="H48" s="323">
        <v>0</v>
      </c>
      <c r="I48" s="323">
        <v>0</v>
      </c>
      <c r="J48" s="324">
        <v>1.5151515151515151</v>
      </c>
      <c r="L48" s="396"/>
      <c r="N48" s="164">
        <v>10.606060606060606</v>
      </c>
      <c r="O48" s="137">
        <v>34.090909090909086</v>
      </c>
      <c r="P48" s="137">
        <v>37.121212121212125</v>
      </c>
      <c r="Q48" s="137">
        <v>12.121212121212121</v>
      </c>
      <c r="R48" s="137">
        <v>4.5454545454545459</v>
      </c>
      <c r="S48" s="138">
        <v>1.5151515151515151</v>
      </c>
      <c r="U48" s="396"/>
    </row>
    <row r="49" spans="1:21" s="69" customFormat="1" ht="13.5" customHeight="1" x14ac:dyDescent="0.15">
      <c r="A49" s="382"/>
      <c r="B49" s="207" t="s">
        <v>401</v>
      </c>
      <c r="C49" s="376"/>
      <c r="D49" s="344">
        <v>448</v>
      </c>
      <c r="E49" s="334">
        <v>276</v>
      </c>
      <c r="F49" s="335">
        <v>136</v>
      </c>
      <c r="G49" s="335">
        <v>23</v>
      </c>
      <c r="H49" s="335">
        <v>0</v>
      </c>
      <c r="I49" s="335">
        <v>1</v>
      </c>
      <c r="J49" s="336">
        <v>12</v>
      </c>
      <c r="L49" s="399">
        <f>SUMPRODUCT(E$3:I$3,E49:I49)/SUM(E49:I49)</f>
        <v>4.5733944954128436</v>
      </c>
      <c r="N49" s="165">
        <v>32</v>
      </c>
      <c r="O49" s="141">
        <v>112</v>
      </c>
      <c r="P49" s="141">
        <v>170</v>
      </c>
      <c r="Q49" s="141">
        <v>83</v>
      </c>
      <c r="R49" s="141">
        <v>27</v>
      </c>
      <c r="S49" s="142">
        <v>24</v>
      </c>
      <c r="T49" s="91"/>
      <c r="U49" s="399">
        <f>SUMPRODUCT(N$3:R$3,N49:R49)/SUM(N49:R49)</f>
        <v>3.0919811320754715</v>
      </c>
    </row>
    <row r="50" spans="1:21" ht="13.5" customHeight="1" x14ac:dyDescent="0.15">
      <c r="A50" s="382"/>
      <c r="B50" s="206"/>
      <c r="C50" s="372"/>
      <c r="D50" s="280"/>
      <c r="E50" s="136">
        <v>61.607142857142861</v>
      </c>
      <c r="F50" s="137">
        <v>30.357142857142854</v>
      </c>
      <c r="G50" s="137">
        <v>5.1339285714285712</v>
      </c>
      <c r="H50" s="137">
        <v>0</v>
      </c>
      <c r="I50" s="137">
        <v>0.2232142857142857</v>
      </c>
      <c r="J50" s="138">
        <v>2.6785714285714284</v>
      </c>
      <c r="L50" s="396"/>
      <c r="N50" s="164">
        <v>7.1428571428571423</v>
      </c>
      <c r="O50" s="137">
        <v>25</v>
      </c>
      <c r="P50" s="137">
        <v>37.946428571428569</v>
      </c>
      <c r="Q50" s="137">
        <v>18.526785714285715</v>
      </c>
      <c r="R50" s="137">
        <v>6.0267857142857144</v>
      </c>
      <c r="S50" s="138">
        <v>5.3571428571428568</v>
      </c>
      <c r="U50" s="396"/>
    </row>
    <row r="51" spans="1:21" s="69" customFormat="1" ht="13.5" customHeight="1" x14ac:dyDescent="0.15">
      <c r="A51" s="382"/>
      <c r="B51" s="207" t="s">
        <v>56</v>
      </c>
      <c r="C51" s="376"/>
      <c r="D51" s="344">
        <v>326</v>
      </c>
      <c r="E51" s="334">
        <v>209</v>
      </c>
      <c r="F51" s="335">
        <v>103</v>
      </c>
      <c r="G51" s="335">
        <v>12</v>
      </c>
      <c r="H51" s="335">
        <v>0</v>
      </c>
      <c r="I51" s="335">
        <v>1</v>
      </c>
      <c r="J51" s="336">
        <v>1</v>
      </c>
      <c r="L51" s="399">
        <f>SUMPRODUCT(E$3:I$3,E51:I51)/SUM(E51:I51)</f>
        <v>4.5969230769230771</v>
      </c>
      <c r="N51" s="165">
        <v>17</v>
      </c>
      <c r="O51" s="141">
        <v>78</v>
      </c>
      <c r="P51" s="141">
        <v>138</v>
      </c>
      <c r="Q51" s="141">
        <v>62</v>
      </c>
      <c r="R51" s="141">
        <v>26</v>
      </c>
      <c r="S51" s="142">
        <v>5</v>
      </c>
      <c r="T51" s="91"/>
      <c r="U51" s="399">
        <f>SUMPRODUCT(N$3:R$3,N51:R51)/SUM(N51:R51)</f>
        <v>2.9937694704049846</v>
      </c>
    </row>
    <row r="52" spans="1:21" ht="13.5" customHeight="1" x14ac:dyDescent="0.15">
      <c r="A52" s="382"/>
      <c r="B52" s="206"/>
      <c r="C52" s="372"/>
      <c r="D52" s="280"/>
      <c r="E52" s="136">
        <v>64.110429447852752</v>
      </c>
      <c r="F52" s="137">
        <v>31.595092024539877</v>
      </c>
      <c r="G52" s="137">
        <v>3.6809815950920246</v>
      </c>
      <c r="H52" s="137">
        <v>0</v>
      </c>
      <c r="I52" s="137">
        <v>0.30674846625766872</v>
      </c>
      <c r="J52" s="138">
        <v>0.30674846625766872</v>
      </c>
      <c r="L52" s="396"/>
      <c r="N52" s="164">
        <v>5.2147239263803682</v>
      </c>
      <c r="O52" s="137">
        <v>23.926380368098162</v>
      </c>
      <c r="P52" s="137">
        <v>42.331288343558285</v>
      </c>
      <c r="Q52" s="137">
        <v>19.018404907975462</v>
      </c>
      <c r="R52" s="137">
        <v>7.9754601226993866</v>
      </c>
      <c r="S52" s="138">
        <v>1.5337423312883436</v>
      </c>
      <c r="U52" s="396"/>
    </row>
    <row r="53" spans="1:21" s="69" customFormat="1" ht="13.5" customHeight="1" x14ac:dyDescent="0.15">
      <c r="A53" s="382"/>
      <c r="B53" s="207" t="s">
        <v>58</v>
      </c>
      <c r="C53" s="376"/>
      <c r="D53" s="344">
        <v>251</v>
      </c>
      <c r="E53" s="334">
        <v>180</v>
      </c>
      <c r="F53" s="335">
        <v>61</v>
      </c>
      <c r="G53" s="335">
        <v>6</v>
      </c>
      <c r="H53" s="335">
        <v>0</v>
      </c>
      <c r="I53" s="335">
        <v>0</v>
      </c>
      <c r="J53" s="336">
        <v>4</v>
      </c>
      <c r="L53" s="399">
        <f>SUMPRODUCT(E$3:I$3,E53:I53)/SUM(E53:I53)</f>
        <v>4.7044534412955468</v>
      </c>
      <c r="N53" s="165">
        <v>22</v>
      </c>
      <c r="O53" s="141">
        <v>69</v>
      </c>
      <c r="P53" s="141">
        <v>86</v>
      </c>
      <c r="Q53" s="141">
        <v>43</v>
      </c>
      <c r="R53" s="141">
        <v>27</v>
      </c>
      <c r="S53" s="142">
        <v>4</v>
      </c>
      <c r="T53" s="91"/>
      <c r="U53" s="399">
        <f>SUMPRODUCT(N$3:R$3,N53:R53)/SUM(N53:R53)</f>
        <v>3.0647773279352228</v>
      </c>
    </row>
    <row r="54" spans="1:21" ht="13.5" customHeight="1" x14ac:dyDescent="0.15">
      <c r="A54" s="382"/>
      <c r="B54" s="206"/>
      <c r="C54" s="372"/>
      <c r="D54" s="280"/>
      <c r="E54" s="136">
        <v>71.713147410358573</v>
      </c>
      <c r="F54" s="137">
        <v>24.302788844621514</v>
      </c>
      <c r="G54" s="137">
        <v>2.3904382470119523</v>
      </c>
      <c r="H54" s="137">
        <v>0</v>
      </c>
      <c r="I54" s="137">
        <v>0</v>
      </c>
      <c r="J54" s="138">
        <v>1.593625498007968</v>
      </c>
      <c r="L54" s="396"/>
      <c r="N54" s="164">
        <v>8.7649402390438258</v>
      </c>
      <c r="O54" s="137">
        <v>27.490039840637447</v>
      </c>
      <c r="P54" s="137">
        <v>34.262948207171313</v>
      </c>
      <c r="Q54" s="137">
        <v>17.131474103585656</v>
      </c>
      <c r="R54" s="137">
        <v>10.756972111553784</v>
      </c>
      <c r="S54" s="138">
        <v>1.593625498007968</v>
      </c>
      <c r="U54" s="396"/>
    </row>
    <row r="55" spans="1:21" s="69" customFormat="1" ht="13.5" customHeight="1" x14ac:dyDescent="0.15">
      <c r="A55" s="382"/>
      <c r="B55" s="207" t="s">
        <v>60</v>
      </c>
      <c r="C55" s="376"/>
      <c r="D55" s="344">
        <v>527</v>
      </c>
      <c r="E55" s="334">
        <v>344</v>
      </c>
      <c r="F55" s="335">
        <v>153</v>
      </c>
      <c r="G55" s="335">
        <v>22</v>
      </c>
      <c r="H55" s="335">
        <v>1</v>
      </c>
      <c r="I55" s="335">
        <v>0</v>
      </c>
      <c r="J55" s="336">
        <v>7</v>
      </c>
      <c r="L55" s="399">
        <f>SUMPRODUCT(E$3:I$3,E55:I55)/SUM(E55:I55)</f>
        <v>4.615384615384615</v>
      </c>
      <c r="N55" s="165">
        <v>36</v>
      </c>
      <c r="O55" s="141">
        <v>130</v>
      </c>
      <c r="P55" s="141">
        <v>196</v>
      </c>
      <c r="Q55" s="141">
        <v>120</v>
      </c>
      <c r="R55" s="141">
        <v>33</v>
      </c>
      <c r="S55" s="142">
        <v>12</v>
      </c>
      <c r="T55" s="91"/>
      <c r="U55" s="399">
        <f>SUMPRODUCT(N$3:R$3,N55:R55)/SUM(N55:R55)</f>
        <v>3.0310679611650486</v>
      </c>
    </row>
    <row r="56" spans="1:21" ht="13.5" customHeight="1" x14ac:dyDescent="0.15">
      <c r="A56" s="382"/>
      <c r="B56" s="206"/>
      <c r="C56" s="372"/>
      <c r="D56" s="280"/>
      <c r="E56" s="136">
        <v>65.275142314990504</v>
      </c>
      <c r="F56" s="137">
        <v>29.032258064516132</v>
      </c>
      <c r="G56" s="137">
        <v>4.1745730550284632</v>
      </c>
      <c r="H56" s="137">
        <v>0.18975332068311196</v>
      </c>
      <c r="I56" s="137">
        <v>0</v>
      </c>
      <c r="J56" s="138">
        <v>1.3282732447817838</v>
      </c>
      <c r="L56" s="396"/>
      <c r="N56" s="164">
        <v>6.8311195445920303</v>
      </c>
      <c r="O56" s="137">
        <v>24.667931688804554</v>
      </c>
      <c r="P56" s="137">
        <v>37.191650853889939</v>
      </c>
      <c r="Q56" s="137">
        <v>22.770398481973434</v>
      </c>
      <c r="R56" s="137">
        <v>6.2618595825426944</v>
      </c>
      <c r="S56" s="138">
        <v>2.2770398481973433</v>
      </c>
      <c r="U56" s="396"/>
    </row>
    <row r="57" spans="1:21" s="69" customFormat="1" ht="13.5" customHeight="1" x14ac:dyDescent="0.15">
      <c r="A57" s="382"/>
      <c r="B57" s="207" t="s">
        <v>62</v>
      </c>
      <c r="C57" s="376"/>
      <c r="D57" s="344">
        <v>280</v>
      </c>
      <c r="E57" s="334">
        <v>183</v>
      </c>
      <c r="F57" s="335">
        <v>76</v>
      </c>
      <c r="G57" s="335">
        <v>16</v>
      </c>
      <c r="H57" s="335">
        <v>1</v>
      </c>
      <c r="I57" s="335">
        <v>1</v>
      </c>
      <c r="J57" s="336">
        <v>3</v>
      </c>
      <c r="L57" s="399">
        <f>SUMPRODUCT(E$3:I$3,E57:I57)/SUM(E57:I57)</f>
        <v>4.5848375451263541</v>
      </c>
      <c r="N57" s="165">
        <v>17</v>
      </c>
      <c r="O57" s="141">
        <v>79</v>
      </c>
      <c r="P57" s="141">
        <v>107</v>
      </c>
      <c r="Q57" s="141">
        <v>54</v>
      </c>
      <c r="R57" s="141">
        <v>18</v>
      </c>
      <c r="S57" s="142">
        <v>5</v>
      </c>
      <c r="T57" s="91"/>
      <c r="U57" s="399">
        <f>SUMPRODUCT(N$3:R$3,N57:R57)/SUM(N57:R57)</f>
        <v>3.0836363636363635</v>
      </c>
    </row>
    <row r="58" spans="1:21" ht="13.5" customHeight="1" x14ac:dyDescent="0.15">
      <c r="A58" s="382"/>
      <c r="B58" s="206"/>
      <c r="C58" s="372"/>
      <c r="D58" s="280"/>
      <c r="E58" s="136">
        <v>65.357142857142861</v>
      </c>
      <c r="F58" s="137">
        <v>27.142857142857142</v>
      </c>
      <c r="G58" s="137">
        <v>5.7142857142857144</v>
      </c>
      <c r="H58" s="137">
        <v>0.35714285714285715</v>
      </c>
      <c r="I58" s="137">
        <v>0.35714285714285715</v>
      </c>
      <c r="J58" s="138">
        <v>1.0714285714285714</v>
      </c>
      <c r="L58" s="396"/>
      <c r="N58" s="164">
        <v>6.0714285714285712</v>
      </c>
      <c r="O58" s="137">
        <v>28.214285714285715</v>
      </c>
      <c r="P58" s="137">
        <v>38.214285714285708</v>
      </c>
      <c r="Q58" s="137">
        <v>19.285714285714288</v>
      </c>
      <c r="R58" s="137">
        <v>6.4285714285714279</v>
      </c>
      <c r="S58" s="138">
        <v>1.7857142857142856</v>
      </c>
      <c r="U58" s="396"/>
    </row>
    <row r="59" spans="1:21" s="69" customFormat="1" ht="13.5" customHeight="1" x14ac:dyDescent="0.15">
      <c r="A59" s="382"/>
      <c r="B59" s="207" t="s">
        <v>64</v>
      </c>
      <c r="C59" s="376"/>
      <c r="D59" s="285">
        <v>157</v>
      </c>
      <c r="E59" s="334">
        <v>87</v>
      </c>
      <c r="F59" s="335">
        <v>48</v>
      </c>
      <c r="G59" s="335">
        <v>11</v>
      </c>
      <c r="H59" s="335">
        <v>0</v>
      </c>
      <c r="I59" s="335">
        <v>0</v>
      </c>
      <c r="J59" s="336">
        <v>11</v>
      </c>
      <c r="L59" s="399">
        <f>SUMPRODUCT(E$3:I$3,E59:I59)/SUM(E59:I59)</f>
        <v>4.5205479452054798</v>
      </c>
      <c r="N59" s="165">
        <v>6</v>
      </c>
      <c r="O59" s="141">
        <v>47</v>
      </c>
      <c r="P59" s="141">
        <v>51</v>
      </c>
      <c r="Q59" s="141">
        <v>24</v>
      </c>
      <c r="R59" s="141">
        <v>15</v>
      </c>
      <c r="S59" s="142">
        <v>14</v>
      </c>
      <c r="T59" s="91"/>
      <c r="U59" s="399">
        <f>SUMPRODUCT(N$3:R$3,N59:R59)/SUM(N59:R59)</f>
        <v>3.034965034965035</v>
      </c>
    </row>
    <row r="60" spans="1:21" ht="13.5" customHeight="1" x14ac:dyDescent="0.15">
      <c r="A60" s="382"/>
      <c r="B60" s="206"/>
      <c r="C60" s="372"/>
      <c r="D60" s="280"/>
      <c r="E60" s="136">
        <v>55.414012738853501</v>
      </c>
      <c r="F60" s="137">
        <v>30.573248407643312</v>
      </c>
      <c r="G60" s="137">
        <v>7.0063694267515926</v>
      </c>
      <c r="H60" s="137">
        <v>0</v>
      </c>
      <c r="I60" s="137">
        <v>0</v>
      </c>
      <c r="J60" s="138">
        <v>7.0063694267515926</v>
      </c>
      <c r="L60" s="396"/>
      <c r="N60" s="164">
        <v>3.8216560509554141</v>
      </c>
      <c r="O60" s="137">
        <v>29.936305732484076</v>
      </c>
      <c r="P60" s="137">
        <v>32.484076433121018</v>
      </c>
      <c r="Q60" s="137">
        <v>15.286624203821656</v>
      </c>
      <c r="R60" s="137">
        <v>9.5541401273885356</v>
      </c>
      <c r="S60" s="138">
        <v>8.9171974522292992</v>
      </c>
      <c r="U60" s="396"/>
    </row>
    <row r="61" spans="1:21" s="69" customFormat="1" ht="13.5" customHeight="1" x14ac:dyDescent="0.15">
      <c r="A61" s="382"/>
      <c r="B61" s="207" t="s">
        <v>66</v>
      </c>
      <c r="C61" s="376"/>
      <c r="D61" s="285">
        <v>615</v>
      </c>
      <c r="E61" s="334">
        <v>342</v>
      </c>
      <c r="F61" s="335">
        <v>221</v>
      </c>
      <c r="G61" s="335">
        <v>20</v>
      </c>
      <c r="H61" s="335">
        <v>2</v>
      </c>
      <c r="I61" s="335">
        <v>0</v>
      </c>
      <c r="J61" s="336">
        <v>30</v>
      </c>
      <c r="L61" s="399">
        <f>SUMPRODUCT(E$3:I$3,E61:I61)/SUM(E61:I61)</f>
        <v>4.5435897435897434</v>
      </c>
      <c r="N61" s="165">
        <v>34</v>
      </c>
      <c r="O61" s="141">
        <v>172</v>
      </c>
      <c r="P61" s="141">
        <v>233</v>
      </c>
      <c r="Q61" s="141">
        <v>100</v>
      </c>
      <c r="R61" s="141">
        <v>33</v>
      </c>
      <c r="S61" s="142">
        <v>43</v>
      </c>
      <c r="T61" s="91"/>
      <c r="U61" s="399">
        <f>SUMPRODUCT(N$3:R$3,N61:R61)/SUM(N61:R61)</f>
        <v>3.1293706293706292</v>
      </c>
    </row>
    <row r="62" spans="1:21" ht="13.5" customHeight="1" x14ac:dyDescent="0.15">
      <c r="A62" s="382"/>
      <c r="B62" s="206"/>
      <c r="C62" s="372"/>
      <c r="D62" s="280"/>
      <c r="E62" s="136">
        <v>55.609756097560982</v>
      </c>
      <c r="F62" s="137">
        <v>35.934959349593498</v>
      </c>
      <c r="G62" s="137">
        <v>3.2520325203252036</v>
      </c>
      <c r="H62" s="137">
        <v>0.32520325203252032</v>
      </c>
      <c r="I62" s="137">
        <v>0</v>
      </c>
      <c r="J62" s="138">
        <v>4.8780487804878048</v>
      </c>
      <c r="L62" s="396"/>
      <c r="N62" s="164">
        <v>5.5284552845528454</v>
      </c>
      <c r="O62" s="137">
        <v>27.967479674796746</v>
      </c>
      <c r="P62" s="137">
        <v>37.886178861788615</v>
      </c>
      <c r="Q62" s="137">
        <v>16.260162601626014</v>
      </c>
      <c r="R62" s="137">
        <v>5.3658536585365857</v>
      </c>
      <c r="S62" s="138">
        <v>6.9918699186991864</v>
      </c>
      <c r="U62" s="396"/>
    </row>
    <row r="63" spans="1:21" s="69" customFormat="1" ht="13.5" customHeight="1" x14ac:dyDescent="0.15">
      <c r="A63" s="382"/>
      <c r="B63" s="68" t="s">
        <v>67</v>
      </c>
      <c r="C63" s="373"/>
      <c r="D63" s="281">
        <v>822</v>
      </c>
      <c r="E63" s="140">
        <v>469</v>
      </c>
      <c r="F63" s="141">
        <v>264</v>
      </c>
      <c r="G63" s="141">
        <v>39</v>
      </c>
      <c r="H63" s="141">
        <v>2</v>
      </c>
      <c r="I63" s="141">
        <v>1</v>
      </c>
      <c r="J63" s="142">
        <v>47</v>
      </c>
      <c r="L63" s="399">
        <f>SUMPRODUCT(E$3:I$3,E63:I63)/SUM(E63:I63)</f>
        <v>4.5458064516129033</v>
      </c>
      <c r="N63" s="165">
        <v>26</v>
      </c>
      <c r="O63" s="141">
        <v>232</v>
      </c>
      <c r="P63" s="141">
        <v>293</v>
      </c>
      <c r="Q63" s="141">
        <v>161</v>
      </c>
      <c r="R63" s="141">
        <v>47</v>
      </c>
      <c r="S63" s="142">
        <v>63</v>
      </c>
      <c r="T63" s="91"/>
      <c r="U63" s="399">
        <f>SUMPRODUCT(N$3:R$3,N63:R63)/SUM(N63:R63)</f>
        <v>3.0382081686429512</v>
      </c>
    </row>
    <row r="64" spans="1:21" ht="13.5" customHeight="1" thickBot="1" x14ac:dyDescent="0.2">
      <c r="A64" s="383"/>
      <c r="B64" s="208"/>
      <c r="C64" s="374"/>
      <c r="D64" s="282"/>
      <c r="E64" s="144">
        <v>57.055961070559611</v>
      </c>
      <c r="F64" s="145">
        <v>32.116788321167881</v>
      </c>
      <c r="G64" s="145">
        <v>4.7445255474452548</v>
      </c>
      <c r="H64" s="145">
        <v>0.24330900243309003</v>
      </c>
      <c r="I64" s="145">
        <v>0.12165450121654502</v>
      </c>
      <c r="J64" s="146">
        <v>5.7177615571776155</v>
      </c>
      <c r="L64" s="398"/>
      <c r="N64" s="166">
        <v>3.1630170316301705</v>
      </c>
      <c r="O64" s="145">
        <v>28.223844282238442</v>
      </c>
      <c r="P64" s="145">
        <v>35.644768856447691</v>
      </c>
      <c r="Q64" s="145">
        <v>19.586374695863746</v>
      </c>
      <c r="R64" s="145">
        <v>5.7177615571776155</v>
      </c>
      <c r="S64" s="146">
        <v>7.664233576642336</v>
      </c>
      <c r="U64" s="398"/>
    </row>
    <row r="65" spans="1:21" s="69" customFormat="1" ht="13.5" customHeight="1" x14ac:dyDescent="0.15">
      <c r="A65" s="392" t="s">
        <v>73</v>
      </c>
      <c r="B65" s="73" t="s">
        <v>68</v>
      </c>
      <c r="C65" s="371"/>
      <c r="D65" s="281">
        <v>1764</v>
      </c>
      <c r="E65" s="140">
        <v>1086</v>
      </c>
      <c r="F65" s="141">
        <v>538</v>
      </c>
      <c r="G65" s="141">
        <v>84</v>
      </c>
      <c r="H65" s="141">
        <v>3</v>
      </c>
      <c r="I65" s="141">
        <v>3</v>
      </c>
      <c r="J65" s="142">
        <v>50</v>
      </c>
      <c r="L65" s="397">
        <f>SUMPRODUCT(E$3:I$3,E65:I65)/SUM(E65:I65)</f>
        <v>4.5758459743290549</v>
      </c>
      <c r="N65" s="165">
        <v>106</v>
      </c>
      <c r="O65" s="141">
        <v>475</v>
      </c>
      <c r="P65" s="141">
        <v>631</v>
      </c>
      <c r="Q65" s="141">
        <v>357</v>
      </c>
      <c r="R65" s="141">
        <v>116</v>
      </c>
      <c r="S65" s="142">
        <v>79</v>
      </c>
      <c r="T65" s="91"/>
      <c r="U65" s="397">
        <f>SUMPRODUCT(N$3:R$3,N65:R65)/SUM(N65:R65)</f>
        <v>3.0581602373887242</v>
      </c>
    </row>
    <row r="66" spans="1:21" ht="13.5" customHeight="1" x14ac:dyDescent="0.15">
      <c r="A66" s="382"/>
      <c r="B66" s="10" t="s">
        <v>69</v>
      </c>
      <c r="C66" s="372"/>
      <c r="D66" s="280"/>
      <c r="E66" s="136">
        <v>61.564625850340136</v>
      </c>
      <c r="F66" s="137">
        <v>30.498866213151928</v>
      </c>
      <c r="G66" s="137">
        <v>4.7619047619047619</v>
      </c>
      <c r="H66" s="137">
        <v>0.17006802721088435</v>
      </c>
      <c r="I66" s="137">
        <v>0.17006802721088435</v>
      </c>
      <c r="J66" s="138">
        <v>2.8344671201814062</v>
      </c>
      <c r="L66" s="396"/>
      <c r="N66" s="164">
        <v>6.0090702947845802</v>
      </c>
      <c r="O66" s="137">
        <v>26.927437641723355</v>
      </c>
      <c r="P66" s="137">
        <v>35.770975056689345</v>
      </c>
      <c r="Q66" s="137">
        <v>20.238095238095237</v>
      </c>
      <c r="R66" s="137">
        <v>6.5759637188208613</v>
      </c>
      <c r="S66" s="138">
        <v>4.4784580498866218</v>
      </c>
      <c r="U66" s="396"/>
    </row>
    <row r="67" spans="1:21" s="69" customFormat="1" ht="13.5" customHeight="1" x14ac:dyDescent="0.15">
      <c r="A67" s="382"/>
      <c r="B67" s="68" t="s">
        <v>70</v>
      </c>
      <c r="C67" s="373"/>
      <c r="D67" s="281">
        <v>1406</v>
      </c>
      <c r="E67" s="140">
        <v>866</v>
      </c>
      <c r="F67" s="141">
        <v>448</v>
      </c>
      <c r="G67" s="141">
        <v>49</v>
      </c>
      <c r="H67" s="141">
        <v>3</v>
      </c>
      <c r="I67" s="141">
        <v>1</v>
      </c>
      <c r="J67" s="142">
        <v>39</v>
      </c>
      <c r="L67" s="399">
        <f>SUMPRODUCT(E$3:I$3,E67:I67)/SUM(E67:I67)</f>
        <v>4.5910753474762256</v>
      </c>
      <c r="N67" s="165">
        <v>72</v>
      </c>
      <c r="O67" s="141">
        <v>402</v>
      </c>
      <c r="P67" s="141">
        <v>558</v>
      </c>
      <c r="Q67" s="141">
        <v>238</v>
      </c>
      <c r="R67" s="141">
        <v>83</v>
      </c>
      <c r="S67" s="142">
        <v>53</v>
      </c>
      <c r="T67" s="91"/>
      <c r="U67" s="399">
        <f>SUMPRODUCT(N$3:R$3,N67:R67)/SUM(N67:R67)</f>
        <v>3.1049519586104952</v>
      </c>
    </row>
    <row r="68" spans="1:21" ht="13.5" customHeight="1" x14ac:dyDescent="0.15">
      <c r="A68" s="382"/>
      <c r="B68" s="10" t="s">
        <v>71</v>
      </c>
      <c r="C68" s="372"/>
      <c r="D68" s="280"/>
      <c r="E68" s="136">
        <v>61.593172119487903</v>
      </c>
      <c r="F68" s="137">
        <v>31.863442389758177</v>
      </c>
      <c r="G68" s="137">
        <v>3.4850640113798006</v>
      </c>
      <c r="H68" s="137">
        <v>0.21337126600284498</v>
      </c>
      <c r="I68" s="137">
        <v>7.1123755334281655E-2</v>
      </c>
      <c r="J68" s="138">
        <v>2.7738264580369845</v>
      </c>
      <c r="L68" s="396"/>
      <c r="N68" s="164">
        <v>5.1209103840682788</v>
      </c>
      <c r="O68" s="137">
        <v>28.591749644381224</v>
      </c>
      <c r="P68" s="137">
        <v>39.68705547652916</v>
      </c>
      <c r="Q68" s="137">
        <v>16.927453769559033</v>
      </c>
      <c r="R68" s="137">
        <v>5.9032716927453777</v>
      </c>
      <c r="S68" s="138">
        <v>3.769559032716927</v>
      </c>
      <c r="U68" s="396"/>
    </row>
    <row r="69" spans="1:21" s="69" customFormat="1" ht="13.5" customHeight="1" x14ac:dyDescent="0.15">
      <c r="A69" s="382"/>
      <c r="B69" s="68" t="s">
        <v>72</v>
      </c>
      <c r="C69" s="373"/>
      <c r="D69" s="281">
        <v>161</v>
      </c>
      <c r="E69" s="140">
        <v>73</v>
      </c>
      <c r="F69" s="141">
        <v>54</v>
      </c>
      <c r="G69" s="141">
        <v>12</v>
      </c>
      <c r="H69" s="141">
        <v>0</v>
      </c>
      <c r="I69" s="141">
        <v>0</v>
      </c>
      <c r="J69" s="142">
        <v>22</v>
      </c>
      <c r="L69" s="399">
        <f>SUMPRODUCT(E$3:I$3,E69:I69)/SUM(E69:I69)</f>
        <v>4.4388489208633093</v>
      </c>
      <c r="N69" s="165">
        <v>9</v>
      </c>
      <c r="O69" s="141">
        <v>34</v>
      </c>
      <c r="P69" s="141">
        <v>52</v>
      </c>
      <c r="Q69" s="141">
        <v>23</v>
      </c>
      <c r="R69" s="141">
        <v>10</v>
      </c>
      <c r="S69" s="142">
        <v>33</v>
      </c>
      <c r="T69" s="91"/>
      <c r="U69" s="399">
        <f>SUMPRODUCT(N$3:R$3,N69:R69)/SUM(N69:R69)</f>
        <v>3.0703125</v>
      </c>
    </row>
    <row r="70" spans="1:21" ht="13.5" customHeight="1" thickBot="1" x14ac:dyDescent="0.2">
      <c r="A70" s="383"/>
      <c r="B70" s="21"/>
      <c r="C70" s="374"/>
      <c r="D70" s="282"/>
      <c r="E70" s="144">
        <v>45.341614906832298</v>
      </c>
      <c r="F70" s="145">
        <v>33.540372670807457</v>
      </c>
      <c r="G70" s="145">
        <v>7.4534161490683228</v>
      </c>
      <c r="H70" s="145">
        <v>0</v>
      </c>
      <c r="I70" s="145">
        <v>0</v>
      </c>
      <c r="J70" s="146">
        <v>13.664596273291925</v>
      </c>
      <c r="L70" s="398"/>
      <c r="N70" s="166">
        <v>5.5900621118012426</v>
      </c>
      <c r="O70" s="145">
        <v>21.118012422360248</v>
      </c>
      <c r="P70" s="145">
        <v>32.298136645962735</v>
      </c>
      <c r="Q70" s="145">
        <v>14.285714285714285</v>
      </c>
      <c r="R70" s="145">
        <v>6.2111801242236027</v>
      </c>
      <c r="S70" s="146">
        <v>20.496894409937887</v>
      </c>
      <c r="U70" s="398"/>
    </row>
    <row r="71" spans="1:21" s="69" customFormat="1" ht="13.5" customHeight="1" x14ac:dyDescent="0.15">
      <c r="A71" s="380" t="s">
        <v>414</v>
      </c>
      <c r="B71" s="68" t="s">
        <v>762</v>
      </c>
      <c r="C71" s="75"/>
      <c r="D71" s="281">
        <v>1504</v>
      </c>
      <c r="E71" s="140">
        <v>936</v>
      </c>
      <c r="F71" s="141">
        <v>474</v>
      </c>
      <c r="G71" s="141">
        <v>60</v>
      </c>
      <c r="H71" s="141">
        <v>2</v>
      </c>
      <c r="I71" s="141">
        <v>2</v>
      </c>
      <c r="J71" s="142">
        <v>30</v>
      </c>
      <c r="L71" s="397">
        <f>SUMPRODUCT(E$3:I$3,E71:I71)/SUM(E71:I71)</f>
        <v>4.5875169606512891</v>
      </c>
      <c r="N71" s="165">
        <v>83</v>
      </c>
      <c r="O71" s="141">
        <v>393</v>
      </c>
      <c r="P71" s="141">
        <v>567</v>
      </c>
      <c r="Q71" s="141">
        <v>313</v>
      </c>
      <c r="R71" s="141">
        <v>104</v>
      </c>
      <c r="S71" s="142">
        <v>44</v>
      </c>
      <c r="T71" s="91"/>
      <c r="U71" s="397">
        <f>SUMPRODUCT(N$3:R$3,N71:R71)/SUM(N71:R71)</f>
        <v>3.026027397260274</v>
      </c>
    </row>
    <row r="72" spans="1:21" ht="13.5" customHeight="1" x14ac:dyDescent="0.15">
      <c r="A72" s="380"/>
      <c r="B72" s="10" t="s">
        <v>763</v>
      </c>
      <c r="C72" s="24"/>
      <c r="D72" s="280"/>
      <c r="E72" s="136">
        <v>62.234042553191493</v>
      </c>
      <c r="F72" s="137">
        <v>31.515957446808514</v>
      </c>
      <c r="G72" s="137">
        <v>3.9893617021276597</v>
      </c>
      <c r="H72" s="137">
        <v>0.13297872340425532</v>
      </c>
      <c r="I72" s="137">
        <v>0.13297872340425532</v>
      </c>
      <c r="J72" s="138">
        <v>1.9946808510638299</v>
      </c>
      <c r="L72" s="396"/>
      <c r="N72" s="164">
        <v>5.5186170212765955</v>
      </c>
      <c r="O72" s="137">
        <v>26.13031914893617</v>
      </c>
      <c r="P72" s="137">
        <v>37.699468085106389</v>
      </c>
      <c r="Q72" s="137">
        <v>20.811170212765958</v>
      </c>
      <c r="R72" s="137">
        <v>6.9148936170212769</v>
      </c>
      <c r="S72" s="138">
        <v>2.9255319148936172</v>
      </c>
      <c r="U72" s="396"/>
    </row>
    <row r="73" spans="1:21" s="69" customFormat="1" ht="13.5" customHeight="1" x14ac:dyDescent="0.15">
      <c r="A73" s="380"/>
      <c r="B73" s="68" t="s">
        <v>415</v>
      </c>
      <c r="C73" s="75"/>
      <c r="D73" s="281">
        <v>452</v>
      </c>
      <c r="E73" s="140">
        <v>288</v>
      </c>
      <c r="F73" s="141">
        <v>140</v>
      </c>
      <c r="G73" s="141">
        <v>15</v>
      </c>
      <c r="H73" s="141">
        <v>0</v>
      </c>
      <c r="I73" s="141">
        <v>2</v>
      </c>
      <c r="J73" s="142">
        <v>7</v>
      </c>
      <c r="L73" s="399">
        <f>SUMPRODUCT(E$3:I$3,E73:I73)/SUM(E73:I73)</f>
        <v>4.5999999999999996</v>
      </c>
      <c r="N73" s="165">
        <v>25</v>
      </c>
      <c r="O73" s="141">
        <v>127</v>
      </c>
      <c r="P73" s="141">
        <v>177</v>
      </c>
      <c r="Q73" s="141">
        <v>80</v>
      </c>
      <c r="R73" s="141">
        <v>32</v>
      </c>
      <c r="S73" s="142">
        <v>11</v>
      </c>
      <c r="T73" s="91"/>
      <c r="U73" s="399">
        <f>SUMPRODUCT(N$3:R$3,N73:R73)/SUM(N73:R73)</f>
        <v>3.074829931972789</v>
      </c>
    </row>
    <row r="74" spans="1:21" ht="13.5" customHeight="1" x14ac:dyDescent="0.15">
      <c r="A74" s="380"/>
      <c r="B74" s="10" t="s">
        <v>763</v>
      </c>
      <c r="C74" s="24"/>
      <c r="D74" s="280"/>
      <c r="E74" s="136">
        <v>63.716814159292035</v>
      </c>
      <c r="F74" s="137">
        <v>30.973451327433626</v>
      </c>
      <c r="G74" s="137">
        <v>3.3185840707964607</v>
      </c>
      <c r="H74" s="137">
        <v>0</v>
      </c>
      <c r="I74" s="137">
        <v>0.44247787610619471</v>
      </c>
      <c r="J74" s="138">
        <v>1.5486725663716814</v>
      </c>
      <c r="L74" s="396"/>
      <c r="N74" s="164">
        <v>5.5309734513274336</v>
      </c>
      <c r="O74" s="137">
        <v>28.097345132743364</v>
      </c>
      <c r="P74" s="137">
        <v>39.159292035398231</v>
      </c>
      <c r="Q74" s="137">
        <v>17.699115044247787</v>
      </c>
      <c r="R74" s="137">
        <v>7.0796460176991154</v>
      </c>
      <c r="S74" s="138">
        <v>2.4336283185840708</v>
      </c>
      <c r="U74" s="396"/>
    </row>
    <row r="75" spans="1:21" s="69" customFormat="1" ht="13.5" customHeight="1" x14ac:dyDescent="0.15">
      <c r="A75" s="380"/>
      <c r="B75" s="68" t="s">
        <v>416</v>
      </c>
      <c r="C75" s="75"/>
      <c r="D75" s="281">
        <v>1375</v>
      </c>
      <c r="E75" s="140">
        <v>801</v>
      </c>
      <c r="F75" s="141">
        <v>426</v>
      </c>
      <c r="G75" s="141">
        <v>70</v>
      </c>
      <c r="H75" s="141">
        <v>4</v>
      </c>
      <c r="I75" s="141">
        <v>0</v>
      </c>
      <c r="J75" s="142">
        <v>74</v>
      </c>
      <c r="L75" s="399">
        <f>SUMPRODUCT(E$3:I$3,E75:I75)/SUM(E75:I75)</f>
        <v>4.5557263643351265</v>
      </c>
      <c r="N75" s="165">
        <v>79</v>
      </c>
      <c r="O75" s="141">
        <v>391</v>
      </c>
      <c r="P75" s="141">
        <v>497</v>
      </c>
      <c r="Q75" s="141">
        <v>225</v>
      </c>
      <c r="R75" s="141">
        <v>73</v>
      </c>
      <c r="S75" s="142">
        <v>110</v>
      </c>
      <c r="T75" s="91"/>
      <c r="U75" s="399">
        <f>SUMPRODUCT(N$3:R$3,N75:R75)/SUM(N75:R75)</f>
        <v>3.140711462450593</v>
      </c>
    </row>
    <row r="76" spans="1:21" ht="13.5" customHeight="1" thickBot="1" x14ac:dyDescent="0.2">
      <c r="A76" s="381"/>
      <c r="B76" s="21"/>
      <c r="C76" s="26"/>
      <c r="D76" s="282"/>
      <c r="E76" s="144">
        <v>58.254545454545458</v>
      </c>
      <c r="F76" s="145">
        <v>30.981818181818184</v>
      </c>
      <c r="G76" s="145">
        <v>5.0909090909090908</v>
      </c>
      <c r="H76" s="145">
        <v>0.29090909090909089</v>
      </c>
      <c r="I76" s="145">
        <v>0</v>
      </c>
      <c r="J76" s="146">
        <v>5.3818181818181818</v>
      </c>
      <c r="L76" s="398"/>
      <c r="N76" s="166">
        <v>5.7454545454545451</v>
      </c>
      <c r="O76" s="145">
        <v>28.436363636363637</v>
      </c>
      <c r="P76" s="145">
        <v>36.145454545454548</v>
      </c>
      <c r="Q76" s="145">
        <v>16.363636363636363</v>
      </c>
      <c r="R76" s="145">
        <v>5.3090909090909095</v>
      </c>
      <c r="S76" s="146">
        <v>8</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322</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1535</v>
      </c>
      <c r="F5" s="125">
        <v>1118</v>
      </c>
      <c r="G5" s="125">
        <v>462</v>
      </c>
      <c r="H5" s="125">
        <v>43</v>
      </c>
      <c r="I5" s="125">
        <v>28</v>
      </c>
      <c r="J5" s="126">
        <v>145</v>
      </c>
      <c r="K5" s="87"/>
      <c r="L5" s="397">
        <f>SUMPRODUCT(E$3:I$3,E5:I5)/SUM(E5:I5)</f>
        <v>4.2834274952919023</v>
      </c>
      <c r="N5" s="161">
        <v>121</v>
      </c>
      <c r="O5" s="125">
        <v>548</v>
      </c>
      <c r="P5" s="125">
        <v>1725</v>
      </c>
      <c r="Q5" s="125">
        <v>523</v>
      </c>
      <c r="R5" s="125">
        <v>209</v>
      </c>
      <c r="S5" s="126">
        <v>205</v>
      </c>
      <c r="T5" s="91"/>
      <c r="U5" s="397">
        <f>SUMPRODUCT(N$3:R$3,N5:R5)/SUM(N5:R5)</f>
        <v>2.9516954574536149</v>
      </c>
    </row>
    <row r="6" spans="1:22" ht="13.5" customHeight="1" thickBot="1" x14ac:dyDescent="0.2">
      <c r="A6" s="8"/>
      <c r="B6" s="9"/>
      <c r="C6" s="9"/>
      <c r="D6" s="278"/>
      <c r="E6" s="128">
        <v>46.082257580306212</v>
      </c>
      <c r="F6" s="129">
        <v>33.56349444611228</v>
      </c>
      <c r="G6" s="129">
        <v>13.86970879615731</v>
      </c>
      <c r="H6" s="129">
        <v>1.2909036325427801</v>
      </c>
      <c r="I6" s="129">
        <v>0.84058841188832178</v>
      </c>
      <c r="J6" s="214">
        <v>4.3530471329930949</v>
      </c>
      <c r="K6" s="88"/>
      <c r="L6" s="398"/>
      <c r="N6" s="162">
        <v>3.6325427799459624</v>
      </c>
      <c r="O6" s="129">
        <v>16.45151606124287</v>
      </c>
      <c r="P6" s="129">
        <v>51.786250375262689</v>
      </c>
      <c r="Q6" s="129">
        <v>15.700990693485439</v>
      </c>
      <c r="R6" s="129">
        <v>6.2743920744521162</v>
      </c>
      <c r="S6" s="214">
        <v>6.154308015610928</v>
      </c>
      <c r="U6" s="398"/>
    </row>
    <row r="7" spans="1:22" s="69" customFormat="1" ht="13.5" customHeight="1" x14ac:dyDescent="0.15">
      <c r="A7" s="384" t="s">
        <v>31</v>
      </c>
      <c r="B7" s="73" t="s">
        <v>33</v>
      </c>
      <c r="C7" s="74"/>
      <c r="D7" s="279">
        <v>1622</v>
      </c>
      <c r="E7" s="132">
        <v>757</v>
      </c>
      <c r="F7" s="133">
        <v>536</v>
      </c>
      <c r="G7" s="133">
        <v>234</v>
      </c>
      <c r="H7" s="133">
        <v>19</v>
      </c>
      <c r="I7" s="133">
        <v>8</v>
      </c>
      <c r="J7" s="134">
        <v>68</v>
      </c>
      <c r="K7" s="87"/>
      <c r="L7" s="397">
        <f>SUMPRODUCT(E$3:I$3,E7:I7)/SUM(E7:I7)</f>
        <v>4.2966537966537963</v>
      </c>
      <c r="N7" s="163">
        <v>59</v>
      </c>
      <c r="O7" s="133">
        <v>278</v>
      </c>
      <c r="P7" s="133">
        <v>877</v>
      </c>
      <c r="Q7" s="133">
        <v>235</v>
      </c>
      <c r="R7" s="133">
        <v>85</v>
      </c>
      <c r="S7" s="134">
        <v>88</v>
      </c>
      <c r="T7" s="91"/>
      <c r="U7" s="397">
        <f>SUMPRODUCT(N$3:R$3,N7:R7)/SUM(N7:R7)</f>
        <v>2.9941329856584096</v>
      </c>
    </row>
    <row r="8" spans="1:22" ht="13.5" customHeight="1" x14ac:dyDescent="0.15">
      <c r="A8" s="382"/>
      <c r="B8" s="206"/>
      <c r="C8" s="24"/>
      <c r="D8" s="280"/>
      <c r="E8" s="136">
        <v>46.67077681874229</v>
      </c>
      <c r="F8" s="137">
        <v>33.045622688039458</v>
      </c>
      <c r="G8" s="137">
        <v>14.426633785450061</v>
      </c>
      <c r="H8" s="137">
        <v>1.1713933415536375</v>
      </c>
      <c r="I8" s="137">
        <v>0.49321824907521578</v>
      </c>
      <c r="J8" s="138">
        <v>4.1923551171393338</v>
      </c>
      <c r="K8" s="88"/>
      <c r="L8" s="396"/>
      <c r="N8" s="164">
        <v>3.6374845869297165</v>
      </c>
      <c r="O8" s="137">
        <v>17.139334155363748</v>
      </c>
      <c r="P8" s="137">
        <v>54.069050554870536</v>
      </c>
      <c r="Q8" s="137">
        <v>14.488286066584463</v>
      </c>
      <c r="R8" s="137">
        <v>5.2404438964241677</v>
      </c>
      <c r="S8" s="138">
        <v>5.4254007398273734</v>
      </c>
      <c r="U8" s="396"/>
    </row>
    <row r="9" spans="1:22" s="69" customFormat="1" ht="13.5" customHeight="1" x14ac:dyDescent="0.15">
      <c r="A9" s="382"/>
      <c r="B9" s="68" t="s">
        <v>35</v>
      </c>
      <c r="C9" s="75"/>
      <c r="D9" s="281">
        <v>317</v>
      </c>
      <c r="E9" s="140">
        <v>133</v>
      </c>
      <c r="F9" s="141">
        <v>122</v>
      </c>
      <c r="G9" s="141">
        <v>40</v>
      </c>
      <c r="H9" s="141">
        <v>8</v>
      </c>
      <c r="I9" s="141">
        <v>3</v>
      </c>
      <c r="J9" s="142">
        <v>11</v>
      </c>
      <c r="K9" s="82"/>
      <c r="L9" s="399">
        <f>SUMPRODUCT(E$3:I$3,E9:I9)/SUM(E9:I9)</f>
        <v>4.2222222222222223</v>
      </c>
      <c r="N9" s="165">
        <v>10</v>
      </c>
      <c r="O9" s="141">
        <v>54</v>
      </c>
      <c r="P9" s="141">
        <v>180</v>
      </c>
      <c r="Q9" s="141">
        <v>45</v>
      </c>
      <c r="R9" s="141">
        <v>15</v>
      </c>
      <c r="S9" s="142">
        <v>13</v>
      </c>
      <c r="T9" s="91"/>
      <c r="U9" s="399">
        <f>SUMPRODUCT(N$3:R$3,N9:R9)/SUM(N9:R9)</f>
        <v>2.9967105263157894</v>
      </c>
    </row>
    <row r="10" spans="1:22" ht="13.5" customHeight="1" x14ac:dyDescent="0.15">
      <c r="A10" s="382"/>
      <c r="B10" s="206"/>
      <c r="C10" s="24"/>
      <c r="D10" s="280"/>
      <c r="E10" s="136">
        <v>41.955835962145109</v>
      </c>
      <c r="F10" s="137">
        <v>38.485804416403788</v>
      </c>
      <c r="G10" s="137">
        <v>12.618296529968454</v>
      </c>
      <c r="H10" s="137">
        <v>2.5236593059936907</v>
      </c>
      <c r="I10" s="137">
        <v>0.94637223974763407</v>
      </c>
      <c r="J10" s="138">
        <v>3.4700315457413247</v>
      </c>
      <c r="K10" s="83"/>
      <c r="L10" s="396"/>
      <c r="N10" s="164">
        <v>3.1545741324921135</v>
      </c>
      <c r="O10" s="137">
        <v>17.034700315457414</v>
      </c>
      <c r="P10" s="137">
        <v>56.782334384858046</v>
      </c>
      <c r="Q10" s="137">
        <v>14.195583596214512</v>
      </c>
      <c r="R10" s="137">
        <v>4.7318611987381702</v>
      </c>
      <c r="S10" s="138">
        <v>4.1009463722397479</v>
      </c>
      <c r="U10" s="396"/>
    </row>
    <row r="11" spans="1:22" s="69" customFormat="1" ht="13.5" customHeight="1" x14ac:dyDescent="0.15">
      <c r="A11" s="382"/>
      <c r="B11" s="68" t="s">
        <v>37</v>
      </c>
      <c r="C11" s="75"/>
      <c r="D11" s="281">
        <v>832</v>
      </c>
      <c r="E11" s="140">
        <v>399</v>
      </c>
      <c r="F11" s="141">
        <v>267</v>
      </c>
      <c r="G11" s="141">
        <v>116</v>
      </c>
      <c r="H11" s="141">
        <v>8</v>
      </c>
      <c r="I11" s="141">
        <v>10</v>
      </c>
      <c r="J11" s="142">
        <v>32</v>
      </c>
      <c r="K11" s="82"/>
      <c r="L11" s="399">
        <f>SUMPRODUCT(E$3:I$3,E11:I11)/SUM(E11:I11)</f>
        <v>4.2962499999999997</v>
      </c>
      <c r="N11" s="165">
        <v>42</v>
      </c>
      <c r="O11" s="141">
        <v>158</v>
      </c>
      <c r="P11" s="141">
        <v>435</v>
      </c>
      <c r="Q11" s="141">
        <v>112</v>
      </c>
      <c r="R11" s="141">
        <v>27</v>
      </c>
      <c r="S11" s="142">
        <v>58</v>
      </c>
      <c r="T11" s="91"/>
      <c r="U11" s="399">
        <f>SUMPRODUCT(N$3:R$3,N11:R11)/SUM(N11:R11)</f>
        <v>3.0981912144702841</v>
      </c>
    </row>
    <row r="12" spans="1:22" ht="13.5" customHeight="1" x14ac:dyDescent="0.15">
      <c r="A12" s="382"/>
      <c r="B12" s="206"/>
      <c r="C12" s="24"/>
      <c r="D12" s="280"/>
      <c r="E12" s="136">
        <v>47.956730769230774</v>
      </c>
      <c r="F12" s="137">
        <v>32.091346153846153</v>
      </c>
      <c r="G12" s="137">
        <v>13.942307692307693</v>
      </c>
      <c r="H12" s="137">
        <v>0.96153846153846156</v>
      </c>
      <c r="I12" s="137">
        <v>1.2019230769230771</v>
      </c>
      <c r="J12" s="138">
        <v>3.8461538461538463</v>
      </c>
      <c r="K12" s="83"/>
      <c r="L12" s="396"/>
      <c r="N12" s="164">
        <v>5.0480769230769234</v>
      </c>
      <c r="O12" s="137">
        <v>18.990384615384613</v>
      </c>
      <c r="P12" s="137">
        <v>52.283653846153847</v>
      </c>
      <c r="Q12" s="137">
        <v>13.461538461538462</v>
      </c>
      <c r="R12" s="137">
        <v>3.2451923076923079</v>
      </c>
      <c r="S12" s="138">
        <v>6.9711538461538467</v>
      </c>
      <c r="U12" s="396"/>
    </row>
    <row r="13" spans="1:22" s="69" customFormat="1" ht="13.5" customHeight="1" x14ac:dyDescent="0.15">
      <c r="A13" s="382"/>
      <c r="B13" s="68" t="s">
        <v>39</v>
      </c>
      <c r="C13" s="75"/>
      <c r="D13" s="281">
        <v>238</v>
      </c>
      <c r="E13" s="140">
        <v>96</v>
      </c>
      <c r="F13" s="141">
        <v>86</v>
      </c>
      <c r="G13" s="141">
        <v>36</v>
      </c>
      <c r="H13" s="141">
        <v>4</v>
      </c>
      <c r="I13" s="141">
        <v>2</v>
      </c>
      <c r="J13" s="142">
        <v>14</v>
      </c>
      <c r="K13" s="82"/>
      <c r="L13" s="399">
        <f>SUMPRODUCT(E$3:I$3,E13:I13)/SUM(E13:I13)</f>
        <v>4.2053571428571432</v>
      </c>
      <c r="N13" s="165">
        <v>3</v>
      </c>
      <c r="O13" s="141">
        <v>34</v>
      </c>
      <c r="P13" s="141">
        <v>113</v>
      </c>
      <c r="Q13" s="141">
        <v>50</v>
      </c>
      <c r="R13" s="141">
        <v>21</v>
      </c>
      <c r="S13" s="142">
        <v>17</v>
      </c>
      <c r="T13" s="91"/>
      <c r="U13" s="399">
        <f>SUMPRODUCT(N$3:R$3,N13:R13)/SUM(N13:R13)</f>
        <v>2.7647058823529411</v>
      </c>
    </row>
    <row r="14" spans="1:22" ht="13.5" customHeight="1" x14ac:dyDescent="0.15">
      <c r="A14" s="382"/>
      <c r="B14" s="206"/>
      <c r="C14" s="24"/>
      <c r="D14" s="280"/>
      <c r="E14" s="136">
        <v>40.336134453781511</v>
      </c>
      <c r="F14" s="137">
        <v>36.134453781512605</v>
      </c>
      <c r="G14" s="137">
        <v>15.126050420168067</v>
      </c>
      <c r="H14" s="137">
        <v>1.680672268907563</v>
      </c>
      <c r="I14" s="137">
        <v>0.84033613445378152</v>
      </c>
      <c r="J14" s="138">
        <v>5.8823529411764701</v>
      </c>
      <c r="K14" s="83"/>
      <c r="L14" s="396"/>
      <c r="N14" s="164">
        <v>1.2605042016806722</v>
      </c>
      <c r="O14" s="137">
        <v>14.285714285714285</v>
      </c>
      <c r="P14" s="137">
        <v>47.47899159663865</v>
      </c>
      <c r="Q14" s="137">
        <v>21.008403361344538</v>
      </c>
      <c r="R14" s="137">
        <v>8.8235294117647065</v>
      </c>
      <c r="S14" s="138">
        <v>7.1428571428571423</v>
      </c>
      <c r="U14" s="396"/>
    </row>
    <row r="15" spans="1:22" s="69" customFormat="1" ht="13.5" customHeight="1" x14ac:dyDescent="0.15">
      <c r="A15" s="382"/>
      <c r="B15" s="68" t="s">
        <v>41</v>
      </c>
      <c r="C15" s="75"/>
      <c r="D15" s="281">
        <v>202</v>
      </c>
      <c r="E15" s="140">
        <v>95</v>
      </c>
      <c r="F15" s="141">
        <v>69</v>
      </c>
      <c r="G15" s="141">
        <v>22</v>
      </c>
      <c r="H15" s="141">
        <v>0</v>
      </c>
      <c r="I15" s="141">
        <v>3</v>
      </c>
      <c r="J15" s="142">
        <v>13</v>
      </c>
      <c r="K15" s="82"/>
      <c r="L15" s="399">
        <f>SUMPRODUCT(E$3:I$3,E15:I15)/SUM(E15:I15)</f>
        <v>4.3386243386243386</v>
      </c>
      <c r="N15" s="165">
        <v>5</v>
      </c>
      <c r="O15" s="141">
        <v>14</v>
      </c>
      <c r="P15" s="141">
        <v>73</v>
      </c>
      <c r="Q15" s="141">
        <v>52</v>
      </c>
      <c r="R15" s="141">
        <v>37</v>
      </c>
      <c r="S15" s="142">
        <v>21</v>
      </c>
      <c r="T15" s="91"/>
      <c r="U15" s="399">
        <f>SUMPRODUCT(N$3:R$3,N15:R15)/SUM(N15:R15)</f>
        <v>2.4364640883977899</v>
      </c>
    </row>
    <row r="16" spans="1:22" ht="13.5" customHeight="1" x14ac:dyDescent="0.15">
      <c r="A16" s="382"/>
      <c r="B16" s="206"/>
      <c r="C16" s="24"/>
      <c r="D16" s="280"/>
      <c r="E16" s="136">
        <v>47.029702970297024</v>
      </c>
      <c r="F16" s="137">
        <v>34.158415841584159</v>
      </c>
      <c r="G16" s="137">
        <v>10.891089108910892</v>
      </c>
      <c r="H16" s="137">
        <v>0</v>
      </c>
      <c r="I16" s="137">
        <v>1.4851485148514851</v>
      </c>
      <c r="J16" s="138">
        <v>6.435643564356436</v>
      </c>
      <c r="K16" s="83"/>
      <c r="L16" s="396"/>
      <c r="N16" s="164">
        <v>2.4752475247524752</v>
      </c>
      <c r="O16" s="137">
        <v>6.9306930693069315</v>
      </c>
      <c r="P16" s="137">
        <v>36.138613861386141</v>
      </c>
      <c r="Q16" s="137">
        <v>25.742574257425744</v>
      </c>
      <c r="R16" s="137">
        <v>18.316831683168317</v>
      </c>
      <c r="S16" s="138">
        <v>10.396039603960396</v>
      </c>
      <c r="U16" s="396"/>
    </row>
    <row r="17" spans="1:21" s="69" customFormat="1" ht="13.5" customHeight="1" x14ac:dyDescent="0.15">
      <c r="A17" s="382"/>
      <c r="B17" s="68" t="s">
        <v>43</v>
      </c>
      <c r="C17" s="75"/>
      <c r="D17" s="281">
        <v>120</v>
      </c>
      <c r="E17" s="140">
        <v>55</v>
      </c>
      <c r="F17" s="141">
        <v>38</v>
      </c>
      <c r="G17" s="141">
        <v>14</v>
      </c>
      <c r="H17" s="141">
        <v>4</v>
      </c>
      <c r="I17" s="141">
        <v>2</v>
      </c>
      <c r="J17" s="142">
        <v>7</v>
      </c>
      <c r="K17" s="82"/>
      <c r="L17" s="399">
        <f>SUMPRODUCT(E$3:I$3,E17:I17)/SUM(E17:I17)</f>
        <v>4.2389380530973453</v>
      </c>
      <c r="N17" s="165">
        <v>2</v>
      </c>
      <c r="O17" s="141">
        <v>10</v>
      </c>
      <c r="P17" s="141">
        <v>47</v>
      </c>
      <c r="Q17" s="141">
        <v>29</v>
      </c>
      <c r="R17" s="141">
        <v>24</v>
      </c>
      <c r="S17" s="142">
        <v>8</v>
      </c>
      <c r="T17" s="91"/>
      <c r="U17" s="399">
        <f>SUMPRODUCT(N$3:R$3,N17:R17)/SUM(N17:R17)</f>
        <v>2.4375</v>
      </c>
    </row>
    <row r="18" spans="1:21" ht="13.5" customHeight="1" thickBot="1" x14ac:dyDescent="0.2">
      <c r="A18" s="383"/>
      <c r="B18" s="208"/>
      <c r="C18" s="26"/>
      <c r="D18" s="282"/>
      <c r="E18" s="144">
        <v>45.833333333333329</v>
      </c>
      <c r="F18" s="145">
        <v>31.666666666666664</v>
      </c>
      <c r="G18" s="145">
        <v>11.666666666666666</v>
      </c>
      <c r="H18" s="145">
        <v>3.3333333333333335</v>
      </c>
      <c r="I18" s="145">
        <v>1.6666666666666667</v>
      </c>
      <c r="J18" s="146">
        <v>5.833333333333333</v>
      </c>
      <c r="K18" s="83"/>
      <c r="L18" s="398"/>
      <c r="N18" s="166">
        <v>1.6666666666666667</v>
      </c>
      <c r="O18" s="145">
        <v>8.3333333333333321</v>
      </c>
      <c r="P18" s="145">
        <v>39.166666666666664</v>
      </c>
      <c r="Q18" s="145">
        <v>24.166666666666668</v>
      </c>
      <c r="R18" s="145">
        <v>20</v>
      </c>
      <c r="S18" s="146">
        <v>6.666666666666667</v>
      </c>
      <c r="U18" s="398"/>
    </row>
    <row r="19" spans="1:21" s="70" customFormat="1" ht="13.5" customHeight="1" x14ac:dyDescent="0.15">
      <c r="A19" s="385" t="s">
        <v>0</v>
      </c>
      <c r="B19" s="66" t="s">
        <v>1</v>
      </c>
      <c r="C19" s="320"/>
      <c r="D19" s="279">
        <v>1322</v>
      </c>
      <c r="E19" s="132">
        <v>601</v>
      </c>
      <c r="F19" s="133">
        <v>462</v>
      </c>
      <c r="G19" s="133">
        <v>184</v>
      </c>
      <c r="H19" s="133">
        <v>16</v>
      </c>
      <c r="I19" s="133">
        <v>15</v>
      </c>
      <c r="J19" s="134">
        <v>44</v>
      </c>
      <c r="K19" s="84"/>
      <c r="L19" s="397">
        <f>SUMPRODUCT(E$3:I$3,E19:I19)/SUM(E19:I19)</f>
        <v>4.2660406885758997</v>
      </c>
      <c r="N19" s="163">
        <v>51</v>
      </c>
      <c r="O19" s="133">
        <v>219</v>
      </c>
      <c r="P19" s="133">
        <v>690</v>
      </c>
      <c r="Q19" s="133">
        <v>203</v>
      </c>
      <c r="R19" s="133">
        <v>91</v>
      </c>
      <c r="S19" s="134">
        <v>68</v>
      </c>
      <c r="T19" s="4"/>
      <c r="U19" s="397">
        <f>SUMPRODUCT(N$3:R$3,N19:R19)/SUM(N19:R19)</f>
        <v>2.9489633173843699</v>
      </c>
    </row>
    <row r="20" spans="1:21" s="22" customFormat="1" ht="13.5" customHeight="1" x14ac:dyDescent="0.15">
      <c r="A20" s="386"/>
      <c r="B20" s="68"/>
      <c r="C20" s="321"/>
      <c r="D20" s="281"/>
      <c r="E20" s="322">
        <v>45.461422087745838</v>
      </c>
      <c r="F20" s="323">
        <v>34.947049924357032</v>
      </c>
      <c r="G20" s="323">
        <v>13.918305597579424</v>
      </c>
      <c r="H20" s="323">
        <v>1.2102874432677762</v>
      </c>
      <c r="I20" s="323">
        <v>1.1346444780635401</v>
      </c>
      <c r="J20" s="324">
        <v>3.3282904689863844</v>
      </c>
      <c r="L20" s="396"/>
      <c r="N20" s="164">
        <v>3.8577912254160367</v>
      </c>
      <c r="O20" s="137">
        <v>16.565809379727686</v>
      </c>
      <c r="P20" s="137">
        <v>52.193645990922846</v>
      </c>
      <c r="Q20" s="137">
        <v>15.35552193645991</v>
      </c>
      <c r="R20" s="137">
        <v>6.8835098335854772</v>
      </c>
      <c r="S20" s="138">
        <v>5.1437216338880489</v>
      </c>
      <c r="T20" s="4"/>
      <c r="U20" s="396"/>
    </row>
    <row r="21" spans="1:21" s="70" customFormat="1" ht="13.5" customHeight="1" x14ac:dyDescent="0.15">
      <c r="A21" s="386"/>
      <c r="B21" s="332" t="s">
        <v>2</v>
      </c>
      <c r="C21" s="333"/>
      <c r="D21" s="344">
        <v>1879</v>
      </c>
      <c r="E21" s="334">
        <v>891</v>
      </c>
      <c r="F21" s="335">
        <v>612</v>
      </c>
      <c r="G21" s="335">
        <v>250</v>
      </c>
      <c r="H21" s="335">
        <v>27</v>
      </c>
      <c r="I21" s="335">
        <v>13</v>
      </c>
      <c r="J21" s="336">
        <v>86</v>
      </c>
      <c r="L21" s="399">
        <f>SUMPRODUCT(E$3:I$3,E21:I21)/SUM(E21:I21)</f>
        <v>4.305633017289459</v>
      </c>
      <c r="N21" s="165">
        <v>68</v>
      </c>
      <c r="O21" s="141">
        <v>314</v>
      </c>
      <c r="P21" s="141">
        <v>968</v>
      </c>
      <c r="Q21" s="141">
        <v>306</v>
      </c>
      <c r="R21" s="141">
        <v>111</v>
      </c>
      <c r="S21" s="142">
        <v>112</v>
      </c>
      <c r="T21" s="4"/>
      <c r="U21" s="399">
        <f>SUMPRODUCT(N$3:R$3,N21:R21)/SUM(N21:R21)</f>
        <v>2.9558573853989811</v>
      </c>
    </row>
    <row r="22" spans="1:21" s="22" customFormat="1" ht="13.5" customHeight="1" x14ac:dyDescent="0.15">
      <c r="A22" s="386"/>
      <c r="B22" s="206"/>
      <c r="C22" s="25"/>
      <c r="D22" s="280"/>
      <c r="E22" s="136">
        <v>47.418839808408734</v>
      </c>
      <c r="F22" s="137">
        <v>32.570516232038315</v>
      </c>
      <c r="G22" s="137">
        <v>13.304949441192123</v>
      </c>
      <c r="H22" s="137">
        <v>1.4369345396487492</v>
      </c>
      <c r="I22" s="137">
        <v>0.6918573709419904</v>
      </c>
      <c r="J22" s="138">
        <v>4.5769026077700907</v>
      </c>
      <c r="L22" s="396"/>
      <c r="N22" s="164">
        <v>3.6189462480042573</v>
      </c>
      <c r="O22" s="137">
        <v>16.711016498137308</v>
      </c>
      <c r="P22" s="137">
        <v>51.516764236295899</v>
      </c>
      <c r="Q22" s="137">
        <v>16.285258116019158</v>
      </c>
      <c r="R22" s="137">
        <v>5.9073975518893027</v>
      </c>
      <c r="S22" s="138">
        <v>5.9606173496540711</v>
      </c>
      <c r="T22" s="4"/>
      <c r="U22" s="396"/>
    </row>
    <row r="23" spans="1:21" s="70" customFormat="1" ht="13.5" customHeight="1" x14ac:dyDescent="0.15">
      <c r="A23" s="386"/>
      <c r="B23" s="67" t="s">
        <v>46</v>
      </c>
      <c r="C23" s="77"/>
      <c r="D23" s="281">
        <v>130</v>
      </c>
      <c r="E23" s="140">
        <v>43</v>
      </c>
      <c r="F23" s="141">
        <v>44</v>
      </c>
      <c r="G23" s="141">
        <v>28</v>
      </c>
      <c r="H23" s="141">
        <v>0</v>
      </c>
      <c r="I23" s="141">
        <v>0</v>
      </c>
      <c r="J23" s="142">
        <v>15</v>
      </c>
      <c r="L23" s="399">
        <f>SUMPRODUCT(E$3:I$3,E23:I23)/SUM(E23:I23)</f>
        <v>4.1304347826086953</v>
      </c>
      <c r="N23" s="165">
        <v>2</v>
      </c>
      <c r="O23" s="141">
        <v>15</v>
      </c>
      <c r="P23" s="141">
        <v>67</v>
      </c>
      <c r="Q23" s="141">
        <v>14</v>
      </c>
      <c r="R23" s="141">
        <v>7</v>
      </c>
      <c r="S23" s="142">
        <v>25</v>
      </c>
      <c r="T23" s="4"/>
      <c r="U23" s="399">
        <f>SUMPRODUCT(N$3:R$3,N23:R23)/SUM(N23:R23)</f>
        <v>2.9142857142857141</v>
      </c>
    </row>
    <row r="24" spans="1:21" s="22" customFormat="1" ht="13.5" customHeight="1" thickBot="1" x14ac:dyDescent="0.2">
      <c r="A24" s="387"/>
      <c r="B24" s="208"/>
      <c r="C24" s="57"/>
      <c r="D24" s="282"/>
      <c r="E24" s="144">
        <v>33.076923076923073</v>
      </c>
      <c r="F24" s="145">
        <v>33.846153846153847</v>
      </c>
      <c r="G24" s="145">
        <v>21.53846153846154</v>
      </c>
      <c r="H24" s="145">
        <v>0</v>
      </c>
      <c r="I24" s="145">
        <v>0</v>
      </c>
      <c r="J24" s="146">
        <v>11.538461538461538</v>
      </c>
      <c r="L24" s="398"/>
      <c r="N24" s="166">
        <v>1.5384615384615385</v>
      </c>
      <c r="O24" s="145">
        <v>11.538461538461538</v>
      </c>
      <c r="P24" s="145">
        <v>51.538461538461533</v>
      </c>
      <c r="Q24" s="145">
        <v>10.76923076923077</v>
      </c>
      <c r="R24" s="145">
        <v>5.384615384615385</v>
      </c>
      <c r="S24" s="146">
        <v>19.230769230769234</v>
      </c>
      <c r="T24" s="4"/>
      <c r="U24" s="398"/>
    </row>
    <row r="25" spans="1:21" s="69" customFormat="1" ht="13.5" customHeight="1" x14ac:dyDescent="0.15">
      <c r="A25" s="384" t="s">
        <v>44</v>
      </c>
      <c r="B25" s="73" t="s">
        <v>3</v>
      </c>
      <c r="C25" s="74"/>
      <c r="D25" s="283">
        <v>160</v>
      </c>
      <c r="E25" s="148">
        <v>103</v>
      </c>
      <c r="F25" s="149">
        <v>40</v>
      </c>
      <c r="G25" s="149">
        <v>8</v>
      </c>
      <c r="H25" s="149">
        <v>1</v>
      </c>
      <c r="I25" s="149">
        <v>5</v>
      </c>
      <c r="J25" s="150">
        <v>3</v>
      </c>
      <c r="L25" s="397">
        <f>SUMPRODUCT(E$3:I$3,E25:I25)/SUM(E25:I25)</f>
        <v>4.4968152866242042</v>
      </c>
      <c r="N25" s="167">
        <v>20</v>
      </c>
      <c r="O25" s="149">
        <v>31</v>
      </c>
      <c r="P25" s="149">
        <v>73</v>
      </c>
      <c r="Q25" s="149">
        <v>17</v>
      </c>
      <c r="R25" s="149">
        <v>16</v>
      </c>
      <c r="S25" s="150">
        <v>3</v>
      </c>
      <c r="T25" s="91"/>
      <c r="U25" s="397">
        <f>SUMPRODUCT(N$3:R$3,N25:R25)/SUM(N25:R25)</f>
        <v>3.1401273885350318</v>
      </c>
    </row>
    <row r="26" spans="1:21" ht="13.5" customHeight="1" x14ac:dyDescent="0.15">
      <c r="A26" s="382"/>
      <c r="B26" s="68"/>
      <c r="C26" s="345"/>
      <c r="D26" s="277"/>
      <c r="E26" s="346">
        <v>64.375</v>
      </c>
      <c r="F26" s="347">
        <v>25</v>
      </c>
      <c r="G26" s="347">
        <v>5</v>
      </c>
      <c r="H26" s="347">
        <v>0.625</v>
      </c>
      <c r="I26" s="347">
        <v>3.125</v>
      </c>
      <c r="J26" s="348">
        <v>1.875</v>
      </c>
      <c r="L26" s="396"/>
      <c r="N26" s="168">
        <v>12.5</v>
      </c>
      <c r="O26" s="153">
        <v>19.375</v>
      </c>
      <c r="P26" s="153">
        <v>45.625</v>
      </c>
      <c r="Q26" s="153">
        <v>10.625</v>
      </c>
      <c r="R26" s="153">
        <v>10</v>
      </c>
      <c r="S26" s="154">
        <v>1.875</v>
      </c>
      <c r="U26" s="396"/>
    </row>
    <row r="27" spans="1:21" s="69" customFormat="1" ht="13.5" customHeight="1" x14ac:dyDescent="0.15">
      <c r="A27" s="382"/>
      <c r="B27" s="207" t="s">
        <v>4</v>
      </c>
      <c r="C27" s="353"/>
      <c r="D27" s="361">
        <v>317</v>
      </c>
      <c r="E27" s="354">
        <v>206</v>
      </c>
      <c r="F27" s="355">
        <v>73</v>
      </c>
      <c r="G27" s="355">
        <v>29</v>
      </c>
      <c r="H27" s="355">
        <v>2</v>
      </c>
      <c r="I27" s="355">
        <v>0</v>
      </c>
      <c r="J27" s="356">
        <v>7</v>
      </c>
      <c r="L27" s="399">
        <f>SUMPRODUCT(E$3:I$3,E27:I27)/SUM(E27:I27)</f>
        <v>4.5580645161290319</v>
      </c>
      <c r="N27" s="169">
        <v>27</v>
      </c>
      <c r="O27" s="156">
        <v>67</v>
      </c>
      <c r="P27" s="156">
        <v>138</v>
      </c>
      <c r="Q27" s="156">
        <v>58</v>
      </c>
      <c r="R27" s="156">
        <v>21</v>
      </c>
      <c r="S27" s="157">
        <v>6</v>
      </c>
      <c r="T27" s="91"/>
      <c r="U27" s="399">
        <f>SUMPRODUCT(N$3:R$3,N27:R27)/SUM(N27:R27)</f>
        <v>3.067524115755627</v>
      </c>
    </row>
    <row r="28" spans="1:21" ht="13.5" customHeight="1" x14ac:dyDescent="0.15">
      <c r="A28" s="382"/>
      <c r="B28" s="68"/>
      <c r="C28" s="345"/>
      <c r="D28" s="277"/>
      <c r="E28" s="346">
        <v>64.98422712933754</v>
      </c>
      <c r="F28" s="347">
        <v>23.028391167192432</v>
      </c>
      <c r="G28" s="347">
        <v>9.1482649842271293</v>
      </c>
      <c r="H28" s="347">
        <v>0.63091482649842268</v>
      </c>
      <c r="I28" s="347">
        <v>0</v>
      </c>
      <c r="J28" s="348">
        <v>2.2082018927444795</v>
      </c>
      <c r="L28" s="396"/>
      <c r="N28" s="168">
        <v>8.517350157728707</v>
      </c>
      <c r="O28" s="153">
        <v>21.135646687697161</v>
      </c>
      <c r="P28" s="153">
        <v>43.533123028391167</v>
      </c>
      <c r="Q28" s="153">
        <v>18.296529968454259</v>
      </c>
      <c r="R28" s="153">
        <v>6.624605678233439</v>
      </c>
      <c r="S28" s="154">
        <v>1.8927444794952681</v>
      </c>
      <c r="U28" s="396"/>
    </row>
    <row r="29" spans="1:21" s="69" customFormat="1" ht="13.5" customHeight="1" x14ac:dyDescent="0.15">
      <c r="A29" s="382"/>
      <c r="B29" s="207" t="s">
        <v>5</v>
      </c>
      <c r="C29" s="353"/>
      <c r="D29" s="361">
        <v>491</v>
      </c>
      <c r="E29" s="354">
        <v>255</v>
      </c>
      <c r="F29" s="355">
        <v>154</v>
      </c>
      <c r="G29" s="355">
        <v>64</v>
      </c>
      <c r="H29" s="355">
        <v>7</v>
      </c>
      <c r="I29" s="355">
        <v>4</v>
      </c>
      <c r="J29" s="356">
        <v>7</v>
      </c>
      <c r="L29" s="399">
        <f>SUMPRODUCT(E$3:I$3,E29:I29)/SUM(E29:I29)</f>
        <v>4.3409090909090908</v>
      </c>
      <c r="N29" s="169">
        <v>24</v>
      </c>
      <c r="O29" s="156">
        <v>93</v>
      </c>
      <c r="P29" s="156">
        <v>249</v>
      </c>
      <c r="Q29" s="156">
        <v>70</v>
      </c>
      <c r="R29" s="156">
        <v>40</v>
      </c>
      <c r="S29" s="157">
        <v>15</v>
      </c>
      <c r="T29" s="91"/>
      <c r="U29" s="399">
        <f>SUMPRODUCT(N$3:R$3,N29:R29)/SUM(N29:R29)</f>
        <v>2.98109243697479</v>
      </c>
    </row>
    <row r="30" spans="1:21" ht="13.5" customHeight="1" x14ac:dyDescent="0.15">
      <c r="A30" s="382"/>
      <c r="B30" s="206"/>
      <c r="C30" s="24"/>
      <c r="D30" s="284"/>
      <c r="E30" s="152">
        <v>51.934826883910389</v>
      </c>
      <c r="F30" s="153">
        <v>31.364562118126273</v>
      </c>
      <c r="G30" s="153">
        <v>13.034623217922606</v>
      </c>
      <c r="H30" s="153">
        <v>1.4256619144602851</v>
      </c>
      <c r="I30" s="153">
        <v>0.81466395112016288</v>
      </c>
      <c r="J30" s="154">
        <v>1.4256619144602851</v>
      </c>
      <c r="L30" s="396"/>
      <c r="N30" s="168">
        <v>4.887983706720977</v>
      </c>
      <c r="O30" s="153">
        <v>18.94093686354379</v>
      </c>
      <c r="P30" s="153">
        <v>50.712830957230139</v>
      </c>
      <c r="Q30" s="153">
        <v>14.256619144602849</v>
      </c>
      <c r="R30" s="153">
        <v>8.146639511201629</v>
      </c>
      <c r="S30" s="154">
        <v>3.0549898167006111</v>
      </c>
      <c r="U30" s="396"/>
    </row>
    <row r="31" spans="1:21" s="69" customFormat="1" ht="13.5" customHeight="1" x14ac:dyDescent="0.15">
      <c r="A31" s="382"/>
      <c r="B31" s="207" t="s">
        <v>6</v>
      </c>
      <c r="C31" s="353"/>
      <c r="D31" s="361">
        <v>666</v>
      </c>
      <c r="E31" s="354">
        <v>304</v>
      </c>
      <c r="F31" s="355">
        <v>235</v>
      </c>
      <c r="G31" s="355">
        <v>98</v>
      </c>
      <c r="H31" s="355">
        <v>8</v>
      </c>
      <c r="I31" s="355">
        <v>11</v>
      </c>
      <c r="J31" s="356">
        <v>10</v>
      </c>
      <c r="L31" s="399">
        <f>SUMPRODUCT(E$3:I$3,E31:I31)/SUM(E31:I31)</f>
        <v>4.2393292682926829</v>
      </c>
      <c r="N31" s="169">
        <v>15</v>
      </c>
      <c r="O31" s="156">
        <v>89</v>
      </c>
      <c r="P31" s="156">
        <v>392</v>
      </c>
      <c r="Q31" s="156">
        <v>121</v>
      </c>
      <c r="R31" s="156">
        <v>29</v>
      </c>
      <c r="S31" s="157">
        <v>20</v>
      </c>
      <c r="T31" s="91"/>
      <c r="U31" s="399">
        <f>SUMPRODUCT(N$3:R$3,N31:R31)/SUM(N31:R31)</f>
        <v>2.9071207430340555</v>
      </c>
    </row>
    <row r="32" spans="1:21" ht="13.5" customHeight="1" x14ac:dyDescent="0.15">
      <c r="A32" s="382"/>
      <c r="B32" s="206"/>
      <c r="C32" s="24"/>
      <c r="D32" s="284"/>
      <c r="E32" s="152">
        <v>45.645645645645644</v>
      </c>
      <c r="F32" s="153">
        <v>35.285285285285283</v>
      </c>
      <c r="G32" s="153">
        <v>14.714714714714713</v>
      </c>
      <c r="H32" s="153">
        <v>1.2012012012012012</v>
      </c>
      <c r="I32" s="153">
        <v>1.6516516516516515</v>
      </c>
      <c r="J32" s="154">
        <v>1.5015015015015014</v>
      </c>
      <c r="L32" s="396"/>
      <c r="N32" s="168">
        <v>2.2522522522522523</v>
      </c>
      <c r="O32" s="153">
        <v>13.363363363363364</v>
      </c>
      <c r="P32" s="153">
        <v>58.858858858858852</v>
      </c>
      <c r="Q32" s="153">
        <v>18.168168168168169</v>
      </c>
      <c r="R32" s="153">
        <v>4.3543543543543537</v>
      </c>
      <c r="S32" s="154">
        <v>3.0030030030030028</v>
      </c>
      <c r="U32" s="396"/>
    </row>
    <row r="33" spans="1:21" s="69" customFormat="1" ht="13.5" customHeight="1" x14ac:dyDescent="0.15">
      <c r="A33" s="382"/>
      <c r="B33" s="207" t="s">
        <v>7</v>
      </c>
      <c r="C33" s="353"/>
      <c r="D33" s="361">
        <v>772</v>
      </c>
      <c r="E33" s="354">
        <v>319</v>
      </c>
      <c r="F33" s="355">
        <v>291</v>
      </c>
      <c r="G33" s="355">
        <v>113</v>
      </c>
      <c r="H33" s="355">
        <v>17</v>
      </c>
      <c r="I33" s="355">
        <v>4</v>
      </c>
      <c r="J33" s="356">
        <v>28</v>
      </c>
      <c r="L33" s="399">
        <f>SUMPRODUCT(E$3:I$3,E33:I33)/SUM(E33:I33)</f>
        <v>4.21505376344086</v>
      </c>
      <c r="N33" s="169">
        <v>15</v>
      </c>
      <c r="O33" s="156">
        <v>101</v>
      </c>
      <c r="P33" s="156">
        <v>413</v>
      </c>
      <c r="Q33" s="156">
        <v>151</v>
      </c>
      <c r="R33" s="156">
        <v>55</v>
      </c>
      <c r="S33" s="157">
        <v>37</v>
      </c>
      <c r="T33" s="91"/>
      <c r="U33" s="399">
        <f>SUMPRODUCT(N$3:R$3,N33:R33)/SUM(N33:R33)</f>
        <v>2.8231292517006801</v>
      </c>
    </row>
    <row r="34" spans="1:21" ht="13.5" customHeight="1" x14ac:dyDescent="0.15">
      <c r="A34" s="382"/>
      <c r="B34" s="206"/>
      <c r="C34" s="24"/>
      <c r="D34" s="284"/>
      <c r="E34" s="152">
        <v>41.321243523316063</v>
      </c>
      <c r="F34" s="153">
        <v>37.694300518134717</v>
      </c>
      <c r="G34" s="153">
        <v>14.637305699481864</v>
      </c>
      <c r="H34" s="153">
        <v>2.2020725388601035</v>
      </c>
      <c r="I34" s="153">
        <v>0.5181347150259068</v>
      </c>
      <c r="J34" s="154">
        <v>3.6269430051813467</v>
      </c>
      <c r="L34" s="396"/>
      <c r="N34" s="168">
        <v>1.9430051813471503</v>
      </c>
      <c r="O34" s="153">
        <v>13.082901554404144</v>
      </c>
      <c r="P34" s="153">
        <v>53.497409326424872</v>
      </c>
      <c r="Q34" s="153">
        <v>19.559585492227978</v>
      </c>
      <c r="R34" s="153">
        <v>7.1243523316062181</v>
      </c>
      <c r="S34" s="154">
        <v>4.7927461139896366</v>
      </c>
      <c r="U34" s="396"/>
    </row>
    <row r="35" spans="1:21" s="69" customFormat="1" ht="13.5" customHeight="1" x14ac:dyDescent="0.15">
      <c r="A35" s="382"/>
      <c r="B35" s="207" t="s">
        <v>45</v>
      </c>
      <c r="C35" s="353"/>
      <c r="D35" s="361">
        <v>797</v>
      </c>
      <c r="E35" s="354">
        <v>306</v>
      </c>
      <c r="F35" s="355">
        <v>284</v>
      </c>
      <c r="G35" s="355">
        <v>122</v>
      </c>
      <c r="H35" s="355">
        <v>8</v>
      </c>
      <c r="I35" s="355">
        <v>4</v>
      </c>
      <c r="J35" s="356">
        <v>73</v>
      </c>
      <c r="L35" s="399">
        <f>SUMPRODUCT(E$3:I$3,E35:I35)/SUM(E35:I35)</f>
        <v>4.2154696132596685</v>
      </c>
      <c r="N35" s="169">
        <v>18</v>
      </c>
      <c r="O35" s="156">
        <v>153</v>
      </c>
      <c r="P35" s="156">
        <v>395</v>
      </c>
      <c r="Q35" s="156">
        <v>92</v>
      </c>
      <c r="R35" s="156">
        <v>42</v>
      </c>
      <c r="S35" s="157">
        <v>97</v>
      </c>
      <c r="T35" s="91"/>
      <c r="U35" s="399">
        <f>SUMPRODUCT(N$3:R$3,N35:R35)/SUM(N35:R35)</f>
        <v>3.0185714285714287</v>
      </c>
    </row>
    <row r="36" spans="1:21" ht="13.5" customHeight="1" x14ac:dyDescent="0.15">
      <c r="A36" s="382"/>
      <c r="B36" s="206"/>
      <c r="C36" s="24"/>
      <c r="D36" s="284"/>
      <c r="E36" s="152">
        <v>38.393977415307404</v>
      </c>
      <c r="F36" s="153">
        <v>35.633626097867001</v>
      </c>
      <c r="G36" s="153">
        <v>15.307402760351319</v>
      </c>
      <c r="H36" s="153">
        <v>1.0037641154328731</v>
      </c>
      <c r="I36" s="153">
        <v>0.50188205771643657</v>
      </c>
      <c r="J36" s="154">
        <v>9.1593475533249684</v>
      </c>
      <c r="L36" s="396"/>
      <c r="N36" s="168">
        <v>2.2584692597239648</v>
      </c>
      <c r="O36" s="153">
        <v>19.196988707653702</v>
      </c>
      <c r="P36" s="153">
        <v>49.560853199498119</v>
      </c>
      <c r="Q36" s="153">
        <v>11.543287327478042</v>
      </c>
      <c r="R36" s="153">
        <v>5.2697616060225849</v>
      </c>
      <c r="S36" s="154">
        <v>12.170639899623588</v>
      </c>
      <c r="U36" s="396"/>
    </row>
    <row r="37" spans="1:21" s="69" customFormat="1" ht="13.5" customHeight="1" x14ac:dyDescent="0.15">
      <c r="A37" s="382"/>
      <c r="B37" s="68" t="s">
        <v>46</v>
      </c>
      <c r="C37" s="75"/>
      <c r="D37" s="277">
        <v>128</v>
      </c>
      <c r="E37" s="155">
        <v>42</v>
      </c>
      <c r="F37" s="156">
        <v>41</v>
      </c>
      <c r="G37" s="156">
        <v>28</v>
      </c>
      <c r="H37" s="156">
        <v>0</v>
      </c>
      <c r="I37" s="156">
        <v>0</v>
      </c>
      <c r="J37" s="157">
        <v>17</v>
      </c>
      <c r="L37" s="399">
        <f>SUMPRODUCT(E$3:I$3,E37:I37)/SUM(E37:I37)</f>
        <v>4.1261261261261257</v>
      </c>
      <c r="N37" s="169">
        <v>2</v>
      </c>
      <c r="O37" s="156">
        <v>14</v>
      </c>
      <c r="P37" s="156">
        <v>65</v>
      </c>
      <c r="Q37" s="156">
        <v>14</v>
      </c>
      <c r="R37" s="156">
        <v>6</v>
      </c>
      <c r="S37" s="157">
        <v>27</v>
      </c>
      <c r="T37" s="91"/>
      <c r="U37" s="399">
        <f>SUMPRODUCT(N$3:R$3,N37:R37)/SUM(N37:R37)</f>
        <v>2.9207920792079207</v>
      </c>
    </row>
    <row r="38" spans="1:21" ht="13.5" customHeight="1" thickBot="1" x14ac:dyDescent="0.2">
      <c r="A38" s="382"/>
      <c r="B38" s="68"/>
      <c r="C38" s="345"/>
      <c r="D38" s="278"/>
      <c r="E38" s="158">
        <v>32.8125</v>
      </c>
      <c r="F38" s="159">
        <v>32.03125</v>
      </c>
      <c r="G38" s="159">
        <v>21.875</v>
      </c>
      <c r="H38" s="159">
        <v>0</v>
      </c>
      <c r="I38" s="159">
        <v>0</v>
      </c>
      <c r="J38" s="160">
        <v>13.28125</v>
      </c>
      <c r="L38" s="398"/>
      <c r="N38" s="170">
        <v>1.5625</v>
      </c>
      <c r="O38" s="159">
        <v>10.9375</v>
      </c>
      <c r="P38" s="159">
        <v>50.78125</v>
      </c>
      <c r="Q38" s="159">
        <v>10.9375</v>
      </c>
      <c r="R38" s="159">
        <v>4.6875</v>
      </c>
      <c r="S38" s="160">
        <v>21.09375</v>
      </c>
      <c r="U38" s="398"/>
    </row>
    <row r="39" spans="1:21" s="69" customFormat="1" ht="13.5" customHeight="1" x14ac:dyDescent="0.15">
      <c r="A39" s="384" t="s">
        <v>47</v>
      </c>
      <c r="B39" s="73" t="s">
        <v>49</v>
      </c>
      <c r="C39" s="371"/>
      <c r="D39" s="281">
        <v>524</v>
      </c>
      <c r="E39" s="140">
        <v>241</v>
      </c>
      <c r="F39" s="141">
        <v>154</v>
      </c>
      <c r="G39" s="141">
        <v>92</v>
      </c>
      <c r="H39" s="141">
        <v>8</v>
      </c>
      <c r="I39" s="141">
        <v>11</v>
      </c>
      <c r="J39" s="142">
        <v>18</v>
      </c>
      <c r="L39" s="397">
        <f>SUMPRODUCT(E$3:I$3,E39:I39)/SUM(E39:I39)</f>
        <v>4.1976284584980235</v>
      </c>
      <c r="N39" s="165">
        <v>28</v>
      </c>
      <c r="O39" s="141">
        <v>78</v>
      </c>
      <c r="P39" s="141">
        <v>308</v>
      </c>
      <c r="Q39" s="141">
        <v>59</v>
      </c>
      <c r="R39" s="141">
        <v>28</v>
      </c>
      <c r="S39" s="142">
        <v>23</v>
      </c>
      <c r="T39" s="91"/>
      <c r="U39" s="397">
        <f>SUMPRODUCT(N$3:R$3,N39:R39)/SUM(N39:R39)</f>
        <v>3.0379241516966067</v>
      </c>
    </row>
    <row r="40" spans="1:21" ht="13.5" customHeight="1" x14ac:dyDescent="0.15">
      <c r="A40" s="382"/>
      <c r="B40" s="68"/>
      <c r="C40" s="375"/>
      <c r="D40" s="281"/>
      <c r="E40" s="322">
        <v>45.992366412213741</v>
      </c>
      <c r="F40" s="323">
        <v>29.389312977099237</v>
      </c>
      <c r="G40" s="323">
        <v>17.557251908396946</v>
      </c>
      <c r="H40" s="323">
        <v>1.5267175572519083</v>
      </c>
      <c r="I40" s="323">
        <v>2.0992366412213741</v>
      </c>
      <c r="J40" s="324">
        <v>3.4351145038167941</v>
      </c>
      <c r="L40" s="396"/>
      <c r="N40" s="164">
        <v>5.343511450381679</v>
      </c>
      <c r="O40" s="137">
        <v>14.885496183206106</v>
      </c>
      <c r="P40" s="137">
        <v>58.778625954198475</v>
      </c>
      <c r="Q40" s="137">
        <v>11.259541984732824</v>
      </c>
      <c r="R40" s="137">
        <v>5.343511450381679</v>
      </c>
      <c r="S40" s="138">
        <v>4.3893129770992365</v>
      </c>
      <c r="U40" s="396"/>
    </row>
    <row r="41" spans="1:21" s="69" customFormat="1" ht="13.5" customHeight="1" x14ac:dyDescent="0.15">
      <c r="A41" s="382"/>
      <c r="B41" s="207" t="s">
        <v>51</v>
      </c>
      <c r="C41" s="376"/>
      <c r="D41" s="344">
        <v>2332</v>
      </c>
      <c r="E41" s="334">
        <v>1111</v>
      </c>
      <c r="F41" s="335">
        <v>804</v>
      </c>
      <c r="G41" s="335">
        <v>287</v>
      </c>
      <c r="H41" s="335">
        <v>32</v>
      </c>
      <c r="I41" s="335">
        <v>13</v>
      </c>
      <c r="J41" s="336">
        <v>85</v>
      </c>
      <c r="L41" s="399">
        <f>SUMPRODUCT(E$3:I$3,E41:I41)/SUM(E41:I41)</f>
        <v>4.3208722741433023</v>
      </c>
      <c r="N41" s="165">
        <v>81</v>
      </c>
      <c r="O41" s="141">
        <v>413</v>
      </c>
      <c r="P41" s="141">
        <v>1158</v>
      </c>
      <c r="Q41" s="141">
        <v>405</v>
      </c>
      <c r="R41" s="141">
        <v>152</v>
      </c>
      <c r="S41" s="142">
        <v>123</v>
      </c>
      <c r="T41" s="91"/>
      <c r="U41" s="399">
        <f>SUMPRODUCT(N$3:R$3,N41:R41)/SUM(N41:R41)</f>
        <v>2.9393390674513356</v>
      </c>
    </row>
    <row r="42" spans="1:21" ht="13.5" customHeight="1" x14ac:dyDescent="0.15">
      <c r="A42" s="382"/>
      <c r="B42" s="206"/>
      <c r="C42" s="372"/>
      <c r="D42" s="280"/>
      <c r="E42" s="136">
        <v>47.641509433962263</v>
      </c>
      <c r="F42" s="137">
        <v>34.476843910806174</v>
      </c>
      <c r="G42" s="137">
        <v>12.307032590051458</v>
      </c>
      <c r="H42" s="137">
        <v>1.3722126929674099</v>
      </c>
      <c r="I42" s="137">
        <v>0.55746140651801035</v>
      </c>
      <c r="J42" s="138">
        <v>3.6449399656946824</v>
      </c>
      <c r="L42" s="396"/>
      <c r="N42" s="164">
        <v>3.4734133790737567</v>
      </c>
      <c r="O42" s="137">
        <v>17.710120068610635</v>
      </c>
      <c r="P42" s="137">
        <v>49.656946826758144</v>
      </c>
      <c r="Q42" s="137">
        <v>17.367066895368783</v>
      </c>
      <c r="R42" s="137">
        <v>6.5180102915951972</v>
      </c>
      <c r="S42" s="138">
        <v>5.2744425385934823</v>
      </c>
      <c r="U42" s="396"/>
    </row>
    <row r="43" spans="1:21" s="69" customFormat="1" ht="13.5" customHeight="1" x14ac:dyDescent="0.15">
      <c r="A43" s="382"/>
      <c r="B43" s="207" t="s">
        <v>52</v>
      </c>
      <c r="C43" s="376"/>
      <c r="D43" s="344">
        <v>343</v>
      </c>
      <c r="E43" s="334">
        <v>140</v>
      </c>
      <c r="F43" s="335">
        <v>115</v>
      </c>
      <c r="G43" s="335">
        <v>55</v>
      </c>
      <c r="H43" s="335">
        <v>3</v>
      </c>
      <c r="I43" s="335">
        <v>4</v>
      </c>
      <c r="J43" s="336">
        <v>26</v>
      </c>
      <c r="L43" s="399">
        <f>SUMPRODUCT(E$3:I$3,E43:I43)/SUM(E43:I43)</f>
        <v>4.2113564668769712</v>
      </c>
      <c r="N43" s="165">
        <v>10</v>
      </c>
      <c r="O43" s="141">
        <v>43</v>
      </c>
      <c r="P43" s="141">
        <v>192</v>
      </c>
      <c r="Q43" s="141">
        <v>45</v>
      </c>
      <c r="R43" s="141">
        <v>22</v>
      </c>
      <c r="S43" s="142">
        <v>31</v>
      </c>
      <c r="T43" s="91"/>
      <c r="U43" s="399">
        <f>SUMPRODUCT(N$3:R$3,N43:R43)/SUM(N43:R43)</f>
        <v>2.9166666666666665</v>
      </c>
    </row>
    <row r="44" spans="1:21" ht="13.5" customHeight="1" x14ac:dyDescent="0.15">
      <c r="A44" s="382"/>
      <c r="B44" s="206"/>
      <c r="C44" s="372"/>
      <c r="D44" s="280"/>
      <c r="E44" s="136">
        <v>40.816326530612244</v>
      </c>
      <c r="F44" s="137">
        <v>33.527696793002917</v>
      </c>
      <c r="G44" s="137">
        <v>16.034985422740526</v>
      </c>
      <c r="H44" s="137">
        <v>0.87463556851311952</v>
      </c>
      <c r="I44" s="137">
        <v>1.1661807580174928</v>
      </c>
      <c r="J44" s="138">
        <v>7.5801749271137027</v>
      </c>
      <c r="L44" s="396"/>
      <c r="N44" s="164">
        <v>2.9154518950437316</v>
      </c>
      <c r="O44" s="137">
        <v>12.536443148688047</v>
      </c>
      <c r="P44" s="137">
        <v>55.976676384839649</v>
      </c>
      <c r="Q44" s="137">
        <v>13.119533527696792</v>
      </c>
      <c r="R44" s="137">
        <v>6.4139941690962097</v>
      </c>
      <c r="S44" s="138">
        <v>9.037900874635568</v>
      </c>
      <c r="U44" s="396"/>
    </row>
    <row r="45" spans="1:21" s="69" customFormat="1" ht="13.5" customHeight="1" x14ac:dyDescent="0.15">
      <c r="A45" s="382"/>
      <c r="B45" s="68" t="s">
        <v>352</v>
      </c>
      <c r="C45" s="373"/>
      <c r="D45" s="281">
        <v>132</v>
      </c>
      <c r="E45" s="140">
        <v>43</v>
      </c>
      <c r="F45" s="141">
        <v>45</v>
      </c>
      <c r="G45" s="141">
        <v>28</v>
      </c>
      <c r="H45" s="141">
        <v>0</v>
      </c>
      <c r="I45" s="141">
        <v>0</v>
      </c>
      <c r="J45" s="142">
        <v>16</v>
      </c>
      <c r="L45" s="399">
        <f>SUMPRODUCT(E$3:I$3,E45:I45)/SUM(E45:I45)</f>
        <v>4.1293103448275863</v>
      </c>
      <c r="N45" s="165">
        <v>2</v>
      </c>
      <c r="O45" s="141">
        <v>14</v>
      </c>
      <c r="P45" s="141">
        <v>67</v>
      </c>
      <c r="Q45" s="141">
        <v>14</v>
      </c>
      <c r="R45" s="141">
        <v>7</v>
      </c>
      <c r="S45" s="142">
        <v>28</v>
      </c>
      <c r="T45" s="91"/>
      <c r="U45" s="399">
        <f>SUMPRODUCT(N$3:R$3,N45:R45)/SUM(N45:R45)</f>
        <v>2.9038461538461537</v>
      </c>
    </row>
    <row r="46" spans="1:21" ht="13.5" customHeight="1" thickBot="1" x14ac:dyDescent="0.2">
      <c r="A46" s="383"/>
      <c r="B46" s="208"/>
      <c r="C46" s="374"/>
      <c r="D46" s="282"/>
      <c r="E46" s="144">
        <v>32.575757575757578</v>
      </c>
      <c r="F46" s="145">
        <v>34.090909090909086</v>
      </c>
      <c r="G46" s="145">
        <v>21.212121212121211</v>
      </c>
      <c r="H46" s="145">
        <v>0</v>
      </c>
      <c r="I46" s="145">
        <v>0</v>
      </c>
      <c r="J46" s="146">
        <v>12.121212121212121</v>
      </c>
      <c r="L46" s="398"/>
      <c r="N46" s="166">
        <v>1.5151515151515151</v>
      </c>
      <c r="O46" s="145">
        <v>10.606060606060606</v>
      </c>
      <c r="P46" s="145">
        <v>50.757575757575758</v>
      </c>
      <c r="Q46" s="145">
        <v>10.606060606060606</v>
      </c>
      <c r="R46" s="145">
        <v>5.3030303030303028</v>
      </c>
      <c r="S46" s="146">
        <v>21.212121212121211</v>
      </c>
      <c r="U46" s="398"/>
    </row>
    <row r="47" spans="1:21" s="69" customFormat="1" ht="13.5" customHeight="1" x14ac:dyDescent="0.15">
      <c r="A47" s="384" t="s">
        <v>225</v>
      </c>
      <c r="B47" s="73" t="s">
        <v>54</v>
      </c>
      <c r="C47" s="371"/>
      <c r="D47" s="281">
        <v>132</v>
      </c>
      <c r="E47" s="140">
        <v>82</v>
      </c>
      <c r="F47" s="141">
        <v>36</v>
      </c>
      <c r="G47" s="141">
        <v>6</v>
      </c>
      <c r="H47" s="141">
        <v>1</v>
      </c>
      <c r="I47" s="141">
        <v>4</v>
      </c>
      <c r="J47" s="142">
        <v>3</v>
      </c>
      <c r="L47" s="397">
        <f>SUMPRODUCT(E$3:I$3,E47:I47)/SUM(E47:I47)</f>
        <v>4.4806201550387597</v>
      </c>
      <c r="N47" s="165">
        <v>13</v>
      </c>
      <c r="O47" s="141">
        <v>26</v>
      </c>
      <c r="P47" s="141">
        <v>67</v>
      </c>
      <c r="Q47" s="141">
        <v>13</v>
      </c>
      <c r="R47" s="141">
        <v>10</v>
      </c>
      <c r="S47" s="142">
        <v>3</v>
      </c>
      <c r="T47" s="91"/>
      <c r="U47" s="397">
        <f>SUMPRODUCT(N$3:R$3,N47:R47)/SUM(N47:R47)</f>
        <v>3.1472868217054262</v>
      </c>
    </row>
    <row r="48" spans="1:21" ht="13.5" customHeight="1" x14ac:dyDescent="0.15">
      <c r="A48" s="382"/>
      <c r="B48" s="68"/>
      <c r="C48" s="375"/>
      <c r="D48" s="281"/>
      <c r="E48" s="322">
        <v>62.121212121212125</v>
      </c>
      <c r="F48" s="323">
        <v>27.27272727272727</v>
      </c>
      <c r="G48" s="323">
        <v>4.5454545454545459</v>
      </c>
      <c r="H48" s="323">
        <v>0.75757575757575757</v>
      </c>
      <c r="I48" s="323">
        <v>3.0303030303030303</v>
      </c>
      <c r="J48" s="324">
        <v>2.2727272727272729</v>
      </c>
      <c r="L48" s="396"/>
      <c r="N48" s="164">
        <v>9.8484848484848477</v>
      </c>
      <c r="O48" s="137">
        <v>19.696969696969695</v>
      </c>
      <c r="P48" s="137">
        <v>50.757575757575758</v>
      </c>
      <c r="Q48" s="137">
        <v>9.8484848484848477</v>
      </c>
      <c r="R48" s="137">
        <v>7.5757575757575761</v>
      </c>
      <c r="S48" s="138">
        <v>2.2727272727272729</v>
      </c>
      <c r="U48" s="396"/>
    </row>
    <row r="49" spans="1:21" s="69" customFormat="1" ht="13.5" customHeight="1" x14ac:dyDescent="0.15">
      <c r="A49" s="382"/>
      <c r="B49" s="207" t="s">
        <v>401</v>
      </c>
      <c r="C49" s="376"/>
      <c r="D49" s="344">
        <v>448</v>
      </c>
      <c r="E49" s="334">
        <v>181</v>
      </c>
      <c r="F49" s="335">
        <v>142</v>
      </c>
      <c r="G49" s="335">
        <v>95</v>
      </c>
      <c r="H49" s="335">
        <v>5</v>
      </c>
      <c r="I49" s="335">
        <v>8</v>
      </c>
      <c r="J49" s="336">
        <v>17</v>
      </c>
      <c r="L49" s="399">
        <f>SUMPRODUCT(E$3:I$3,E49:I49)/SUM(E49:I49)</f>
        <v>4.1206496519721574</v>
      </c>
      <c r="N49" s="165">
        <v>12</v>
      </c>
      <c r="O49" s="141">
        <v>59</v>
      </c>
      <c r="P49" s="141">
        <v>276</v>
      </c>
      <c r="Q49" s="141">
        <v>56</v>
      </c>
      <c r="R49" s="141">
        <v>22</v>
      </c>
      <c r="S49" s="142">
        <v>23</v>
      </c>
      <c r="T49" s="91"/>
      <c r="U49" s="399">
        <f>SUMPRODUCT(N$3:R$3,N49:R49)/SUM(N49:R49)</f>
        <v>2.96</v>
      </c>
    </row>
    <row r="50" spans="1:21" ht="13.5" customHeight="1" x14ac:dyDescent="0.15">
      <c r="A50" s="382"/>
      <c r="B50" s="206"/>
      <c r="C50" s="372"/>
      <c r="D50" s="280"/>
      <c r="E50" s="136">
        <v>40.401785714285715</v>
      </c>
      <c r="F50" s="137">
        <v>31.696428571428569</v>
      </c>
      <c r="G50" s="137">
        <v>21.205357142857142</v>
      </c>
      <c r="H50" s="137">
        <v>1.1160714285714286</v>
      </c>
      <c r="I50" s="137">
        <v>1.7857142857142856</v>
      </c>
      <c r="J50" s="138">
        <v>3.7946428571428568</v>
      </c>
      <c r="L50" s="396"/>
      <c r="N50" s="164">
        <v>2.6785714285714284</v>
      </c>
      <c r="O50" s="137">
        <v>13.169642857142858</v>
      </c>
      <c r="P50" s="137">
        <v>61.607142857142861</v>
      </c>
      <c r="Q50" s="137">
        <v>12.5</v>
      </c>
      <c r="R50" s="137">
        <v>4.9107142857142856</v>
      </c>
      <c r="S50" s="138">
        <v>5.1339285714285712</v>
      </c>
      <c r="U50" s="396"/>
    </row>
    <row r="51" spans="1:21" s="69" customFormat="1" ht="13.5" customHeight="1" x14ac:dyDescent="0.15">
      <c r="A51" s="382"/>
      <c r="B51" s="207" t="s">
        <v>56</v>
      </c>
      <c r="C51" s="376"/>
      <c r="D51" s="344">
        <v>326</v>
      </c>
      <c r="E51" s="334">
        <v>152</v>
      </c>
      <c r="F51" s="335">
        <v>113</v>
      </c>
      <c r="G51" s="335">
        <v>40</v>
      </c>
      <c r="H51" s="335">
        <v>11</v>
      </c>
      <c r="I51" s="335">
        <v>7</v>
      </c>
      <c r="J51" s="336">
        <v>3</v>
      </c>
      <c r="L51" s="399">
        <f>SUMPRODUCT(E$3:I$3,E51:I51)/SUM(E51:I51)</f>
        <v>4.2136222910216716</v>
      </c>
      <c r="N51" s="165">
        <v>10</v>
      </c>
      <c r="O51" s="141">
        <v>42</v>
      </c>
      <c r="P51" s="141">
        <v>179</v>
      </c>
      <c r="Q51" s="141">
        <v>68</v>
      </c>
      <c r="R51" s="141">
        <v>19</v>
      </c>
      <c r="S51" s="142">
        <v>8</v>
      </c>
      <c r="T51" s="91"/>
      <c r="U51" s="399">
        <f>SUMPRODUCT(N$3:R$3,N51:R51)/SUM(N51:R51)</f>
        <v>2.8616352201257862</v>
      </c>
    </row>
    <row r="52" spans="1:21" ht="13.5" customHeight="1" x14ac:dyDescent="0.15">
      <c r="A52" s="382"/>
      <c r="B52" s="206"/>
      <c r="C52" s="372"/>
      <c r="D52" s="280"/>
      <c r="E52" s="136">
        <v>46.625766871165638</v>
      </c>
      <c r="F52" s="137">
        <v>34.662576687116562</v>
      </c>
      <c r="G52" s="137">
        <v>12.269938650306749</v>
      </c>
      <c r="H52" s="137">
        <v>3.3742331288343559</v>
      </c>
      <c r="I52" s="137">
        <v>2.147239263803681</v>
      </c>
      <c r="J52" s="138">
        <v>0.92024539877300615</v>
      </c>
      <c r="L52" s="396"/>
      <c r="N52" s="164">
        <v>3.0674846625766872</v>
      </c>
      <c r="O52" s="137">
        <v>12.883435582822086</v>
      </c>
      <c r="P52" s="137">
        <v>54.907975460122707</v>
      </c>
      <c r="Q52" s="137">
        <v>20.858895705521473</v>
      </c>
      <c r="R52" s="137">
        <v>5.8282208588957047</v>
      </c>
      <c r="S52" s="138">
        <v>2.4539877300613497</v>
      </c>
      <c r="U52" s="396"/>
    </row>
    <row r="53" spans="1:21" s="69" customFormat="1" ht="13.5" customHeight="1" x14ac:dyDescent="0.15">
      <c r="A53" s="382"/>
      <c r="B53" s="207" t="s">
        <v>58</v>
      </c>
      <c r="C53" s="376"/>
      <c r="D53" s="344">
        <v>251</v>
      </c>
      <c r="E53" s="334">
        <v>170</v>
      </c>
      <c r="F53" s="335">
        <v>60</v>
      </c>
      <c r="G53" s="335">
        <v>16</v>
      </c>
      <c r="H53" s="335">
        <v>2</v>
      </c>
      <c r="I53" s="335">
        <v>0</v>
      </c>
      <c r="J53" s="336">
        <v>3</v>
      </c>
      <c r="L53" s="399">
        <f>SUMPRODUCT(E$3:I$3,E53:I53)/SUM(E53:I53)</f>
        <v>4.604838709677419</v>
      </c>
      <c r="N53" s="165">
        <v>30</v>
      </c>
      <c r="O53" s="141">
        <v>68</v>
      </c>
      <c r="P53" s="141">
        <v>79</v>
      </c>
      <c r="Q53" s="141">
        <v>47</v>
      </c>
      <c r="R53" s="141">
        <v>22</v>
      </c>
      <c r="S53" s="142">
        <v>5</v>
      </c>
      <c r="T53" s="91"/>
      <c r="U53" s="399">
        <f>SUMPRODUCT(N$3:R$3,N53:R53)/SUM(N53:R53)</f>
        <v>3.1504065040650406</v>
      </c>
    </row>
    <row r="54" spans="1:21" ht="13.5" customHeight="1" x14ac:dyDescent="0.15">
      <c r="A54" s="382"/>
      <c r="B54" s="206"/>
      <c r="C54" s="372"/>
      <c r="D54" s="280"/>
      <c r="E54" s="136">
        <v>67.729083665338635</v>
      </c>
      <c r="F54" s="137">
        <v>23.904382470119522</v>
      </c>
      <c r="G54" s="137">
        <v>6.3745019920318722</v>
      </c>
      <c r="H54" s="137">
        <v>0.79681274900398402</v>
      </c>
      <c r="I54" s="137">
        <v>0</v>
      </c>
      <c r="J54" s="138">
        <v>1.1952191235059761</v>
      </c>
      <c r="L54" s="396"/>
      <c r="N54" s="164">
        <v>11.952191235059761</v>
      </c>
      <c r="O54" s="137">
        <v>27.091633466135455</v>
      </c>
      <c r="P54" s="137">
        <v>31.474103585657371</v>
      </c>
      <c r="Q54" s="137">
        <v>18.725099601593627</v>
      </c>
      <c r="R54" s="137">
        <v>8.7649402390438258</v>
      </c>
      <c r="S54" s="138">
        <v>1.9920318725099602</v>
      </c>
      <c r="U54" s="396"/>
    </row>
    <row r="55" spans="1:21" s="69" customFormat="1" ht="13.5" customHeight="1" x14ac:dyDescent="0.15">
      <c r="A55" s="382"/>
      <c r="B55" s="207" t="s">
        <v>60</v>
      </c>
      <c r="C55" s="376"/>
      <c r="D55" s="344">
        <v>527</v>
      </c>
      <c r="E55" s="334">
        <v>308</v>
      </c>
      <c r="F55" s="335">
        <v>158</v>
      </c>
      <c r="G55" s="335">
        <v>49</v>
      </c>
      <c r="H55" s="335">
        <v>5</v>
      </c>
      <c r="I55" s="335">
        <v>0</v>
      </c>
      <c r="J55" s="336">
        <v>7</v>
      </c>
      <c r="L55" s="399">
        <f>SUMPRODUCT(E$3:I$3,E55:I55)/SUM(E55:I55)</f>
        <v>4.4788461538461535</v>
      </c>
      <c r="N55" s="165">
        <v>28</v>
      </c>
      <c r="O55" s="141">
        <v>115</v>
      </c>
      <c r="P55" s="141">
        <v>232</v>
      </c>
      <c r="Q55" s="141">
        <v>99</v>
      </c>
      <c r="R55" s="141">
        <v>40</v>
      </c>
      <c r="S55" s="142">
        <v>13</v>
      </c>
      <c r="T55" s="91"/>
      <c r="U55" s="399">
        <f>SUMPRODUCT(N$3:R$3,N55:R55)/SUM(N55:R55)</f>
        <v>2.9844357976653697</v>
      </c>
    </row>
    <row r="56" spans="1:21" ht="13.5" customHeight="1" x14ac:dyDescent="0.15">
      <c r="A56" s="382"/>
      <c r="B56" s="206"/>
      <c r="C56" s="372"/>
      <c r="D56" s="280"/>
      <c r="E56" s="136">
        <v>58.444022770398483</v>
      </c>
      <c r="F56" s="137">
        <v>29.981024667931688</v>
      </c>
      <c r="G56" s="137">
        <v>9.2979127134724848</v>
      </c>
      <c r="H56" s="137">
        <v>0.94876660341555974</v>
      </c>
      <c r="I56" s="137">
        <v>0</v>
      </c>
      <c r="J56" s="138">
        <v>1.3282732447817838</v>
      </c>
      <c r="L56" s="396"/>
      <c r="N56" s="164">
        <v>5.3130929791271351</v>
      </c>
      <c r="O56" s="137">
        <v>21.821631878557877</v>
      </c>
      <c r="P56" s="137">
        <v>44.022770398481974</v>
      </c>
      <c r="Q56" s="137">
        <v>18.785578747628083</v>
      </c>
      <c r="R56" s="137">
        <v>7.5901328273244779</v>
      </c>
      <c r="S56" s="138">
        <v>2.4667931688804554</v>
      </c>
      <c r="U56" s="396"/>
    </row>
    <row r="57" spans="1:21" s="69" customFormat="1" ht="13.5" customHeight="1" x14ac:dyDescent="0.15">
      <c r="A57" s="382"/>
      <c r="B57" s="207" t="s">
        <v>62</v>
      </c>
      <c r="C57" s="376"/>
      <c r="D57" s="344">
        <v>280</v>
      </c>
      <c r="E57" s="334">
        <v>131</v>
      </c>
      <c r="F57" s="335">
        <v>110</v>
      </c>
      <c r="G57" s="335">
        <v>31</v>
      </c>
      <c r="H57" s="335">
        <v>4</v>
      </c>
      <c r="I57" s="335">
        <v>1</v>
      </c>
      <c r="J57" s="336">
        <v>3</v>
      </c>
      <c r="L57" s="399">
        <f>SUMPRODUCT(E$3:I$3,E57:I57)/SUM(E57:I57)</f>
        <v>4.3212996389891698</v>
      </c>
      <c r="N57" s="165">
        <v>14</v>
      </c>
      <c r="O57" s="141">
        <v>45</v>
      </c>
      <c r="P57" s="141">
        <v>146</v>
      </c>
      <c r="Q57" s="141">
        <v>51</v>
      </c>
      <c r="R57" s="141">
        <v>18</v>
      </c>
      <c r="S57" s="142">
        <v>6</v>
      </c>
      <c r="T57" s="91"/>
      <c r="U57" s="399">
        <f>SUMPRODUCT(N$3:R$3,N57:R57)/SUM(N57:R57)</f>
        <v>2.948905109489051</v>
      </c>
    </row>
    <row r="58" spans="1:21" ht="13.5" customHeight="1" x14ac:dyDescent="0.15">
      <c r="A58" s="382"/>
      <c r="B58" s="206"/>
      <c r="C58" s="372"/>
      <c r="D58" s="280"/>
      <c r="E58" s="136">
        <v>46.785714285714285</v>
      </c>
      <c r="F58" s="137">
        <v>39.285714285714285</v>
      </c>
      <c r="G58" s="137">
        <v>11.071428571428571</v>
      </c>
      <c r="H58" s="137">
        <v>1.4285714285714286</v>
      </c>
      <c r="I58" s="137">
        <v>0.35714285714285715</v>
      </c>
      <c r="J58" s="138">
        <v>1.0714285714285714</v>
      </c>
      <c r="L58" s="396"/>
      <c r="N58" s="164">
        <v>5</v>
      </c>
      <c r="O58" s="137">
        <v>16.071428571428573</v>
      </c>
      <c r="P58" s="137">
        <v>52.142857142857146</v>
      </c>
      <c r="Q58" s="137">
        <v>18.214285714285712</v>
      </c>
      <c r="R58" s="137">
        <v>6.4285714285714279</v>
      </c>
      <c r="S58" s="138">
        <v>2.1428571428571428</v>
      </c>
      <c r="U58" s="396"/>
    </row>
    <row r="59" spans="1:21" s="69" customFormat="1" ht="13.5" customHeight="1" x14ac:dyDescent="0.15">
      <c r="A59" s="382"/>
      <c r="B59" s="207" t="s">
        <v>64</v>
      </c>
      <c r="C59" s="376"/>
      <c r="D59" s="285">
        <v>157</v>
      </c>
      <c r="E59" s="334">
        <v>68</v>
      </c>
      <c r="F59" s="335">
        <v>45</v>
      </c>
      <c r="G59" s="335">
        <v>25</v>
      </c>
      <c r="H59" s="335">
        <v>2</v>
      </c>
      <c r="I59" s="335">
        <v>1</v>
      </c>
      <c r="J59" s="336">
        <v>16</v>
      </c>
      <c r="L59" s="399">
        <f>SUMPRODUCT(E$3:I$3,E59:I59)/SUM(E59:I59)</f>
        <v>4.2553191489361701</v>
      </c>
      <c r="N59" s="165">
        <v>2</v>
      </c>
      <c r="O59" s="141">
        <v>21</v>
      </c>
      <c r="P59" s="141">
        <v>87</v>
      </c>
      <c r="Q59" s="141">
        <v>14</v>
      </c>
      <c r="R59" s="141">
        <v>14</v>
      </c>
      <c r="S59" s="142">
        <v>19</v>
      </c>
      <c r="T59" s="91"/>
      <c r="U59" s="399">
        <f>SUMPRODUCT(N$3:R$3,N59:R59)/SUM(N59:R59)</f>
        <v>2.8768115942028984</v>
      </c>
    </row>
    <row r="60" spans="1:21" ht="13.5" customHeight="1" x14ac:dyDescent="0.15">
      <c r="A60" s="382"/>
      <c r="B60" s="206"/>
      <c r="C60" s="372"/>
      <c r="D60" s="280"/>
      <c r="E60" s="136">
        <v>43.312101910828027</v>
      </c>
      <c r="F60" s="137">
        <v>28.662420382165603</v>
      </c>
      <c r="G60" s="137">
        <v>15.923566878980891</v>
      </c>
      <c r="H60" s="137">
        <v>1.2738853503184715</v>
      </c>
      <c r="I60" s="137">
        <v>0.63694267515923575</v>
      </c>
      <c r="J60" s="138">
        <v>10.191082802547772</v>
      </c>
      <c r="L60" s="396"/>
      <c r="N60" s="164">
        <v>1.2738853503184715</v>
      </c>
      <c r="O60" s="137">
        <v>13.375796178343949</v>
      </c>
      <c r="P60" s="137">
        <v>55.414012738853501</v>
      </c>
      <c r="Q60" s="137">
        <v>8.9171974522292992</v>
      </c>
      <c r="R60" s="137">
        <v>8.9171974522292992</v>
      </c>
      <c r="S60" s="138">
        <v>12.101910828025478</v>
      </c>
      <c r="U60" s="396"/>
    </row>
    <row r="61" spans="1:21" s="69" customFormat="1" ht="13.5" customHeight="1" x14ac:dyDescent="0.15">
      <c r="A61" s="382"/>
      <c r="B61" s="207" t="s">
        <v>66</v>
      </c>
      <c r="C61" s="376"/>
      <c r="D61" s="285">
        <v>615</v>
      </c>
      <c r="E61" s="334">
        <v>244</v>
      </c>
      <c r="F61" s="335">
        <v>231</v>
      </c>
      <c r="G61" s="335">
        <v>88</v>
      </c>
      <c r="H61" s="335">
        <v>7</v>
      </c>
      <c r="I61" s="335">
        <v>4</v>
      </c>
      <c r="J61" s="336">
        <v>41</v>
      </c>
      <c r="L61" s="399">
        <f>SUMPRODUCT(E$3:I$3,E61:I61)/SUM(E61:I61)</f>
        <v>4.2264808362369335</v>
      </c>
      <c r="N61" s="165">
        <v>18</v>
      </c>
      <c r="O61" s="141">
        <v>102</v>
      </c>
      <c r="P61" s="141">
        <v>301</v>
      </c>
      <c r="Q61" s="141">
        <v>97</v>
      </c>
      <c r="R61" s="141">
        <v>34</v>
      </c>
      <c r="S61" s="142">
        <v>63</v>
      </c>
      <c r="T61" s="91"/>
      <c r="U61" s="399">
        <f>SUMPRODUCT(N$3:R$3,N61:R61)/SUM(N61:R61)</f>
        <v>2.9510869565217392</v>
      </c>
    </row>
    <row r="62" spans="1:21" ht="13.5" customHeight="1" x14ac:dyDescent="0.15">
      <c r="A62" s="382"/>
      <c r="B62" s="206"/>
      <c r="C62" s="372"/>
      <c r="D62" s="280"/>
      <c r="E62" s="136">
        <v>39.674796747967477</v>
      </c>
      <c r="F62" s="137">
        <v>37.560975609756099</v>
      </c>
      <c r="G62" s="137">
        <v>14.308943089430896</v>
      </c>
      <c r="H62" s="137">
        <v>1.1382113821138211</v>
      </c>
      <c r="I62" s="137">
        <v>0.65040650406504064</v>
      </c>
      <c r="J62" s="138">
        <v>6.666666666666667</v>
      </c>
      <c r="L62" s="396"/>
      <c r="N62" s="164">
        <v>2.9268292682926833</v>
      </c>
      <c r="O62" s="137">
        <v>16.585365853658537</v>
      </c>
      <c r="P62" s="137">
        <v>48.943089430894311</v>
      </c>
      <c r="Q62" s="137">
        <v>15.772357723577235</v>
      </c>
      <c r="R62" s="137">
        <v>5.5284552845528454</v>
      </c>
      <c r="S62" s="138">
        <v>10.24390243902439</v>
      </c>
      <c r="U62" s="396"/>
    </row>
    <row r="63" spans="1:21" s="69" customFormat="1" ht="13.5" customHeight="1" x14ac:dyDescent="0.15">
      <c r="A63" s="382"/>
      <c r="B63" s="68" t="s">
        <v>67</v>
      </c>
      <c r="C63" s="373"/>
      <c r="D63" s="281">
        <v>822</v>
      </c>
      <c r="E63" s="140">
        <v>329</v>
      </c>
      <c r="F63" s="141">
        <v>290</v>
      </c>
      <c r="G63" s="141">
        <v>136</v>
      </c>
      <c r="H63" s="141">
        <v>7</v>
      </c>
      <c r="I63" s="141">
        <v>3</v>
      </c>
      <c r="J63" s="142">
        <v>57</v>
      </c>
      <c r="L63" s="399">
        <f>SUMPRODUCT(E$3:I$3,E63:I63)/SUM(E63:I63)</f>
        <v>4.2222222222222223</v>
      </c>
      <c r="N63" s="165">
        <v>11</v>
      </c>
      <c r="O63" s="141">
        <v>121</v>
      </c>
      <c r="P63" s="141">
        <v>443</v>
      </c>
      <c r="Q63" s="141">
        <v>120</v>
      </c>
      <c r="R63" s="141">
        <v>53</v>
      </c>
      <c r="S63" s="142">
        <v>74</v>
      </c>
      <c r="T63" s="91"/>
      <c r="U63" s="399">
        <f>SUMPRODUCT(N$3:R$3,N63:R63)/SUM(N63:R63)</f>
        <v>2.8890374331550803</v>
      </c>
    </row>
    <row r="64" spans="1:21" ht="13.5" customHeight="1" thickBot="1" x14ac:dyDescent="0.2">
      <c r="A64" s="383"/>
      <c r="B64" s="208"/>
      <c r="C64" s="374"/>
      <c r="D64" s="282"/>
      <c r="E64" s="144">
        <v>40.024330900243314</v>
      </c>
      <c r="F64" s="145">
        <v>35.279805352798057</v>
      </c>
      <c r="G64" s="145">
        <v>16.545012165450121</v>
      </c>
      <c r="H64" s="145">
        <v>0.85158150851581504</v>
      </c>
      <c r="I64" s="145">
        <v>0.36496350364963503</v>
      </c>
      <c r="J64" s="146">
        <v>6.9343065693430654</v>
      </c>
      <c r="L64" s="398"/>
      <c r="N64" s="166">
        <v>1.3381995133819951</v>
      </c>
      <c r="O64" s="145">
        <v>14.720194647201945</v>
      </c>
      <c r="P64" s="145">
        <v>53.892944038929436</v>
      </c>
      <c r="Q64" s="145">
        <v>14.5985401459854</v>
      </c>
      <c r="R64" s="145">
        <v>6.447688564476886</v>
      </c>
      <c r="S64" s="146">
        <v>9.002433090024331</v>
      </c>
      <c r="U64" s="398"/>
    </row>
    <row r="65" spans="1:21" s="69" customFormat="1" ht="13.5" customHeight="1" x14ac:dyDescent="0.15">
      <c r="A65" s="392" t="s">
        <v>73</v>
      </c>
      <c r="B65" s="73" t="s">
        <v>68</v>
      </c>
      <c r="C65" s="371"/>
      <c r="D65" s="281">
        <v>1764</v>
      </c>
      <c r="E65" s="140">
        <v>845</v>
      </c>
      <c r="F65" s="141">
        <v>588</v>
      </c>
      <c r="G65" s="141">
        <v>232</v>
      </c>
      <c r="H65" s="141">
        <v>21</v>
      </c>
      <c r="I65" s="141">
        <v>17</v>
      </c>
      <c r="J65" s="142">
        <v>61</v>
      </c>
      <c r="L65" s="397">
        <f>SUMPRODUCT(E$3:I$3,E65:I65)/SUM(E65:I65)</f>
        <v>4.3053435114503813</v>
      </c>
      <c r="N65" s="165">
        <v>73</v>
      </c>
      <c r="O65" s="141">
        <v>306</v>
      </c>
      <c r="P65" s="141">
        <v>856</v>
      </c>
      <c r="Q65" s="141">
        <v>299</v>
      </c>
      <c r="R65" s="141">
        <v>138</v>
      </c>
      <c r="S65" s="142">
        <v>92</v>
      </c>
      <c r="T65" s="91"/>
      <c r="U65" s="397">
        <f>SUMPRODUCT(N$3:R$3,N65:R65)/SUM(N65:R65)</f>
        <v>2.9264354066985647</v>
      </c>
    </row>
    <row r="66" spans="1:21" ht="13.5" customHeight="1" x14ac:dyDescent="0.15">
      <c r="A66" s="382"/>
      <c r="B66" s="10" t="s">
        <v>69</v>
      </c>
      <c r="C66" s="372"/>
      <c r="D66" s="280"/>
      <c r="E66" s="136">
        <v>47.90249433106576</v>
      </c>
      <c r="F66" s="137">
        <v>33.333333333333329</v>
      </c>
      <c r="G66" s="137">
        <v>13.151927437641723</v>
      </c>
      <c r="H66" s="137">
        <v>1.1904761904761905</v>
      </c>
      <c r="I66" s="137">
        <v>0.96371882086167793</v>
      </c>
      <c r="J66" s="138">
        <v>3.458049886621315</v>
      </c>
      <c r="L66" s="396"/>
      <c r="N66" s="164">
        <v>4.1383219954648522</v>
      </c>
      <c r="O66" s="137">
        <v>17.346938775510203</v>
      </c>
      <c r="P66" s="137">
        <v>48.52607709750567</v>
      </c>
      <c r="Q66" s="137">
        <v>16.950113378684808</v>
      </c>
      <c r="R66" s="137">
        <v>7.8231292517006805</v>
      </c>
      <c r="S66" s="138">
        <v>5.2154195011337867</v>
      </c>
      <c r="U66" s="396"/>
    </row>
    <row r="67" spans="1:21" s="69" customFormat="1" ht="13.5" customHeight="1" x14ac:dyDescent="0.15">
      <c r="A67" s="382"/>
      <c r="B67" s="68" t="s">
        <v>70</v>
      </c>
      <c r="C67" s="373"/>
      <c r="D67" s="281">
        <v>1406</v>
      </c>
      <c r="E67" s="140">
        <v>636</v>
      </c>
      <c r="F67" s="141">
        <v>478</v>
      </c>
      <c r="G67" s="141">
        <v>201</v>
      </c>
      <c r="H67" s="141">
        <v>22</v>
      </c>
      <c r="I67" s="141">
        <v>11</v>
      </c>
      <c r="J67" s="142">
        <v>58</v>
      </c>
      <c r="L67" s="399">
        <f>SUMPRODUCT(E$3:I$3,E67:I67)/SUM(E67:I67)</f>
        <v>4.2655786350148368</v>
      </c>
      <c r="N67" s="165">
        <v>44</v>
      </c>
      <c r="O67" s="141">
        <v>225</v>
      </c>
      <c r="P67" s="141">
        <v>792</v>
      </c>
      <c r="Q67" s="141">
        <v>207</v>
      </c>
      <c r="R67" s="141">
        <v>64</v>
      </c>
      <c r="S67" s="142">
        <v>74</v>
      </c>
      <c r="T67" s="91"/>
      <c r="U67" s="399">
        <f>SUMPRODUCT(N$3:R$3,N67:R67)/SUM(N67:R67)</f>
        <v>2.9834834834834836</v>
      </c>
    </row>
    <row r="68" spans="1:21" ht="13.5" customHeight="1" x14ac:dyDescent="0.15">
      <c r="A68" s="382"/>
      <c r="B68" s="10" t="s">
        <v>71</v>
      </c>
      <c r="C68" s="372"/>
      <c r="D68" s="280"/>
      <c r="E68" s="136">
        <v>45.234708392603132</v>
      </c>
      <c r="F68" s="137">
        <v>33.997155049786635</v>
      </c>
      <c r="G68" s="137">
        <v>14.295874822190612</v>
      </c>
      <c r="H68" s="137">
        <v>1.5647226173541962</v>
      </c>
      <c r="I68" s="137">
        <v>0.78236130867709808</v>
      </c>
      <c r="J68" s="138">
        <v>4.1251778093883358</v>
      </c>
      <c r="L68" s="396"/>
      <c r="N68" s="164">
        <v>3.1294452347083923</v>
      </c>
      <c r="O68" s="137">
        <v>16.002844950213372</v>
      </c>
      <c r="P68" s="137">
        <v>56.330014224751068</v>
      </c>
      <c r="Q68" s="137">
        <v>14.722617354196302</v>
      </c>
      <c r="R68" s="137">
        <v>4.5519203413940259</v>
      </c>
      <c r="S68" s="138">
        <v>5.2631578947368416</v>
      </c>
      <c r="U68" s="396"/>
    </row>
    <row r="69" spans="1:21" s="69" customFormat="1" ht="13.5" customHeight="1" x14ac:dyDescent="0.15">
      <c r="A69" s="382"/>
      <c r="B69" s="68" t="s">
        <v>72</v>
      </c>
      <c r="C69" s="373"/>
      <c r="D69" s="281">
        <v>161</v>
      </c>
      <c r="E69" s="140">
        <v>54</v>
      </c>
      <c r="F69" s="141">
        <v>52</v>
      </c>
      <c r="G69" s="141">
        <v>29</v>
      </c>
      <c r="H69" s="141">
        <v>0</v>
      </c>
      <c r="I69" s="141">
        <v>0</v>
      </c>
      <c r="J69" s="142">
        <v>26</v>
      </c>
      <c r="L69" s="399">
        <f>SUMPRODUCT(E$3:I$3,E69:I69)/SUM(E69:I69)</f>
        <v>4.1851851851851851</v>
      </c>
      <c r="N69" s="165">
        <v>4</v>
      </c>
      <c r="O69" s="141">
        <v>17</v>
      </c>
      <c r="P69" s="141">
        <v>77</v>
      </c>
      <c r="Q69" s="141">
        <v>17</v>
      </c>
      <c r="R69" s="141">
        <v>7</v>
      </c>
      <c r="S69" s="142">
        <v>39</v>
      </c>
      <c r="T69" s="91"/>
      <c r="U69" s="399">
        <f>SUMPRODUCT(N$3:R$3,N69:R69)/SUM(N69:R69)</f>
        <v>2.9508196721311477</v>
      </c>
    </row>
    <row r="70" spans="1:21" ht="13.5" customHeight="1" thickBot="1" x14ac:dyDescent="0.2">
      <c r="A70" s="383"/>
      <c r="B70" s="21"/>
      <c r="C70" s="374"/>
      <c r="D70" s="282"/>
      <c r="E70" s="144">
        <v>33.540372670807457</v>
      </c>
      <c r="F70" s="145">
        <v>32.298136645962735</v>
      </c>
      <c r="G70" s="145">
        <v>18.012422360248447</v>
      </c>
      <c r="H70" s="145">
        <v>0</v>
      </c>
      <c r="I70" s="145">
        <v>0</v>
      </c>
      <c r="J70" s="146">
        <v>16.149068322981368</v>
      </c>
      <c r="L70" s="398"/>
      <c r="N70" s="166">
        <v>2.4844720496894408</v>
      </c>
      <c r="O70" s="145">
        <v>10.559006211180124</v>
      </c>
      <c r="P70" s="145">
        <v>47.826086956521742</v>
      </c>
      <c r="Q70" s="145">
        <v>10.559006211180124</v>
      </c>
      <c r="R70" s="145">
        <v>4.3478260869565215</v>
      </c>
      <c r="S70" s="146">
        <v>24.22360248447205</v>
      </c>
      <c r="U70" s="398"/>
    </row>
    <row r="71" spans="1:21" s="69" customFormat="1" ht="13.5" customHeight="1" x14ac:dyDescent="0.15">
      <c r="A71" s="380" t="s">
        <v>414</v>
      </c>
      <c r="B71" s="68" t="s">
        <v>762</v>
      </c>
      <c r="C71" s="75"/>
      <c r="D71" s="281">
        <v>1504</v>
      </c>
      <c r="E71" s="140">
        <v>741</v>
      </c>
      <c r="F71" s="141">
        <v>510</v>
      </c>
      <c r="G71" s="141">
        <v>193</v>
      </c>
      <c r="H71" s="141">
        <v>20</v>
      </c>
      <c r="I71" s="141">
        <v>7</v>
      </c>
      <c r="J71" s="142">
        <v>33</v>
      </c>
      <c r="L71" s="397">
        <f>SUMPRODUCT(E$3:I$3,E71:I71)/SUM(E71:I71)</f>
        <v>4.3310673011556764</v>
      </c>
      <c r="N71" s="165">
        <v>62</v>
      </c>
      <c r="O71" s="141">
        <v>257</v>
      </c>
      <c r="P71" s="141">
        <v>752</v>
      </c>
      <c r="Q71" s="141">
        <v>273</v>
      </c>
      <c r="R71" s="141">
        <v>109</v>
      </c>
      <c r="S71" s="142">
        <v>51</v>
      </c>
      <c r="T71" s="91"/>
      <c r="U71" s="397">
        <f>SUMPRODUCT(N$3:R$3,N71:R71)/SUM(N71:R71)</f>
        <v>2.9242945629731589</v>
      </c>
    </row>
    <row r="72" spans="1:21" ht="13.5" customHeight="1" x14ac:dyDescent="0.15">
      <c r="A72" s="380"/>
      <c r="B72" s="10" t="s">
        <v>763</v>
      </c>
      <c r="C72" s="24"/>
      <c r="D72" s="280"/>
      <c r="E72" s="136">
        <v>49.268617021276597</v>
      </c>
      <c r="F72" s="137">
        <v>33.909574468085104</v>
      </c>
      <c r="G72" s="137">
        <v>12.832446808510639</v>
      </c>
      <c r="H72" s="137">
        <v>1.3297872340425532</v>
      </c>
      <c r="I72" s="137">
        <v>0.46542553191489361</v>
      </c>
      <c r="J72" s="138">
        <v>2.1941489361702127</v>
      </c>
      <c r="L72" s="396"/>
      <c r="N72" s="164">
        <v>4.1223404255319149</v>
      </c>
      <c r="O72" s="137">
        <v>17.087765957446805</v>
      </c>
      <c r="P72" s="137">
        <v>50</v>
      </c>
      <c r="Q72" s="137">
        <v>18.151595744680851</v>
      </c>
      <c r="R72" s="137">
        <v>7.2473404255319149</v>
      </c>
      <c r="S72" s="138">
        <v>3.3909574468085104</v>
      </c>
      <c r="U72" s="396"/>
    </row>
    <row r="73" spans="1:21" s="69" customFormat="1" ht="13.5" customHeight="1" x14ac:dyDescent="0.15">
      <c r="A73" s="380"/>
      <c r="B73" s="68" t="s">
        <v>415</v>
      </c>
      <c r="C73" s="75"/>
      <c r="D73" s="281">
        <v>452</v>
      </c>
      <c r="E73" s="140">
        <v>217</v>
      </c>
      <c r="F73" s="141">
        <v>155</v>
      </c>
      <c r="G73" s="141">
        <v>56</v>
      </c>
      <c r="H73" s="141">
        <v>6</v>
      </c>
      <c r="I73" s="141">
        <v>8</v>
      </c>
      <c r="J73" s="142">
        <v>10</v>
      </c>
      <c r="L73" s="399">
        <f>SUMPRODUCT(E$3:I$3,E73:I73)/SUM(E73:I73)</f>
        <v>4.2828054298642533</v>
      </c>
      <c r="N73" s="165">
        <v>17</v>
      </c>
      <c r="O73" s="141">
        <v>75</v>
      </c>
      <c r="P73" s="141">
        <v>258</v>
      </c>
      <c r="Q73" s="141">
        <v>57</v>
      </c>
      <c r="R73" s="141">
        <v>30</v>
      </c>
      <c r="S73" s="142">
        <v>15</v>
      </c>
      <c r="T73" s="91"/>
      <c r="U73" s="399">
        <f>SUMPRODUCT(N$3:R$3,N73:R73)/SUM(N73:R73)</f>
        <v>2.9816933638443937</v>
      </c>
    </row>
    <row r="74" spans="1:21" ht="13.5" customHeight="1" x14ac:dyDescent="0.15">
      <c r="A74" s="380"/>
      <c r="B74" s="10" t="s">
        <v>763</v>
      </c>
      <c r="C74" s="24"/>
      <c r="D74" s="280"/>
      <c r="E74" s="136">
        <v>48.008849557522126</v>
      </c>
      <c r="F74" s="137">
        <v>34.292035398230084</v>
      </c>
      <c r="G74" s="137">
        <v>12.389380530973451</v>
      </c>
      <c r="H74" s="137">
        <v>1.3274336283185841</v>
      </c>
      <c r="I74" s="137">
        <v>1.7699115044247788</v>
      </c>
      <c r="J74" s="138">
        <v>2.2123893805309733</v>
      </c>
      <c r="L74" s="396"/>
      <c r="N74" s="164">
        <v>3.7610619469026552</v>
      </c>
      <c r="O74" s="137">
        <v>16.592920353982301</v>
      </c>
      <c r="P74" s="137">
        <v>57.079646017699112</v>
      </c>
      <c r="Q74" s="137">
        <v>12.610619469026549</v>
      </c>
      <c r="R74" s="137">
        <v>6.6371681415929213</v>
      </c>
      <c r="S74" s="138">
        <v>3.3185840707964607</v>
      </c>
      <c r="U74" s="396"/>
    </row>
    <row r="75" spans="1:21" s="69" customFormat="1" ht="13.5" customHeight="1" x14ac:dyDescent="0.15">
      <c r="A75" s="380"/>
      <c r="B75" s="68" t="s">
        <v>416</v>
      </c>
      <c r="C75" s="75"/>
      <c r="D75" s="281">
        <v>1375</v>
      </c>
      <c r="E75" s="140">
        <v>577</v>
      </c>
      <c r="F75" s="141">
        <v>453</v>
      </c>
      <c r="G75" s="141">
        <v>213</v>
      </c>
      <c r="H75" s="141">
        <v>17</v>
      </c>
      <c r="I75" s="141">
        <v>13</v>
      </c>
      <c r="J75" s="142">
        <v>102</v>
      </c>
      <c r="L75" s="399">
        <f>SUMPRODUCT(E$3:I$3,E75:I75)/SUM(E75:I75)</f>
        <v>4.2285938727415555</v>
      </c>
      <c r="N75" s="165">
        <v>42</v>
      </c>
      <c r="O75" s="141">
        <v>216</v>
      </c>
      <c r="P75" s="141">
        <v>715</v>
      </c>
      <c r="Q75" s="141">
        <v>193</v>
      </c>
      <c r="R75" s="141">
        <v>70</v>
      </c>
      <c r="S75" s="142">
        <v>139</v>
      </c>
      <c r="T75" s="91"/>
      <c r="U75" s="399">
        <f>SUMPRODUCT(N$3:R$3,N75:R75)/SUM(N75:R75)</f>
        <v>2.9733009708737863</v>
      </c>
    </row>
    <row r="76" spans="1:21" ht="13.5" customHeight="1" thickBot="1" x14ac:dyDescent="0.2">
      <c r="A76" s="381"/>
      <c r="B76" s="21"/>
      <c r="C76" s="26"/>
      <c r="D76" s="282"/>
      <c r="E76" s="144">
        <v>41.963636363636361</v>
      </c>
      <c r="F76" s="145">
        <v>32.945454545454545</v>
      </c>
      <c r="G76" s="145">
        <v>15.490909090909092</v>
      </c>
      <c r="H76" s="145">
        <v>1.2363636363636363</v>
      </c>
      <c r="I76" s="145">
        <v>0.94545454545454555</v>
      </c>
      <c r="J76" s="146">
        <v>7.418181818181818</v>
      </c>
      <c r="L76" s="398"/>
      <c r="N76" s="166">
        <v>3.0545454545454547</v>
      </c>
      <c r="O76" s="145">
        <v>15.709090909090909</v>
      </c>
      <c r="P76" s="145">
        <v>52</v>
      </c>
      <c r="Q76" s="145">
        <v>14.036363636363635</v>
      </c>
      <c r="R76" s="145">
        <v>5.0909090909090908</v>
      </c>
      <c r="S76" s="146">
        <v>10.109090909090909</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321</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775</v>
      </c>
      <c r="F5" s="125">
        <v>1666</v>
      </c>
      <c r="G5" s="125">
        <v>680</v>
      </c>
      <c r="H5" s="125">
        <v>70</v>
      </c>
      <c r="I5" s="125">
        <v>22</v>
      </c>
      <c r="J5" s="126">
        <v>118</v>
      </c>
      <c r="K5" s="87"/>
      <c r="L5" s="397">
        <f>SUMPRODUCT(E$3:I$3,E5:I5)/SUM(E5:I5)</f>
        <v>3.9654528478057891</v>
      </c>
      <c r="N5" s="161">
        <v>105</v>
      </c>
      <c r="O5" s="125">
        <v>760</v>
      </c>
      <c r="P5" s="125">
        <v>1672</v>
      </c>
      <c r="Q5" s="125">
        <v>500</v>
      </c>
      <c r="R5" s="125">
        <v>121</v>
      </c>
      <c r="S5" s="126">
        <v>173</v>
      </c>
      <c r="T5" s="91"/>
      <c r="U5" s="397">
        <f>SUMPRODUCT(N$3:R$3,N5:R5)/SUM(N5:R5)</f>
        <v>3.072197593413553</v>
      </c>
    </row>
    <row r="6" spans="1:22" ht="13.5" customHeight="1" thickBot="1" x14ac:dyDescent="0.2">
      <c r="A6" s="8"/>
      <c r="B6" s="9"/>
      <c r="C6" s="9"/>
      <c r="D6" s="278"/>
      <c r="E6" s="128">
        <v>23.266286400480336</v>
      </c>
      <c r="F6" s="129">
        <v>50.01501050735515</v>
      </c>
      <c r="G6" s="129">
        <v>20.414290003002101</v>
      </c>
      <c r="H6" s="129">
        <v>2.1014710297208046</v>
      </c>
      <c r="I6" s="129">
        <v>0.66046232362653856</v>
      </c>
      <c r="J6" s="214">
        <v>3.5424797358150704</v>
      </c>
      <c r="K6" s="88"/>
      <c r="L6" s="398"/>
      <c r="N6" s="162">
        <v>3.1522065445812069</v>
      </c>
      <c r="O6" s="129">
        <v>22.81597117982588</v>
      </c>
      <c r="P6" s="129">
        <v>50.19513659561693</v>
      </c>
      <c r="Q6" s="129">
        <v>15.010507355148603</v>
      </c>
      <c r="R6" s="129">
        <v>3.6325427799459624</v>
      </c>
      <c r="S6" s="214">
        <v>5.1936355448814169</v>
      </c>
      <c r="U6" s="398"/>
    </row>
    <row r="7" spans="1:22" s="69" customFormat="1" ht="13.5" customHeight="1" x14ac:dyDescent="0.15">
      <c r="A7" s="384" t="s">
        <v>31</v>
      </c>
      <c r="B7" s="73" t="s">
        <v>33</v>
      </c>
      <c r="C7" s="74"/>
      <c r="D7" s="279">
        <v>1622</v>
      </c>
      <c r="E7" s="132">
        <v>385</v>
      </c>
      <c r="F7" s="133">
        <v>788</v>
      </c>
      <c r="G7" s="133">
        <v>352</v>
      </c>
      <c r="H7" s="133">
        <v>34</v>
      </c>
      <c r="I7" s="133">
        <v>11</v>
      </c>
      <c r="J7" s="134">
        <v>52</v>
      </c>
      <c r="K7" s="87"/>
      <c r="L7" s="397">
        <f>SUMPRODUCT(E$3:I$3,E7:I7)/SUM(E7:I7)</f>
        <v>3.956687898089172</v>
      </c>
      <c r="N7" s="163">
        <v>52</v>
      </c>
      <c r="O7" s="133">
        <v>360</v>
      </c>
      <c r="P7" s="133">
        <v>814</v>
      </c>
      <c r="Q7" s="133">
        <v>260</v>
      </c>
      <c r="R7" s="133">
        <v>61</v>
      </c>
      <c r="S7" s="134">
        <v>75</v>
      </c>
      <c r="T7" s="91"/>
      <c r="U7" s="397">
        <f>SUMPRODUCT(N$3:R$3,N7:R7)/SUM(N7:R7)</f>
        <v>3.0530058177116999</v>
      </c>
    </row>
    <row r="8" spans="1:22" ht="13.5" customHeight="1" x14ac:dyDescent="0.15">
      <c r="A8" s="382"/>
      <c r="B8" s="206"/>
      <c r="C8" s="24"/>
      <c r="D8" s="280"/>
      <c r="E8" s="136">
        <v>23.736128236744761</v>
      </c>
      <c r="F8" s="137">
        <v>48.581997533908755</v>
      </c>
      <c r="G8" s="137">
        <v>21.701602959309493</v>
      </c>
      <c r="H8" s="137">
        <v>2.0961775585696669</v>
      </c>
      <c r="I8" s="137">
        <v>0.67817509247842167</v>
      </c>
      <c r="J8" s="138">
        <v>3.2059186189889024</v>
      </c>
      <c r="K8" s="88"/>
      <c r="L8" s="396"/>
      <c r="N8" s="164">
        <v>3.2059186189889024</v>
      </c>
      <c r="O8" s="137">
        <v>22.19482120838471</v>
      </c>
      <c r="P8" s="137">
        <v>50.184956843403207</v>
      </c>
      <c r="Q8" s="137">
        <v>16.029593094944513</v>
      </c>
      <c r="R8" s="137">
        <v>3.7607891491985201</v>
      </c>
      <c r="S8" s="138">
        <v>4.6239210850801484</v>
      </c>
      <c r="U8" s="396"/>
    </row>
    <row r="9" spans="1:22" s="69" customFormat="1" ht="13.5" customHeight="1" x14ac:dyDescent="0.15">
      <c r="A9" s="382"/>
      <c r="B9" s="68" t="s">
        <v>35</v>
      </c>
      <c r="C9" s="75"/>
      <c r="D9" s="281">
        <v>317</v>
      </c>
      <c r="E9" s="140">
        <v>67</v>
      </c>
      <c r="F9" s="141">
        <v>158</v>
      </c>
      <c r="G9" s="141">
        <v>65</v>
      </c>
      <c r="H9" s="141">
        <v>13</v>
      </c>
      <c r="I9" s="141">
        <v>4</v>
      </c>
      <c r="J9" s="142">
        <v>10</v>
      </c>
      <c r="K9" s="82"/>
      <c r="L9" s="399">
        <f>SUMPRODUCT(E$3:I$3,E9:I9)/SUM(E9:I9)</f>
        <v>3.8827361563517915</v>
      </c>
      <c r="N9" s="165">
        <v>6</v>
      </c>
      <c r="O9" s="141">
        <v>76</v>
      </c>
      <c r="P9" s="141">
        <v>173</v>
      </c>
      <c r="Q9" s="141">
        <v>38</v>
      </c>
      <c r="R9" s="141">
        <v>12</v>
      </c>
      <c r="S9" s="142">
        <v>12</v>
      </c>
      <c r="T9" s="91"/>
      <c r="U9" s="399">
        <f>SUMPRODUCT(N$3:R$3,N9:R9)/SUM(N9:R9)</f>
        <v>3.0852459016393441</v>
      </c>
    </row>
    <row r="10" spans="1:22" ht="13.5" customHeight="1" x14ac:dyDescent="0.15">
      <c r="A10" s="382"/>
      <c r="B10" s="206"/>
      <c r="C10" s="24"/>
      <c r="D10" s="280"/>
      <c r="E10" s="136">
        <v>21.135646687697161</v>
      </c>
      <c r="F10" s="137">
        <v>49.842271293375397</v>
      </c>
      <c r="G10" s="137">
        <v>20.504731861198739</v>
      </c>
      <c r="H10" s="137">
        <v>4.1009463722397479</v>
      </c>
      <c r="I10" s="137">
        <v>1.2618296529968454</v>
      </c>
      <c r="J10" s="138">
        <v>3.1545741324921135</v>
      </c>
      <c r="K10" s="83"/>
      <c r="L10" s="396"/>
      <c r="N10" s="164">
        <v>1.8927444794952681</v>
      </c>
      <c r="O10" s="137">
        <v>23.974763406940063</v>
      </c>
      <c r="P10" s="137">
        <v>54.57413249211357</v>
      </c>
      <c r="Q10" s="137">
        <v>11.987381703470032</v>
      </c>
      <c r="R10" s="137">
        <v>3.7854889589905363</v>
      </c>
      <c r="S10" s="138">
        <v>3.7854889589905363</v>
      </c>
      <c r="U10" s="396"/>
    </row>
    <row r="11" spans="1:22" s="69" customFormat="1" ht="13.5" customHeight="1" x14ac:dyDescent="0.15">
      <c r="A11" s="382"/>
      <c r="B11" s="68" t="s">
        <v>37</v>
      </c>
      <c r="C11" s="75"/>
      <c r="D11" s="281">
        <v>832</v>
      </c>
      <c r="E11" s="140">
        <v>180</v>
      </c>
      <c r="F11" s="141">
        <v>435</v>
      </c>
      <c r="G11" s="141">
        <v>169</v>
      </c>
      <c r="H11" s="141">
        <v>19</v>
      </c>
      <c r="I11" s="141">
        <v>4</v>
      </c>
      <c r="J11" s="142">
        <v>25</v>
      </c>
      <c r="K11" s="82"/>
      <c r="L11" s="399">
        <f>SUMPRODUCT(E$3:I$3,E11:I11)/SUM(E11:I11)</f>
        <v>3.9516728624535316</v>
      </c>
      <c r="N11" s="165">
        <v>29</v>
      </c>
      <c r="O11" s="141">
        <v>160</v>
      </c>
      <c r="P11" s="141">
        <v>441</v>
      </c>
      <c r="Q11" s="141">
        <v>126</v>
      </c>
      <c r="R11" s="141">
        <v>32</v>
      </c>
      <c r="S11" s="142">
        <v>44</v>
      </c>
      <c r="T11" s="91"/>
      <c r="U11" s="399">
        <f>SUMPRODUCT(N$3:R$3,N11:R11)/SUM(N11:R11)</f>
        <v>3.0355329949238579</v>
      </c>
    </row>
    <row r="12" spans="1:22" ht="13.5" customHeight="1" x14ac:dyDescent="0.15">
      <c r="A12" s="382"/>
      <c r="B12" s="206"/>
      <c r="C12" s="24"/>
      <c r="D12" s="280"/>
      <c r="E12" s="136">
        <v>21.634615384615387</v>
      </c>
      <c r="F12" s="137">
        <v>52.283653846153847</v>
      </c>
      <c r="G12" s="137">
        <v>20.3125</v>
      </c>
      <c r="H12" s="137">
        <v>2.2836538461538458</v>
      </c>
      <c r="I12" s="137">
        <v>0.48076923076923078</v>
      </c>
      <c r="J12" s="138">
        <v>3.0048076923076925</v>
      </c>
      <c r="K12" s="83"/>
      <c r="L12" s="396"/>
      <c r="N12" s="164">
        <v>3.4855769230769234</v>
      </c>
      <c r="O12" s="137">
        <v>19.230769230769234</v>
      </c>
      <c r="P12" s="137">
        <v>53.004807692307686</v>
      </c>
      <c r="Q12" s="137">
        <v>15.144230769230768</v>
      </c>
      <c r="R12" s="137">
        <v>3.8461538461538463</v>
      </c>
      <c r="S12" s="138">
        <v>5.2884615384615383</v>
      </c>
      <c r="U12" s="396"/>
    </row>
    <row r="13" spans="1:22" s="69" customFormat="1" ht="13.5" customHeight="1" x14ac:dyDescent="0.15">
      <c r="A13" s="382"/>
      <c r="B13" s="68" t="s">
        <v>39</v>
      </c>
      <c r="C13" s="75"/>
      <c r="D13" s="281">
        <v>238</v>
      </c>
      <c r="E13" s="140">
        <v>55</v>
      </c>
      <c r="F13" s="141">
        <v>114</v>
      </c>
      <c r="G13" s="141">
        <v>52</v>
      </c>
      <c r="H13" s="141">
        <v>3</v>
      </c>
      <c r="I13" s="141">
        <v>2</v>
      </c>
      <c r="J13" s="142">
        <v>12</v>
      </c>
      <c r="K13" s="82"/>
      <c r="L13" s="399">
        <f>SUMPRODUCT(E$3:I$3,E13:I13)/SUM(E13:I13)</f>
        <v>3.9601769911504423</v>
      </c>
      <c r="N13" s="165">
        <v>4</v>
      </c>
      <c r="O13" s="141">
        <v>64</v>
      </c>
      <c r="P13" s="141">
        <v>111</v>
      </c>
      <c r="Q13" s="141">
        <v>38</v>
      </c>
      <c r="R13" s="141">
        <v>9</v>
      </c>
      <c r="S13" s="142">
        <v>12</v>
      </c>
      <c r="T13" s="91"/>
      <c r="U13" s="399">
        <f>SUMPRODUCT(N$3:R$3,N13:R13)/SUM(N13:R13)</f>
        <v>3.0707964601769913</v>
      </c>
    </row>
    <row r="14" spans="1:22" ht="13.5" customHeight="1" x14ac:dyDescent="0.15">
      <c r="A14" s="382"/>
      <c r="B14" s="206"/>
      <c r="C14" s="24"/>
      <c r="D14" s="280"/>
      <c r="E14" s="136">
        <v>23.109243697478991</v>
      </c>
      <c r="F14" s="137">
        <v>47.899159663865547</v>
      </c>
      <c r="G14" s="137">
        <v>21.84873949579832</v>
      </c>
      <c r="H14" s="137">
        <v>1.2605042016806722</v>
      </c>
      <c r="I14" s="137">
        <v>0.84033613445378152</v>
      </c>
      <c r="J14" s="138">
        <v>5.0420168067226889</v>
      </c>
      <c r="K14" s="83"/>
      <c r="L14" s="396"/>
      <c r="N14" s="164">
        <v>1.680672268907563</v>
      </c>
      <c r="O14" s="137">
        <v>26.890756302521009</v>
      </c>
      <c r="P14" s="137">
        <v>46.638655462184872</v>
      </c>
      <c r="Q14" s="137">
        <v>15.966386554621847</v>
      </c>
      <c r="R14" s="137">
        <v>3.7815126050420167</v>
      </c>
      <c r="S14" s="138">
        <v>5.0420168067226889</v>
      </c>
      <c r="U14" s="396"/>
    </row>
    <row r="15" spans="1:22" s="69" customFormat="1" ht="13.5" customHeight="1" x14ac:dyDescent="0.15">
      <c r="A15" s="382"/>
      <c r="B15" s="68" t="s">
        <v>41</v>
      </c>
      <c r="C15" s="75"/>
      <c r="D15" s="281">
        <v>202</v>
      </c>
      <c r="E15" s="140">
        <v>57</v>
      </c>
      <c r="F15" s="141">
        <v>104</v>
      </c>
      <c r="G15" s="141">
        <v>27</v>
      </c>
      <c r="H15" s="141">
        <v>1</v>
      </c>
      <c r="I15" s="141">
        <v>1</v>
      </c>
      <c r="J15" s="142">
        <v>12</v>
      </c>
      <c r="K15" s="82"/>
      <c r="L15" s="399">
        <f>SUMPRODUCT(E$3:I$3,E15:I15)/SUM(E15:I15)</f>
        <v>4.1315789473684212</v>
      </c>
      <c r="N15" s="165">
        <v>7</v>
      </c>
      <c r="O15" s="141">
        <v>65</v>
      </c>
      <c r="P15" s="141">
        <v>74</v>
      </c>
      <c r="Q15" s="141">
        <v>29</v>
      </c>
      <c r="R15" s="141">
        <v>6</v>
      </c>
      <c r="S15" s="142">
        <v>21</v>
      </c>
      <c r="T15" s="91"/>
      <c r="U15" s="399">
        <f>SUMPRODUCT(N$3:R$3,N15:R15)/SUM(N15:R15)</f>
        <v>3.2099447513812156</v>
      </c>
    </row>
    <row r="16" spans="1:22" ht="13.5" customHeight="1" x14ac:dyDescent="0.15">
      <c r="A16" s="382"/>
      <c r="B16" s="206"/>
      <c r="C16" s="24"/>
      <c r="D16" s="280"/>
      <c r="E16" s="136">
        <v>28.217821782178216</v>
      </c>
      <c r="F16" s="137">
        <v>51.485148514851488</v>
      </c>
      <c r="G16" s="137">
        <v>13.366336633663368</v>
      </c>
      <c r="H16" s="137">
        <v>0.49504950495049505</v>
      </c>
      <c r="I16" s="137">
        <v>0.49504950495049505</v>
      </c>
      <c r="J16" s="138">
        <v>5.9405940594059405</v>
      </c>
      <c r="K16" s="83"/>
      <c r="L16" s="396"/>
      <c r="N16" s="164">
        <v>3.4653465346534658</v>
      </c>
      <c r="O16" s="137">
        <v>32.178217821782177</v>
      </c>
      <c r="P16" s="137">
        <v>36.633663366336634</v>
      </c>
      <c r="Q16" s="137">
        <v>14.356435643564355</v>
      </c>
      <c r="R16" s="137">
        <v>2.9702970297029703</v>
      </c>
      <c r="S16" s="138">
        <v>10.396039603960396</v>
      </c>
      <c r="U16" s="396"/>
    </row>
    <row r="17" spans="1:21" s="69" customFormat="1" ht="13.5" customHeight="1" x14ac:dyDescent="0.15">
      <c r="A17" s="382"/>
      <c r="B17" s="68" t="s">
        <v>43</v>
      </c>
      <c r="C17" s="75"/>
      <c r="D17" s="281">
        <v>120</v>
      </c>
      <c r="E17" s="140">
        <v>31</v>
      </c>
      <c r="F17" s="141">
        <v>67</v>
      </c>
      <c r="G17" s="141">
        <v>15</v>
      </c>
      <c r="H17" s="141">
        <v>0</v>
      </c>
      <c r="I17" s="141">
        <v>0</v>
      </c>
      <c r="J17" s="142">
        <v>7</v>
      </c>
      <c r="K17" s="82"/>
      <c r="L17" s="399">
        <f>SUMPRODUCT(E$3:I$3,E17:I17)/SUM(E17:I17)</f>
        <v>4.1415929203539825</v>
      </c>
      <c r="N17" s="165">
        <v>7</v>
      </c>
      <c r="O17" s="141">
        <v>35</v>
      </c>
      <c r="P17" s="141">
        <v>59</v>
      </c>
      <c r="Q17" s="141">
        <v>9</v>
      </c>
      <c r="R17" s="141">
        <v>1</v>
      </c>
      <c r="S17" s="142">
        <v>9</v>
      </c>
      <c r="T17" s="91"/>
      <c r="U17" s="399">
        <f>SUMPRODUCT(N$3:R$3,N17:R17)/SUM(N17:R17)</f>
        <v>3.3423423423423424</v>
      </c>
    </row>
    <row r="18" spans="1:21" ht="13.5" customHeight="1" thickBot="1" x14ac:dyDescent="0.2">
      <c r="A18" s="383"/>
      <c r="B18" s="208"/>
      <c r="C18" s="26"/>
      <c r="D18" s="282"/>
      <c r="E18" s="144">
        <v>25.833333333333336</v>
      </c>
      <c r="F18" s="145">
        <v>55.833333333333336</v>
      </c>
      <c r="G18" s="145">
        <v>12.5</v>
      </c>
      <c r="H18" s="145">
        <v>0</v>
      </c>
      <c r="I18" s="145">
        <v>0</v>
      </c>
      <c r="J18" s="146">
        <v>5.833333333333333</v>
      </c>
      <c r="K18" s="83"/>
      <c r="L18" s="398"/>
      <c r="N18" s="166">
        <v>5.833333333333333</v>
      </c>
      <c r="O18" s="145">
        <v>29.166666666666668</v>
      </c>
      <c r="P18" s="145">
        <v>49.166666666666664</v>
      </c>
      <c r="Q18" s="145">
        <v>7.5</v>
      </c>
      <c r="R18" s="145">
        <v>0.83333333333333337</v>
      </c>
      <c r="S18" s="146">
        <v>7.5</v>
      </c>
      <c r="U18" s="398"/>
    </row>
    <row r="19" spans="1:21" s="70" customFormat="1" ht="13.5" customHeight="1" x14ac:dyDescent="0.15">
      <c r="A19" s="385" t="s">
        <v>0</v>
      </c>
      <c r="B19" s="66" t="s">
        <v>1</v>
      </c>
      <c r="C19" s="320"/>
      <c r="D19" s="279">
        <v>1322</v>
      </c>
      <c r="E19" s="132">
        <v>269</v>
      </c>
      <c r="F19" s="133">
        <v>684</v>
      </c>
      <c r="G19" s="133">
        <v>284</v>
      </c>
      <c r="H19" s="133">
        <v>37</v>
      </c>
      <c r="I19" s="133">
        <v>12</v>
      </c>
      <c r="J19" s="134">
        <v>36</v>
      </c>
      <c r="K19" s="84"/>
      <c r="L19" s="397">
        <f>SUMPRODUCT(E$3:I$3,E19:I19)/SUM(E19:I19)</f>
        <v>3.9027993779160188</v>
      </c>
      <c r="N19" s="163">
        <v>46</v>
      </c>
      <c r="O19" s="133">
        <v>289</v>
      </c>
      <c r="P19" s="133">
        <v>671</v>
      </c>
      <c r="Q19" s="133">
        <v>200</v>
      </c>
      <c r="R19" s="133">
        <v>59</v>
      </c>
      <c r="S19" s="134">
        <v>57</v>
      </c>
      <c r="T19" s="4"/>
      <c r="U19" s="397">
        <f>SUMPRODUCT(N$3:R$3,N19:R19)/SUM(N19:R19)</f>
        <v>3.0498023715415021</v>
      </c>
    </row>
    <row r="20" spans="1:21" s="22" customFormat="1" ht="13.5" customHeight="1" x14ac:dyDescent="0.15">
      <c r="A20" s="386"/>
      <c r="B20" s="68"/>
      <c r="C20" s="321"/>
      <c r="D20" s="281"/>
      <c r="E20" s="322">
        <v>20.347957639939484</v>
      </c>
      <c r="F20" s="323">
        <v>51.739788199697422</v>
      </c>
      <c r="G20" s="323">
        <v>21.482602118003026</v>
      </c>
      <c r="H20" s="323">
        <v>2.798789712556732</v>
      </c>
      <c r="I20" s="323">
        <v>0.90771558245083206</v>
      </c>
      <c r="J20" s="324">
        <v>2.7231467473524962</v>
      </c>
      <c r="L20" s="396"/>
      <c r="N20" s="164">
        <v>3.4795763993948561</v>
      </c>
      <c r="O20" s="137">
        <v>21.860816944024204</v>
      </c>
      <c r="P20" s="137">
        <v>50.756429652042357</v>
      </c>
      <c r="Q20" s="137">
        <v>15.128593040847202</v>
      </c>
      <c r="R20" s="137">
        <v>4.4629349470499244</v>
      </c>
      <c r="S20" s="138">
        <v>4.3116490166414518</v>
      </c>
      <c r="T20" s="4"/>
      <c r="U20" s="396"/>
    </row>
    <row r="21" spans="1:21" s="70" customFormat="1" ht="13.5" customHeight="1" x14ac:dyDescent="0.15">
      <c r="A21" s="386"/>
      <c r="B21" s="332" t="s">
        <v>2</v>
      </c>
      <c r="C21" s="333"/>
      <c r="D21" s="344">
        <v>1879</v>
      </c>
      <c r="E21" s="334">
        <v>479</v>
      </c>
      <c r="F21" s="335">
        <v>930</v>
      </c>
      <c r="G21" s="335">
        <v>360</v>
      </c>
      <c r="H21" s="335">
        <v>32</v>
      </c>
      <c r="I21" s="335">
        <v>9</v>
      </c>
      <c r="J21" s="336">
        <v>69</v>
      </c>
      <c r="L21" s="399">
        <f>SUMPRODUCT(E$3:I$3,E21:I21)/SUM(E21:I21)</f>
        <v>4.0154696132596683</v>
      </c>
      <c r="N21" s="165">
        <v>57</v>
      </c>
      <c r="O21" s="141">
        <v>436</v>
      </c>
      <c r="P21" s="141">
        <v>944</v>
      </c>
      <c r="Q21" s="141">
        <v>284</v>
      </c>
      <c r="R21" s="141">
        <v>62</v>
      </c>
      <c r="S21" s="142">
        <v>96</v>
      </c>
      <c r="T21" s="4"/>
      <c r="U21" s="399">
        <f>SUMPRODUCT(N$3:R$3,N21:R21)/SUM(N21:R21)</f>
        <v>3.0796410544026922</v>
      </c>
    </row>
    <row r="22" spans="1:21" s="22" customFormat="1" ht="13.5" customHeight="1" x14ac:dyDescent="0.15">
      <c r="A22" s="386"/>
      <c r="B22" s="206"/>
      <c r="C22" s="25"/>
      <c r="D22" s="280"/>
      <c r="E22" s="136">
        <v>25.492283129324107</v>
      </c>
      <c r="F22" s="137">
        <v>49.4944119212347</v>
      </c>
      <c r="G22" s="137">
        <v>19.159127195316657</v>
      </c>
      <c r="H22" s="137">
        <v>1.7030335284725917</v>
      </c>
      <c r="I22" s="137">
        <v>0.47897817988291641</v>
      </c>
      <c r="J22" s="138">
        <v>3.6721660457690266</v>
      </c>
      <c r="L22" s="396"/>
      <c r="N22" s="164">
        <v>3.0335284725918044</v>
      </c>
      <c r="O22" s="137">
        <v>23.203831825439064</v>
      </c>
      <c r="P22" s="137">
        <v>50.239489089941458</v>
      </c>
      <c r="Q22" s="137">
        <v>15.114422565194252</v>
      </c>
      <c r="R22" s="137">
        <v>3.2996274614156467</v>
      </c>
      <c r="S22" s="138">
        <v>5.1091005854177753</v>
      </c>
      <c r="T22" s="4"/>
      <c r="U22" s="396"/>
    </row>
    <row r="23" spans="1:21" s="70" customFormat="1" ht="13.5" customHeight="1" x14ac:dyDescent="0.15">
      <c r="A23" s="386"/>
      <c r="B23" s="67" t="s">
        <v>46</v>
      </c>
      <c r="C23" s="77"/>
      <c r="D23" s="281">
        <v>130</v>
      </c>
      <c r="E23" s="140">
        <v>27</v>
      </c>
      <c r="F23" s="141">
        <v>52</v>
      </c>
      <c r="G23" s="141">
        <v>36</v>
      </c>
      <c r="H23" s="141">
        <v>1</v>
      </c>
      <c r="I23" s="141">
        <v>1</v>
      </c>
      <c r="J23" s="142">
        <v>13</v>
      </c>
      <c r="L23" s="399">
        <f>SUMPRODUCT(E$3:I$3,E23:I23)/SUM(E23:I23)</f>
        <v>3.8803418803418803</v>
      </c>
      <c r="N23" s="165">
        <v>2</v>
      </c>
      <c r="O23" s="141">
        <v>35</v>
      </c>
      <c r="P23" s="141">
        <v>57</v>
      </c>
      <c r="Q23" s="141">
        <v>16</v>
      </c>
      <c r="R23" s="141">
        <v>0</v>
      </c>
      <c r="S23" s="142">
        <v>20</v>
      </c>
      <c r="T23" s="4"/>
      <c r="U23" s="399">
        <f>SUMPRODUCT(N$3:R$3,N23:R23)/SUM(N23:R23)</f>
        <v>3.209090909090909</v>
      </c>
    </row>
    <row r="24" spans="1:21" s="22" customFormat="1" ht="13.5" customHeight="1" thickBot="1" x14ac:dyDescent="0.2">
      <c r="A24" s="387"/>
      <c r="B24" s="208"/>
      <c r="C24" s="57"/>
      <c r="D24" s="282"/>
      <c r="E24" s="144">
        <v>20.76923076923077</v>
      </c>
      <c r="F24" s="145">
        <v>40</v>
      </c>
      <c r="G24" s="145">
        <v>27.692307692307693</v>
      </c>
      <c r="H24" s="145">
        <v>0.76923076923076927</v>
      </c>
      <c r="I24" s="145">
        <v>0.76923076923076927</v>
      </c>
      <c r="J24" s="146">
        <v>10</v>
      </c>
      <c r="L24" s="398"/>
      <c r="N24" s="166">
        <v>1.5384615384615385</v>
      </c>
      <c r="O24" s="145">
        <v>26.923076923076923</v>
      </c>
      <c r="P24" s="145">
        <v>43.846153846153847</v>
      </c>
      <c r="Q24" s="145">
        <v>12.307692307692308</v>
      </c>
      <c r="R24" s="145">
        <v>0</v>
      </c>
      <c r="S24" s="146">
        <v>15.384615384615385</v>
      </c>
      <c r="T24" s="4"/>
      <c r="U24" s="398"/>
    </row>
    <row r="25" spans="1:21" s="69" customFormat="1" ht="13.5" customHeight="1" x14ac:dyDescent="0.15">
      <c r="A25" s="384" t="s">
        <v>44</v>
      </c>
      <c r="B25" s="73" t="s">
        <v>3</v>
      </c>
      <c r="C25" s="74"/>
      <c r="D25" s="283">
        <v>160</v>
      </c>
      <c r="E25" s="148">
        <v>53</v>
      </c>
      <c r="F25" s="149">
        <v>58</v>
      </c>
      <c r="G25" s="149">
        <v>32</v>
      </c>
      <c r="H25" s="149">
        <v>8</v>
      </c>
      <c r="I25" s="149">
        <v>7</v>
      </c>
      <c r="J25" s="150">
        <v>2</v>
      </c>
      <c r="L25" s="397">
        <f>SUMPRODUCT(E$3:I$3,E25:I25)/SUM(E25:I25)</f>
        <v>3.8987341772151898</v>
      </c>
      <c r="N25" s="167">
        <v>16</v>
      </c>
      <c r="O25" s="149">
        <v>43</v>
      </c>
      <c r="P25" s="149">
        <v>68</v>
      </c>
      <c r="Q25" s="149">
        <v>19</v>
      </c>
      <c r="R25" s="149">
        <v>12</v>
      </c>
      <c r="S25" s="150">
        <v>2</v>
      </c>
      <c r="T25" s="91"/>
      <c r="U25" s="397">
        <f>SUMPRODUCT(N$3:R$3,N25:R25)/SUM(N25:R25)</f>
        <v>3.2025316455696204</v>
      </c>
    </row>
    <row r="26" spans="1:21" ht="13.5" customHeight="1" x14ac:dyDescent="0.15">
      <c r="A26" s="382"/>
      <c r="B26" s="68"/>
      <c r="C26" s="345"/>
      <c r="D26" s="277"/>
      <c r="E26" s="346">
        <v>33.125</v>
      </c>
      <c r="F26" s="347">
        <v>36.25</v>
      </c>
      <c r="G26" s="347">
        <v>20</v>
      </c>
      <c r="H26" s="347">
        <v>5</v>
      </c>
      <c r="I26" s="347">
        <v>4.375</v>
      </c>
      <c r="J26" s="348">
        <v>1.25</v>
      </c>
      <c r="L26" s="396"/>
      <c r="N26" s="168">
        <v>10</v>
      </c>
      <c r="O26" s="153">
        <v>26.875</v>
      </c>
      <c r="P26" s="153">
        <v>42.5</v>
      </c>
      <c r="Q26" s="153">
        <v>11.875</v>
      </c>
      <c r="R26" s="153">
        <v>7.5</v>
      </c>
      <c r="S26" s="154">
        <v>1.25</v>
      </c>
      <c r="U26" s="396"/>
    </row>
    <row r="27" spans="1:21" s="69" customFormat="1" ht="13.5" customHeight="1" x14ac:dyDescent="0.15">
      <c r="A27" s="382"/>
      <c r="B27" s="207" t="s">
        <v>4</v>
      </c>
      <c r="C27" s="353"/>
      <c r="D27" s="361">
        <v>317</v>
      </c>
      <c r="E27" s="354">
        <v>86</v>
      </c>
      <c r="F27" s="355">
        <v>152</v>
      </c>
      <c r="G27" s="355">
        <v>58</v>
      </c>
      <c r="H27" s="355">
        <v>12</v>
      </c>
      <c r="I27" s="355">
        <v>4</v>
      </c>
      <c r="J27" s="356">
        <v>5</v>
      </c>
      <c r="L27" s="399">
        <f>SUMPRODUCT(E$3:I$3,E27:I27)/SUM(E27:I27)</f>
        <v>3.9743589743589745</v>
      </c>
      <c r="N27" s="169">
        <v>17</v>
      </c>
      <c r="O27" s="156">
        <v>71</v>
      </c>
      <c r="P27" s="156">
        <v>178</v>
      </c>
      <c r="Q27" s="156">
        <v>35</v>
      </c>
      <c r="R27" s="156">
        <v>9</v>
      </c>
      <c r="S27" s="157">
        <v>7</v>
      </c>
      <c r="T27" s="91"/>
      <c r="U27" s="399">
        <f>SUMPRODUCT(N$3:R$3,N27:R27)/SUM(N27:R27)</f>
        <v>3.1677419354838712</v>
      </c>
    </row>
    <row r="28" spans="1:21" ht="13.5" customHeight="1" x14ac:dyDescent="0.15">
      <c r="A28" s="382"/>
      <c r="B28" s="68"/>
      <c r="C28" s="345"/>
      <c r="D28" s="277"/>
      <c r="E28" s="346">
        <v>27.129337539432175</v>
      </c>
      <c r="F28" s="347">
        <v>47.949526813880126</v>
      </c>
      <c r="G28" s="347">
        <v>18.296529968454259</v>
      </c>
      <c r="H28" s="347">
        <v>3.7854889589905363</v>
      </c>
      <c r="I28" s="347">
        <v>1.2618296529968454</v>
      </c>
      <c r="J28" s="348">
        <v>1.5772870662460567</v>
      </c>
      <c r="L28" s="396"/>
      <c r="N28" s="168">
        <v>5.3627760252365935</v>
      </c>
      <c r="O28" s="153">
        <v>22.397476340694006</v>
      </c>
      <c r="P28" s="153">
        <v>56.151419558359613</v>
      </c>
      <c r="Q28" s="153">
        <v>11.041009463722396</v>
      </c>
      <c r="R28" s="153">
        <v>2.8391167192429023</v>
      </c>
      <c r="S28" s="154">
        <v>2.2082018927444795</v>
      </c>
      <c r="U28" s="396"/>
    </row>
    <row r="29" spans="1:21" s="69" customFormat="1" ht="13.5" customHeight="1" x14ac:dyDescent="0.15">
      <c r="A29" s="382"/>
      <c r="B29" s="207" t="s">
        <v>5</v>
      </c>
      <c r="C29" s="353"/>
      <c r="D29" s="361">
        <v>491</v>
      </c>
      <c r="E29" s="354">
        <v>110</v>
      </c>
      <c r="F29" s="355">
        <v>239</v>
      </c>
      <c r="G29" s="355">
        <v>122</v>
      </c>
      <c r="H29" s="355">
        <v>11</v>
      </c>
      <c r="I29" s="355">
        <v>2</v>
      </c>
      <c r="J29" s="356">
        <v>7</v>
      </c>
      <c r="L29" s="399">
        <f>SUMPRODUCT(E$3:I$3,E29:I29)/SUM(E29:I29)</f>
        <v>3.9173553719008263</v>
      </c>
      <c r="N29" s="169">
        <v>21</v>
      </c>
      <c r="O29" s="156">
        <v>100</v>
      </c>
      <c r="P29" s="156">
        <v>246</v>
      </c>
      <c r="Q29" s="156">
        <v>84</v>
      </c>
      <c r="R29" s="156">
        <v>26</v>
      </c>
      <c r="S29" s="157">
        <v>14</v>
      </c>
      <c r="T29" s="91"/>
      <c r="U29" s="399">
        <f>SUMPRODUCT(N$3:R$3,N29:R29)/SUM(N29:R29)</f>
        <v>3.0125786163522013</v>
      </c>
    </row>
    <row r="30" spans="1:21" ht="13.5" customHeight="1" x14ac:dyDescent="0.15">
      <c r="A30" s="382"/>
      <c r="B30" s="206"/>
      <c r="C30" s="24"/>
      <c r="D30" s="284"/>
      <c r="E30" s="152">
        <v>22.403258655804482</v>
      </c>
      <c r="F30" s="153">
        <v>48.676171079429736</v>
      </c>
      <c r="G30" s="153">
        <v>24.847250509164969</v>
      </c>
      <c r="H30" s="153">
        <v>2.2403258655804481</v>
      </c>
      <c r="I30" s="153">
        <v>0.40733197556008144</v>
      </c>
      <c r="J30" s="154">
        <v>1.4256619144602851</v>
      </c>
      <c r="L30" s="396"/>
      <c r="N30" s="168">
        <v>4.2769857433808554</v>
      </c>
      <c r="O30" s="153">
        <v>20.366598778004075</v>
      </c>
      <c r="P30" s="153">
        <v>50.101832993890014</v>
      </c>
      <c r="Q30" s="153">
        <v>17.107942973523421</v>
      </c>
      <c r="R30" s="153">
        <v>5.2953156822810588</v>
      </c>
      <c r="S30" s="154">
        <v>2.8513238289205702</v>
      </c>
      <c r="U30" s="396"/>
    </row>
    <row r="31" spans="1:21" s="69" customFormat="1" ht="13.5" customHeight="1" x14ac:dyDescent="0.15">
      <c r="A31" s="382"/>
      <c r="B31" s="207" t="s">
        <v>6</v>
      </c>
      <c r="C31" s="353"/>
      <c r="D31" s="361">
        <v>666</v>
      </c>
      <c r="E31" s="354">
        <v>155</v>
      </c>
      <c r="F31" s="355">
        <v>339</v>
      </c>
      <c r="G31" s="355">
        <v>140</v>
      </c>
      <c r="H31" s="355">
        <v>21</v>
      </c>
      <c r="I31" s="355">
        <v>2</v>
      </c>
      <c r="J31" s="356">
        <v>9</v>
      </c>
      <c r="L31" s="399">
        <f>SUMPRODUCT(E$3:I$3,E31:I31)/SUM(E31:I31)</f>
        <v>3.9497716894977168</v>
      </c>
      <c r="N31" s="169">
        <v>12</v>
      </c>
      <c r="O31" s="156">
        <v>150</v>
      </c>
      <c r="P31" s="156">
        <v>355</v>
      </c>
      <c r="Q31" s="156">
        <v>107</v>
      </c>
      <c r="R31" s="156">
        <v>23</v>
      </c>
      <c r="S31" s="157">
        <v>19</v>
      </c>
      <c r="T31" s="91"/>
      <c r="U31" s="399">
        <f>SUMPRODUCT(N$3:R$3,N31:R31)/SUM(N31:R31)</f>
        <v>3.0324574961360122</v>
      </c>
    </row>
    <row r="32" spans="1:21" ht="13.5" customHeight="1" x14ac:dyDescent="0.15">
      <c r="A32" s="382"/>
      <c r="B32" s="206"/>
      <c r="C32" s="24"/>
      <c r="D32" s="284"/>
      <c r="E32" s="152">
        <v>23.273273273273272</v>
      </c>
      <c r="F32" s="153">
        <v>50.900900900900901</v>
      </c>
      <c r="G32" s="153">
        <v>21.021021021021021</v>
      </c>
      <c r="H32" s="153">
        <v>3.1531531531531529</v>
      </c>
      <c r="I32" s="153">
        <v>0.3003003003003003</v>
      </c>
      <c r="J32" s="154">
        <v>1.3513513513513513</v>
      </c>
      <c r="L32" s="396"/>
      <c r="N32" s="168">
        <v>1.8018018018018018</v>
      </c>
      <c r="O32" s="153">
        <v>22.522522522522522</v>
      </c>
      <c r="P32" s="153">
        <v>53.303303303303309</v>
      </c>
      <c r="Q32" s="153">
        <v>16.066066066066064</v>
      </c>
      <c r="R32" s="153">
        <v>3.4534534534534531</v>
      </c>
      <c r="S32" s="154">
        <v>2.8528528528528527</v>
      </c>
      <c r="U32" s="396"/>
    </row>
    <row r="33" spans="1:21" s="69" customFormat="1" ht="13.5" customHeight="1" x14ac:dyDescent="0.15">
      <c r="A33" s="382"/>
      <c r="B33" s="207" t="s">
        <v>7</v>
      </c>
      <c r="C33" s="353"/>
      <c r="D33" s="361">
        <v>772</v>
      </c>
      <c r="E33" s="354">
        <v>168</v>
      </c>
      <c r="F33" s="355">
        <v>413</v>
      </c>
      <c r="G33" s="355">
        <v>153</v>
      </c>
      <c r="H33" s="355">
        <v>13</v>
      </c>
      <c r="I33" s="355">
        <v>4</v>
      </c>
      <c r="J33" s="356">
        <v>21</v>
      </c>
      <c r="L33" s="399">
        <f>SUMPRODUCT(E$3:I$3,E33:I33)/SUM(E33:I33)</f>
        <v>3.9693741677762984</v>
      </c>
      <c r="N33" s="169">
        <v>14</v>
      </c>
      <c r="O33" s="156">
        <v>171</v>
      </c>
      <c r="P33" s="156">
        <v>402</v>
      </c>
      <c r="Q33" s="156">
        <v>132</v>
      </c>
      <c r="R33" s="156">
        <v>27</v>
      </c>
      <c r="S33" s="157">
        <v>26</v>
      </c>
      <c r="T33" s="91"/>
      <c r="U33" s="399">
        <f>SUMPRODUCT(N$3:R$3,N33:R33)/SUM(N33:R33)</f>
        <v>3.0174262734584452</v>
      </c>
    </row>
    <row r="34" spans="1:21" ht="13.5" customHeight="1" x14ac:dyDescent="0.15">
      <c r="A34" s="382"/>
      <c r="B34" s="206"/>
      <c r="C34" s="24"/>
      <c r="D34" s="284"/>
      <c r="E34" s="152">
        <v>21.761658031088082</v>
      </c>
      <c r="F34" s="153">
        <v>53.497409326424872</v>
      </c>
      <c r="G34" s="153">
        <v>19.818652849740932</v>
      </c>
      <c r="H34" s="153">
        <v>1.6839378238341969</v>
      </c>
      <c r="I34" s="153">
        <v>0.5181347150259068</v>
      </c>
      <c r="J34" s="154">
        <v>2.7202072538860103</v>
      </c>
      <c r="L34" s="396"/>
      <c r="N34" s="168">
        <v>1.8134715025906734</v>
      </c>
      <c r="O34" s="153">
        <v>22.150259067357513</v>
      </c>
      <c r="P34" s="153">
        <v>52.07253886010362</v>
      </c>
      <c r="Q34" s="153">
        <v>17.098445595854923</v>
      </c>
      <c r="R34" s="153">
        <v>3.4974093264248705</v>
      </c>
      <c r="S34" s="154">
        <v>3.3678756476683938</v>
      </c>
      <c r="U34" s="396"/>
    </row>
    <row r="35" spans="1:21" s="69" customFormat="1" ht="13.5" customHeight="1" x14ac:dyDescent="0.15">
      <c r="A35" s="382"/>
      <c r="B35" s="207" t="s">
        <v>45</v>
      </c>
      <c r="C35" s="353"/>
      <c r="D35" s="361">
        <v>797</v>
      </c>
      <c r="E35" s="354">
        <v>177</v>
      </c>
      <c r="F35" s="355">
        <v>416</v>
      </c>
      <c r="G35" s="355">
        <v>139</v>
      </c>
      <c r="H35" s="355">
        <v>4</v>
      </c>
      <c r="I35" s="355">
        <v>2</v>
      </c>
      <c r="J35" s="356">
        <v>59</v>
      </c>
      <c r="L35" s="399">
        <f>SUMPRODUCT(E$3:I$3,E35:I35)/SUM(E35:I35)</f>
        <v>4.0325203252032518</v>
      </c>
      <c r="N35" s="169">
        <v>23</v>
      </c>
      <c r="O35" s="156">
        <v>191</v>
      </c>
      <c r="P35" s="156">
        <v>369</v>
      </c>
      <c r="Q35" s="156">
        <v>107</v>
      </c>
      <c r="R35" s="156">
        <v>24</v>
      </c>
      <c r="S35" s="157">
        <v>83</v>
      </c>
      <c r="T35" s="91"/>
      <c r="U35" s="399">
        <f>SUMPRODUCT(N$3:R$3,N35:R35)/SUM(N35:R35)</f>
        <v>3.1148459383753502</v>
      </c>
    </row>
    <row r="36" spans="1:21" ht="13.5" customHeight="1" x14ac:dyDescent="0.15">
      <c r="A36" s="382"/>
      <c r="B36" s="206"/>
      <c r="C36" s="24"/>
      <c r="D36" s="284"/>
      <c r="E36" s="152">
        <v>22.208281053952323</v>
      </c>
      <c r="F36" s="153">
        <v>52.195734002509411</v>
      </c>
      <c r="G36" s="153">
        <v>17.440401505646172</v>
      </c>
      <c r="H36" s="153">
        <v>0.50188205771643657</v>
      </c>
      <c r="I36" s="153">
        <v>0.25094102885821828</v>
      </c>
      <c r="J36" s="154">
        <v>7.4027603513174407</v>
      </c>
      <c r="L36" s="396"/>
      <c r="N36" s="168">
        <v>2.8858218318695106</v>
      </c>
      <c r="O36" s="153">
        <v>23.96486825595985</v>
      </c>
      <c r="P36" s="153">
        <v>46.29861982434128</v>
      </c>
      <c r="Q36" s="153">
        <v>13.42534504391468</v>
      </c>
      <c r="R36" s="153">
        <v>3.0112923462986196</v>
      </c>
      <c r="S36" s="154">
        <v>10.414052697616061</v>
      </c>
      <c r="U36" s="396"/>
    </row>
    <row r="37" spans="1:21" s="69" customFormat="1" ht="13.5" customHeight="1" x14ac:dyDescent="0.15">
      <c r="A37" s="382"/>
      <c r="B37" s="68" t="s">
        <v>46</v>
      </c>
      <c r="C37" s="75"/>
      <c r="D37" s="277">
        <v>128</v>
      </c>
      <c r="E37" s="155">
        <v>26</v>
      </c>
      <c r="F37" s="156">
        <v>49</v>
      </c>
      <c r="G37" s="156">
        <v>36</v>
      </c>
      <c r="H37" s="156">
        <v>1</v>
      </c>
      <c r="I37" s="156">
        <v>1</v>
      </c>
      <c r="J37" s="157">
        <v>15</v>
      </c>
      <c r="L37" s="399">
        <f>SUMPRODUCT(E$3:I$3,E37:I37)/SUM(E37:I37)</f>
        <v>3.8672566371681416</v>
      </c>
      <c r="N37" s="169">
        <v>2</v>
      </c>
      <c r="O37" s="156">
        <v>34</v>
      </c>
      <c r="P37" s="156">
        <v>54</v>
      </c>
      <c r="Q37" s="156">
        <v>16</v>
      </c>
      <c r="R37" s="156">
        <v>0</v>
      </c>
      <c r="S37" s="157">
        <v>22</v>
      </c>
      <c r="T37" s="91"/>
      <c r="U37" s="399">
        <f>SUMPRODUCT(N$3:R$3,N37:R37)/SUM(N37:R37)</f>
        <v>3.2075471698113209</v>
      </c>
    </row>
    <row r="38" spans="1:21" ht="13.5" customHeight="1" thickBot="1" x14ac:dyDescent="0.2">
      <c r="A38" s="382"/>
      <c r="B38" s="68"/>
      <c r="C38" s="345"/>
      <c r="D38" s="278"/>
      <c r="E38" s="158">
        <v>20.3125</v>
      </c>
      <c r="F38" s="159">
        <v>38.28125</v>
      </c>
      <c r="G38" s="159">
        <v>28.125</v>
      </c>
      <c r="H38" s="159">
        <v>0.78125</v>
      </c>
      <c r="I38" s="159">
        <v>0.78125</v>
      </c>
      <c r="J38" s="160">
        <v>11.71875</v>
      </c>
      <c r="L38" s="398"/>
      <c r="N38" s="170">
        <v>1.5625</v>
      </c>
      <c r="O38" s="159">
        <v>26.5625</v>
      </c>
      <c r="P38" s="159">
        <v>42.1875</v>
      </c>
      <c r="Q38" s="159">
        <v>12.5</v>
      </c>
      <c r="R38" s="159">
        <v>0</v>
      </c>
      <c r="S38" s="160">
        <v>17.1875</v>
      </c>
      <c r="U38" s="398"/>
    </row>
    <row r="39" spans="1:21" s="69" customFormat="1" ht="13.5" customHeight="1" x14ac:dyDescent="0.15">
      <c r="A39" s="384" t="s">
        <v>47</v>
      </c>
      <c r="B39" s="73" t="s">
        <v>49</v>
      </c>
      <c r="C39" s="371"/>
      <c r="D39" s="281">
        <v>524</v>
      </c>
      <c r="E39" s="140">
        <v>124</v>
      </c>
      <c r="F39" s="141">
        <v>233</v>
      </c>
      <c r="G39" s="141">
        <v>124</v>
      </c>
      <c r="H39" s="141">
        <v>18</v>
      </c>
      <c r="I39" s="141">
        <v>11</v>
      </c>
      <c r="J39" s="142">
        <v>14</v>
      </c>
      <c r="L39" s="397">
        <f>SUMPRODUCT(E$3:I$3,E39:I39)/SUM(E39:I39)</f>
        <v>3.8647058823529412</v>
      </c>
      <c r="N39" s="165">
        <v>27</v>
      </c>
      <c r="O39" s="141">
        <v>110</v>
      </c>
      <c r="P39" s="141">
        <v>267</v>
      </c>
      <c r="Q39" s="141">
        <v>72</v>
      </c>
      <c r="R39" s="141">
        <v>25</v>
      </c>
      <c r="S39" s="142">
        <v>23</v>
      </c>
      <c r="T39" s="91"/>
      <c r="U39" s="397">
        <f>SUMPRODUCT(N$3:R$3,N39:R39)/SUM(N39:R39)</f>
        <v>3.0838323353293413</v>
      </c>
    </row>
    <row r="40" spans="1:21" ht="13.5" customHeight="1" x14ac:dyDescent="0.15">
      <c r="A40" s="382"/>
      <c r="B40" s="68"/>
      <c r="C40" s="375"/>
      <c r="D40" s="281"/>
      <c r="E40" s="322">
        <v>23.664122137404579</v>
      </c>
      <c r="F40" s="323">
        <v>44.465648854961835</v>
      </c>
      <c r="G40" s="323">
        <v>23.664122137404579</v>
      </c>
      <c r="H40" s="323">
        <v>3.4351145038167941</v>
      </c>
      <c r="I40" s="323">
        <v>2.0992366412213741</v>
      </c>
      <c r="J40" s="324">
        <v>2.6717557251908395</v>
      </c>
      <c r="L40" s="396"/>
      <c r="N40" s="164">
        <v>5.1526717557251906</v>
      </c>
      <c r="O40" s="137">
        <v>20.992366412213741</v>
      </c>
      <c r="P40" s="137">
        <v>50.954198473282439</v>
      </c>
      <c r="Q40" s="137">
        <v>13.740458015267176</v>
      </c>
      <c r="R40" s="137">
        <v>4.770992366412214</v>
      </c>
      <c r="S40" s="138">
        <v>4.3893129770992365</v>
      </c>
      <c r="U40" s="396"/>
    </row>
    <row r="41" spans="1:21" s="69" customFormat="1" ht="13.5" customHeight="1" x14ac:dyDescent="0.15">
      <c r="A41" s="382"/>
      <c r="B41" s="207" t="s">
        <v>51</v>
      </c>
      <c r="C41" s="376"/>
      <c r="D41" s="344">
        <v>2332</v>
      </c>
      <c r="E41" s="334">
        <v>539</v>
      </c>
      <c r="F41" s="335">
        <v>1216</v>
      </c>
      <c r="G41" s="335">
        <v>451</v>
      </c>
      <c r="H41" s="335">
        <v>47</v>
      </c>
      <c r="I41" s="335">
        <v>8</v>
      </c>
      <c r="J41" s="336">
        <v>71</v>
      </c>
      <c r="L41" s="399">
        <f>SUMPRODUCT(E$3:I$3,E41:I41)/SUM(E41:I41)</f>
        <v>3.986731534719151</v>
      </c>
      <c r="N41" s="165">
        <v>67</v>
      </c>
      <c r="O41" s="141">
        <v>544</v>
      </c>
      <c r="P41" s="141">
        <v>1183</v>
      </c>
      <c r="Q41" s="141">
        <v>359</v>
      </c>
      <c r="R41" s="141">
        <v>78</v>
      </c>
      <c r="S41" s="142">
        <v>101</v>
      </c>
      <c r="T41" s="91"/>
      <c r="U41" s="399">
        <f>SUMPRODUCT(N$3:R$3,N41:R41)/SUM(N41:R41)</f>
        <v>3.0730614074406097</v>
      </c>
    </row>
    <row r="42" spans="1:21" ht="13.5" customHeight="1" x14ac:dyDescent="0.15">
      <c r="A42" s="382"/>
      <c r="B42" s="206"/>
      <c r="C42" s="372"/>
      <c r="D42" s="280"/>
      <c r="E42" s="136">
        <v>23.113207547169811</v>
      </c>
      <c r="F42" s="137">
        <v>52.144082332761577</v>
      </c>
      <c r="G42" s="137">
        <v>19.339622641509436</v>
      </c>
      <c r="H42" s="137">
        <v>2.0154373927958833</v>
      </c>
      <c r="I42" s="137">
        <v>0.34305317324185247</v>
      </c>
      <c r="J42" s="138">
        <v>3.0445969125214409</v>
      </c>
      <c r="L42" s="396"/>
      <c r="N42" s="164">
        <v>2.8730703259005148</v>
      </c>
      <c r="O42" s="137">
        <v>23.327615780445971</v>
      </c>
      <c r="P42" s="137">
        <v>50.728987993138944</v>
      </c>
      <c r="Q42" s="137">
        <v>15.39451114922813</v>
      </c>
      <c r="R42" s="137">
        <v>3.3447684391080617</v>
      </c>
      <c r="S42" s="138">
        <v>4.3310463121783878</v>
      </c>
      <c r="U42" s="396"/>
    </row>
    <row r="43" spans="1:21" s="69" customFormat="1" ht="13.5" customHeight="1" x14ac:dyDescent="0.15">
      <c r="A43" s="382"/>
      <c r="B43" s="207" t="s">
        <v>52</v>
      </c>
      <c r="C43" s="376"/>
      <c r="D43" s="344">
        <v>343</v>
      </c>
      <c r="E43" s="334">
        <v>86</v>
      </c>
      <c r="F43" s="335">
        <v>164</v>
      </c>
      <c r="G43" s="335">
        <v>68</v>
      </c>
      <c r="H43" s="335">
        <v>3</v>
      </c>
      <c r="I43" s="335">
        <v>2</v>
      </c>
      <c r="J43" s="336">
        <v>20</v>
      </c>
      <c r="L43" s="399">
        <f>SUMPRODUCT(E$3:I$3,E43:I43)/SUM(E43:I43)</f>
        <v>4.0185758513931891</v>
      </c>
      <c r="N43" s="165">
        <v>9</v>
      </c>
      <c r="O43" s="141">
        <v>72</v>
      </c>
      <c r="P43" s="141">
        <v>166</v>
      </c>
      <c r="Q43" s="141">
        <v>52</v>
      </c>
      <c r="R43" s="141">
        <v>18</v>
      </c>
      <c r="S43" s="142">
        <v>26</v>
      </c>
      <c r="T43" s="91"/>
      <c r="U43" s="399">
        <f>SUMPRODUCT(N$3:R$3,N43:R43)/SUM(N43:R43)</f>
        <v>3.0063091482649842</v>
      </c>
    </row>
    <row r="44" spans="1:21" ht="13.5" customHeight="1" x14ac:dyDescent="0.15">
      <c r="A44" s="382"/>
      <c r="B44" s="206"/>
      <c r="C44" s="372"/>
      <c r="D44" s="280"/>
      <c r="E44" s="136">
        <v>25.072886297376094</v>
      </c>
      <c r="F44" s="137">
        <v>47.813411078717202</v>
      </c>
      <c r="G44" s="137">
        <v>19.825072886297377</v>
      </c>
      <c r="H44" s="137">
        <v>0.87463556851311952</v>
      </c>
      <c r="I44" s="137">
        <v>0.58309037900874638</v>
      </c>
      <c r="J44" s="138">
        <v>5.8309037900874632</v>
      </c>
      <c r="L44" s="396"/>
      <c r="N44" s="164">
        <v>2.6239067055393588</v>
      </c>
      <c r="O44" s="137">
        <v>20.99125364431487</v>
      </c>
      <c r="P44" s="137">
        <v>48.396501457725947</v>
      </c>
      <c r="Q44" s="137">
        <v>15.160349854227405</v>
      </c>
      <c r="R44" s="137">
        <v>5.2478134110787176</v>
      </c>
      <c r="S44" s="138">
        <v>7.5801749271137027</v>
      </c>
      <c r="U44" s="396"/>
    </row>
    <row r="45" spans="1:21" s="69" customFormat="1" ht="13.5" customHeight="1" x14ac:dyDescent="0.15">
      <c r="A45" s="382"/>
      <c r="B45" s="68" t="s">
        <v>352</v>
      </c>
      <c r="C45" s="373"/>
      <c r="D45" s="281">
        <v>132</v>
      </c>
      <c r="E45" s="140">
        <v>26</v>
      </c>
      <c r="F45" s="141">
        <v>53</v>
      </c>
      <c r="G45" s="141">
        <v>37</v>
      </c>
      <c r="H45" s="141">
        <v>2</v>
      </c>
      <c r="I45" s="141">
        <v>1</v>
      </c>
      <c r="J45" s="142">
        <v>13</v>
      </c>
      <c r="L45" s="399">
        <f>SUMPRODUCT(E$3:I$3,E45:I45)/SUM(E45:I45)</f>
        <v>3.8487394957983194</v>
      </c>
      <c r="N45" s="165">
        <v>2</v>
      </c>
      <c r="O45" s="141">
        <v>34</v>
      </c>
      <c r="P45" s="141">
        <v>56</v>
      </c>
      <c r="Q45" s="141">
        <v>17</v>
      </c>
      <c r="R45" s="141">
        <v>0</v>
      </c>
      <c r="S45" s="142">
        <v>23</v>
      </c>
      <c r="T45" s="91"/>
      <c r="U45" s="399">
        <f>SUMPRODUCT(N$3:R$3,N45:R45)/SUM(N45:R45)</f>
        <v>3.1926605504587156</v>
      </c>
    </row>
    <row r="46" spans="1:21" ht="13.5" customHeight="1" thickBot="1" x14ac:dyDescent="0.2">
      <c r="A46" s="383"/>
      <c r="B46" s="208"/>
      <c r="C46" s="374"/>
      <c r="D46" s="282"/>
      <c r="E46" s="144">
        <v>19.696969696969695</v>
      </c>
      <c r="F46" s="145">
        <v>40.151515151515149</v>
      </c>
      <c r="G46" s="145">
        <v>28.030303030303028</v>
      </c>
      <c r="H46" s="145">
        <v>1.5151515151515151</v>
      </c>
      <c r="I46" s="145">
        <v>0.75757575757575757</v>
      </c>
      <c r="J46" s="146">
        <v>9.8484848484848477</v>
      </c>
      <c r="L46" s="398"/>
      <c r="N46" s="166">
        <v>1.5151515151515151</v>
      </c>
      <c r="O46" s="145">
        <v>25.757575757575758</v>
      </c>
      <c r="P46" s="145">
        <v>42.424242424242422</v>
      </c>
      <c r="Q46" s="145">
        <v>12.878787878787879</v>
      </c>
      <c r="R46" s="145">
        <v>0</v>
      </c>
      <c r="S46" s="146">
        <v>17.424242424242426</v>
      </c>
      <c r="U46" s="398"/>
    </row>
    <row r="47" spans="1:21" s="69" customFormat="1" ht="13.5" customHeight="1" x14ac:dyDescent="0.15">
      <c r="A47" s="384" t="s">
        <v>225</v>
      </c>
      <c r="B47" s="73" t="s">
        <v>54</v>
      </c>
      <c r="C47" s="371"/>
      <c r="D47" s="281">
        <v>132</v>
      </c>
      <c r="E47" s="140">
        <v>42</v>
      </c>
      <c r="F47" s="141">
        <v>50</v>
      </c>
      <c r="G47" s="141">
        <v>25</v>
      </c>
      <c r="H47" s="141">
        <v>7</v>
      </c>
      <c r="I47" s="141">
        <v>6</v>
      </c>
      <c r="J47" s="142">
        <v>2</v>
      </c>
      <c r="L47" s="397">
        <f>SUMPRODUCT(E$3:I$3,E47:I47)/SUM(E47:I47)</f>
        <v>3.8846153846153846</v>
      </c>
      <c r="N47" s="165">
        <v>13</v>
      </c>
      <c r="O47" s="141">
        <v>36</v>
      </c>
      <c r="P47" s="141">
        <v>57</v>
      </c>
      <c r="Q47" s="141">
        <v>15</v>
      </c>
      <c r="R47" s="141">
        <v>9</v>
      </c>
      <c r="S47" s="142">
        <v>2</v>
      </c>
      <c r="T47" s="91"/>
      <c r="U47" s="397">
        <f>SUMPRODUCT(N$3:R$3,N47:R47)/SUM(N47:R47)</f>
        <v>3.2230769230769232</v>
      </c>
    </row>
    <row r="48" spans="1:21" ht="13.5" customHeight="1" x14ac:dyDescent="0.15">
      <c r="A48" s="382"/>
      <c r="B48" s="68"/>
      <c r="C48" s="375"/>
      <c r="D48" s="281"/>
      <c r="E48" s="322">
        <v>31.818181818181817</v>
      </c>
      <c r="F48" s="323">
        <v>37.878787878787875</v>
      </c>
      <c r="G48" s="323">
        <v>18.939393939393938</v>
      </c>
      <c r="H48" s="323">
        <v>5.3030303030303028</v>
      </c>
      <c r="I48" s="323">
        <v>4.5454545454545459</v>
      </c>
      <c r="J48" s="324">
        <v>1.5151515151515151</v>
      </c>
      <c r="L48" s="396"/>
      <c r="N48" s="164">
        <v>9.8484848484848477</v>
      </c>
      <c r="O48" s="137">
        <v>27.27272727272727</v>
      </c>
      <c r="P48" s="137">
        <v>43.18181818181818</v>
      </c>
      <c r="Q48" s="137">
        <v>11.363636363636363</v>
      </c>
      <c r="R48" s="137">
        <v>6.8181818181818175</v>
      </c>
      <c r="S48" s="138">
        <v>1.5151515151515151</v>
      </c>
      <c r="U48" s="396"/>
    </row>
    <row r="49" spans="1:21" s="69" customFormat="1" ht="13.5" customHeight="1" x14ac:dyDescent="0.15">
      <c r="A49" s="382"/>
      <c r="B49" s="207" t="s">
        <v>401</v>
      </c>
      <c r="C49" s="376"/>
      <c r="D49" s="344">
        <v>448</v>
      </c>
      <c r="E49" s="334">
        <v>86</v>
      </c>
      <c r="F49" s="335">
        <v>219</v>
      </c>
      <c r="G49" s="335">
        <v>113</v>
      </c>
      <c r="H49" s="335">
        <v>11</v>
      </c>
      <c r="I49" s="335">
        <v>4</v>
      </c>
      <c r="J49" s="336">
        <v>15</v>
      </c>
      <c r="L49" s="399">
        <f>SUMPRODUCT(E$3:I$3,E49:I49)/SUM(E49:I49)</f>
        <v>3.8591224018475749</v>
      </c>
      <c r="N49" s="165">
        <v>13</v>
      </c>
      <c r="O49" s="141">
        <v>82</v>
      </c>
      <c r="P49" s="141">
        <v>251</v>
      </c>
      <c r="Q49" s="141">
        <v>60</v>
      </c>
      <c r="R49" s="141">
        <v>17</v>
      </c>
      <c r="S49" s="142">
        <v>25</v>
      </c>
      <c r="T49" s="91"/>
      <c r="U49" s="399">
        <f>SUMPRODUCT(N$3:R$3,N49:R49)/SUM(N49:R49)</f>
        <v>3.0330969267139478</v>
      </c>
    </row>
    <row r="50" spans="1:21" ht="13.5" customHeight="1" x14ac:dyDescent="0.15">
      <c r="A50" s="382"/>
      <c r="B50" s="206"/>
      <c r="C50" s="372"/>
      <c r="D50" s="280"/>
      <c r="E50" s="136">
        <v>19.196428571428573</v>
      </c>
      <c r="F50" s="137">
        <v>48.883928571428569</v>
      </c>
      <c r="G50" s="137">
        <v>25.223214285714285</v>
      </c>
      <c r="H50" s="137">
        <v>2.4553571428571428</v>
      </c>
      <c r="I50" s="137">
        <v>0.89285714285714279</v>
      </c>
      <c r="J50" s="138">
        <v>3.3482142857142856</v>
      </c>
      <c r="L50" s="396"/>
      <c r="N50" s="164">
        <v>2.9017857142857144</v>
      </c>
      <c r="O50" s="137">
        <v>18.303571428571427</v>
      </c>
      <c r="P50" s="137">
        <v>56.026785714285708</v>
      </c>
      <c r="Q50" s="137">
        <v>13.392857142857142</v>
      </c>
      <c r="R50" s="137">
        <v>3.7946428571428568</v>
      </c>
      <c r="S50" s="138">
        <v>5.5803571428571432</v>
      </c>
      <c r="U50" s="396"/>
    </row>
    <row r="51" spans="1:21" s="69" customFormat="1" ht="13.5" customHeight="1" x14ac:dyDescent="0.15">
      <c r="A51" s="382"/>
      <c r="B51" s="207" t="s">
        <v>56</v>
      </c>
      <c r="C51" s="376"/>
      <c r="D51" s="344">
        <v>326</v>
      </c>
      <c r="E51" s="334">
        <v>65</v>
      </c>
      <c r="F51" s="335">
        <v>167</v>
      </c>
      <c r="G51" s="335">
        <v>74</v>
      </c>
      <c r="H51" s="335">
        <v>16</v>
      </c>
      <c r="I51" s="335">
        <v>3</v>
      </c>
      <c r="J51" s="336">
        <v>1</v>
      </c>
      <c r="L51" s="399">
        <f>SUMPRODUCT(E$3:I$3,E51:I51)/SUM(E51:I51)</f>
        <v>3.8461538461538463</v>
      </c>
      <c r="N51" s="165">
        <v>9</v>
      </c>
      <c r="O51" s="141">
        <v>64</v>
      </c>
      <c r="P51" s="141">
        <v>174</v>
      </c>
      <c r="Q51" s="141">
        <v>62</v>
      </c>
      <c r="R51" s="141">
        <v>12</v>
      </c>
      <c r="S51" s="142">
        <v>5</v>
      </c>
      <c r="T51" s="91"/>
      <c r="U51" s="399">
        <f>SUMPRODUCT(N$3:R$3,N51:R51)/SUM(N51:R51)</f>
        <v>2.9875389408099688</v>
      </c>
    </row>
    <row r="52" spans="1:21" ht="13.5" customHeight="1" x14ac:dyDescent="0.15">
      <c r="A52" s="382"/>
      <c r="B52" s="206"/>
      <c r="C52" s="372"/>
      <c r="D52" s="280"/>
      <c r="E52" s="136">
        <v>19.938650306748464</v>
      </c>
      <c r="F52" s="137">
        <v>51.226993865030678</v>
      </c>
      <c r="G52" s="137">
        <v>22.699386503067483</v>
      </c>
      <c r="H52" s="137">
        <v>4.9079754601226995</v>
      </c>
      <c r="I52" s="137">
        <v>0.92024539877300615</v>
      </c>
      <c r="J52" s="138">
        <v>0.30674846625766872</v>
      </c>
      <c r="L52" s="396"/>
      <c r="N52" s="164">
        <v>2.7607361963190185</v>
      </c>
      <c r="O52" s="137">
        <v>19.631901840490798</v>
      </c>
      <c r="P52" s="137">
        <v>53.374233128834362</v>
      </c>
      <c r="Q52" s="137">
        <v>19.018404907975462</v>
      </c>
      <c r="R52" s="137">
        <v>3.6809815950920246</v>
      </c>
      <c r="S52" s="138">
        <v>1.5337423312883436</v>
      </c>
      <c r="U52" s="396"/>
    </row>
    <row r="53" spans="1:21" s="69" customFormat="1" ht="13.5" customHeight="1" x14ac:dyDescent="0.15">
      <c r="A53" s="382"/>
      <c r="B53" s="207" t="s">
        <v>58</v>
      </c>
      <c r="C53" s="376"/>
      <c r="D53" s="344">
        <v>251</v>
      </c>
      <c r="E53" s="334">
        <v>78</v>
      </c>
      <c r="F53" s="335">
        <v>118</v>
      </c>
      <c r="G53" s="335">
        <v>42</v>
      </c>
      <c r="H53" s="335">
        <v>8</v>
      </c>
      <c r="I53" s="335">
        <v>1</v>
      </c>
      <c r="J53" s="336">
        <v>4</v>
      </c>
      <c r="L53" s="399">
        <f>SUMPRODUCT(E$3:I$3,E53:I53)/SUM(E53:I53)</f>
        <v>4.0688259109311744</v>
      </c>
      <c r="N53" s="165">
        <v>18</v>
      </c>
      <c r="O53" s="141">
        <v>68</v>
      </c>
      <c r="P53" s="141">
        <v>119</v>
      </c>
      <c r="Q53" s="141">
        <v>34</v>
      </c>
      <c r="R53" s="141">
        <v>7</v>
      </c>
      <c r="S53" s="142">
        <v>5</v>
      </c>
      <c r="T53" s="91"/>
      <c r="U53" s="399">
        <f>SUMPRODUCT(N$3:R$3,N53:R53)/SUM(N53:R53)</f>
        <v>3.2276422764227641</v>
      </c>
    </row>
    <row r="54" spans="1:21" ht="13.5" customHeight="1" x14ac:dyDescent="0.15">
      <c r="A54" s="382"/>
      <c r="B54" s="206"/>
      <c r="C54" s="372"/>
      <c r="D54" s="280"/>
      <c r="E54" s="136">
        <v>31.075697211155379</v>
      </c>
      <c r="F54" s="137">
        <v>47.011952191235061</v>
      </c>
      <c r="G54" s="137">
        <v>16.733067729083665</v>
      </c>
      <c r="H54" s="137">
        <v>3.1872509960159361</v>
      </c>
      <c r="I54" s="137">
        <v>0.39840637450199201</v>
      </c>
      <c r="J54" s="138">
        <v>1.593625498007968</v>
      </c>
      <c r="L54" s="396"/>
      <c r="N54" s="164">
        <v>7.1713147410358573</v>
      </c>
      <c r="O54" s="137">
        <v>27.091633466135455</v>
      </c>
      <c r="P54" s="137">
        <v>47.410358565737056</v>
      </c>
      <c r="Q54" s="137">
        <v>13.545816733067728</v>
      </c>
      <c r="R54" s="137">
        <v>2.788844621513944</v>
      </c>
      <c r="S54" s="138">
        <v>1.9920318725099602</v>
      </c>
      <c r="U54" s="396"/>
    </row>
    <row r="55" spans="1:21" s="69" customFormat="1" ht="13.5" customHeight="1" x14ac:dyDescent="0.15">
      <c r="A55" s="382"/>
      <c r="B55" s="207" t="s">
        <v>60</v>
      </c>
      <c r="C55" s="376"/>
      <c r="D55" s="344">
        <v>527</v>
      </c>
      <c r="E55" s="334">
        <v>136</v>
      </c>
      <c r="F55" s="335">
        <v>271</v>
      </c>
      <c r="G55" s="335">
        <v>101</v>
      </c>
      <c r="H55" s="335">
        <v>10</v>
      </c>
      <c r="I55" s="335">
        <v>2</v>
      </c>
      <c r="J55" s="336">
        <v>7</v>
      </c>
      <c r="L55" s="399">
        <f>SUMPRODUCT(E$3:I$3,E55:I55)/SUM(E55:I55)</f>
        <v>4.0173076923076927</v>
      </c>
      <c r="N55" s="165">
        <v>22</v>
      </c>
      <c r="O55" s="141">
        <v>125</v>
      </c>
      <c r="P55" s="141">
        <v>256</v>
      </c>
      <c r="Q55" s="141">
        <v>83</v>
      </c>
      <c r="R55" s="141">
        <v>29</v>
      </c>
      <c r="S55" s="142">
        <v>12</v>
      </c>
      <c r="T55" s="91"/>
      <c r="U55" s="399">
        <f>SUMPRODUCT(N$3:R$3,N55:R55)/SUM(N55:R55)</f>
        <v>3.0543689320388347</v>
      </c>
    </row>
    <row r="56" spans="1:21" ht="13.5" customHeight="1" x14ac:dyDescent="0.15">
      <c r="A56" s="382"/>
      <c r="B56" s="206"/>
      <c r="C56" s="372"/>
      <c r="D56" s="280"/>
      <c r="E56" s="136">
        <v>25.806451612903224</v>
      </c>
      <c r="F56" s="137">
        <v>51.423149905123346</v>
      </c>
      <c r="G56" s="137">
        <v>19.165085388994306</v>
      </c>
      <c r="H56" s="137">
        <v>1.8975332068311195</v>
      </c>
      <c r="I56" s="137">
        <v>0.37950664136622392</v>
      </c>
      <c r="J56" s="138">
        <v>1.3282732447817838</v>
      </c>
      <c r="L56" s="396"/>
      <c r="N56" s="164">
        <v>4.1745730550284632</v>
      </c>
      <c r="O56" s="137">
        <v>23.719165085388994</v>
      </c>
      <c r="P56" s="137">
        <v>48.576850094876662</v>
      </c>
      <c r="Q56" s="137">
        <v>15.749525616698293</v>
      </c>
      <c r="R56" s="137">
        <v>5.5028462998102468</v>
      </c>
      <c r="S56" s="138">
        <v>2.2770398481973433</v>
      </c>
      <c r="U56" s="396"/>
    </row>
    <row r="57" spans="1:21" s="69" customFormat="1" ht="13.5" customHeight="1" x14ac:dyDescent="0.15">
      <c r="A57" s="382"/>
      <c r="B57" s="207" t="s">
        <v>62</v>
      </c>
      <c r="C57" s="376"/>
      <c r="D57" s="344">
        <v>280</v>
      </c>
      <c r="E57" s="334">
        <v>69</v>
      </c>
      <c r="F57" s="335">
        <v>143</v>
      </c>
      <c r="G57" s="335">
        <v>59</v>
      </c>
      <c r="H57" s="335">
        <v>6</v>
      </c>
      <c r="I57" s="335">
        <v>1</v>
      </c>
      <c r="J57" s="336">
        <v>2</v>
      </c>
      <c r="L57" s="399">
        <f>SUMPRODUCT(E$3:I$3,E57:I57)/SUM(E57:I57)</f>
        <v>3.9820143884892087</v>
      </c>
      <c r="N57" s="165">
        <v>12</v>
      </c>
      <c r="O57" s="141">
        <v>61</v>
      </c>
      <c r="P57" s="141">
        <v>149</v>
      </c>
      <c r="Q57" s="141">
        <v>40</v>
      </c>
      <c r="R57" s="141">
        <v>13</v>
      </c>
      <c r="S57" s="142">
        <v>5</v>
      </c>
      <c r="T57" s="91"/>
      <c r="U57" s="399">
        <f>SUMPRODUCT(N$3:R$3,N57:R57)/SUM(N57:R57)</f>
        <v>3.0690909090909089</v>
      </c>
    </row>
    <row r="58" spans="1:21" ht="13.5" customHeight="1" x14ac:dyDescent="0.15">
      <c r="A58" s="382"/>
      <c r="B58" s="206"/>
      <c r="C58" s="372"/>
      <c r="D58" s="280"/>
      <c r="E58" s="136">
        <v>24.642857142857146</v>
      </c>
      <c r="F58" s="137">
        <v>51.071428571428569</v>
      </c>
      <c r="G58" s="137">
        <v>21.071428571428573</v>
      </c>
      <c r="H58" s="137">
        <v>2.1428571428571428</v>
      </c>
      <c r="I58" s="137">
        <v>0.35714285714285715</v>
      </c>
      <c r="J58" s="138">
        <v>0.7142857142857143</v>
      </c>
      <c r="L58" s="396"/>
      <c r="N58" s="164">
        <v>4.2857142857142856</v>
      </c>
      <c r="O58" s="137">
        <v>21.785714285714285</v>
      </c>
      <c r="P58" s="137">
        <v>53.214285714285715</v>
      </c>
      <c r="Q58" s="137">
        <v>14.285714285714285</v>
      </c>
      <c r="R58" s="137">
        <v>4.6428571428571432</v>
      </c>
      <c r="S58" s="138">
        <v>1.7857142857142856</v>
      </c>
      <c r="U58" s="396"/>
    </row>
    <row r="59" spans="1:21" s="69" customFormat="1" ht="13.5" customHeight="1" x14ac:dyDescent="0.15">
      <c r="A59" s="382"/>
      <c r="B59" s="207" t="s">
        <v>64</v>
      </c>
      <c r="C59" s="376"/>
      <c r="D59" s="285">
        <v>157</v>
      </c>
      <c r="E59" s="334">
        <v>52</v>
      </c>
      <c r="F59" s="335">
        <v>63</v>
      </c>
      <c r="G59" s="335">
        <v>30</v>
      </c>
      <c r="H59" s="335">
        <v>1</v>
      </c>
      <c r="I59" s="335">
        <v>1</v>
      </c>
      <c r="J59" s="336">
        <v>10</v>
      </c>
      <c r="L59" s="399">
        <f>SUMPRODUCT(E$3:I$3,E59:I59)/SUM(E59:I59)</f>
        <v>4.1156462585034017</v>
      </c>
      <c r="N59" s="165">
        <v>6</v>
      </c>
      <c r="O59" s="141">
        <v>33</v>
      </c>
      <c r="P59" s="141">
        <v>73</v>
      </c>
      <c r="Q59" s="141">
        <v>19</v>
      </c>
      <c r="R59" s="141">
        <v>12</v>
      </c>
      <c r="S59" s="142">
        <v>14</v>
      </c>
      <c r="T59" s="91"/>
      <c r="U59" s="399">
        <f>SUMPRODUCT(N$3:R$3,N59:R59)/SUM(N59:R59)</f>
        <v>3.0139860139860142</v>
      </c>
    </row>
    <row r="60" spans="1:21" ht="13.5" customHeight="1" x14ac:dyDescent="0.15">
      <c r="A60" s="382"/>
      <c r="B60" s="206"/>
      <c r="C60" s="372"/>
      <c r="D60" s="280"/>
      <c r="E60" s="136">
        <v>33.121019108280251</v>
      </c>
      <c r="F60" s="137">
        <v>40.127388535031848</v>
      </c>
      <c r="G60" s="137">
        <v>19.108280254777071</v>
      </c>
      <c r="H60" s="137">
        <v>0.63694267515923575</v>
      </c>
      <c r="I60" s="137">
        <v>0.63694267515923575</v>
      </c>
      <c r="J60" s="138">
        <v>6.369426751592357</v>
      </c>
      <c r="L60" s="396"/>
      <c r="N60" s="164">
        <v>3.8216560509554141</v>
      </c>
      <c r="O60" s="137">
        <v>21.019108280254777</v>
      </c>
      <c r="P60" s="137">
        <v>46.496815286624205</v>
      </c>
      <c r="Q60" s="137">
        <v>12.101910828025478</v>
      </c>
      <c r="R60" s="137">
        <v>7.6433121019108281</v>
      </c>
      <c r="S60" s="138">
        <v>8.9171974522292992</v>
      </c>
      <c r="U60" s="396"/>
    </row>
    <row r="61" spans="1:21" s="69" customFormat="1" ht="13.5" customHeight="1" x14ac:dyDescent="0.15">
      <c r="A61" s="382"/>
      <c r="B61" s="207" t="s">
        <v>66</v>
      </c>
      <c r="C61" s="376"/>
      <c r="D61" s="285">
        <v>615</v>
      </c>
      <c r="E61" s="334">
        <v>143</v>
      </c>
      <c r="F61" s="335">
        <v>333</v>
      </c>
      <c r="G61" s="335">
        <v>99</v>
      </c>
      <c r="H61" s="335">
        <v>6</v>
      </c>
      <c r="I61" s="335">
        <v>2</v>
      </c>
      <c r="J61" s="336">
        <v>32</v>
      </c>
      <c r="L61" s="399">
        <f>SUMPRODUCT(E$3:I$3,E61:I61)/SUM(E61:I61)</f>
        <v>4.0445969125214409</v>
      </c>
      <c r="N61" s="165">
        <v>15</v>
      </c>
      <c r="O61" s="141">
        <v>146</v>
      </c>
      <c r="P61" s="141">
        <v>302</v>
      </c>
      <c r="Q61" s="141">
        <v>87</v>
      </c>
      <c r="R61" s="141">
        <v>17</v>
      </c>
      <c r="S61" s="142">
        <v>48</v>
      </c>
      <c r="T61" s="91"/>
      <c r="U61" s="399">
        <f>SUMPRODUCT(N$3:R$3,N61:R61)/SUM(N61:R61)</f>
        <v>3.0970017636684304</v>
      </c>
    </row>
    <row r="62" spans="1:21" ht="13.5" customHeight="1" x14ac:dyDescent="0.15">
      <c r="A62" s="382"/>
      <c r="B62" s="206"/>
      <c r="C62" s="372"/>
      <c r="D62" s="280"/>
      <c r="E62" s="136">
        <v>23.252032520325201</v>
      </c>
      <c r="F62" s="137">
        <v>54.146341463414636</v>
      </c>
      <c r="G62" s="137">
        <v>16.097560975609756</v>
      </c>
      <c r="H62" s="137">
        <v>0.97560975609756095</v>
      </c>
      <c r="I62" s="137">
        <v>0.32520325203252032</v>
      </c>
      <c r="J62" s="138">
        <v>5.2032520325203251</v>
      </c>
      <c r="L62" s="396"/>
      <c r="N62" s="164">
        <v>2.4390243902439024</v>
      </c>
      <c r="O62" s="137">
        <v>23.739837398373982</v>
      </c>
      <c r="P62" s="137">
        <v>49.105691056910565</v>
      </c>
      <c r="Q62" s="137">
        <v>14.146341463414632</v>
      </c>
      <c r="R62" s="137">
        <v>2.7642276422764227</v>
      </c>
      <c r="S62" s="138">
        <v>7.8048780487804876</v>
      </c>
      <c r="U62" s="396"/>
    </row>
    <row r="63" spans="1:21" s="69" customFormat="1" ht="13.5" customHeight="1" x14ac:dyDescent="0.15">
      <c r="A63" s="382"/>
      <c r="B63" s="68" t="s">
        <v>67</v>
      </c>
      <c r="C63" s="373"/>
      <c r="D63" s="281">
        <v>822</v>
      </c>
      <c r="E63" s="140">
        <v>169</v>
      </c>
      <c r="F63" s="141">
        <v>412</v>
      </c>
      <c r="G63" s="141">
        <v>179</v>
      </c>
      <c r="H63" s="141">
        <v>11</v>
      </c>
      <c r="I63" s="141">
        <v>2</v>
      </c>
      <c r="J63" s="142">
        <v>49</v>
      </c>
      <c r="L63" s="399">
        <f>SUMPRODUCT(E$3:I$3,E63:I63)/SUM(E63:I63)</f>
        <v>3.9508408796895211</v>
      </c>
      <c r="N63" s="165">
        <v>13</v>
      </c>
      <c r="O63" s="141">
        <v>203</v>
      </c>
      <c r="P63" s="141">
        <v>392</v>
      </c>
      <c r="Q63" s="141">
        <v>131</v>
      </c>
      <c r="R63" s="141">
        <v>19</v>
      </c>
      <c r="S63" s="142">
        <v>64</v>
      </c>
      <c r="T63" s="91"/>
      <c r="U63" s="399">
        <f>SUMPRODUCT(N$3:R$3,N63:R63)/SUM(N63:R63)</f>
        <v>3.079155672823219</v>
      </c>
    </row>
    <row r="64" spans="1:21" ht="13.5" customHeight="1" thickBot="1" x14ac:dyDescent="0.2">
      <c r="A64" s="383"/>
      <c r="B64" s="208"/>
      <c r="C64" s="374"/>
      <c r="D64" s="282"/>
      <c r="E64" s="144">
        <v>20.559610705596107</v>
      </c>
      <c r="F64" s="145">
        <v>50.121654501216554</v>
      </c>
      <c r="G64" s="145">
        <v>21.776155717761558</v>
      </c>
      <c r="H64" s="145">
        <v>1.3381995133819951</v>
      </c>
      <c r="I64" s="145">
        <v>0.24330900243309003</v>
      </c>
      <c r="J64" s="146">
        <v>5.9610705596107056</v>
      </c>
      <c r="L64" s="398"/>
      <c r="N64" s="166">
        <v>1.5815085158150852</v>
      </c>
      <c r="O64" s="145">
        <v>24.695863746958636</v>
      </c>
      <c r="P64" s="145">
        <v>47.688564476885645</v>
      </c>
      <c r="Q64" s="145">
        <v>15.936739659367397</v>
      </c>
      <c r="R64" s="145">
        <v>2.3114355231143553</v>
      </c>
      <c r="S64" s="146">
        <v>7.785888077858881</v>
      </c>
      <c r="U64" s="398"/>
    </row>
    <row r="65" spans="1:21" s="69" customFormat="1" ht="13.5" customHeight="1" x14ac:dyDescent="0.15">
      <c r="A65" s="392" t="s">
        <v>73</v>
      </c>
      <c r="B65" s="73" t="s">
        <v>68</v>
      </c>
      <c r="C65" s="371"/>
      <c r="D65" s="281">
        <v>1764</v>
      </c>
      <c r="E65" s="140">
        <v>422</v>
      </c>
      <c r="F65" s="141">
        <v>899</v>
      </c>
      <c r="G65" s="141">
        <v>343</v>
      </c>
      <c r="H65" s="141">
        <v>37</v>
      </c>
      <c r="I65" s="141">
        <v>11</v>
      </c>
      <c r="J65" s="142">
        <v>52</v>
      </c>
      <c r="L65" s="397">
        <f>SUMPRODUCT(E$3:I$3,E65:I65)/SUM(E65:I65)</f>
        <v>3.9836448598130842</v>
      </c>
      <c r="N65" s="165">
        <v>62</v>
      </c>
      <c r="O65" s="141">
        <v>418</v>
      </c>
      <c r="P65" s="141">
        <v>877</v>
      </c>
      <c r="Q65" s="141">
        <v>254</v>
      </c>
      <c r="R65" s="141">
        <v>70</v>
      </c>
      <c r="S65" s="142">
        <v>83</v>
      </c>
      <c r="T65" s="91"/>
      <c r="U65" s="397">
        <f>SUMPRODUCT(N$3:R$3,N65:R65)/SUM(N65:R65)</f>
        <v>3.0880428316478286</v>
      </c>
    </row>
    <row r="66" spans="1:21" ht="13.5" customHeight="1" x14ac:dyDescent="0.15">
      <c r="A66" s="382"/>
      <c r="B66" s="10" t="s">
        <v>69</v>
      </c>
      <c r="C66" s="372"/>
      <c r="D66" s="280"/>
      <c r="E66" s="136">
        <v>23.922902494331066</v>
      </c>
      <c r="F66" s="137">
        <v>50.963718820861679</v>
      </c>
      <c r="G66" s="137">
        <v>19.444444444444446</v>
      </c>
      <c r="H66" s="137">
        <v>2.0975056689342404</v>
      </c>
      <c r="I66" s="137">
        <v>0.62358276643990929</v>
      </c>
      <c r="J66" s="138">
        <v>2.947845804988662</v>
      </c>
      <c r="L66" s="396"/>
      <c r="N66" s="164">
        <v>3.5147392290249435</v>
      </c>
      <c r="O66" s="137">
        <v>23.696145124716551</v>
      </c>
      <c r="P66" s="137">
        <v>49.71655328798186</v>
      </c>
      <c r="Q66" s="137">
        <v>14.399092970521544</v>
      </c>
      <c r="R66" s="137">
        <v>3.9682539682539679</v>
      </c>
      <c r="S66" s="138">
        <v>4.7052154195011342</v>
      </c>
      <c r="U66" s="396"/>
    </row>
    <row r="67" spans="1:21" s="69" customFormat="1" ht="13.5" customHeight="1" x14ac:dyDescent="0.15">
      <c r="A67" s="382"/>
      <c r="B67" s="68" t="s">
        <v>70</v>
      </c>
      <c r="C67" s="373"/>
      <c r="D67" s="281">
        <v>1406</v>
      </c>
      <c r="E67" s="140">
        <v>320</v>
      </c>
      <c r="F67" s="141">
        <v>705</v>
      </c>
      <c r="G67" s="141">
        <v>297</v>
      </c>
      <c r="H67" s="141">
        <v>32</v>
      </c>
      <c r="I67" s="141">
        <v>10</v>
      </c>
      <c r="J67" s="142">
        <v>42</v>
      </c>
      <c r="L67" s="399">
        <f>SUMPRODUCT(E$3:I$3,E67:I67)/SUM(E67:I67)</f>
        <v>3.9479472140762462</v>
      </c>
      <c r="N67" s="165">
        <v>41</v>
      </c>
      <c r="O67" s="141">
        <v>305</v>
      </c>
      <c r="P67" s="141">
        <v>729</v>
      </c>
      <c r="Q67" s="141">
        <v>229</v>
      </c>
      <c r="R67" s="141">
        <v>46</v>
      </c>
      <c r="S67" s="142">
        <v>56</v>
      </c>
      <c r="T67" s="91"/>
      <c r="U67" s="399">
        <f>SUMPRODUCT(N$3:R$3,N67:R67)/SUM(N67:R67)</f>
        <v>3.048888888888889</v>
      </c>
    </row>
    <row r="68" spans="1:21" ht="13.5" customHeight="1" x14ac:dyDescent="0.15">
      <c r="A68" s="382"/>
      <c r="B68" s="10" t="s">
        <v>71</v>
      </c>
      <c r="C68" s="372"/>
      <c r="D68" s="280"/>
      <c r="E68" s="136">
        <v>22.759601706970127</v>
      </c>
      <c r="F68" s="137">
        <v>50.142247510668561</v>
      </c>
      <c r="G68" s="137">
        <v>21.12375533428165</v>
      </c>
      <c r="H68" s="137">
        <v>2.275960170697013</v>
      </c>
      <c r="I68" s="137">
        <v>0.71123755334281646</v>
      </c>
      <c r="J68" s="138">
        <v>2.9871977240398291</v>
      </c>
      <c r="L68" s="396"/>
      <c r="N68" s="164">
        <v>2.9160739687055477</v>
      </c>
      <c r="O68" s="137">
        <v>21.692745376955902</v>
      </c>
      <c r="P68" s="137">
        <v>51.849217638691329</v>
      </c>
      <c r="Q68" s="137">
        <v>16.287339971550498</v>
      </c>
      <c r="R68" s="137">
        <v>3.2716927453769555</v>
      </c>
      <c r="S68" s="138">
        <v>3.9829302987197721</v>
      </c>
      <c r="U68" s="396"/>
    </row>
    <row r="69" spans="1:21" s="69" customFormat="1" ht="13.5" customHeight="1" x14ac:dyDescent="0.15">
      <c r="A69" s="382"/>
      <c r="B69" s="68" t="s">
        <v>72</v>
      </c>
      <c r="C69" s="373"/>
      <c r="D69" s="281">
        <v>161</v>
      </c>
      <c r="E69" s="140">
        <v>33</v>
      </c>
      <c r="F69" s="141">
        <v>62</v>
      </c>
      <c r="G69" s="141">
        <v>40</v>
      </c>
      <c r="H69" s="141">
        <v>1</v>
      </c>
      <c r="I69" s="141">
        <v>1</v>
      </c>
      <c r="J69" s="142">
        <v>24</v>
      </c>
      <c r="L69" s="399">
        <f>SUMPRODUCT(E$3:I$3,E69:I69)/SUM(E69:I69)</f>
        <v>3.9124087591240877</v>
      </c>
      <c r="N69" s="165">
        <v>2</v>
      </c>
      <c r="O69" s="141">
        <v>37</v>
      </c>
      <c r="P69" s="141">
        <v>66</v>
      </c>
      <c r="Q69" s="141">
        <v>17</v>
      </c>
      <c r="R69" s="141">
        <v>5</v>
      </c>
      <c r="S69" s="142">
        <v>34</v>
      </c>
      <c r="T69" s="91"/>
      <c r="U69" s="399">
        <f>SUMPRODUCT(N$3:R$3,N69:R69)/SUM(N69:R69)</f>
        <v>3.1102362204724407</v>
      </c>
    </row>
    <row r="70" spans="1:21" ht="13.5" customHeight="1" thickBot="1" x14ac:dyDescent="0.2">
      <c r="A70" s="383"/>
      <c r="B70" s="21"/>
      <c r="C70" s="374"/>
      <c r="D70" s="282"/>
      <c r="E70" s="144">
        <v>20.496894409937887</v>
      </c>
      <c r="F70" s="145">
        <v>38.509316770186338</v>
      </c>
      <c r="G70" s="145">
        <v>24.844720496894411</v>
      </c>
      <c r="H70" s="145">
        <v>0.6211180124223602</v>
      </c>
      <c r="I70" s="145">
        <v>0.6211180124223602</v>
      </c>
      <c r="J70" s="146">
        <v>14.906832298136646</v>
      </c>
      <c r="L70" s="398"/>
      <c r="N70" s="166">
        <v>1.2422360248447204</v>
      </c>
      <c r="O70" s="145">
        <v>22.981366459627328</v>
      </c>
      <c r="P70" s="145">
        <v>40.993788819875775</v>
      </c>
      <c r="Q70" s="145">
        <v>10.559006211180124</v>
      </c>
      <c r="R70" s="145">
        <v>3.1055900621118013</v>
      </c>
      <c r="S70" s="146">
        <v>21.118012422360248</v>
      </c>
      <c r="U70" s="398"/>
    </row>
    <row r="71" spans="1:21" s="69" customFormat="1" ht="13.5" customHeight="1" x14ac:dyDescent="0.15">
      <c r="A71" s="380" t="s">
        <v>414</v>
      </c>
      <c r="B71" s="68" t="s">
        <v>762</v>
      </c>
      <c r="C71" s="75"/>
      <c r="D71" s="281">
        <v>1504</v>
      </c>
      <c r="E71" s="140">
        <v>383</v>
      </c>
      <c r="F71" s="141">
        <v>766</v>
      </c>
      <c r="G71" s="141">
        <v>291</v>
      </c>
      <c r="H71" s="141">
        <v>28</v>
      </c>
      <c r="I71" s="141">
        <v>5</v>
      </c>
      <c r="J71" s="142">
        <v>31</v>
      </c>
      <c r="L71" s="397">
        <f>SUMPRODUCT(E$3:I$3,E71:I71)/SUM(E71:I71)</f>
        <v>4.0142566191446027</v>
      </c>
      <c r="N71" s="165">
        <v>43</v>
      </c>
      <c r="O71" s="141">
        <v>368</v>
      </c>
      <c r="P71" s="141">
        <v>749</v>
      </c>
      <c r="Q71" s="141">
        <v>236</v>
      </c>
      <c r="R71" s="141">
        <v>60</v>
      </c>
      <c r="S71" s="142">
        <v>48</v>
      </c>
      <c r="T71" s="91"/>
      <c r="U71" s="397">
        <f>SUMPRODUCT(N$3:R$3,N71:R71)/SUM(N71:R71)</f>
        <v>3.0673076923076925</v>
      </c>
    </row>
    <row r="72" spans="1:21" ht="13.5" customHeight="1" x14ac:dyDescent="0.15">
      <c r="A72" s="380"/>
      <c r="B72" s="10" t="s">
        <v>763</v>
      </c>
      <c r="C72" s="24"/>
      <c r="D72" s="280"/>
      <c r="E72" s="136">
        <v>25.465425531914892</v>
      </c>
      <c r="F72" s="137">
        <v>50.930851063829785</v>
      </c>
      <c r="G72" s="137">
        <v>19.348404255319149</v>
      </c>
      <c r="H72" s="137">
        <v>1.8617021276595744</v>
      </c>
      <c r="I72" s="137">
        <v>0.33244680851063829</v>
      </c>
      <c r="J72" s="138">
        <v>2.0611702127659575</v>
      </c>
      <c r="L72" s="396"/>
      <c r="N72" s="164">
        <v>2.8590425531914891</v>
      </c>
      <c r="O72" s="137">
        <v>24.468085106382979</v>
      </c>
      <c r="P72" s="137">
        <v>49.800531914893611</v>
      </c>
      <c r="Q72" s="137">
        <v>15.691489361702127</v>
      </c>
      <c r="R72" s="137">
        <v>3.9893617021276597</v>
      </c>
      <c r="S72" s="138">
        <v>3.1914893617021276</v>
      </c>
      <c r="U72" s="396"/>
    </row>
    <row r="73" spans="1:21" s="69" customFormat="1" ht="13.5" customHeight="1" x14ac:dyDescent="0.15">
      <c r="A73" s="380"/>
      <c r="B73" s="68" t="s">
        <v>415</v>
      </c>
      <c r="C73" s="75"/>
      <c r="D73" s="281">
        <v>452</v>
      </c>
      <c r="E73" s="140">
        <v>95</v>
      </c>
      <c r="F73" s="141">
        <v>225</v>
      </c>
      <c r="G73" s="141">
        <v>98</v>
      </c>
      <c r="H73" s="141">
        <v>20</v>
      </c>
      <c r="I73" s="141">
        <v>7</v>
      </c>
      <c r="J73" s="142">
        <v>7</v>
      </c>
      <c r="L73" s="399">
        <f>SUMPRODUCT(E$3:I$3,E73:I73)/SUM(E73:I73)</f>
        <v>3.8561797752808991</v>
      </c>
      <c r="N73" s="165">
        <v>18</v>
      </c>
      <c r="O73" s="141">
        <v>89</v>
      </c>
      <c r="P73" s="141">
        <v>244</v>
      </c>
      <c r="Q73" s="141">
        <v>68</v>
      </c>
      <c r="R73" s="141">
        <v>21</v>
      </c>
      <c r="S73" s="142">
        <v>12</v>
      </c>
      <c r="T73" s="91"/>
      <c r="U73" s="399">
        <f>SUMPRODUCT(N$3:R$3,N73:R73)/SUM(N73:R73)</f>
        <v>3.0340909090909092</v>
      </c>
    </row>
    <row r="74" spans="1:21" ht="13.5" customHeight="1" x14ac:dyDescent="0.15">
      <c r="A74" s="380"/>
      <c r="B74" s="10" t="s">
        <v>763</v>
      </c>
      <c r="C74" s="24"/>
      <c r="D74" s="280"/>
      <c r="E74" s="136">
        <v>21.017699115044248</v>
      </c>
      <c r="F74" s="137">
        <v>49.778761061946902</v>
      </c>
      <c r="G74" s="137">
        <v>21.681415929203538</v>
      </c>
      <c r="H74" s="137">
        <v>4.4247787610619467</v>
      </c>
      <c r="I74" s="137">
        <v>1.5486725663716814</v>
      </c>
      <c r="J74" s="138">
        <v>1.5486725663716814</v>
      </c>
      <c r="L74" s="396"/>
      <c r="N74" s="164">
        <v>3.9823008849557522</v>
      </c>
      <c r="O74" s="137">
        <v>19.690265486725664</v>
      </c>
      <c r="P74" s="137">
        <v>53.982300884955748</v>
      </c>
      <c r="Q74" s="137">
        <v>15.044247787610621</v>
      </c>
      <c r="R74" s="137">
        <v>4.6460176991150446</v>
      </c>
      <c r="S74" s="138">
        <v>2.6548672566371683</v>
      </c>
      <c r="U74" s="396"/>
    </row>
    <row r="75" spans="1:21" s="69" customFormat="1" ht="13.5" customHeight="1" x14ac:dyDescent="0.15">
      <c r="A75" s="380"/>
      <c r="B75" s="68" t="s">
        <v>416</v>
      </c>
      <c r="C75" s="75"/>
      <c r="D75" s="281">
        <v>1375</v>
      </c>
      <c r="E75" s="140">
        <v>297</v>
      </c>
      <c r="F75" s="141">
        <v>675</v>
      </c>
      <c r="G75" s="141">
        <v>291</v>
      </c>
      <c r="H75" s="141">
        <v>22</v>
      </c>
      <c r="I75" s="141">
        <v>10</v>
      </c>
      <c r="J75" s="142">
        <v>80</v>
      </c>
      <c r="L75" s="399">
        <f>SUMPRODUCT(E$3:I$3,E75:I75)/SUM(E75:I75)</f>
        <v>3.9474903474903473</v>
      </c>
      <c r="N75" s="165">
        <v>44</v>
      </c>
      <c r="O75" s="141">
        <v>303</v>
      </c>
      <c r="P75" s="141">
        <v>679</v>
      </c>
      <c r="Q75" s="141">
        <v>196</v>
      </c>
      <c r="R75" s="141">
        <v>40</v>
      </c>
      <c r="S75" s="142">
        <v>113</v>
      </c>
      <c r="T75" s="91"/>
      <c r="U75" s="399">
        <f>SUMPRODUCT(N$3:R$3,N75:R75)/SUM(N75:R75)</f>
        <v>3.0911251980982568</v>
      </c>
    </row>
    <row r="76" spans="1:21" ht="13.5" customHeight="1" thickBot="1" x14ac:dyDescent="0.2">
      <c r="A76" s="381"/>
      <c r="B76" s="21"/>
      <c r="C76" s="26"/>
      <c r="D76" s="282"/>
      <c r="E76" s="144">
        <v>21.6</v>
      </c>
      <c r="F76" s="145">
        <v>49.090909090909093</v>
      </c>
      <c r="G76" s="145">
        <v>21.163636363636364</v>
      </c>
      <c r="H76" s="145">
        <v>1.6</v>
      </c>
      <c r="I76" s="145">
        <v>0.72727272727272729</v>
      </c>
      <c r="J76" s="146">
        <v>5.8181818181818183</v>
      </c>
      <c r="L76" s="398"/>
      <c r="N76" s="166">
        <v>3.2</v>
      </c>
      <c r="O76" s="145">
        <v>22.036363636363639</v>
      </c>
      <c r="P76" s="145">
        <v>49.381818181818183</v>
      </c>
      <c r="Q76" s="145">
        <v>14.254545454545456</v>
      </c>
      <c r="R76" s="145">
        <v>2.9090909090909092</v>
      </c>
      <c r="S76" s="146">
        <v>8.2181818181818169</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L63:L64"/>
    <mergeCell ref="U63:U64"/>
    <mergeCell ref="A47:A64"/>
    <mergeCell ref="L47:L48"/>
    <mergeCell ref="U47:U48"/>
    <mergeCell ref="L51:L52"/>
    <mergeCell ref="U51:U52"/>
    <mergeCell ref="L59:L60"/>
    <mergeCell ref="U59:U60"/>
    <mergeCell ref="L61:L62"/>
    <mergeCell ref="U53:U54"/>
    <mergeCell ref="L55:L56"/>
    <mergeCell ref="U55:U56"/>
    <mergeCell ref="L57:L58"/>
    <mergeCell ref="L53:L54"/>
    <mergeCell ref="U57:U58"/>
    <mergeCell ref="A65:A70"/>
    <mergeCell ref="L65:L66"/>
    <mergeCell ref="U65:U66"/>
    <mergeCell ref="L67:L68"/>
    <mergeCell ref="U67:U68"/>
    <mergeCell ref="L69:L70"/>
    <mergeCell ref="U69:U70"/>
    <mergeCell ref="U61:U62"/>
    <mergeCell ref="A39:A46"/>
    <mergeCell ref="L39:L40"/>
    <mergeCell ref="U39:U40"/>
    <mergeCell ref="L41:L42"/>
    <mergeCell ref="U41:U42"/>
    <mergeCell ref="L43:L44"/>
    <mergeCell ref="U43:U44"/>
    <mergeCell ref="L45:L46"/>
    <mergeCell ref="U45:U46"/>
    <mergeCell ref="L49:L50"/>
    <mergeCell ref="U49:U50"/>
    <mergeCell ref="U31:U32"/>
    <mergeCell ref="L33:L34"/>
    <mergeCell ref="U33:U34"/>
    <mergeCell ref="L35:L36"/>
    <mergeCell ref="U35:U36"/>
    <mergeCell ref="L37:L38"/>
    <mergeCell ref="U37:U38"/>
    <mergeCell ref="L23:L24"/>
    <mergeCell ref="U23:U24"/>
    <mergeCell ref="A25:A38"/>
    <mergeCell ref="L25:L26"/>
    <mergeCell ref="U25:U26"/>
    <mergeCell ref="L27:L28"/>
    <mergeCell ref="U27:U28"/>
    <mergeCell ref="L29:L30"/>
    <mergeCell ref="U29:U30"/>
    <mergeCell ref="L31:L32"/>
    <mergeCell ref="A19:A24"/>
    <mergeCell ref="L19:L20"/>
    <mergeCell ref="U19:U20"/>
    <mergeCell ref="L21:L22"/>
    <mergeCell ref="U21:U22"/>
    <mergeCell ref="L5:L6"/>
    <mergeCell ref="U5:U6"/>
    <mergeCell ref="A7:A18"/>
    <mergeCell ref="L7:L8"/>
    <mergeCell ref="U7:U8"/>
    <mergeCell ref="L9:L10"/>
    <mergeCell ref="U9:U10"/>
    <mergeCell ref="L11:L12"/>
    <mergeCell ref="U11:U12"/>
    <mergeCell ref="L13:L14"/>
    <mergeCell ref="U13:U14"/>
    <mergeCell ref="L15:L16"/>
    <mergeCell ref="U15:U16"/>
    <mergeCell ref="L17:L18"/>
    <mergeCell ref="U17:U18"/>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S1" s="59" t="s">
        <v>301</v>
      </c>
    </row>
    <row r="2" spans="1:19" ht="36" customHeight="1" thickBot="1" x14ac:dyDescent="0.2">
      <c r="A2" s="6" t="s">
        <v>386</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7">
        <v>6</v>
      </c>
      <c r="K3" s="37">
        <v>7</v>
      </c>
      <c r="L3" s="37">
        <v>8</v>
      </c>
      <c r="M3" s="37">
        <v>9</v>
      </c>
      <c r="N3" s="37">
        <v>10</v>
      </c>
      <c r="O3" s="33"/>
      <c r="P3" s="58"/>
      <c r="Q3" s="58"/>
      <c r="R3" s="58"/>
    </row>
    <row r="4" spans="1:19" ht="171.95" customHeight="1" thickBot="1" x14ac:dyDescent="0.2">
      <c r="A4" s="388" t="s">
        <v>291</v>
      </c>
      <c r="B4" s="389"/>
      <c r="C4" s="390"/>
      <c r="D4" s="62" t="s">
        <v>348</v>
      </c>
      <c r="E4" s="60" t="s">
        <v>292</v>
      </c>
      <c r="F4" s="61" t="s">
        <v>293</v>
      </c>
      <c r="G4" s="61" t="s">
        <v>294</v>
      </c>
      <c r="H4" s="61" t="s">
        <v>295</v>
      </c>
      <c r="I4" s="61" t="s">
        <v>296</v>
      </c>
      <c r="J4" s="61" t="s">
        <v>297</v>
      </c>
      <c r="K4" s="61" t="s">
        <v>298</v>
      </c>
      <c r="L4" s="61" t="s">
        <v>299</v>
      </c>
      <c r="M4" s="61" t="s">
        <v>300</v>
      </c>
      <c r="N4" s="61" t="s">
        <v>9</v>
      </c>
      <c r="O4" s="63" t="s">
        <v>349</v>
      </c>
      <c r="P4" s="27"/>
      <c r="Q4" s="27"/>
      <c r="R4" s="27"/>
      <c r="S4" s="40"/>
    </row>
    <row r="5" spans="1:19" s="69" customFormat="1" ht="13.5" customHeight="1" x14ac:dyDescent="0.15">
      <c r="A5" s="71" t="s">
        <v>30</v>
      </c>
      <c r="B5" s="72"/>
      <c r="C5" s="72"/>
      <c r="D5" s="270">
        <v>225</v>
      </c>
      <c r="E5" s="124">
        <v>80</v>
      </c>
      <c r="F5" s="125">
        <v>36</v>
      </c>
      <c r="G5" s="125">
        <v>6</v>
      </c>
      <c r="H5" s="125">
        <v>25</v>
      </c>
      <c r="I5" s="125">
        <v>26</v>
      </c>
      <c r="J5" s="125">
        <v>39</v>
      </c>
      <c r="K5" s="125">
        <v>28</v>
      </c>
      <c r="L5" s="125">
        <v>11</v>
      </c>
      <c r="M5" s="125">
        <v>4</v>
      </c>
      <c r="N5" s="125">
        <v>59</v>
      </c>
      <c r="O5" s="126">
        <v>5</v>
      </c>
      <c r="P5" s="93"/>
      <c r="Q5" s="93"/>
      <c r="R5" s="93"/>
    </row>
    <row r="6" spans="1:19" ht="13.5" customHeight="1" thickBot="1" x14ac:dyDescent="0.2">
      <c r="A6" s="8"/>
      <c r="B6" s="9"/>
      <c r="C6" s="9"/>
      <c r="D6" s="271"/>
      <c r="E6" s="128">
        <v>35.555555555555557</v>
      </c>
      <c r="F6" s="129">
        <v>16</v>
      </c>
      <c r="G6" s="129">
        <v>2.666666666666667</v>
      </c>
      <c r="H6" s="129">
        <v>11.111111111111111</v>
      </c>
      <c r="I6" s="129">
        <v>11.555555555555555</v>
      </c>
      <c r="J6" s="129">
        <v>17.333333333333336</v>
      </c>
      <c r="K6" s="129">
        <v>12.444444444444445</v>
      </c>
      <c r="L6" s="129">
        <v>4.8888888888888893</v>
      </c>
      <c r="M6" s="129">
        <v>1.7777777777777777</v>
      </c>
      <c r="N6" s="129">
        <v>26.222222222222225</v>
      </c>
      <c r="O6" s="130">
        <v>2.2222222222222223</v>
      </c>
      <c r="P6" s="94"/>
      <c r="Q6" s="94"/>
      <c r="R6" s="94"/>
    </row>
    <row r="7" spans="1:19" s="69" customFormat="1" ht="13.5" customHeight="1" x14ac:dyDescent="0.15">
      <c r="A7" s="384" t="s">
        <v>31</v>
      </c>
      <c r="B7" s="73" t="s">
        <v>33</v>
      </c>
      <c r="C7" s="74"/>
      <c r="D7" s="272">
        <v>108</v>
      </c>
      <c r="E7" s="132">
        <v>39</v>
      </c>
      <c r="F7" s="133">
        <v>17</v>
      </c>
      <c r="G7" s="133">
        <v>4</v>
      </c>
      <c r="H7" s="133">
        <v>12</v>
      </c>
      <c r="I7" s="133">
        <v>9</v>
      </c>
      <c r="J7" s="133">
        <v>18</v>
      </c>
      <c r="K7" s="133">
        <v>11</v>
      </c>
      <c r="L7" s="133">
        <v>2</v>
      </c>
      <c r="M7" s="133">
        <v>0</v>
      </c>
      <c r="N7" s="133">
        <v>29</v>
      </c>
      <c r="O7" s="134">
        <v>3</v>
      </c>
      <c r="P7" s="77"/>
      <c r="Q7" s="77"/>
      <c r="R7" s="77"/>
    </row>
    <row r="8" spans="1:19" ht="13.5" customHeight="1" x14ac:dyDescent="0.15">
      <c r="A8" s="382"/>
      <c r="B8" s="206"/>
      <c r="C8" s="24"/>
      <c r="D8" s="273"/>
      <c r="E8" s="136">
        <v>36.111111111111107</v>
      </c>
      <c r="F8" s="137">
        <v>15.74074074074074</v>
      </c>
      <c r="G8" s="137">
        <v>3.7037037037037033</v>
      </c>
      <c r="H8" s="137">
        <v>11.111111111111111</v>
      </c>
      <c r="I8" s="137">
        <v>8.3333333333333321</v>
      </c>
      <c r="J8" s="137">
        <v>16.666666666666664</v>
      </c>
      <c r="K8" s="137">
        <v>10.185185185185185</v>
      </c>
      <c r="L8" s="137">
        <v>1.8518518518518516</v>
      </c>
      <c r="M8" s="137">
        <v>0</v>
      </c>
      <c r="N8" s="137">
        <v>26.851851851851855</v>
      </c>
      <c r="O8" s="138">
        <v>2.7777777777777777</v>
      </c>
      <c r="P8" s="95"/>
      <c r="Q8" s="95"/>
      <c r="R8" s="95"/>
    </row>
    <row r="9" spans="1:19" s="69" customFormat="1" ht="13.5" customHeight="1" x14ac:dyDescent="0.15">
      <c r="A9" s="382"/>
      <c r="B9" s="68" t="s">
        <v>35</v>
      </c>
      <c r="C9" s="75"/>
      <c r="D9" s="269">
        <v>17</v>
      </c>
      <c r="E9" s="140">
        <v>9</v>
      </c>
      <c r="F9" s="141">
        <v>2</v>
      </c>
      <c r="G9" s="141">
        <v>1</v>
      </c>
      <c r="H9" s="141">
        <v>3</v>
      </c>
      <c r="I9" s="141">
        <v>2</v>
      </c>
      <c r="J9" s="141">
        <v>3</v>
      </c>
      <c r="K9" s="141">
        <v>2</v>
      </c>
      <c r="L9" s="141">
        <v>1</v>
      </c>
      <c r="M9" s="141">
        <v>0</v>
      </c>
      <c r="N9" s="141">
        <v>3</v>
      </c>
      <c r="O9" s="142">
        <v>0</v>
      </c>
      <c r="P9" s="77"/>
      <c r="Q9" s="77"/>
      <c r="R9" s="77"/>
    </row>
    <row r="10" spans="1:19" ht="13.5" customHeight="1" x14ac:dyDescent="0.15">
      <c r="A10" s="382"/>
      <c r="B10" s="206"/>
      <c r="C10" s="24"/>
      <c r="D10" s="273"/>
      <c r="E10" s="136">
        <v>52.941176470588239</v>
      </c>
      <c r="F10" s="137">
        <v>11.76470588235294</v>
      </c>
      <c r="G10" s="137">
        <v>5.8823529411764701</v>
      </c>
      <c r="H10" s="137">
        <v>17.647058823529413</v>
      </c>
      <c r="I10" s="137">
        <v>11.76470588235294</v>
      </c>
      <c r="J10" s="137">
        <v>17.647058823529413</v>
      </c>
      <c r="K10" s="137">
        <v>11.76470588235294</v>
      </c>
      <c r="L10" s="137">
        <v>5.8823529411764701</v>
      </c>
      <c r="M10" s="137">
        <v>0</v>
      </c>
      <c r="N10" s="137">
        <v>17.647058823529413</v>
      </c>
      <c r="O10" s="138">
        <v>0</v>
      </c>
      <c r="P10" s="95"/>
      <c r="Q10" s="95"/>
      <c r="R10" s="95"/>
    </row>
    <row r="11" spans="1:19" s="69" customFormat="1" ht="13.5" customHeight="1" x14ac:dyDescent="0.15">
      <c r="A11" s="382"/>
      <c r="B11" s="68" t="s">
        <v>37</v>
      </c>
      <c r="C11" s="75"/>
      <c r="D11" s="269">
        <v>55</v>
      </c>
      <c r="E11" s="140">
        <v>16</v>
      </c>
      <c r="F11" s="141">
        <v>8</v>
      </c>
      <c r="G11" s="141">
        <v>0</v>
      </c>
      <c r="H11" s="141">
        <v>5</v>
      </c>
      <c r="I11" s="141">
        <v>8</v>
      </c>
      <c r="J11" s="141">
        <v>13</v>
      </c>
      <c r="K11" s="141">
        <v>9</v>
      </c>
      <c r="L11" s="141">
        <v>6</v>
      </c>
      <c r="M11" s="141">
        <v>2</v>
      </c>
      <c r="N11" s="141">
        <v>13</v>
      </c>
      <c r="O11" s="142">
        <v>0</v>
      </c>
      <c r="P11" s="77"/>
      <c r="Q11" s="77"/>
      <c r="R11" s="77"/>
    </row>
    <row r="12" spans="1:19" ht="13.5" customHeight="1" x14ac:dyDescent="0.15">
      <c r="A12" s="382"/>
      <c r="B12" s="206"/>
      <c r="C12" s="24"/>
      <c r="D12" s="273"/>
      <c r="E12" s="136">
        <v>29.09090909090909</v>
      </c>
      <c r="F12" s="137">
        <v>14.545454545454545</v>
      </c>
      <c r="G12" s="137">
        <v>0</v>
      </c>
      <c r="H12" s="137">
        <v>9.0909090909090917</v>
      </c>
      <c r="I12" s="137">
        <v>14.545454545454545</v>
      </c>
      <c r="J12" s="137">
        <v>23.636363636363637</v>
      </c>
      <c r="K12" s="137">
        <v>16.363636363636363</v>
      </c>
      <c r="L12" s="137">
        <v>10.909090909090908</v>
      </c>
      <c r="M12" s="137">
        <v>3.6363636363636362</v>
      </c>
      <c r="N12" s="137">
        <v>23.636363636363637</v>
      </c>
      <c r="O12" s="138">
        <v>0</v>
      </c>
      <c r="P12" s="95"/>
      <c r="Q12" s="95"/>
      <c r="R12" s="95"/>
    </row>
    <row r="13" spans="1:19" s="69" customFormat="1" ht="13.5" customHeight="1" x14ac:dyDescent="0.15">
      <c r="A13" s="382"/>
      <c r="B13" s="68" t="s">
        <v>39</v>
      </c>
      <c r="C13" s="75"/>
      <c r="D13" s="269">
        <v>15</v>
      </c>
      <c r="E13" s="140">
        <v>7</v>
      </c>
      <c r="F13" s="141">
        <v>5</v>
      </c>
      <c r="G13" s="141">
        <v>0</v>
      </c>
      <c r="H13" s="141">
        <v>0</v>
      </c>
      <c r="I13" s="141">
        <v>1</v>
      </c>
      <c r="J13" s="141">
        <v>0</v>
      </c>
      <c r="K13" s="141">
        <v>0</v>
      </c>
      <c r="L13" s="141">
        <v>1</v>
      </c>
      <c r="M13" s="141">
        <v>0</v>
      </c>
      <c r="N13" s="141">
        <v>5</v>
      </c>
      <c r="O13" s="142">
        <v>1</v>
      </c>
      <c r="P13" s="77"/>
      <c r="Q13" s="77"/>
      <c r="R13" s="77"/>
    </row>
    <row r="14" spans="1:19" ht="13.5" customHeight="1" x14ac:dyDescent="0.15">
      <c r="A14" s="382"/>
      <c r="B14" s="206"/>
      <c r="C14" s="24"/>
      <c r="D14" s="273"/>
      <c r="E14" s="136">
        <v>46.666666666666664</v>
      </c>
      <c r="F14" s="137">
        <v>33.333333333333329</v>
      </c>
      <c r="G14" s="137">
        <v>0</v>
      </c>
      <c r="H14" s="137">
        <v>0</v>
      </c>
      <c r="I14" s="137">
        <v>6.666666666666667</v>
      </c>
      <c r="J14" s="137">
        <v>0</v>
      </c>
      <c r="K14" s="137">
        <v>0</v>
      </c>
      <c r="L14" s="137">
        <v>6.666666666666667</v>
      </c>
      <c r="M14" s="137">
        <v>0</v>
      </c>
      <c r="N14" s="137">
        <v>33.333333333333329</v>
      </c>
      <c r="O14" s="138">
        <v>6.666666666666667</v>
      </c>
      <c r="P14" s="95"/>
      <c r="Q14" s="95"/>
      <c r="R14" s="95"/>
    </row>
    <row r="15" spans="1:19" s="69" customFormat="1" ht="13.5" customHeight="1" x14ac:dyDescent="0.15">
      <c r="A15" s="382"/>
      <c r="B15" s="68" t="s">
        <v>41</v>
      </c>
      <c r="C15" s="75"/>
      <c r="D15" s="269">
        <v>22</v>
      </c>
      <c r="E15" s="140">
        <v>7</v>
      </c>
      <c r="F15" s="141">
        <v>1</v>
      </c>
      <c r="G15" s="141">
        <v>0</v>
      </c>
      <c r="H15" s="141">
        <v>4</v>
      </c>
      <c r="I15" s="141">
        <v>5</v>
      </c>
      <c r="J15" s="141">
        <v>5</v>
      </c>
      <c r="K15" s="141">
        <v>4</v>
      </c>
      <c r="L15" s="141">
        <v>1</v>
      </c>
      <c r="M15" s="141">
        <v>2</v>
      </c>
      <c r="N15" s="141">
        <v>7</v>
      </c>
      <c r="O15" s="142">
        <v>1</v>
      </c>
      <c r="P15" s="77"/>
      <c r="Q15" s="77"/>
      <c r="R15" s="77"/>
    </row>
    <row r="16" spans="1:19" ht="13.5" customHeight="1" x14ac:dyDescent="0.15">
      <c r="A16" s="382"/>
      <c r="B16" s="206"/>
      <c r="C16" s="24"/>
      <c r="D16" s="273"/>
      <c r="E16" s="136">
        <v>31.818181818181817</v>
      </c>
      <c r="F16" s="137">
        <v>4.5454545454545459</v>
      </c>
      <c r="G16" s="137">
        <v>0</v>
      </c>
      <c r="H16" s="137">
        <v>18.181818181818183</v>
      </c>
      <c r="I16" s="137">
        <v>22.727272727272727</v>
      </c>
      <c r="J16" s="137">
        <v>22.727272727272727</v>
      </c>
      <c r="K16" s="137">
        <v>18.181818181818183</v>
      </c>
      <c r="L16" s="137">
        <v>4.5454545454545459</v>
      </c>
      <c r="M16" s="137">
        <v>9.0909090909090917</v>
      </c>
      <c r="N16" s="137">
        <v>31.818181818181817</v>
      </c>
      <c r="O16" s="138">
        <v>4.5454545454545459</v>
      </c>
      <c r="P16" s="95"/>
      <c r="Q16" s="95"/>
      <c r="R16" s="95"/>
    </row>
    <row r="17" spans="1:18" s="69" customFormat="1" ht="13.5" customHeight="1" x14ac:dyDescent="0.15">
      <c r="A17" s="382"/>
      <c r="B17" s="68" t="s">
        <v>43</v>
      </c>
      <c r="C17" s="75"/>
      <c r="D17" s="269">
        <v>8</v>
      </c>
      <c r="E17" s="140">
        <v>2</v>
      </c>
      <c r="F17" s="141">
        <v>3</v>
      </c>
      <c r="G17" s="141">
        <v>1</v>
      </c>
      <c r="H17" s="141">
        <v>1</v>
      </c>
      <c r="I17" s="141">
        <v>1</v>
      </c>
      <c r="J17" s="141">
        <v>0</v>
      </c>
      <c r="K17" s="141">
        <v>2</v>
      </c>
      <c r="L17" s="141">
        <v>0</v>
      </c>
      <c r="M17" s="141">
        <v>0</v>
      </c>
      <c r="N17" s="141">
        <v>2</v>
      </c>
      <c r="O17" s="142">
        <v>0</v>
      </c>
      <c r="P17" s="77"/>
      <c r="Q17" s="77"/>
      <c r="R17" s="77"/>
    </row>
    <row r="18" spans="1:18" ht="13.5" customHeight="1" thickBot="1" x14ac:dyDescent="0.2">
      <c r="A18" s="383"/>
      <c r="B18" s="208"/>
      <c r="C18" s="26"/>
      <c r="D18" s="274"/>
      <c r="E18" s="144">
        <v>25</v>
      </c>
      <c r="F18" s="145">
        <v>37.5</v>
      </c>
      <c r="G18" s="145">
        <v>12.5</v>
      </c>
      <c r="H18" s="145">
        <v>12.5</v>
      </c>
      <c r="I18" s="145">
        <v>12.5</v>
      </c>
      <c r="J18" s="145">
        <v>0</v>
      </c>
      <c r="K18" s="145">
        <v>25</v>
      </c>
      <c r="L18" s="145">
        <v>0</v>
      </c>
      <c r="M18" s="145">
        <v>0</v>
      </c>
      <c r="N18" s="145">
        <v>25</v>
      </c>
      <c r="O18" s="146">
        <v>0</v>
      </c>
      <c r="P18" s="95"/>
      <c r="Q18" s="95"/>
      <c r="R18" s="95"/>
    </row>
    <row r="19" spans="1:18" s="70" customFormat="1" ht="13.5" customHeight="1" x14ac:dyDescent="0.15">
      <c r="A19" s="385" t="s">
        <v>0</v>
      </c>
      <c r="B19" s="66" t="s">
        <v>1</v>
      </c>
      <c r="C19" s="320"/>
      <c r="D19" s="272">
        <v>83</v>
      </c>
      <c r="E19" s="132">
        <v>41</v>
      </c>
      <c r="F19" s="133">
        <v>12</v>
      </c>
      <c r="G19" s="133">
        <v>3</v>
      </c>
      <c r="H19" s="133">
        <v>5</v>
      </c>
      <c r="I19" s="133">
        <v>12</v>
      </c>
      <c r="J19" s="133">
        <v>11</v>
      </c>
      <c r="K19" s="133">
        <v>10</v>
      </c>
      <c r="L19" s="133">
        <v>5</v>
      </c>
      <c r="M19" s="133">
        <v>0</v>
      </c>
      <c r="N19" s="133">
        <v>16</v>
      </c>
      <c r="O19" s="134">
        <v>2</v>
      </c>
      <c r="P19" s="77"/>
      <c r="Q19" s="77"/>
      <c r="R19" s="77"/>
    </row>
    <row r="20" spans="1:18" s="22" customFormat="1" ht="13.5" customHeight="1" x14ac:dyDescent="0.15">
      <c r="A20" s="386"/>
      <c r="B20" s="68"/>
      <c r="C20" s="321"/>
      <c r="D20" s="269"/>
      <c r="E20" s="322">
        <v>49.397590361445779</v>
      </c>
      <c r="F20" s="323">
        <v>14.457831325301203</v>
      </c>
      <c r="G20" s="323">
        <v>3.6144578313253009</v>
      </c>
      <c r="H20" s="323">
        <v>6.024096385542169</v>
      </c>
      <c r="I20" s="323">
        <v>14.457831325301203</v>
      </c>
      <c r="J20" s="323">
        <v>13.253012048192772</v>
      </c>
      <c r="K20" s="137">
        <v>12.048192771084338</v>
      </c>
      <c r="L20" s="137">
        <v>6.024096385542169</v>
      </c>
      <c r="M20" s="137">
        <v>0</v>
      </c>
      <c r="N20" s="137">
        <v>19.277108433734941</v>
      </c>
      <c r="O20" s="138">
        <v>2.4096385542168677</v>
      </c>
      <c r="P20" s="95"/>
      <c r="Q20" s="95"/>
      <c r="R20" s="95"/>
    </row>
    <row r="21" spans="1:18" s="70" customFormat="1" ht="13.5" customHeight="1" x14ac:dyDescent="0.15">
      <c r="A21" s="386"/>
      <c r="B21" s="332" t="s">
        <v>2</v>
      </c>
      <c r="C21" s="333"/>
      <c r="D21" s="285">
        <v>130</v>
      </c>
      <c r="E21" s="334">
        <v>35</v>
      </c>
      <c r="F21" s="335">
        <v>23</v>
      </c>
      <c r="G21" s="335">
        <v>3</v>
      </c>
      <c r="H21" s="335">
        <v>17</v>
      </c>
      <c r="I21" s="335">
        <v>13</v>
      </c>
      <c r="J21" s="335">
        <v>26</v>
      </c>
      <c r="K21" s="141">
        <v>16</v>
      </c>
      <c r="L21" s="141">
        <v>6</v>
      </c>
      <c r="M21" s="141">
        <v>4</v>
      </c>
      <c r="N21" s="141">
        <v>40</v>
      </c>
      <c r="O21" s="142">
        <v>3</v>
      </c>
      <c r="P21" s="77"/>
      <c r="Q21" s="77"/>
      <c r="R21" s="77"/>
    </row>
    <row r="22" spans="1:18" s="22" customFormat="1" ht="13.5" customHeight="1" x14ac:dyDescent="0.15">
      <c r="A22" s="386"/>
      <c r="B22" s="206"/>
      <c r="C22" s="25"/>
      <c r="D22" s="273"/>
      <c r="E22" s="136">
        <v>26.923076923076923</v>
      </c>
      <c r="F22" s="137">
        <v>17.692307692307693</v>
      </c>
      <c r="G22" s="137">
        <v>2.3076923076923079</v>
      </c>
      <c r="H22" s="137">
        <v>13.076923076923078</v>
      </c>
      <c r="I22" s="137">
        <v>10</v>
      </c>
      <c r="J22" s="137">
        <v>20</v>
      </c>
      <c r="K22" s="137">
        <v>12.307692307692308</v>
      </c>
      <c r="L22" s="137">
        <v>4.6153846153846159</v>
      </c>
      <c r="M22" s="137">
        <v>3.0769230769230771</v>
      </c>
      <c r="N22" s="137">
        <v>30.76923076923077</v>
      </c>
      <c r="O22" s="138">
        <v>2.3076923076923079</v>
      </c>
      <c r="P22" s="95"/>
      <c r="Q22" s="95"/>
      <c r="R22" s="95"/>
    </row>
    <row r="23" spans="1:18" s="70" customFormat="1" ht="13.5" customHeight="1" x14ac:dyDescent="0.15">
      <c r="A23" s="386"/>
      <c r="B23" s="67" t="s">
        <v>46</v>
      </c>
      <c r="C23" s="77"/>
      <c r="D23" s="269">
        <v>12</v>
      </c>
      <c r="E23" s="140">
        <v>4</v>
      </c>
      <c r="F23" s="141">
        <v>1</v>
      </c>
      <c r="G23" s="141">
        <v>0</v>
      </c>
      <c r="H23" s="141">
        <v>3</v>
      </c>
      <c r="I23" s="141">
        <v>1</v>
      </c>
      <c r="J23" s="141">
        <v>2</v>
      </c>
      <c r="K23" s="141">
        <v>2</v>
      </c>
      <c r="L23" s="141">
        <v>0</v>
      </c>
      <c r="M23" s="141">
        <v>0</v>
      </c>
      <c r="N23" s="141">
        <v>3</v>
      </c>
      <c r="O23" s="142">
        <v>0</v>
      </c>
      <c r="P23" s="77"/>
      <c r="Q23" s="77"/>
      <c r="R23" s="77"/>
    </row>
    <row r="24" spans="1:18" s="22" customFormat="1" ht="13.5" customHeight="1" thickBot="1" x14ac:dyDescent="0.2">
      <c r="A24" s="387"/>
      <c r="B24" s="208"/>
      <c r="C24" s="57"/>
      <c r="D24" s="274"/>
      <c r="E24" s="144">
        <v>33.333333333333329</v>
      </c>
      <c r="F24" s="145">
        <v>8.3333333333333321</v>
      </c>
      <c r="G24" s="145">
        <v>0</v>
      </c>
      <c r="H24" s="145">
        <v>25</v>
      </c>
      <c r="I24" s="145">
        <v>8.3333333333333321</v>
      </c>
      <c r="J24" s="145">
        <v>16.666666666666664</v>
      </c>
      <c r="K24" s="145">
        <v>16.666666666666664</v>
      </c>
      <c r="L24" s="145">
        <v>0</v>
      </c>
      <c r="M24" s="145">
        <v>0</v>
      </c>
      <c r="N24" s="145">
        <v>25</v>
      </c>
      <c r="O24" s="146">
        <v>0</v>
      </c>
      <c r="P24" s="95"/>
      <c r="Q24" s="95"/>
      <c r="R24" s="95"/>
    </row>
    <row r="25" spans="1:18" s="69" customFormat="1" ht="13.5" customHeight="1" x14ac:dyDescent="0.15">
      <c r="A25" s="384" t="s">
        <v>44</v>
      </c>
      <c r="B25" s="73" t="s">
        <v>3</v>
      </c>
      <c r="C25" s="74"/>
      <c r="D25" s="275">
        <v>18</v>
      </c>
      <c r="E25" s="148">
        <v>9</v>
      </c>
      <c r="F25" s="149">
        <v>2</v>
      </c>
      <c r="G25" s="149">
        <v>0</v>
      </c>
      <c r="H25" s="149">
        <v>0</v>
      </c>
      <c r="I25" s="149">
        <v>1</v>
      </c>
      <c r="J25" s="149">
        <v>0</v>
      </c>
      <c r="K25" s="149">
        <v>0</v>
      </c>
      <c r="L25" s="149">
        <v>0</v>
      </c>
      <c r="M25" s="149">
        <v>0</v>
      </c>
      <c r="N25" s="149">
        <v>8</v>
      </c>
      <c r="O25" s="150">
        <v>0</v>
      </c>
      <c r="P25" s="75"/>
      <c r="Q25" s="75"/>
      <c r="R25" s="75"/>
    </row>
    <row r="26" spans="1:18" ht="13.5" customHeight="1" x14ac:dyDescent="0.15">
      <c r="A26" s="382"/>
      <c r="B26" s="68"/>
      <c r="C26" s="345"/>
      <c r="D26" s="270"/>
      <c r="E26" s="346">
        <v>50</v>
      </c>
      <c r="F26" s="347">
        <v>11.111111111111111</v>
      </c>
      <c r="G26" s="347">
        <v>0</v>
      </c>
      <c r="H26" s="347">
        <v>0</v>
      </c>
      <c r="I26" s="347">
        <v>5.5555555555555554</v>
      </c>
      <c r="J26" s="347">
        <v>0</v>
      </c>
      <c r="K26" s="153">
        <v>0</v>
      </c>
      <c r="L26" s="153">
        <v>0</v>
      </c>
      <c r="M26" s="153">
        <v>0</v>
      </c>
      <c r="N26" s="153">
        <v>44.444444444444443</v>
      </c>
      <c r="O26" s="154">
        <v>0</v>
      </c>
      <c r="P26" s="96"/>
      <c r="Q26" s="96"/>
      <c r="R26" s="96"/>
    </row>
    <row r="27" spans="1:18" s="69" customFormat="1" ht="13.5" customHeight="1" x14ac:dyDescent="0.15">
      <c r="A27" s="382"/>
      <c r="B27" s="207" t="s">
        <v>4</v>
      </c>
      <c r="C27" s="353"/>
      <c r="D27" s="286">
        <v>39</v>
      </c>
      <c r="E27" s="354">
        <v>18</v>
      </c>
      <c r="F27" s="355">
        <v>5</v>
      </c>
      <c r="G27" s="355">
        <v>1</v>
      </c>
      <c r="H27" s="355">
        <v>0</v>
      </c>
      <c r="I27" s="355">
        <v>4</v>
      </c>
      <c r="J27" s="355">
        <v>2</v>
      </c>
      <c r="K27" s="156">
        <v>6</v>
      </c>
      <c r="L27" s="156">
        <v>2</v>
      </c>
      <c r="M27" s="156">
        <v>0</v>
      </c>
      <c r="N27" s="156">
        <v>12</v>
      </c>
      <c r="O27" s="157">
        <v>0</v>
      </c>
      <c r="P27" s="75"/>
      <c r="Q27" s="75"/>
      <c r="R27" s="75"/>
    </row>
    <row r="28" spans="1:18" ht="13.5" customHeight="1" x14ac:dyDescent="0.15">
      <c r="A28" s="382"/>
      <c r="B28" s="68"/>
      <c r="C28" s="345"/>
      <c r="D28" s="270"/>
      <c r="E28" s="346">
        <v>46.153846153846153</v>
      </c>
      <c r="F28" s="347">
        <v>12.820512820512819</v>
      </c>
      <c r="G28" s="347">
        <v>2.5641025641025639</v>
      </c>
      <c r="H28" s="347">
        <v>0</v>
      </c>
      <c r="I28" s="347">
        <v>10.256410256410255</v>
      </c>
      <c r="J28" s="347">
        <v>5.1282051282051277</v>
      </c>
      <c r="K28" s="153">
        <v>15.384615384615385</v>
      </c>
      <c r="L28" s="153">
        <v>5.1282051282051277</v>
      </c>
      <c r="M28" s="153">
        <v>0</v>
      </c>
      <c r="N28" s="153">
        <v>30.76923076923077</v>
      </c>
      <c r="O28" s="154">
        <v>0</v>
      </c>
      <c r="P28" s="96"/>
      <c r="Q28" s="96"/>
      <c r="R28" s="96"/>
    </row>
    <row r="29" spans="1:18" s="69" customFormat="1" ht="13.5" customHeight="1" x14ac:dyDescent="0.15">
      <c r="A29" s="382"/>
      <c r="B29" s="207" t="s">
        <v>5</v>
      </c>
      <c r="C29" s="353"/>
      <c r="D29" s="286">
        <v>40</v>
      </c>
      <c r="E29" s="354">
        <v>21</v>
      </c>
      <c r="F29" s="355">
        <v>5</v>
      </c>
      <c r="G29" s="355">
        <v>2</v>
      </c>
      <c r="H29" s="355">
        <v>4</v>
      </c>
      <c r="I29" s="355">
        <v>5</v>
      </c>
      <c r="J29" s="355">
        <v>4</v>
      </c>
      <c r="K29" s="156">
        <v>1</v>
      </c>
      <c r="L29" s="156">
        <v>1</v>
      </c>
      <c r="M29" s="156">
        <v>0</v>
      </c>
      <c r="N29" s="156">
        <v>12</v>
      </c>
      <c r="O29" s="157">
        <v>1</v>
      </c>
      <c r="P29" s="75"/>
      <c r="Q29" s="75"/>
      <c r="R29" s="75"/>
    </row>
    <row r="30" spans="1:18" ht="13.5" customHeight="1" x14ac:dyDescent="0.15">
      <c r="A30" s="382"/>
      <c r="B30" s="206"/>
      <c r="C30" s="24"/>
      <c r="D30" s="276"/>
      <c r="E30" s="152">
        <v>52.5</v>
      </c>
      <c r="F30" s="153">
        <v>12.5</v>
      </c>
      <c r="G30" s="153">
        <v>5</v>
      </c>
      <c r="H30" s="153">
        <v>10</v>
      </c>
      <c r="I30" s="153">
        <v>12.5</v>
      </c>
      <c r="J30" s="153">
        <v>10</v>
      </c>
      <c r="K30" s="153">
        <v>2.5</v>
      </c>
      <c r="L30" s="153">
        <v>2.5</v>
      </c>
      <c r="M30" s="153">
        <v>0</v>
      </c>
      <c r="N30" s="153">
        <v>30</v>
      </c>
      <c r="O30" s="154">
        <v>2.5</v>
      </c>
      <c r="P30" s="96"/>
      <c r="Q30" s="96"/>
      <c r="R30" s="96"/>
    </row>
    <row r="31" spans="1:18" s="69" customFormat="1" ht="13.5" customHeight="1" x14ac:dyDescent="0.15">
      <c r="A31" s="382"/>
      <c r="B31" s="207" t="s">
        <v>6</v>
      </c>
      <c r="C31" s="353"/>
      <c r="D31" s="286">
        <v>58</v>
      </c>
      <c r="E31" s="354">
        <v>18</v>
      </c>
      <c r="F31" s="355">
        <v>14</v>
      </c>
      <c r="G31" s="355">
        <v>1</v>
      </c>
      <c r="H31" s="355">
        <v>6</v>
      </c>
      <c r="I31" s="355">
        <v>6</v>
      </c>
      <c r="J31" s="355">
        <v>21</v>
      </c>
      <c r="K31" s="156">
        <v>7</v>
      </c>
      <c r="L31" s="156">
        <v>3</v>
      </c>
      <c r="M31" s="156">
        <v>1</v>
      </c>
      <c r="N31" s="156">
        <v>4</v>
      </c>
      <c r="O31" s="157">
        <v>2</v>
      </c>
      <c r="P31" s="75"/>
      <c r="Q31" s="75"/>
      <c r="R31" s="75"/>
    </row>
    <row r="32" spans="1:18" ht="13.5" customHeight="1" x14ac:dyDescent="0.15">
      <c r="A32" s="382"/>
      <c r="B32" s="206"/>
      <c r="C32" s="24"/>
      <c r="D32" s="276"/>
      <c r="E32" s="152">
        <v>31.03448275862069</v>
      </c>
      <c r="F32" s="153">
        <v>24.137931034482758</v>
      </c>
      <c r="G32" s="153">
        <v>1.7241379310344827</v>
      </c>
      <c r="H32" s="153">
        <v>10.344827586206897</v>
      </c>
      <c r="I32" s="153">
        <v>10.344827586206897</v>
      </c>
      <c r="J32" s="153">
        <v>36.206896551724135</v>
      </c>
      <c r="K32" s="153">
        <v>12.068965517241379</v>
      </c>
      <c r="L32" s="153">
        <v>5.1724137931034484</v>
      </c>
      <c r="M32" s="153">
        <v>1.7241379310344827</v>
      </c>
      <c r="N32" s="153">
        <v>6.8965517241379306</v>
      </c>
      <c r="O32" s="154">
        <v>3.4482758620689653</v>
      </c>
      <c r="P32" s="96"/>
      <c r="Q32" s="96"/>
      <c r="R32" s="96"/>
    </row>
    <row r="33" spans="1:18" s="69" customFormat="1" ht="13.5" customHeight="1" x14ac:dyDescent="0.15">
      <c r="A33" s="382"/>
      <c r="B33" s="207" t="s">
        <v>7</v>
      </c>
      <c r="C33" s="353"/>
      <c r="D33" s="286">
        <v>34</v>
      </c>
      <c r="E33" s="354">
        <v>8</v>
      </c>
      <c r="F33" s="355">
        <v>5</v>
      </c>
      <c r="G33" s="355">
        <v>1</v>
      </c>
      <c r="H33" s="355">
        <v>8</v>
      </c>
      <c r="I33" s="355">
        <v>4</v>
      </c>
      <c r="J33" s="355">
        <v>7</v>
      </c>
      <c r="K33" s="156">
        <v>7</v>
      </c>
      <c r="L33" s="156">
        <v>2</v>
      </c>
      <c r="M33" s="156">
        <v>2</v>
      </c>
      <c r="N33" s="156">
        <v>11</v>
      </c>
      <c r="O33" s="157">
        <v>1</v>
      </c>
      <c r="P33" s="75"/>
      <c r="Q33" s="75"/>
      <c r="R33" s="75"/>
    </row>
    <row r="34" spans="1:18" ht="13.5" customHeight="1" x14ac:dyDescent="0.15">
      <c r="A34" s="382"/>
      <c r="B34" s="206"/>
      <c r="C34" s="24"/>
      <c r="D34" s="276"/>
      <c r="E34" s="152">
        <v>23.52941176470588</v>
      </c>
      <c r="F34" s="153">
        <v>14.705882352941178</v>
      </c>
      <c r="G34" s="153">
        <v>2.9411764705882351</v>
      </c>
      <c r="H34" s="153">
        <v>23.52941176470588</v>
      </c>
      <c r="I34" s="153">
        <v>11.76470588235294</v>
      </c>
      <c r="J34" s="153">
        <v>20.588235294117645</v>
      </c>
      <c r="K34" s="153">
        <v>20.588235294117645</v>
      </c>
      <c r="L34" s="153">
        <v>5.8823529411764701</v>
      </c>
      <c r="M34" s="153">
        <v>5.8823529411764701</v>
      </c>
      <c r="N34" s="153">
        <v>32.352941176470587</v>
      </c>
      <c r="O34" s="154">
        <v>2.9411764705882351</v>
      </c>
      <c r="P34" s="96"/>
      <c r="Q34" s="96"/>
      <c r="R34" s="96"/>
    </row>
    <row r="35" spans="1:18" s="69" customFormat="1" ht="13.5" customHeight="1" x14ac:dyDescent="0.15">
      <c r="A35" s="382"/>
      <c r="B35" s="207" t="s">
        <v>45</v>
      </c>
      <c r="C35" s="353"/>
      <c r="D35" s="286">
        <v>24</v>
      </c>
      <c r="E35" s="354">
        <v>2</v>
      </c>
      <c r="F35" s="355">
        <v>4</v>
      </c>
      <c r="G35" s="355">
        <v>1</v>
      </c>
      <c r="H35" s="355">
        <v>4</v>
      </c>
      <c r="I35" s="355">
        <v>5</v>
      </c>
      <c r="J35" s="355">
        <v>3</v>
      </c>
      <c r="K35" s="156">
        <v>5</v>
      </c>
      <c r="L35" s="156">
        <v>3</v>
      </c>
      <c r="M35" s="156">
        <v>1</v>
      </c>
      <c r="N35" s="156">
        <v>9</v>
      </c>
      <c r="O35" s="157">
        <v>1</v>
      </c>
      <c r="P35" s="75"/>
      <c r="Q35" s="75"/>
      <c r="R35" s="75"/>
    </row>
    <row r="36" spans="1:18" ht="13.5" customHeight="1" x14ac:dyDescent="0.15">
      <c r="A36" s="382"/>
      <c r="B36" s="206"/>
      <c r="C36" s="24"/>
      <c r="D36" s="276"/>
      <c r="E36" s="152">
        <v>8.3333333333333321</v>
      </c>
      <c r="F36" s="153">
        <v>16.666666666666664</v>
      </c>
      <c r="G36" s="153">
        <v>4.1666666666666661</v>
      </c>
      <c r="H36" s="153">
        <v>16.666666666666664</v>
      </c>
      <c r="I36" s="153">
        <v>20.833333333333336</v>
      </c>
      <c r="J36" s="153">
        <v>12.5</v>
      </c>
      <c r="K36" s="153">
        <v>20.833333333333336</v>
      </c>
      <c r="L36" s="153">
        <v>12.5</v>
      </c>
      <c r="M36" s="153">
        <v>4.1666666666666661</v>
      </c>
      <c r="N36" s="153">
        <v>37.5</v>
      </c>
      <c r="O36" s="154">
        <v>4.1666666666666661</v>
      </c>
      <c r="P36" s="96"/>
      <c r="Q36" s="96"/>
      <c r="R36" s="96"/>
    </row>
    <row r="37" spans="1:18" s="69" customFormat="1" ht="13.5" customHeight="1" x14ac:dyDescent="0.15">
      <c r="A37" s="382"/>
      <c r="B37" s="68" t="s">
        <v>46</v>
      </c>
      <c r="C37" s="75"/>
      <c r="D37" s="270">
        <v>12</v>
      </c>
      <c r="E37" s="155">
        <v>4</v>
      </c>
      <c r="F37" s="156">
        <v>1</v>
      </c>
      <c r="G37" s="156">
        <v>0</v>
      </c>
      <c r="H37" s="156">
        <v>3</v>
      </c>
      <c r="I37" s="156">
        <v>1</v>
      </c>
      <c r="J37" s="156">
        <v>2</v>
      </c>
      <c r="K37" s="156">
        <v>2</v>
      </c>
      <c r="L37" s="156">
        <v>0</v>
      </c>
      <c r="M37" s="156">
        <v>0</v>
      </c>
      <c r="N37" s="156">
        <v>3</v>
      </c>
      <c r="O37" s="157">
        <v>0</v>
      </c>
      <c r="P37" s="75"/>
      <c r="Q37" s="75"/>
      <c r="R37" s="75"/>
    </row>
    <row r="38" spans="1:18" ht="13.5" customHeight="1" thickBot="1" x14ac:dyDescent="0.2">
      <c r="A38" s="383"/>
      <c r="B38" s="208"/>
      <c r="C38" s="26"/>
      <c r="D38" s="271"/>
      <c r="E38" s="158">
        <v>33.333333333333329</v>
      </c>
      <c r="F38" s="159">
        <v>8.3333333333333321</v>
      </c>
      <c r="G38" s="159">
        <v>0</v>
      </c>
      <c r="H38" s="159">
        <v>25</v>
      </c>
      <c r="I38" s="159">
        <v>8.3333333333333321</v>
      </c>
      <c r="J38" s="159">
        <v>16.666666666666664</v>
      </c>
      <c r="K38" s="159">
        <v>16.666666666666664</v>
      </c>
      <c r="L38" s="159">
        <v>0</v>
      </c>
      <c r="M38" s="159">
        <v>0</v>
      </c>
      <c r="N38" s="159">
        <v>25</v>
      </c>
      <c r="O38" s="160">
        <v>0</v>
      </c>
      <c r="P38" s="96"/>
      <c r="Q38" s="96"/>
      <c r="R38" s="96"/>
    </row>
    <row r="39" spans="1:18" s="69" customFormat="1" ht="13.5" customHeight="1" x14ac:dyDescent="0.15">
      <c r="A39" s="382" t="s">
        <v>47</v>
      </c>
      <c r="B39" s="68" t="s">
        <v>49</v>
      </c>
      <c r="C39" s="75"/>
      <c r="D39" s="269">
        <v>44</v>
      </c>
      <c r="E39" s="140">
        <v>20</v>
      </c>
      <c r="F39" s="141">
        <v>2</v>
      </c>
      <c r="G39" s="141">
        <v>0</v>
      </c>
      <c r="H39" s="141">
        <v>2</v>
      </c>
      <c r="I39" s="141">
        <v>2</v>
      </c>
      <c r="J39" s="141">
        <v>0</v>
      </c>
      <c r="K39" s="141">
        <v>1</v>
      </c>
      <c r="L39" s="141">
        <v>0</v>
      </c>
      <c r="M39" s="141">
        <v>0</v>
      </c>
      <c r="N39" s="141">
        <v>18</v>
      </c>
      <c r="O39" s="142">
        <v>2</v>
      </c>
      <c r="P39" s="77"/>
      <c r="Q39" s="77"/>
      <c r="R39" s="77"/>
    </row>
    <row r="40" spans="1:18" ht="13.5" customHeight="1" x14ac:dyDescent="0.15">
      <c r="A40" s="382"/>
      <c r="B40" s="68"/>
      <c r="C40" s="345"/>
      <c r="D40" s="269"/>
      <c r="E40" s="322">
        <v>45.454545454545453</v>
      </c>
      <c r="F40" s="323">
        <v>4.5454545454545459</v>
      </c>
      <c r="G40" s="323">
        <v>0</v>
      </c>
      <c r="H40" s="323">
        <v>4.5454545454545459</v>
      </c>
      <c r="I40" s="323">
        <v>4.5454545454545459</v>
      </c>
      <c r="J40" s="323">
        <v>0</v>
      </c>
      <c r="K40" s="137">
        <v>2.2727272727272729</v>
      </c>
      <c r="L40" s="137">
        <v>0</v>
      </c>
      <c r="M40" s="137">
        <v>0</v>
      </c>
      <c r="N40" s="137">
        <v>40.909090909090914</v>
      </c>
      <c r="O40" s="138">
        <v>4.5454545454545459</v>
      </c>
      <c r="P40" s="95"/>
      <c r="Q40" s="95"/>
      <c r="R40" s="95"/>
    </row>
    <row r="41" spans="1:18" s="69" customFormat="1" ht="13.5" customHeight="1" x14ac:dyDescent="0.15">
      <c r="A41" s="382"/>
      <c r="B41" s="207" t="s">
        <v>51</v>
      </c>
      <c r="C41" s="353"/>
      <c r="D41" s="285">
        <v>146</v>
      </c>
      <c r="E41" s="334">
        <v>49</v>
      </c>
      <c r="F41" s="335">
        <v>30</v>
      </c>
      <c r="G41" s="335">
        <v>4</v>
      </c>
      <c r="H41" s="335">
        <v>16</v>
      </c>
      <c r="I41" s="335">
        <v>22</v>
      </c>
      <c r="J41" s="335">
        <v>34</v>
      </c>
      <c r="K41" s="141">
        <v>21</v>
      </c>
      <c r="L41" s="141">
        <v>9</v>
      </c>
      <c r="M41" s="141">
        <v>3</v>
      </c>
      <c r="N41" s="141">
        <v>31</v>
      </c>
      <c r="O41" s="142">
        <v>2</v>
      </c>
      <c r="P41" s="77"/>
      <c r="Q41" s="77"/>
      <c r="R41" s="77"/>
    </row>
    <row r="42" spans="1:18" ht="13.5" customHeight="1" x14ac:dyDescent="0.15">
      <c r="A42" s="382"/>
      <c r="B42" s="206"/>
      <c r="C42" s="24"/>
      <c r="D42" s="273"/>
      <c r="E42" s="136">
        <v>33.561643835616437</v>
      </c>
      <c r="F42" s="137">
        <v>20.547945205479451</v>
      </c>
      <c r="G42" s="137">
        <v>2.7397260273972601</v>
      </c>
      <c r="H42" s="137">
        <v>10.95890410958904</v>
      </c>
      <c r="I42" s="137">
        <v>15.068493150684931</v>
      </c>
      <c r="J42" s="137">
        <v>23.287671232876711</v>
      </c>
      <c r="K42" s="137">
        <v>14.383561643835616</v>
      </c>
      <c r="L42" s="137">
        <v>6.1643835616438354</v>
      </c>
      <c r="M42" s="137">
        <v>2.054794520547945</v>
      </c>
      <c r="N42" s="137">
        <v>21.232876712328768</v>
      </c>
      <c r="O42" s="138">
        <v>1.3698630136986301</v>
      </c>
      <c r="P42" s="95"/>
      <c r="Q42" s="95"/>
      <c r="R42" s="95"/>
    </row>
    <row r="43" spans="1:18" s="69" customFormat="1" ht="13.5" customHeight="1" x14ac:dyDescent="0.15">
      <c r="A43" s="382"/>
      <c r="B43" s="207" t="s">
        <v>52</v>
      </c>
      <c r="C43" s="353"/>
      <c r="D43" s="285">
        <v>22</v>
      </c>
      <c r="E43" s="334">
        <v>7</v>
      </c>
      <c r="F43" s="335">
        <v>3</v>
      </c>
      <c r="G43" s="335">
        <v>2</v>
      </c>
      <c r="H43" s="335">
        <v>4</v>
      </c>
      <c r="I43" s="335">
        <v>1</v>
      </c>
      <c r="J43" s="335">
        <v>3</v>
      </c>
      <c r="K43" s="141">
        <v>3</v>
      </c>
      <c r="L43" s="141">
        <v>2</v>
      </c>
      <c r="M43" s="141">
        <v>0</v>
      </c>
      <c r="N43" s="141">
        <v>7</v>
      </c>
      <c r="O43" s="142">
        <v>1</v>
      </c>
      <c r="P43" s="77"/>
      <c r="Q43" s="77"/>
      <c r="R43" s="77"/>
    </row>
    <row r="44" spans="1:18" ht="13.5" customHeight="1" x14ac:dyDescent="0.15">
      <c r="A44" s="382"/>
      <c r="B44" s="206"/>
      <c r="C44" s="24"/>
      <c r="D44" s="273"/>
      <c r="E44" s="136">
        <v>31.818181818181817</v>
      </c>
      <c r="F44" s="137">
        <v>13.636363636363635</v>
      </c>
      <c r="G44" s="137">
        <v>9.0909090909090917</v>
      </c>
      <c r="H44" s="137">
        <v>18.181818181818183</v>
      </c>
      <c r="I44" s="137">
        <v>4.5454545454545459</v>
      </c>
      <c r="J44" s="137">
        <v>13.636363636363635</v>
      </c>
      <c r="K44" s="137">
        <v>13.636363636363635</v>
      </c>
      <c r="L44" s="137">
        <v>9.0909090909090917</v>
      </c>
      <c r="M44" s="137">
        <v>0</v>
      </c>
      <c r="N44" s="137">
        <v>31.818181818181817</v>
      </c>
      <c r="O44" s="138">
        <v>4.5454545454545459</v>
      </c>
      <c r="P44" s="95"/>
      <c r="Q44" s="95"/>
      <c r="R44" s="95"/>
    </row>
    <row r="45" spans="1:18" s="69" customFormat="1" ht="13.5" customHeight="1" x14ac:dyDescent="0.15">
      <c r="A45" s="382"/>
      <c r="B45" s="68" t="s">
        <v>72</v>
      </c>
      <c r="C45" s="75"/>
      <c r="D45" s="269">
        <v>13</v>
      </c>
      <c r="E45" s="140">
        <v>4</v>
      </c>
      <c r="F45" s="141">
        <v>1</v>
      </c>
      <c r="G45" s="141">
        <v>0</v>
      </c>
      <c r="H45" s="141">
        <v>3</v>
      </c>
      <c r="I45" s="141">
        <v>1</v>
      </c>
      <c r="J45" s="141">
        <v>2</v>
      </c>
      <c r="K45" s="141">
        <v>3</v>
      </c>
      <c r="L45" s="141">
        <v>0</v>
      </c>
      <c r="M45" s="141">
        <v>1</v>
      </c>
      <c r="N45" s="141">
        <v>3</v>
      </c>
      <c r="O45" s="142">
        <v>0</v>
      </c>
      <c r="P45" s="77"/>
      <c r="Q45" s="77"/>
      <c r="R45" s="77"/>
    </row>
    <row r="46" spans="1:18" ht="13.5" customHeight="1" thickBot="1" x14ac:dyDescent="0.2">
      <c r="A46" s="383"/>
      <c r="B46" s="208"/>
      <c r="C46" s="26"/>
      <c r="D46" s="274"/>
      <c r="E46" s="144">
        <v>30.76923076923077</v>
      </c>
      <c r="F46" s="145">
        <v>7.6923076923076925</v>
      </c>
      <c r="G46" s="145">
        <v>0</v>
      </c>
      <c r="H46" s="145">
        <v>23.076923076923077</v>
      </c>
      <c r="I46" s="145">
        <v>7.6923076923076925</v>
      </c>
      <c r="J46" s="145">
        <v>15.384615384615385</v>
      </c>
      <c r="K46" s="145">
        <v>23.076923076923077</v>
      </c>
      <c r="L46" s="145">
        <v>0</v>
      </c>
      <c r="M46" s="145">
        <v>7.6923076923076925</v>
      </c>
      <c r="N46" s="145">
        <v>23.076923076923077</v>
      </c>
      <c r="O46" s="146">
        <v>0</v>
      </c>
      <c r="P46" s="95"/>
      <c r="Q46" s="95"/>
      <c r="R46" s="95"/>
    </row>
    <row r="47" spans="1:18" s="69" customFormat="1" ht="13.5" customHeight="1" x14ac:dyDescent="0.15">
      <c r="A47" s="382" t="s">
        <v>225</v>
      </c>
      <c r="B47" s="68" t="s">
        <v>54</v>
      </c>
      <c r="C47" s="75"/>
      <c r="D47" s="269">
        <v>16</v>
      </c>
      <c r="E47" s="140">
        <v>8</v>
      </c>
      <c r="F47" s="141">
        <v>1</v>
      </c>
      <c r="G47" s="141">
        <v>0</v>
      </c>
      <c r="H47" s="141">
        <v>0</v>
      </c>
      <c r="I47" s="141">
        <v>0</v>
      </c>
      <c r="J47" s="141">
        <v>0</v>
      </c>
      <c r="K47" s="141">
        <v>0</v>
      </c>
      <c r="L47" s="141">
        <v>0</v>
      </c>
      <c r="M47" s="141">
        <v>0</v>
      </c>
      <c r="N47" s="141">
        <v>8</v>
      </c>
      <c r="O47" s="142">
        <v>0</v>
      </c>
      <c r="P47" s="77"/>
      <c r="Q47" s="77"/>
      <c r="R47" s="77"/>
    </row>
    <row r="48" spans="1:18" ht="13.5" customHeight="1" x14ac:dyDescent="0.15">
      <c r="A48" s="382"/>
      <c r="B48" s="68"/>
      <c r="C48" s="345"/>
      <c r="D48" s="269"/>
      <c r="E48" s="322">
        <v>50</v>
      </c>
      <c r="F48" s="323">
        <v>6.25</v>
      </c>
      <c r="G48" s="323">
        <v>0</v>
      </c>
      <c r="H48" s="323">
        <v>0</v>
      </c>
      <c r="I48" s="323">
        <v>0</v>
      </c>
      <c r="J48" s="323">
        <v>0</v>
      </c>
      <c r="K48" s="137">
        <v>0</v>
      </c>
      <c r="L48" s="137">
        <v>0</v>
      </c>
      <c r="M48" s="137">
        <v>0</v>
      </c>
      <c r="N48" s="137">
        <v>50</v>
      </c>
      <c r="O48" s="138">
        <v>0</v>
      </c>
      <c r="P48" s="95"/>
      <c r="Q48" s="95"/>
      <c r="R48" s="95"/>
    </row>
    <row r="49" spans="1:18" s="69" customFormat="1" ht="13.5" customHeight="1" x14ac:dyDescent="0.15">
      <c r="A49" s="382"/>
      <c r="B49" s="207" t="s">
        <v>401</v>
      </c>
      <c r="C49" s="353"/>
      <c r="D49" s="285">
        <v>34</v>
      </c>
      <c r="E49" s="334">
        <v>17</v>
      </c>
      <c r="F49" s="335">
        <v>1</v>
      </c>
      <c r="G49" s="335">
        <v>1</v>
      </c>
      <c r="H49" s="335">
        <v>3</v>
      </c>
      <c r="I49" s="335">
        <v>2</v>
      </c>
      <c r="J49" s="335">
        <v>1</v>
      </c>
      <c r="K49" s="141">
        <v>3</v>
      </c>
      <c r="L49" s="141">
        <v>2</v>
      </c>
      <c r="M49" s="141">
        <v>0</v>
      </c>
      <c r="N49" s="141">
        <v>10</v>
      </c>
      <c r="O49" s="142">
        <v>2</v>
      </c>
      <c r="P49" s="77"/>
      <c r="Q49" s="77"/>
      <c r="R49" s="77"/>
    </row>
    <row r="50" spans="1:18" ht="13.5" customHeight="1" x14ac:dyDescent="0.15">
      <c r="A50" s="382"/>
      <c r="B50" s="206"/>
      <c r="C50" s="24"/>
      <c r="D50" s="273"/>
      <c r="E50" s="136">
        <v>50</v>
      </c>
      <c r="F50" s="137">
        <v>2.9411764705882351</v>
      </c>
      <c r="G50" s="137">
        <v>2.9411764705882351</v>
      </c>
      <c r="H50" s="137">
        <v>8.8235294117647065</v>
      </c>
      <c r="I50" s="137">
        <v>5.8823529411764701</v>
      </c>
      <c r="J50" s="137">
        <v>2.9411764705882351</v>
      </c>
      <c r="K50" s="137">
        <v>8.8235294117647065</v>
      </c>
      <c r="L50" s="137">
        <v>5.8823529411764701</v>
      </c>
      <c r="M50" s="137">
        <v>0</v>
      </c>
      <c r="N50" s="137">
        <v>29.411764705882355</v>
      </c>
      <c r="O50" s="138">
        <v>5.8823529411764701</v>
      </c>
      <c r="P50" s="95"/>
      <c r="Q50" s="95"/>
      <c r="R50" s="95"/>
    </row>
    <row r="51" spans="1:18" s="69" customFormat="1" ht="13.5" customHeight="1" x14ac:dyDescent="0.15">
      <c r="A51" s="382"/>
      <c r="B51" s="207" t="s">
        <v>56</v>
      </c>
      <c r="C51" s="353"/>
      <c r="D51" s="285">
        <v>16</v>
      </c>
      <c r="E51" s="334">
        <v>6</v>
      </c>
      <c r="F51" s="335">
        <v>4</v>
      </c>
      <c r="G51" s="335">
        <v>1</v>
      </c>
      <c r="H51" s="335">
        <v>3</v>
      </c>
      <c r="I51" s="335">
        <v>2</v>
      </c>
      <c r="J51" s="335">
        <v>6</v>
      </c>
      <c r="K51" s="141">
        <v>4</v>
      </c>
      <c r="L51" s="141">
        <v>0</v>
      </c>
      <c r="M51" s="141">
        <v>0</v>
      </c>
      <c r="N51" s="141">
        <v>3</v>
      </c>
      <c r="O51" s="142">
        <v>0</v>
      </c>
      <c r="P51" s="77"/>
      <c r="Q51" s="77"/>
      <c r="R51" s="77"/>
    </row>
    <row r="52" spans="1:18" ht="13.5" customHeight="1" x14ac:dyDescent="0.15">
      <c r="A52" s="382"/>
      <c r="B52" s="206"/>
      <c r="C52" s="24"/>
      <c r="D52" s="273"/>
      <c r="E52" s="136">
        <v>37.5</v>
      </c>
      <c r="F52" s="137">
        <v>25</v>
      </c>
      <c r="G52" s="137">
        <v>6.25</v>
      </c>
      <c r="H52" s="137">
        <v>18.75</v>
      </c>
      <c r="I52" s="137">
        <v>12.5</v>
      </c>
      <c r="J52" s="137">
        <v>37.5</v>
      </c>
      <c r="K52" s="137">
        <v>25</v>
      </c>
      <c r="L52" s="137">
        <v>0</v>
      </c>
      <c r="M52" s="137">
        <v>0</v>
      </c>
      <c r="N52" s="137">
        <v>18.75</v>
      </c>
      <c r="O52" s="138">
        <v>0</v>
      </c>
      <c r="P52" s="95"/>
      <c r="Q52" s="95"/>
      <c r="R52" s="95"/>
    </row>
    <row r="53" spans="1:18" s="69" customFormat="1" ht="13.5" customHeight="1" x14ac:dyDescent="0.15">
      <c r="A53" s="382"/>
      <c r="B53" s="207" t="s">
        <v>58</v>
      </c>
      <c r="C53" s="353"/>
      <c r="D53" s="285">
        <v>30</v>
      </c>
      <c r="E53" s="334">
        <v>11</v>
      </c>
      <c r="F53" s="335">
        <v>4</v>
      </c>
      <c r="G53" s="335">
        <v>1</v>
      </c>
      <c r="H53" s="335">
        <v>0</v>
      </c>
      <c r="I53" s="335">
        <v>6</v>
      </c>
      <c r="J53" s="335">
        <v>1</v>
      </c>
      <c r="K53" s="141">
        <v>4</v>
      </c>
      <c r="L53" s="141">
        <v>3</v>
      </c>
      <c r="M53" s="141">
        <v>0</v>
      </c>
      <c r="N53" s="141">
        <v>12</v>
      </c>
      <c r="O53" s="142">
        <v>0</v>
      </c>
      <c r="P53" s="77"/>
      <c r="Q53" s="77"/>
      <c r="R53" s="77"/>
    </row>
    <row r="54" spans="1:18" ht="13.5" customHeight="1" x14ac:dyDescent="0.15">
      <c r="A54" s="382"/>
      <c r="B54" s="206"/>
      <c r="C54" s="24"/>
      <c r="D54" s="273"/>
      <c r="E54" s="136">
        <v>36.666666666666664</v>
      </c>
      <c r="F54" s="137">
        <v>13.333333333333334</v>
      </c>
      <c r="G54" s="137">
        <v>3.3333333333333335</v>
      </c>
      <c r="H54" s="137">
        <v>0</v>
      </c>
      <c r="I54" s="137">
        <v>20</v>
      </c>
      <c r="J54" s="137">
        <v>3.3333333333333335</v>
      </c>
      <c r="K54" s="137">
        <v>13.333333333333334</v>
      </c>
      <c r="L54" s="137">
        <v>10</v>
      </c>
      <c r="M54" s="137">
        <v>0</v>
      </c>
      <c r="N54" s="137">
        <v>40</v>
      </c>
      <c r="O54" s="138">
        <v>0</v>
      </c>
      <c r="P54" s="95"/>
      <c r="Q54" s="95"/>
      <c r="R54" s="95"/>
    </row>
    <row r="55" spans="1:18" s="69" customFormat="1" ht="13.5" customHeight="1" x14ac:dyDescent="0.15">
      <c r="A55" s="382"/>
      <c r="B55" s="207" t="s">
        <v>60</v>
      </c>
      <c r="C55" s="353"/>
      <c r="D55" s="285">
        <v>47</v>
      </c>
      <c r="E55" s="334">
        <v>26</v>
      </c>
      <c r="F55" s="335">
        <v>6</v>
      </c>
      <c r="G55" s="335">
        <v>1</v>
      </c>
      <c r="H55" s="335">
        <v>2</v>
      </c>
      <c r="I55" s="335">
        <v>5</v>
      </c>
      <c r="J55" s="335">
        <v>9</v>
      </c>
      <c r="K55" s="141">
        <v>3</v>
      </c>
      <c r="L55" s="141">
        <v>2</v>
      </c>
      <c r="M55" s="141">
        <v>0</v>
      </c>
      <c r="N55" s="141">
        <v>10</v>
      </c>
      <c r="O55" s="142">
        <v>0</v>
      </c>
      <c r="P55" s="77"/>
      <c r="Q55" s="77"/>
      <c r="R55" s="77"/>
    </row>
    <row r="56" spans="1:18" ht="13.5" customHeight="1" x14ac:dyDescent="0.15">
      <c r="A56" s="382"/>
      <c r="B56" s="206"/>
      <c r="C56" s="24"/>
      <c r="D56" s="273"/>
      <c r="E56" s="136">
        <v>55.319148936170215</v>
      </c>
      <c r="F56" s="137">
        <v>12.76595744680851</v>
      </c>
      <c r="G56" s="137">
        <v>2.1276595744680851</v>
      </c>
      <c r="H56" s="137">
        <v>4.2553191489361701</v>
      </c>
      <c r="I56" s="137">
        <v>10.638297872340425</v>
      </c>
      <c r="J56" s="137">
        <v>19.148936170212767</v>
      </c>
      <c r="K56" s="137">
        <v>6.3829787234042552</v>
      </c>
      <c r="L56" s="137">
        <v>4.2553191489361701</v>
      </c>
      <c r="M56" s="137">
        <v>0</v>
      </c>
      <c r="N56" s="137">
        <v>21.276595744680851</v>
      </c>
      <c r="O56" s="138">
        <v>0</v>
      </c>
      <c r="P56" s="95"/>
      <c r="Q56" s="95"/>
      <c r="R56" s="95"/>
    </row>
    <row r="57" spans="1:18" s="69" customFormat="1" ht="13.5" customHeight="1" x14ac:dyDescent="0.15">
      <c r="A57" s="382"/>
      <c r="B57" s="207" t="s">
        <v>62</v>
      </c>
      <c r="C57" s="353"/>
      <c r="D57" s="285">
        <v>28</v>
      </c>
      <c r="E57" s="334">
        <v>8</v>
      </c>
      <c r="F57" s="335">
        <v>6</v>
      </c>
      <c r="G57" s="335">
        <v>1</v>
      </c>
      <c r="H57" s="335">
        <v>7</v>
      </c>
      <c r="I57" s="335">
        <v>3</v>
      </c>
      <c r="J57" s="335">
        <v>11</v>
      </c>
      <c r="K57" s="141">
        <v>2</v>
      </c>
      <c r="L57" s="141">
        <v>2</v>
      </c>
      <c r="M57" s="141">
        <v>0</v>
      </c>
      <c r="N57" s="141">
        <v>2</v>
      </c>
      <c r="O57" s="142">
        <v>0</v>
      </c>
      <c r="P57" s="77"/>
      <c r="Q57" s="77"/>
      <c r="R57" s="77"/>
    </row>
    <row r="58" spans="1:18" ht="13.5" customHeight="1" x14ac:dyDescent="0.15">
      <c r="A58" s="382"/>
      <c r="B58" s="206"/>
      <c r="C58" s="24"/>
      <c r="D58" s="273"/>
      <c r="E58" s="136">
        <v>28.571428571428569</v>
      </c>
      <c r="F58" s="137">
        <v>21.428571428571427</v>
      </c>
      <c r="G58" s="137">
        <v>3.5714285714285712</v>
      </c>
      <c r="H58" s="137">
        <v>25</v>
      </c>
      <c r="I58" s="137">
        <v>10.714285714285714</v>
      </c>
      <c r="J58" s="137">
        <v>39.285714285714285</v>
      </c>
      <c r="K58" s="137">
        <v>7.1428571428571423</v>
      </c>
      <c r="L58" s="137">
        <v>7.1428571428571423</v>
      </c>
      <c r="M58" s="137">
        <v>0</v>
      </c>
      <c r="N58" s="137">
        <v>7.1428571428571423</v>
      </c>
      <c r="O58" s="138">
        <v>0</v>
      </c>
      <c r="P58" s="95"/>
      <c r="Q58" s="95"/>
      <c r="R58" s="95"/>
    </row>
    <row r="59" spans="1:18" s="69" customFormat="1" ht="13.5" customHeight="1" x14ac:dyDescent="0.15">
      <c r="A59" s="382"/>
      <c r="B59" s="207" t="s">
        <v>64</v>
      </c>
      <c r="C59" s="353"/>
      <c r="D59" s="285">
        <v>6</v>
      </c>
      <c r="E59" s="334">
        <v>1</v>
      </c>
      <c r="F59" s="335">
        <v>1</v>
      </c>
      <c r="G59" s="335">
        <v>0</v>
      </c>
      <c r="H59" s="335">
        <v>1</v>
      </c>
      <c r="I59" s="335">
        <v>1</v>
      </c>
      <c r="J59" s="335">
        <v>1</v>
      </c>
      <c r="K59" s="141">
        <v>1</v>
      </c>
      <c r="L59" s="141">
        <v>0</v>
      </c>
      <c r="M59" s="141">
        <v>0</v>
      </c>
      <c r="N59" s="141">
        <v>3</v>
      </c>
      <c r="O59" s="142">
        <v>1</v>
      </c>
      <c r="P59" s="77"/>
      <c r="Q59" s="77"/>
      <c r="R59" s="77"/>
    </row>
    <row r="60" spans="1:18" ht="13.5" customHeight="1" x14ac:dyDescent="0.15">
      <c r="A60" s="382"/>
      <c r="B60" s="206"/>
      <c r="C60" s="24"/>
      <c r="D60" s="273"/>
      <c r="E60" s="136">
        <v>16.666666666666664</v>
      </c>
      <c r="F60" s="137">
        <v>16.666666666666664</v>
      </c>
      <c r="G60" s="137">
        <v>0</v>
      </c>
      <c r="H60" s="137">
        <v>16.666666666666664</v>
      </c>
      <c r="I60" s="137">
        <v>16.666666666666664</v>
      </c>
      <c r="J60" s="137">
        <v>16.666666666666664</v>
      </c>
      <c r="K60" s="137">
        <v>16.666666666666664</v>
      </c>
      <c r="L60" s="137">
        <v>0</v>
      </c>
      <c r="M60" s="137">
        <v>0</v>
      </c>
      <c r="N60" s="137">
        <v>50</v>
      </c>
      <c r="O60" s="138">
        <v>16.666666666666664</v>
      </c>
      <c r="P60" s="95"/>
      <c r="Q60" s="95"/>
      <c r="R60" s="95"/>
    </row>
    <row r="61" spans="1:18" s="69" customFormat="1" ht="13.5" customHeight="1" x14ac:dyDescent="0.15">
      <c r="A61" s="382"/>
      <c r="B61" s="207" t="s">
        <v>66</v>
      </c>
      <c r="C61" s="353"/>
      <c r="D61" s="285">
        <v>16</v>
      </c>
      <c r="E61" s="334">
        <v>4</v>
      </c>
      <c r="F61" s="335">
        <v>4</v>
      </c>
      <c r="G61" s="335">
        <v>0</v>
      </c>
      <c r="H61" s="335">
        <v>0</v>
      </c>
      <c r="I61" s="335">
        <v>3</v>
      </c>
      <c r="J61" s="335">
        <v>1</v>
      </c>
      <c r="K61" s="141">
        <v>3</v>
      </c>
      <c r="L61" s="141">
        <v>2</v>
      </c>
      <c r="M61" s="141">
        <v>2</v>
      </c>
      <c r="N61" s="141">
        <v>6</v>
      </c>
      <c r="O61" s="142">
        <v>0</v>
      </c>
      <c r="P61" s="77"/>
      <c r="Q61" s="77"/>
      <c r="R61" s="77"/>
    </row>
    <row r="62" spans="1:18" ht="13.5" customHeight="1" x14ac:dyDescent="0.15">
      <c r="A62" s="382"/>
      <c r="B62" s="206"/>
      <c r="C62" s="24"/>
      <c r="D62" s="273"/>
      <c r="E62" s="136">
        <v>25</v>
      </c>
      <c r="F62" s="137">
        <v>25</v>
      </c>
      <c r="G62" s="137">
        <v>0</v>
      </c>
      <c r="H62" s="137">
        <v>0</v>
      </c>
      <c r="I62" s="137">
        <v>18.75</v>
      </c>
      <c r="J62" s="137">
        <v>6.25</v>
      </c>
      <c r="K62" s="137">
        <v>18.75</v>
      </c>
      <c r="L62" s="137">
        <v>12.5</v>
      </c>
      <c r="M62" s="137">
        <v>12.5</v>
      </c>
      <c r="N62" s="137">
        <v>37.5</v>
      </c>
      <c r="O62" s="138">
        <v>0</v>
      </c>
      <c r="P62" s="95"/>
      <c r="Q62" s="95"/>
      <c r="R62" s="95"/>
    </row>
    <row r="63" spans="1:18" s="69" customFormat="1" ht="13.5" customHeight="1" x14ac:dyDescent="0.15">
      <c r="A63" s="382"/>
      <c r="B63" s="68" t="s">
        <v>67</v>
      </c>
      <c r="C63" s="75"/>
      <c r="D63" s="269">
        <v>50</v>
      </c>
      <c r="E63" s="140">
        <v>9</v>
      </c>
      <c r="F63" s="141">
        <v>10</v>
      </c>
      <c r="G63" s="141">
        <v>1</v>
      </c>
      <c r="H63" s="141">
        <v>9</v>
      </c>
      <c r="I63" s="141">
        <v>6</v>
      </c>
      <c r="J63" s="141">
        <v>13</v>
      </c>
      <c r="K63" s="141">
        <v>9</v>
      </c>
      <c r="L63" s="141">
        <v>1</v>
      </c>
      <c r="M63" s="141">
        <v>2</v>
      </c>
      <c r="N63" s="141">
        <v>8</v>
      </c>
      <c r="O63" s="142">
        <v>2</v>
      </c>
      <c r="P63" s="77"/>
      <c r="Q63" s="77"/>
      <c r="R63" s="77"/>
    </row>
    <row r="64" spans="1:18" ht="13.5" customHeight="1" thickBot="1" x14ac:dyDescent="0.2">
      <c r="A64" s="383"/>
      <c r="B64" s="208"/>
      <c r="C64" s="26"/>
      <c r="D64" s="274"/>
      <c r="E64" s="144">
        <v>18</v>
      </c>
      <c r="F64" s="145">
        <v>20</v>
      </c>
      <c r="G64" s="145">
        <v>2</v>
      </c>
      <c r="H64" s="145">
        <v>18</v>
      </c>
      <c r="I64" s="145">
        <v>12</v>
      </c>
      <c r="J64" s="145">
        <v>26</v>
      </c>
      <c r="K64" s="145">
        <v>18</v>
      </c>
      <c r="L64" s="145">
        <v>2</v>
      </c>
      <c r="M64" s="145">
        <v>4</v>
      </c>
      <c r="N64" s="145">
        <v>16</v>
      </c>
      <c r="O64" s="146">
        <v>4</v>
      </c>
      <c r="P64" s="95"/>
      <c r="Q64" s="95"/>
      <c r="R64" s="95"/>
    </row>
    <row r="65" spans="1:18" s="69" customFormat="1" ht="13.5" customHeight="1" x14ac:dyDescent="0.15">
      <c r="A65" s="380" t="s">
        <v>73</v>
      </c>
      <c r="B65" s="68" t="s">
        <v>68</v>
      </c>
      <c r="C65" s="75"/>
      <c r="D65" s="269">
        <v>108</v>
      </c>
      <c r="E65" s="140">
        <v>43</v>
      </c>
      <c r="F65" s="141">
        <v>14</v>
      </c>
      <c r="G65" s="141">
        <v>4</v>
      </c>
      <c r="H65" s="141">
        <v>9</v>
      </c>
      <c r="I65" s="141">
        <v>11</v>
      </c>
      <c r="J65" s="141">
        <v>14</v>
      </c>
      <c r="K65" s="141">
        <v>13</v>
      </c>
      <c r="L65" s="141">
        <v>7</v>
      </c>
      <c r="M65" s="141">
        <v>2</v>
      </c>
      <c r="N65" s="141">
        <v>26</v>
      </c>
      <c r="O65" s="142">
        <v>2</v>
      </c>
      <c r="P65" s="77"/>
      <c r="Q65" s="77"/>
      <c r="R65" s="77"/>
    </row>
    <row r="66" spans="1:18" ht="13.5" customHeight="1" x14ac:dyDescent="0.15">
      <c r="A66" s="382"/>
      <c r="B66" s="10" t="s">
        <v>69</v>
      </c>
      <c r="C66" s="24"/>
      <c r="D66" s="273"/>
      <c r="E66" s="136">
        <v>39.814814814814817</v>
      </c>
      <c r="F66" s="137">
        <v>12.962962962962962</v>
      </c>
      <c r="G66" s="137">
        <v>3.7037037037037033</v>
      </c>
      <c r="H66" s="137">
        <v>8.3333333333333321</v>
      </c>
      <c r="I66" s="137">
        <v>10.185185185185185</v>
      </c>
      <c r="J66" s="137">
        <v>12.962962962962962</v>
      </c>
      <c r="K66" s="137">
        <v>12.037037037037036</v>
      </c>
      <c r="L66" s="137">
        <v>6.481481481481481</v>
      </c>
      <c r="M66" s="137">
        <v>1.8518518518518516</v>
      </c>
      <c r="N66" s="137">
        <v>24.074074074074073</v>
      </c>
      <c r="O66" s="138">
        <v>1.8518518518518516</v>
      </c>
      <c r="P66" s="95"/>
      <c r="Q66" s="95"/>
      <c r="R66" s="95"/>
    </row>
    <row r="67" spans="1:18" s="69" customFormat="1" ht="13.5" customHeight="1" x14ac:dyDescent="0.15">
      <c r="A67" s="382"/>
      <c r="B67" s="68" t="s">
        <v>70</v>
      </c>
      <c r="C67" s="75"/>
      <c r="D67" s="269">
        <v>103</v>
      </c>
      <c r="E67" s="140">
        <v>33</v>
      </c>
      <c r="F67" s="141">
        <v>21</v>
      </c>
      <c r="G67" s="141">
        <v>2</v>
      </c>
      <c r="H67" s="141">
        <v>12</v>
      </c>
      <c r="I67" s="141">
        <v>14</v>
      </c>
      <c r="J67" s="141">
        <v>23</v>
      </c>
      <c r="K67" s="141">
        <v>13</v>
      </c>
      <c r="L67" s="141">
        <v>4</v>
      </c>
      <c r="M67" s="141">
        <v>2</v>
      </c>
      <c r="N67" s="141">
        <v>30</v>
      </c>
      <c r="O67" s="142">
        <v>2</v>
      </c>
      <c r="P67" s="77"/>
      <c r="Q67" s="77"/>
      <c r="R67" s="77"/>
    </row>
    <row r="68" spans="1:18" ht="13.5" customHeight="1" x14ac:dyDescent="0.15">
      <c r="A68" s="382"/>
      <c r="B68" s="10" t="s">
        <v>71</v>
      </c>
      <c r="C68" s="24"/>
      <c r="D68" s="273"/>
      <c r="E68" s="136">
        <v>32.038834951456316</v>
      </c>
      <c r="F68" s="137">
        <v>20.388349514563107</v>
      </c>
      <c r="G68" s="137">
        <v>1.9417475728155338</v>
      </c>
      <c r="H68" s="137">
        <v>11.650485436893204</v>
      </c>
      <c r="I68" s="137">
        <v>13.592233009708737</v>
      </c>
      <c r="J68" s="137">
        <v>22.330097087378643</v>
      </c>
      <c r="K68" s="137">
        <v>12.621359223300971</v>
      </c>
      <c r="L68" s="137">
        <v>3.8834951456310676</v>
      </c>
      <c r="M68" s="137">
        <v>1.9417475728155338</v>
      </c>
      <c r="N68" s="137">
        <v>29.126213592233007</v>
      </c>
      <c r="O68" s="138">
        <v>1.9417475728155338</v>
      </c>
      <c r="P68" s="95"/>
      <c r="Q68" s="95"/>
      <c r="R68" s="95"/>
    </row>
    <row r="69" spans="1:18" s="69" customFormat="1" ht="13.5" customHeight="1" x14ac:dyDescent="0.15">
      <c r="A69" s="382"/>
      <c r="B69" s="68" t="s">
        <v>72</v>
      </c>
      <c r="C69" s="75"/>
      <c r="D69" s="269">
        <v>14</v>
      </c>
      <c r="E69" s="140">
        <v>4</v>
      </c>
      <c r="F69" s="141">
        <v>1</v>
      </c>
      <c r="G69" s="141">
        <v>0</v>
      </c>
      <c r="H69" s="141">
        <v>4</v>
      </c>
      <c r="I69" s="141">
        <v>1</v>
      </c>
      <c r="J69" s="141">
        <v>2</v>
      </c>
      <c r="K69" s="141">
        <v>2</v>
      </c>
      <c r="L69" s="141">
        <v>0</v>
      </c>
      <c r="M69" s="141">
        <v>0</v>
      </c>
      <c r="N69" s="141">
        <v>3</v>
      </c>
      <c r="O69" s="142">
        <v>1</v>
      </c>
      <c r="P69" s="77"/>
      <c r="Q69" s="77"/>
      <c r="R69" s="77"/>
    </row>
    <row r="70" spans="1:18" ht="13.5" customHeight="1" thickBot="1" x14ac:dyDescent="0.2">
      <c r="A70" s="383"/>
      <c r="B70" s="21"/>
      <c r="C70" s="26"/>
      <c r="D70" s="274"/>
      <c r="E70" s="144">
        <v>28.571428571428569</v>
      </c>
      <c r="F70" s="145">
        <v>7.1428571428571423</v>
      </c>
      <c r="G70" s="145">
        <v>0</v>
      </c>
      <c r="H70" s="145">
        <v>28.571428571428569</v>
      </c>
      <c r="I70" s="145">
        <v>7.1428571428571423</v>
      </c>
      <c r="J70" s="145">
        <v>14.285714285714285</v>
      </c>
      <c r="K70" s="145">
        <v>14.285714285714285</v>
      </c>
      <c r="L70" s="145">
        <v>0</v>
      </c>
      <c r="M70" s="145">
        <v>0</v>
      </c>
      <c r="N70" s="145">
        <v>21.428571428571427</v>
      </c>
      <c r="O70" s="146">
        <v>7.1428571428571423</v>
      </c>
      <c r="P70" s="95"/>
      <c r="Q70" s="95"/>
      <c r="R70" s="95"/>
    </row>
    <row r="71" spans="1:18" s="69" customFormat="1" ht="13.5" customHeight="1" x14ac:dyDescent="0.15">
      <c r="A71" s="380" t="s">
        <v>414</v>
      </c>
      <c r="B71" s="68" t="s">
        <v>762</v>
      </c>
      <c r="C71" s="75"/>
      <c r="D71" s="269">
        <v>108</v>
      </c>
      <c r="E71" s="140">
        <v>41</v>
      </c>
      <c r="F71" s="141">
        <v>25</v>
      </c>
      <c r="G71" s="141">
        <v>1</v>
      </c>
      <c r="H71" s="141">
        <v>11</v>
      </c>
      <c r="I71" s="141">
        <v>12</v>
      </c>
      <c r="J71" s="141">
        <v>22</v>
      </c>
      <c r="K71" s="141">
        <v>15</v>
      </c>
      <c r="L71" s="141">
        <v>8</v>
      </c>
      <c r="M71" s="141">
        <v>3</v>
      </c>
      <c r="N71" s="141">
        <v>21</v>
      </c>
      <c r="O71" s="142">
        <v>4</v>
      </c>
      <c r="P71" s="77"/>
      <c r="Q71" s="77"/>
      <c r="R71" s="77"/>
    </row>
    <row r="72" spans="1:18" ht="13.5" customHeight="1" x14ac:dyDescent="0.15">
      <c r="A72" s="380"/>
      <c r="B72" s="10" t="s">
        <v>763</v>
      </c>
      <c r="C72" s="24"/>
      <c r="D72" s="273"/>
      <c r="E72" s="136">
        <v>37.962962962962962</v>
      </c>
      <c r="F72" s="137">
        <v>23.148148148148149</v>
      </c>
      <c r="G72" s="137">
        <v>0.92592592592592582</v>
      </c>
      <c r="H72" s="137">
        <v>10.185185185185185</v>
      </c>
      <c r="I72" s="137">
        <v>11.111111111111111</v>
      </c>
      <c r="J72" s="137">
        <v>20.37037037037037</v>
      </c>
      <c r="K72" s="137">
        <v>13.888888888888889</v>
      </c>
      <c r="L72" s="137">
        <v>7.4074074074074066</v>
      </c>
      <c r="M72" s="137">
        <v>2.7777777777777777</v>
      </c>
      <c r="N72" s="137">
        <v>19.444444444444446</v>
      </c>
      <c r="O72" s="138">
        <v>3.7037037037037033</v>
      </c>
      <c r="P72" s="95"/>
      <c r="Q72" s="95"/>
      <c r="R72" s="95"/>
    </row>
    <row r="73" spans="1:18" s="69" customFormat="1" ht="13.5" customHeight="1" x14ac:dyDescent="0.15">
      <c r="A73" s="380"/>
      <c r="B73" s="68" t="s">
        <v>415</v>
      </c>
      <c r="C73" s="75"/>
      <c r="D73" s="269">
        <v>45</v>
      </c>
      <c r="E73" s="140">
        <v>21</v>
      </c>
      <c r="F73" s="141">
        <v>7</v>
      </c>
      <c r="G73" s="141">
        <v>3</v>
      </c>
      <c r="H73" s="141">
        <v>3</v>
      </c>
      <c r="I73" s="141">
        <v>3</v>
      </c>
      <c r="J73" s="141">
        <v>6</v>
      </c>
      <c r="K73" s="141">
        <v>3</v>
      </c>
      <c r="L73" s="141">
        <v>1</v>
      </c>
      <c r="M73" s="141">
        <v>0</v>
      </c>
      <c r="N73" s="141">
        <v>10</v>
      </c>
      <c r="O73" s="142">
        <v>0</v>
      </c>
      <c r="P73" s="77"/>
      <c r="Q73" s="77"/>
      <c r="R73" s="77"/>
    </row>
    <row r="74" spans="1:18" ht="13.5" customHeight="1" x14ac:dyDescent="0.15">
      <c r="A74" s="380"/>
      <c r="B74" s="10" t="s">
        <v>763</v>
      </c>
      <c r="C74" s="24"/>
      <c r="D74" s="273"/>
      <c r="E74" s="136">
        <v>46.666666666666664</v>
      </c>
      <c r="F74" s="137">
        <v>15.555555555555555</v>
      </c>
      <c r="G74" s="137">
        <v>6.666666666666667</v>
      </c>
      <c r="H74" s="137">
        <v>6.666666666666667</v>
      </c>
      <c r="I74" s="137">
        <v>6.666666666666667</v>
      </c>
      <c r="J74" s="137">
        <v>13.333333333333334</v>
      </c>
      <c r="K74" s="137">
        <v>6.666666666666667</v>
      </c>
      <c r="L74" s="137">
        <v>2.2222222222222223</v>
      </c>
      <c r="M74" s="137">
        <v>0</v>
      </c>
      <c r="N74" s="137">
        <v>22.222222222222221</v>
      </c>
      <c r="O74" s="138">
        <v>0</v>
      </c>
      <c r="P74" s="95"/>
      <c r="Q74" s="95"/>
      <c r="R74" s="95"/>
    </row>
    <row r="75" spans="1:18" s="69" customFormat="1" ht="13.5" customHeight="1" x14ac:dyDescent="0.15">
      <c r="A75" s="380"/>
      <c r="B75" s="68" t="s">
        <v>416</v>
      </c>
      <c r="C75" s="75"/>
      <c r="D75" s="269">
        <v>72</v>
      </c>
      <c r="E75" s="140">
        <v>18</v>
      </c>
      <c r="F75" s="141">
        <v>4</v>
      </c>
      <c r="G75" s="141">
        <v>2</v>
      </c>
      <c r="H75" s="141">
        <v>11</v>
      </c>
      <c r="I75" s="141">
        <v>11</v>
      </c>
      <c r="J75" s="141">
        <v>11</v>
      </c>
      <c r="K75" s="141">
        <v>10</v>
      </c>
      <c r="L75" s="141">
        <v>2</v>
      </c>
      <c r="M75" s="141">
        <v>1</v>
      </c>
      <c r="N75" s="141">
        <v>28</v>
      </c>
      <c r="O75" s="142">
        <v>1</v>
      </c>
      <c r="P75" s="77"/>
      <c r="Q75" s="77"/>
      <c r="R75" s="77"/>
    </row>
    <row r="76" spans="1:18" ht="13.5" customHeight="1" thickBot="1" x14ac:dyDescent="0.2">
      <c r="A76" s="381"/>
      <c r="B76" s="21"/>
      <c r="C76" s="26"/>
      <c r="D76" s="274"/>
      <c r="E76" s="144">
        <v>25</v>
      </c>
      <c r="F76" s="145">
        <v>5.5555555555555554</v>
      </c>
      <c r="G76" s="145">
        <v>2.7777777777777777</v>
      </c>
      <c r="H76" s="145">
        <v>15.277777777777779</v>
      </c>
      <c r="I76" s="145">
        <v>15.277777777777779</v>
      </c>
      <c r="J76" s="145">
        <v>15.277777777777779</v>
      </c>
      <c r="K76" s="145">
        <v>13.888888888888889</v>
      </c>
      <c r="L76" s="145">
        <v>2.7777777777777777</v>
      </c>
      <c r="M76" s="145">
        <v>1.3888888888888888</v>
      </c>
      <c r="N76" s="145">
        <v>38.888888888888893</v>
      </c>
      <c r="O76" s="146">
        <v>1.3888888888888888</v>
      </c>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8">
    <mergeCell ref="A71:A76"/>
    <mergeCell ref="A47:A64"/>
    <mergeCell ref="A65:A70"/>
    <mergeCell ref="A4:C4"/>
    <mergeCell ref="A7:A18"/>
    <mergeCell ref="A19:A24"/>
    <mergeCell ref="A25:A38"/>
    <mergeCell ref="A39:A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320</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900</v>
      </c>
      <c r="F5" s="125">
        <v>1595</v>
      </c>
      <c r="G5" s="125">
        <v>644</v>
      </c>
      <c r="H5" s="125">
        <v>50</v>
      </c>
      <c r="I5" s="125">
        <v>11</v>
      </c>
      <c r="J5" s="126">
        <v>131</v>
      </c>
      <c r="K5" s="87"/>
      <c r="L5" s="397">
        <f>SUMPRODUCT(E$3:I$3,E5:I5)/SUM(E5:I5)</f>
        <v>4.0384374999999997</v>
      </c>
      <c r="N5" s="161">
        <v>78</v>
      </c>
      <c r="O5" s="125">
        <v>417</v>
      </c>
      <c r="P5" s="125">
        <v>2135</v>
      </c>
      <c r="Q5" s="125">
        <v>403</v>
      </c>
      <c r="R5" s="125">
        <v>102</v>
      </c>
      <c r="S5" s="126">
        <v>196</v>
      </c>
      <c r="T5" s="91"/>
      <c r="U5" s="397">
        <f>SUMPRODUCT(N$3:R$3,N5:R5)/SUM(N5:R5)</f>
        <v>2.9891547049441787</v>
      </c>
    </row>
    <row r="6" spans="1:22" ht="13.5" customHeight="1" thickBot="1" x14ac:dyDescent="0.2">
      <c r="A6" s="8"/>
      <c r="B6" s="9"/>
      <c r="C6" s="9"/>
      <c r="D6" s="278"/>
      <c r="E6" s="128">
        <v>27.018913239267491</v>
      </c>
      <c r="F6" s="129">
        <v>47.883518462924044</v>
      </c>
      <c r="G6" s="129">
        <v>19.333533473431402</v>
      </c>
      <c r="H6" s="129">
        <v>1.5010507355148603</v>
      </c>
      <c r="I6" s="129">
        <v>0.33023116181326928</v>
      </c>
      <c r="J6" s="214">
        <v>3.9327529270489339</v>
      </c>
      <c r="K6" s="88"/>
      <c r="L6" s="398"/>
      <c r="N6" s="162">
        <v>2.3416391474031824</v>
      </c>
      <c r="O6" s="129">
        <v>12.518763134193936</v>
      </c>
      <c r="P6" s="129">
        <v>64.094866406484542</v>
      </c>
      <c r="Q6" s="129">
        <v>12.098468928249776</v>
      </c>
      <c r="R6" s="129">
        <v>3.0621435004503152</v>
      </c>
      <c r="S6" s="214">
        <v>5.8841188832182523</v>
      </c>
      <c r="U6" s="398"/>
    </row>
    <row r="7" spans="1:22" s="69" customFormat="1" ht="13.5" customHeight="1" x14ac:dyDescent="0.15">
      <c r="A7" s="384" t="s">
        <v>31</v>
      </c>
      <c r="B7" s="73" t="s">
        <v>33</v>
      </c>
      <c r="C7" s="74"/>
      <c r="D7" s="279">
        <v>1622</v>
      </c>
      <c r="E7" s="132">
        <v>439</v>
      </c>
      <c r="F7" s="133">
        <v>765</v>
      </c>
      <c r="G7" s="133">
        <v>333</v>
      </c>
      <c r="H7" s="133">
        <v>21</v>
      </c>
      <c r="I7" s="133">
        <v>4</v>
      </c>
      <c r="J7" s="134">
        <v>60</v>
      </c>
      <c r="K7" s="87"/>
      <c r="L7" s="397">
        <f>SUMPRODUCT(E$3:I$3,E7:I7)/SUM(E7:I7)</f>
        <v>4.0332906530089625</v>
      </c>
      <c r="N7" s="163">
        <v>45</v>
      </c>
      <c r="O7" s="133">
        <v>204</v>
      </c>
      <c r="P7" s="133">
        <v>1054</v>
      </c>
      <c r="Q7" s="133">
        <v>184</v>
      </c>
      <c r="R7" s="133">
        <v>53</v>
      </c>
      <c r="S7" s="134">
        <v>82</v>
      </c>
      <c r="T7" s="91"/>
      <c r="U7" s="397">
        <f>SUMPRODUCT(N$3:R$3,N7:R7)/SUM(N7:R7)</f>
        <v>3.0025974025974027</v>
      </c>
    </row>
    <row r="8" spans="1:22" ht="13.5" customHeight="1" x14ac:dyDescent="0.15">
      <c r="A8" s="382"/>
      <c r="B8" s="206"/>
      <c r="C8" s="24"/>
      <c r="D8" s="280"/>
      <c r="E8" s="136">
        <v>27.065351418002464</v>
      </c>
      <c r="F8" s="137">
        <v>47.16399506781751</v>
      </c>
      <c r="G8" s="137">
        <v>20.530209617755858</v>
      </c>
      <c r="H8" s="137">
        <v>1.2946979038224413</v>
      </c>
      <c r="I8" s="137">
        <v>0.24660912453760789</v>
      </c>
      <c r="J8" s="138">
        <v>3.6991368680641186</v>
      </c>
      <c r="K8" s="88"/>
      <c r="L8" s="396"/>
      <c r="N8" s="164">
        <v>2.7743526510480887</v>
      </c>
      <c r="O8" s="137">
        <v>12.577065351418002</v>
      </c>
      <c r="P8" s="137">
        <v>64.981504315659677</v>
      </c>
      <c r="Q8" s="137">
        <v>11.344019728729963</v>
      </c>
      <c r="R8" s="137">
        <v>3.2675709001233044</v>
      </c>
      <c r="S8" s="138">
        <v>5.0554870530209621</v>
      </c>
      <c r="U8" s="396"/>
    </row>
    <row r="9" spans="1:22" s="69" customFormat="1" ht="13.5" customHeight="1" x14ac:dyDescent="0.15">
      <c r="A9" s="382"/>
      <c r="B9" s="68" t="s">
        <v>35</v>
      </c>
      <c r="C9" s="75"/>
      <c r="D9" s="281">
        <v>317</v>
      </c>
      <c r="E9" s="140">
        <v>86</v>
      </c>
      <c r="F9" s="141">
        <v>146</v>
      </c>
      <c r="G9" s="141">
        <v>63</v>
      </c>
      <c r="H9" s="141">
        <v>10</v>
      </c>
      <c r="I9" s="141">
        <v>2</v>
      </c>
      <c r="J9" s="142">
        <v>10</v>
      </c>
      <c r="K9" s="82"/>
      <c r="L9" s="399">
        <f>SUMPRODUCT(E$3:I$3,E9:I9)/SUM(E9:I9)</f>
        <v>3.990228013029316</v>
      </c>
      <c r="N9" s="165">
        <v>4</v>
      </c>
      <c r="O9" s="141">
        <v>49</v>
      </c>
      <c r="P9" s="141">
        <v>208</v>
      </c>
      <c r="Q9" s="141">
        <v>36</v>
      </c>
      <c r="R9" s="141">
        <v>8</v>
      </c>
      <c r="S9" s="142">
        <v>12</v>
      </c>
      <c r="T9" s="91"/>
      <c r="U9" s="399">
        <f>SUMPRODUCT(N$3:R$3,N9:R9)/SUM(N9:R9)</f>
        <v>3.0163934426229506</v>
      </c>
    </row>
    <row r="10" spans="1:22" ht="13.5" customHeight="1" x14ac:dyDescent="0.15">
      <c r="A10" s="382"/>
      <c r="B10" s="206"/>
      <c r="C10" s="24"/>
      <c r="D10" s="280"/>
      <c r="E10" s="136">
        <v>27.129337539432175</v>
      </c>
      <c r="F10" s="137">
        <v>46.056782334384863</v>
      </c>
      <c r="G10" s="137">
        <v>19.873817034700316</v>
      </c>
      <c r="H10" s="137">
        <v>3.1545741324921135</v>
      </c>
      <c r="I10" s="137">
        <v>0.63091482649842268</v>
      </c>
      <c r="J10" s="138">
        <v>3.1545741324921135</v>
      </c>
      <c r="K10" s="83"/>
      <c r="L10" s="396"/>
      <c r="N10" s="164">
        <v>1.2618296529968454</v>
      </c>
      <c r="O10" s="137">
        <v>15.457413249211358</v>
      </c>
      <c r="P10" s="137">
        <v>65.615141955835966</v>
      </c>
      <c r="Q10" s="137">
        <v>11.356466876971609</v>
      </c>
      <c r="R10" s="137">
        <v>2.5236593059936907</v>
      </c>
      <c r="S10" s="138">
        <v>3.7854889589905363</v>
      </c>
      <c r="U10" s="396"/>
    </row>
    <row r="11" spans="1:22" s="69" customFormat="1" ht="13.5" customHeight="1" x14ac:dyDescent="0.15">
      <c r="A11" s="382"/>
      <c r="B11" s="68" t="s">
        <v>37</v>
      </c>
      <c r="C11" s="75"/>
      <c r="D11" s="281">
        <v>832</v>
      </c>
      <c r="E11" s="140">
        <v>235</v>
      </c>
      <c r="F11" s="141">
        <v>417</v>
      </c>
      <c r="G11" s="141">
        <v>136</v>
      </c>
      <c r="H11" s="141">
        <v>12</v>
      </c>
      <c r="I11" s="141">
        <v>5</v>
      </c>
      <c r="J11" s="142">
        <v>27</v>
      </c>
      <c r="K11" s="82"/>
      <c r="L11" s="399">
        <f>SUMPRODUCT(E$3:I$3,E11:I11)/SUM(E11:I11)</f>
        <v>4.0745341614906829</v>
      </c>
      <c r="N11" s="165">
        <v>24</v>
      </c>
      <c r="O11" s="141">
        <v>104</v>
      </c>
      <c r="P11" s="141">
        <v>531</v>
      </c>
      <c r="Q11" s="141">
        <v>98</v>
      </c>
      <c r="R11" s="141">
        <v>20</v>
      </c>
      <c r="S11" s="142">
        <v>55</v>
      </c>
      <c r="T11" s="91"/>
      <c r="U11" s="399">
        <f>SUMPRODUCT(N$3:R$3,N11:R11)/SUM(N11:R11)</f>
        <v>3.0180180180180178</v>
      </c>
    </row>
    <row r="12" spans="1:22" ht="13.5" customHeight="1" x14ac:dyDescent="0.15">
      <c r="A12" s="382"/>
      <c r="B12" s="206"/>
      <c r="C12" s="24"/>
      <c r="D12" s="280"/>
      <c r="E12" s="136">
        <v>28.245192307692307</v>
      </c>
      <c r="F12" s="137">
        <v>50.120192307692314</v>
      </c>
      <c r="G12" s="137">
        <v>16.346153846153847</v>
      </c>
      <c r="H12" s="137">
        <v>1.4423076923076923</v>
      </c>
      <c r="I12" s="137">
        <v>0.60096153846153855</v>
      </c>
      <c r="J12" s="138">
        <v>3.2451923076923079</v>
      </c>
      <c r="K12" s="83"/>
      <c r="L12" s="396"/>
      <c r="N12" s="164">
        <v>2.8846153846153846</v>
      </c>
      <c r="O12" s="137">
        <v>12.5</v>
      </c>
      <c r="P12" s="137">
        <v>63.822115384615387</v>
      </c>
      <c r="Q12" s="137">
        <v>11.778846153846153</v>
      </c>
      <c r="R12" s="137">
        <v>2.4038461538461542</v>
      </c>
      <c r="S12" s="138">
        <v>6.6105769230769234</v>
      </c>
      <c r="U12" s="396"/>
    </row>
    <row r="13" spans="1:22" s="69" customFormat="1" ht="13.5" customHeight="1" x14ac:dyDescent="0.15">
      <c r="A13" s="382"/>
      <c r="B13" s="68" t="s">
        <v>39</v>
      </c>
      <c r="C13" s="75"/>
      <c r="D13" s="281">
        <v>238</v>
      </c>
      <c r="E13" s="140">
        <v>55</v>
      </c>
      <c r="F13" s="141">
        <v>112</v>
      </c>
      <c r="G13" s="141">
        <v>53</v>
      </c>
      <c r="H13" s="141">
        <v>4</v>
      </c>
      <c r="I13" s="141">
        <v>0</v>
      </c>
      <c r="J13" s="142">
        <v>14</v>
      </c>
      <c r="K13" s="82"/>
      <c r="L13" s="399">
        <f>SUMPRODUCT(E$3:I$3,E13:I13)/SUM(E13:I13)</f>
        <v>3.9732142857142856</v>
      </c>
      <c r="N13" s="165">
        <v>1</v>
      </c>
      <c r="O13" s="141">
        <v>31</v>
      </c>
      <c r="P13" s="141">
        <v>155</v>
      </c>
      <c r="Q13" s="141">
        <v>30</v>
      </c>
      <c r="R13" s="141">
        <v>7</v>
      </c>
      <c r="S13" s="142">
        <v>14</v>
      </c>
      <c r="T13" s="91"/>
      <c r="U13" s="399">
        <f>SUMPRODUCT(N$3:R$3,N13:R13)/SUM(N13:R13)</f>
        <v>2.9508928571428572</v>
      </c>
    </row>
    <row r="14" spans="1:22" ht="13.5" customHeight="1" x14ac:dyDescent="0.15">
      <c r="A14" s="382"/>
      <c r="B14" s="206"/>
      <c r="C14" s="24"/>
      <c r="D14" s="280"/>
      <c r="E14" s="136">
        <v>23.109243697478991</v>
      </c>
      <c r="F14" s="137">
        <v>47.058823529411761</v>
      </c>
      <c r="G14" s="137">
        <v>22.268907563025213</v>
      </c>
      <c r="H14" s="137">
        <v>1.680672268907563</v>
      </c>
      <c r="I14" s="137">
        <v>0</v>
      </c>
      <c r="J14" s="138">
        <v>5.8823529411764701</v>
      </c>
      <c r="K14" s="83"/>
      <c r="L14" s="396"/>
      <c r="N14" s="164">
        <v>0.42016806722689076</v>
      </c>
      <c r="O14" s="137">
        <v>13.025210084033615</v>
      </c>
      <c r="P14" s="137">
        <v>65.12605042016807</v>
      </c>
      <c r="Q14" s="137">
        <v>12.605042016806722</v>
      </c>
      <c r="R14" s="137">
        <v>2.9411764705882351</v>
      </c>
      <c r="S14" s="138">
        <v>5.8823529411764701</v>
      </c>
      <c r="U14" s="396"/>
    </row>
    <row r="15" spans="1:22" s="69" customFormat="1" ht="13.5" customHeight="1" x14ac:dyDescent="0.15">
      <c r="A15" s="382"/>
      <c r="B15" s="68" t="s">
        <v>41</v>
      </c>
      <c r="C15" s="75"/>
      <c r="D15" s="281">
        <v>202</v>
      </c>
      <c r="E15" s="140">
        <v>58</v>
      </c>
      <c r="F15" s="141">
        <v>97</v>
      </c>
      <c r="G15" s="141">
        <v>35</v>
      </c>
      <c r="H15" s="141">
        <v>1</v>
      </c>
      <c r="I15" s="141">
        <v>0</v>
      </c>
      <c r="J15" s="142">
        <v>11</v>
      </c>
      <c r="K15" s="82"/>
      <c r="L15" s="399">
        <f>SUMPRODUCT(E$3:I$3,E15:I15)/SUM(E15:I15)</f>
        <v>4.1099476439790577</v>
      </c>
      <c r="N15" s="165">
        <v>1</v>
      </c>
      <c r="O15" s="141">
        <v>18</v>
      </c>
      <c r="P15" s="141">
        <v>117</v>
      </c>
      <c r="Q15" s="141">
        <v>35</v>
      </c>
      <c r="R15" s="141">
        <v>9</v>
      </c>
      <c r="S15" s="142">
        <v>22</v>
      </c>
      <c r="T15" s="91"/>
      <c r="U15" s="399">
        <f>SUMPRODUCT(N$3:R$3,N15:R15)/SUM(N15:R15)</f>
        <v>2.8166666666666669</v>
      </c>
    </row>
    <row r="16" spans="1:22" ht="13.5" customHeight="1" x14ac:dyDescent="0.15">
      <c r="A16" s="382"/>
      <c r="B16" s="206"/>
      <c r="C16" s="24"/>
      <c r="D16" s="280"/>
      <c r="E16" s="136">
        <v>28.71287128712871</v>
      </c>
      <c r="F16" s="137">
        <v>48.019801980198018</v>
      </c>
      <c r="G16" s="137">
        <v>17.326732673267326</v>
      </c>
      <c r="H16" s="137">
        <v>0.49504950495049505</v>
      </c>
      <c r="I16" s="137">
        <v>0</v>
      </c>
      <c r="J16" s="138">
        <v>5.4455445544554459</v>
      </c>
      <c r="K16" s="83"/>
      <c r="L16" s="396"/>
      <c r="N16" s="164">
        <v>0.49504950495049505</v>
      </c>
      <c r="O16" s="137">
        <v>8.9108910891089099</v>
      </c>
      <c r="P16" s="137">
        <v>57.920792079207914</v>
      </c>
      <c r="Q16" s="137">
        <v>17.326732673267326</v>
      </c>
      <c r="R16" s="137">
        <v>4.455445544554455</v>
      </c>
      <c r="S16" s="138">
        <v>10.891089108910892</v>
      </c>
      <c r="U16" s="396"/>
    </row>
    <row r="17" spans="1:21" s="69" customFormat="1" ht="13.5" customHeight="1" x14ac:dyDescent="0.15">
      <c r="A17" s="382"/>
      <c r="B17" s="68" t="s">
        <v>43</v>
      </c>
      <c r="C17" s="75"/>
      <c r="D17" s="281">
        <v>120</v>
      </c>
      <c r="E17" s="140">
        <v>27</v>
      </c>
      <c r="F17" s="141">
        <v>58</v>
      </c>
      <c r="G17" s="141">
        <v>24</v>
      </c>
      <c r="H17" s="141">
        <v>2</v>
      </c>
      <c r="I17" s="141">
        <v>0</v>
      </c>
      <c r="J17" s="142">
        <v>9</v>
      </c>
      <c r="K17" s="82"/>
      <c r="L17" s="399">
        <f>SUMPRODUCT(E$3:I$3,E17:I17)/SUM(E17:I17)</f>
        <v>3.9909909909909911</v>
      </c>
      <c r="N17" s="165">
        <v>3</v>
      </c>
      <c r="O17" s="141">
        <v>11</v>
      </c>
      <c r="P17" s="141">
        <v>70</v>
      </c>
      <c r="Q17" s="141">
        <v>20</v>
      </c>
      <c r="R17" s="141">
        <v>5</v>
      </c>
      <c r="S17" s="142">
        <v>11</v>
      </c>
      <c r="T17" s="91"/>
      <c r="U17" s="399">
        <f>SUMPRODUCT(N$3:R$3,N17:R17)/SUM(N17:R17)</f>
        <v>2.8807339449541285</v>
      </c>
    </row>
    <row r="18" spans="1:21" ht="13.5" customHeight="1" thickBot="1" x14ac:dyDescent="0.2">
      <c r="A18" s="383"/>
      <c r="B18" s="208"/>
      <c r="C18" s="26"/>
      <c r="D18" s="282"/>
      <c r="E18" s="144">
        <v>22.5</v>
      </c>
      <c r="F18" s="145">
        <v>48.333333333333336</v>
      </c>
      <c r="G18" s="145">
        <v>20</v>
      </c>
      <c r="H18" s="145">
        <v>1.6666666666666667</v>
      </c>
      <c r="I18" s="145">
        <v>0</v>
      </c>
      <c r="J18" s="146">
        <v>7.5</v>
      </c>
      <c r="K18" s="83"/>
      <c r="L18" s="398"/>
      <c r="N18" s="166">
        <v>2.5</v>
      </c>
      <c r="O18" s="145">
        <v>9.1666666666666661</v>
      </c>
      <c r="P18" s="145">
        <v>58.333333333333336</v>
      </c>
      <c r="Q18" s="145">
        <v>16.666666666666664</v>
      </c>
      <c r="R18" s="145">
        <v>4.1666666666666661</v>
      </c>
      <c r="S18" s="146">
        <v>9.1666666666666661</v>
      </c>
      <c r="U18" s="398"/>
    </row>
    <row r="19" spans="1:21" s="70" customFormat="1" ht="13.5" customHeight="1" x14ac:dyDescent="0.15">
      <c r="A19" s="385" t="s">
        <v>0</v>
      </c>
      <c r="B19" s="66" t="s">
        <v>1</v>
      </c>
      <c r="C19" s="320"/>
      <c r="D19" s="279">
        <v>1322</v>
      </c>
      <c r="E19" s="132">
        <v>324</v>
      </c>
      <c r="F19" s="133">
        <v>646</v>
      </c>
      <c r="G19" s="133">
        <v>282</v>
      </c>
      <c r="H19" s="133">
        <v>27</v>
      </c>
      <c r="I19" s="133">
        <v>5</v>
      </c>
      <c r="J19" s="134">
        <v>38</v>
      </c>
      <c r="K19" s="84"/>
      <c r="L19" s="397">
        <f>SUMPRODUCT(E$3:I$3,E19:I19)/SUM(E19:I19)</f>
        <v>3.9789719626168223</v>
      </c>
      <c r="N19" s="163">
        <v>40</v>
      </c>
      <c r="O19" s="133">
        <v>169</v>
      </c>
      <c r="P19" s="133">
        <v>827</v>
      </c>
      <c r="Q19" s="133">
        <v>170</v>
      </c>
      <c r="R19" s="133">
        <v>50</v>
      </c>
      <c r="S19" s="134">
        <v>66</v>
      </c>
      <c r="T19" s="4"/>
      <c r="U19" s="397">
        <f>SUMPRODUCT(N$3:R$3,N19:R19)/SUM(N19:R19)</f>
        <v>2.9832802547770703</v>
      </c>
    </row>
    <row r="20" spans="1:21" s="22" customFormat="1" ht="13.5" customHeight="1" x14ac:dyDescent="0.15">
      <c r="A20" s="386"/>
      <c r="B20" s="68"/>
      <c r="C20" s="321"/>
      <c r="D20" s="281"/>
      <c r="E20" s="322">
        <v>24.508320726172467</v>
      </c>
      <c r="F20" s="323">
        <v>48.865355521936458</v>
      </c>
      <c r="G20" s="323">
        <v>21.331316187594553</v>
      </c>
      <c r="H20" s="323">
        <v>2.0423600605143721</v>
      </c>
      <c r="I20" s="323">
        <v>0.37821482602118006</v>
      </c>
      <c r="J20" s="324">
        <v>2.8744326777609683</v>
      </c>
      <c r="L20" s="396"/>
      <c r="N20" s="164">
        <v>3.0257186081694405</v>
      </c>
      <c r="O20" s="137">
        <v>12.783661119515886</v>
      </c>
      <c r="P20" s="137">
        <v>62.556732223903175</v>
      </c>
      <c r="Q20" s="137">
        <v>12.859304084720122</v>
      </c>
      <c r="R20" s="137">
        <v>3.7821482602118004</v>
      </c>
      <c r="S20" s="138">
        <v>4.9924357034795763</v>
      </c>
      <c r="T20" s="4"/>
      <c r="U20" s="396"/>
    </row>
    <row r="21" spans="1:21" s="70" customFormat="1" ht="13.5" customHeight="1" x14ac:dyDescent="0.15">
      <c r="A21" s="386"/>
      <c r="B21" s="332" t="s">
        <v>2</v>
      </c>
      <c r="C21" s="333"/>
      <c r="D21" s="344">
        <v>1879</v>
      </c>
      <c r="E21" s="334">
        <v>545</v>
      </c>
      <c r="F21" s="335">
        <v>895</v>
      </c>
      <c r="G21" s="335">
        <v>332</v>
      </c>
      <c r="H21" s="335">
        <v>22</v>
      </c>
      <c r="I21" s="335">
        <v>5</v>
      </c>
      <c r="J21" s="336">
        <v>80</v>
      </c>
      <c r="L21" s="399">
        <f>SUMPRODUCT(E$3:I$3,E21:I21)/SUM(E21:I21)</f>
        <v>4.0856031128404666</v>
      </c>
      <c r="N21" s="165">
        <v>35</v>
      </c>
      <c r="O21" s="141">
        <v>231</v>
      </c>
      <c r="P21" s="141">
        <v>1232</v>
      </c>
      <c r="Q21" s="141">
        <v>223</v>
      </c>
      <c r="R21" s="141">
        <v>51</v>
      </c>
      <c r="S21" s="142">
        <v>107</v>
      </c>
      <c r="T21" s="4"/>
      <c r="U21" s="399">
        <f>SUMPRODUCT(N$3:R$3,N21:R21)/SUM(N21:R21)</f>
        <v>2.9864559819413095</v>
      </c>
    </row>
    <row r="22" spans="1:21" s="22" customFormat="1" ht="13.5" customHeight="1" x14ac:dyDescent="0.15">
      <c r="A22" s="386"/>
      <c r="B22" s="206"/>
      <c r="C22" s="25"/>
      <c r="D22" s="280"/>
      <c r="E22" s="136">
        <v>29.004789781798827</v>
      </c>
      <c r="F22" s="137">
        <v>47.6317189994678</v>
      </c>
      <c r="G22" s="137">
        <v>17.668972857903139</v>
      </c>
      <c r="H22" s="137">
        <v>1.1708355508249069</v>
      </c>
      <c r="I22" s="137">
        <v>0.26609898882384247</v>
      </c>
      <c r="J22" s="138">
        <v>4.2575838211814796</v>
      </c>
      <c r="L22" s="396"/>
      <c r="N22" s="164">
        <v>1.8626929217668973</v>
      </c>
      <c r="O22" s="137">
        <v>12.293773283661521</v>
      </c>
      <c r="P22" s="137">
        <v>65.566790846194792</v>
      </c>
      <c r="Q22" s="137">
        <v>11.868014901543374</v>
      </c>
      <c r="R22" s="137">
        <v>2.7142096860031932</v>
      </c>
      <c r="S22" s="138">
        <v>5.6945183608302283</v>
      </c>
      <c r="T22" s="4"/>
      <c r="U22" s="396"/>
    </row>
    <row r="23" spans="1:21" s="70" customFormat="1" ht="13.5" customHeight="1" x14ac:dyDescent="0.15">
      <c r="A23" s="386"/>
      <c r="B23" s="67" t="s">
        <v>46</v>
      </c>
      <c r="C23" s="77"/>
      <c r="D23" s="281">
        <v>130</v>
      </c>
      <c r="E23" s="140">
        <v>31</v>
      </c>
      <c r="F23" s="141">
        <v>54</v>
      </c>
      <c r="G23" s="141">
        <v>30</v>
      </c>
      <c r="H23" s="141">
        <v>1</v>
      </c>
      <c r="I23" s="141">
        <v>1</v>
      </c>
      <c r="J23" s="142">
        <v>13</v>
      </c>
      <c r="L23" s="399">
        <f>SUMPRODUCT(E$3:I$3,E23:I23)/SUM(E23:I23)</f>
        <v>3.9658119658119659</v>
      </c>
      <c r="N23" s="165">
        <v>3</v>
      </c>
      <c r="O23" s="141">
        <v>17</v>
      </c>
      <c r="P23" s="141">
        <v>76</v>
      </c>
      <c r="Q23" s="141">
        <v>10</v>
      </c>
      <c r="R23" s="141">
        <v>1</v>
      </c>
      <c r="S23" s="142">
        <v>23</v>
      </c>
      <c r="T23" s="4"/>
      <c r="U23" s="399">
        <f>SUMPRODUCT(N$3:R$3,N23:R23)/SUM(N23:R23)</f>
        <v>3.1028037383177569</v>
      </c>
    </row>
    <row r="24" spans="1:21" s="22" customFormat="1" ht="13.5" customHeight="1" thickBot="1" x14ac:dyDescent="0.2">
      <c r="A24" s="387"/>
      <c r="B24" s="208"/>
      <c r="C24" s="57"/>
      <c r="D24" s="282"/>
      <c r="E24" s="144">
        <v>23.846153846153847</v>
      </c>
      <c r="F24" s="145">
        <v>41.53846153846154</v>
      </c>
      <c r="G24" s="145">
        <v>23.076923076923077</v>
      </c>
      <c r="H24" s="145">
        <v>0.76923076923076927</v>
      </c>
      <c r="I24" s="145">
        <v>0.76923076923076927</v>
      </c>
      <c r="J24" s="146">
        <v>10</v>
      </c>
      <c r="L24" s="398"/>
      <c r="N24" s="166">
        <v>2.3076923076923079</v>
      </c>
      <c r="O24" s="145">
        <v>13.076923076923078</v>
      </c>
      <c r="P24" s="145">
        <v>58.461538461538467</v>
      </c>
      <c r="Q24" s="145">
        <v>7.6923076923076925</v>
      </c>
      <c r="R24" s="145">
        <v>0.76923076923076927</v>
      </c>
      <c r="S24" s="146">
        <v>17.692307692307693</v>
      </c>
      <c r="T24" s="4"/>
      <c r="U24" s="398"/>
    </row>
    <row r="25" spans="1:21" s="69" customFormat="1" ht="13.5" customHeight="1" x14ac:dyDescent="0.15">
      <c r="A25" s="384" t="s">
        <v>44</v>
      </c>
      <c r="B25" s="73" t="s">
        <v>3</v>
      </c>
      <c r="C25" s="74"/>
      <c r="D25" s="283">
        <v>160</v>
      </c>
      <c r="E25" s="148">
        <v>50</v>
      </c>
      <c r="F25" s="149">
        <v>71</v>
      </c>
      <c r="G25" s="149">
        <v>31</v>
      </c>
      <c r="H25" s="149">
        <v>2</v>
      </c>
      <c r="I25" s="149">
        <v>3</v>
      </c>
      <c r="J25" s="150">
        <v>3</v>
      </c>
      <c r="L25" s="397">
        <f>SUMPRODUCT(E$3:I$3,E25:I25)/SUM(E25:I25)</f>
        <v>4.0382165605095546</v>
      </c>
      <c r="N25" s="167">
        <v>12</v>
      </c>
      <c r="O25" s="149">
        <v>23</v>
      </c>
      <c r="P25" s="149">
        <v>101</v>
      </c>
      <c r="Q25" s="149">
        <v>11</v>
      </c>
      <c r="R25" s="149">
        <v>10</v>
      </c>
      <c r="S25" s="150">
        <v>3</v>
      </c>
      <c r="T25" s="91"/>
      <c r="U25" s="397">
        <f>SUMPRODUCT(N$3:R$3,N25:R25)/SUM(N25:R25)</f>
        <v>3.1019108280254777</v>
      </c>
    </row>
    <row r="26" spans="1:21" ht="13.5" customHeight="1" x14ac:dyDescent="0.15">
      <c r="A26" s="382"/>
      <c r="B26" s="68"/>
      <c r="C26" s="345"/>
      <c r="D26" s="277"/>
      <c r="E26" s="346">
        <v>31.25</v>
      </c>
      <c r="F26" s="347">
        <v>44.375</v>
      </c>
      <c r="G26" s="347">
        <v>19.375</v>
      </c>
      <c r="H26" s="347">
        <v>1.25</v>
      </c>
      <c r="I26" s="347">
        <v>1.875</v>
      </c>
      <c r="J26" s="348">
        <v>1.875</v>
      </c>
      <c r="L26" s="396"/>
      <c r="N26" s="168">
        <v>7.5</v>
      </c>
      <c r="O26" s="153">
        <v>14.374999999999998</v>
      </c>
      <c r="P26" s="153">
        <v>63.125</v>
      </c>
      <c r="Q26" s="153">
        <v>6.8750000000000009</v>
      </c>
      <c r="R26" s="153">
        <v>6.25</v>
      </c>
      <c r="S26" s="154">
        <v>1.875</v>
      </c>
      <c r="U26" s="396"/>
    </row>
    <row r="27" spans="1:21" s="69" customFormat="1" ht="13.5" customHeight="1" x14ac:dyDescent="0.15">
      <c r="A27" s="382"/>
      <c r="B27" s="207" t="s">
        <v>4</v>
      </c>
      <c r="C27" s="353"/>
      <c r="D27" s="361">
        <v>317</v>
      </c>
      <c r="E27" s="354">
        <v>88</v>
      </c>
      <c r="F27" s="355">
        <v>136</v>
      </c>
      <c r="G27" s="355">
        <v>76</v>
      </c>
      <c r="H27" s="355">
        <v>10</v>
      </c>
      <c r="I27" s="355">
        <v>2</v>
      </c>
      <c r="J27" s="356">
        <v>5</v>
      </c>
      <c r="L27" s="399">
        <f>SUMPRODUCT(E$3:I$3,E27:I27)/SUM(E27:I27)</f>
        <v>3.9551282051282053</v>
      </c>
      <c r="N27" s="169">
        <v>12</v>
      </c>
      <c r="O27" s="156">
        <v>37</v>
      </c>
      <c r="P27" s="156">
        <v>233</v>
      </c>
      <c r="Q27" s="156">
        <v>23</v>
      </c>
      <c r="R27" s="156">
        <v>6</v>
      </c>
      <c r="S27" s="157">
        <v>6</v>
      </c>
      <c r="T27" s="91"/>
      <c r="U27" s="399">
        <f>SUMPRODUCT(N$3:R$3,N27:R27)/SUM(N27:R27)</f>
        <v>3.0836012861736335</v>
      </c>
    </row>
    <row r="28" spans="1:21" ht="13.5" customHeight="1" x14ac:dyDescent="0.15">
      <c r="A28" s="382"/>
      <c r="B28" s="68"/>
      <c r="C28" s="345"/>
      <c r="D28" s="277"/>
      <c r="E28" s="346">
        <v>27.760252365930597</v>
      </c>
      <c r="F28" s="347">
        <v>42.902208201892748</v>
      </c>
      <c r="G28" s="347">
        <v>23.974763406940063</v>
      </c>
      <c r="H28" s="347">
        <v>3.1545741324921135</v>
      </c>
      <c r="I28" s="347">
        <v>0.63091482649842268</v>
      </c>
      <c r="J28" s="348">
        <v>1.5772870662460567</v>
      </c>
      <c r="L28" s="396"/>
      <c r="N28" s="168">
        <v>3.7854889589905363</v>
      </c>
      <c r="O28" s="153">
        <v>11.67192429022082</v>
      </c>
      <c r="P28" s="153">
        <v>73.50157728706624</v>
      </c>
      <c r="Q28" s="153">
        <v>7.2555205047318623</v>
      </c>
      <c r="R28" s="153">
        <v>1.8927444794952681</v>
      </c>
      <c r="S28" s="154">
        <v>1.8927444794952681</v>
      </c>
      <c r="U28" s="396"/>
    </row>
    <row r="29" spans="1:21" s="69" customFormat="1" ht="13.5" customHeight="1" x14ac:dyDescent="0.15">
      <c r="A29" s="382"/>
      <c r="B29" s="207" t="s">
        <v>5</v>
      </c>
      <c r="C29" s="353"/>
      <c r="D29" s="361">
        <v>491</v>
      </c>
      <c r="E29" s="354">
        <v>140</v>
      </c>
      <c r="F29" s="355">
        <v>232</v>
      </c>
      <c r="G29" s="355">
        <v>104</v>
      </c>
      <c r="H29" s="355">
        <v>8</v>
      </c>
      <c r="I29" s="355">
        <v>0</v>
      </c>
      <c r="J29" s="356">
        <v>7</v>
      </c>
      <c r="L29" s="399">
        <f>SUMPRODUCT(E$3:I$3,E29:I29)/SUM(E29:I29)</f>
        <v>4.0413223140495864</v>
      </c>
      <c r="N29" s="169">
        <v>19</v>
      </c>
      <c r="O29" s="156">
        <v>67</v>
      </c>
      <c r="P29" s="156">
        <v>319</v>
      </c>
      <c r="Q29" s="156">
        <v>52</v>
      </c>
      <c r="R29" s="156">
        <v>19</v>
      </c>
      <c r="S29" s="157">
        <v>15</v>
      </c>
      <c r="T29" s="91"/>
      <c r="U29" s="399">
        <f>SUMPRODUCT(N$3:R$3,N29:R29)/SUM(N29:R29)</f>
        <v>3.0315126050420167</v>
      </c>
    </row>
    <row r="30" spans="1:21" ht="13.5" customHeight="1" x14ac:dyDescent="0.15">
      <c r="A30" s="382"/>
      <c r="B30" s="206"/>
      <c r="C30" s="24"/>
      <c r="D30" s="284"/>
      <c r="E30" s="152">
        <v>28.513238289205699</v>
      </c>
      <c r="F30" s="153">
        <v>47.250509164969451</v>
      </c>
      <c r="G30" s="153">
        <v>21.181262729124235</v>
      </c>
      <c r="H30" s="153">
        <v>1.6293279022403258</v>
      </c>
      <c r="I30" s="153">
        <v>0</v>
      </c>
      <c r="J30" s="154">
        <v>1.4256619144602851</v>
      </c>
      <c r="L30" s="396"/>
      <c r="N30" s="168">
        <v>3.8696537678207736</v>
      </c>
      <c r="O30" s="153">
        <v>13.645621181262729</v>
      </c>
      <c r="P30" s="153">
        <v>64.96945010183299</v>
      </c>
      <c r="Q30" s="153">
        <v>10.590631364562118</v>
      </c>
      <c r="R30" s="153">
        <v>3.8696537678207736</v>
      </c>
      <c r="S30" s="154">
        <v>3.0549898167006111</v>
      </c>
      <c r="U30" s="396"/>
    </row>
    <row r="31" spans="1:21" s="69" customFormat="1" ht="13.5" customHeight="1" x14ac:dyDescent="0.15">
      <c r="A31" s="382"/>
      <c r="B31" s="207" t="s">
        <v>6</v>
      </c>
      <c r="C31" s="353"/>
      <c r="D31" s="361">
        <v>666</v>
      </c>
      <c r="E31" s="354">
        <v>194</v>
      </c>
      <c r="F31" s="355">
        <v>305</v>
      </c>
      <c r="G31" s="355">
        <v>144</v>
      </c>
      <c r="H31" s="355">
        <v>12</v>
      </c>
      <c r="I31" s="355">
        <v>1</v>
      </c>
      <c r="J31" s="356">
        <v>10</v>
      </c>
      <c r="L31" s="399">
        <f>SUMPRODUCT(E$3:I$3,E31:I31)/SUM(E31:I31)</f>
        <v>4.0350609756097562</v>
      </c>
      <c r="N31" s="169">
        <v>6</v>
      </c>
      <c r="O31" s="156">
        <v>72</v>
      </c>
      <c r="P31" s="156">
        <v>450</v>
      </c>
      <c r="Q31" s="156">
        <v>98</v>
      </c>
      <c r="R31" s="156">
        <v>20</v>
      </c>
      <c r="S31" s="157">
        <v>20</v>
      </c>
      <c r="T31" s="91"/>
      <c r="U31" s="399">
        <f>SUMPRODUCT(N$3:R$3,N31:R31)/SUM(N31:R31)</f>
        <v>2.9164086687306501</v>
      </c>
    </row>
    <row r="32" spans="1:21" ht="13.5" customHeight="1" x14ac:dyDescent="0.15">
      <c r="A32" s="382"/>
      <c r="B32" s="206"/>
      <c r="C32" s="24"/>
      <c r="D32" s="284"/>
      <c r="E32" s="152">
        <v>29.129129129129126</v>
      </c>
      <c r="F32" s="153">
        <v>45.795795795795797</v>
      </c>
      <c r="G32" s="153">
        <v>21.621621621621621</v>
      </c>
      <c r="H32" s="153">
        <v>1.8018018018018018</v>
      </c>
      <c r="I32" s="153">
        <v>0.15015015015015015</v>
      </c>
      <c r="J32" s="154">
        <v>1.5015015015015014</v>
      </c>
      <c r="L32" s="396"/>
      <c r="N32" s="168">
        <v>0.90090090090090091</v>
      </c>
      <c r="O32" s="153">
        <v>10.810810810810811</v>
      </c>
      <c r="P32" s="153">
        <v>67.567567567567565</v>
      </c>
      <c r="Q32" s="153">
        <v>14.714714714714713</v>
      </c>
      <c r="R32" s="153">
        <v>3.0030030030030028</v>
      </c>
      <c r="S32" s="154">
        <v>3.0030030030030028</v>
      </c>
      <c r="U32" s="396"/>
    </row>
    <row r="33" spans="1:21" s="69" customFormat="1" ht="13.5" customHeight="1" x14ac:dyDescent="0.15">
      <c r="A33" s="382"/>
      <c r="B33" s="207" t="s">
        <v>7</v>
      </c>
      <c r="C33" s="353"/>
      <c r="D33" s="361">
        <v>772</v>
      </c>
      <c r="E33" s="354">
        <v>193</v>
      </c>
      <c r="F33" s="355">
        <v>404</v>
      </c>
      <c r="G33" s="355">
        <v>140</v>
      </c>
      <c r="H33" s="355">
        <v>9</v>
      </c>
      <c r="I33" s="355">
        <v>2</v>
      </c>
      <c r="J33" s="356">
        <v>24</v>
      </c>
      <c r="L33" s="399">
        <f>SUMPRODUCT(E$3:I$3,E33:I33)/SUM(E33:I33)</f>
        <v>4.0387700534759361</v>
      </c>
      <c r="N33" s="169">
        <v>13</v>
      </c>
      <c r="O33" s="156">
        <v>88</v>
      </c>
      <c r="P33" s="156">
        <v>490</v>
      </c>
      <c r="Q33" s="156">
        <v>125</v>
      </c>
      <c r="R33" s="156">
        <v>26</v>
      </c>
      <c r="S33" s="157">
        <v>30</v>
      </c>
      <c r="T33" s="91"/>
      <c r="U33" s="399">
        <f>SUMPRODUCT(N$3:R$3,N33:R33)/SUM(N33:R33)</f>
        <v>2.9150943396226414</v>
      </c>
    </row>
    <row r="34" spans="1:21" ht="13.5" customHeight="1" x14ac:dyDescent="0.15">
      <c r="A34" s="382"/>
      <c r="B34" s="206"/>
      <c r="C34" s="24"/>
      <c r="D34" s="284"/>
      <c r="E34" s="152">
        <v>25</v>
      </c>
      <c r="F34" s="153">
        <v>52.331606217616574</v>
      </c>
      <c r="G34" s="153">
        <v>18.134715025906736</v>
      </c>
      <c r="H34" s="153">
        <v>1.1658031088082901</v>
      </c>
      <c r="I34" s="153">
        <v>0.2590673575129534</v>
      </c>
      <c r="J34" s="154">
        <v>3.1088082901554404</v>
      </c>
      <c r="L34" s="396"/>
      <c r="N34" s="168">
        <v>1.6839378238341969</v>
      </c>
      <c r="O34" s="153">
        <v>11.398963730569948</v>
      </c>
      <c r="P34" s="153">
        <v>63.47150259067358</v>
      </c>
      <c r="Q34" s="153">
        <v>16.191709844559586</v>
      </c>
      <c r="R34" s="153">
        <v>3.3678756476683938</v>
      </c>
      <c r="S34" s="154">
        <v>3.8860103626943006</v>
      </c>
      <c r="U34" s="396"/>
    </row>
    <row r="35" spans="1:21" s="69" customFormat="1" ht="13.5" customHeight="1" x14ac:dyDescent="0.15">
      <c r="A35" s="382"/>
      <c r="B35" s="207" t="s">
        <v>45</v>
      </c>
      <c r="C35" s="353"/>
      <c r="D35" s="361">
        <v>797</v>
      </c>
      <c r="E35" s="354">
        <v>205</v>
      </c>
      <c r="F35" s="355">
        <v>396</v>
      </c>
      <c r="G35" s="355">
        <v>119</v>
      </c>
      <c r="H35" s="355">
        <v>8</v>
      </c>
      <c r="I35" s="355">
        <v>2</v>
      </c>
      <c r="J35" s="356">
        <v>67</v>
      </c>
      <c r="L35" s="399">
        <f>SUMPRODUCT(E$3:I$3,E35:I35)/SUM(E35:I35)</f>
        <v>4.087671232876712</v>
      </c>
      <c r="N35" s="169">
        <v>13</v>
      </c>
      <c r="O35" s="156">
        <v>115</v>
      </c>
      <c r="P35" s="156">
        <v>468</v>
      </c>
      <c r="Q35" s="156">
        <v>84</v>
      </c>
      <c r="R35" s="156">
        <v>20</v>
      </c>
      <c r="S35" s="157">
        <v>97</v>
      </c>
      <c r="T35" s="91"/>
      <c r="U35" s="399">
        <f>SUMPRODUCT(N$3:R$3,N35:R35)/SUM(N35:R35)</f>
        <v>3.0242857142857145</v>
      </c>
    </row>
    <row r="36" spans="1:21" ht="13.5" customHeight="1" x14ac:dyDescent="0.15">
      <c r="A36" s="382"/>
      <c r="B36" s="206"/>
      <c r="C36" s="24"/>
      <c r="D36" s="284"/>
      <c r="E36" s="152">
        <v>25.72145545796738</v>
      </c>
      <c r="F36" s="153">
        <v>49.68632371392723</v>
      </c>
      <c r="G36" s="153">
        <v>14.93099121706399</v>
      </c>
      <c r="H36" s="153">
        <v>1.0037641154328731</v>
      </c>
      <c r="I36" s="153">
        <v>0.25094102885821828</v>
      </c>
      <c r="J36" s="154">
        <v>8.4065244667503141</v>
      </c>
      <c r="L36" s="396"/>
      <c r="N36" s="168">
        <v>1.6311166875784191</v>
      </c>
      <c r="O36" s="153">
        <v>14.429109159347552</v>
      </c>
      <c r="P36" s="153">
        <v>58.720200752823082</v>
      </c>
      <c r="Q36" s="153">
        <v>10.53952321204517</v>
      </c>
      <c r="R36" s="153">
        <v>2.5094102885821834</v>
      </c>
      <c r="S36" s="154">
        <v>12.170639899623588</v>
      </c>
      <c r="U36" s="396"/>
    </row>
    <row r="37" spans="1:21" s="69" customFormat="1" ht="13.5" customHeight="1" x14ac:dyDescent="0.15">
      <c r="A37" s="382"/>
      <c r="B37" s="68" t="s">
        <v>46</v>
      </c>
      <c r="C37" s="75"/>
      <c r="D37" s="277">
        <v>128</v>
      </c>
      <c r="E37" s="155">
        <v>30</v>
      </c>
      <c r="F37" s="156">
        <v>51</v>
      </c>
      <c r="G37" s="156">
        <v>30</v>
      </c>
      <c r="H37" s="156">
        <v>1</v>
      </c>
      <c r="I37" s="156">
        <v>1</v>
      </c>
      <c r="J37" s="157">
        <v>15</v>
      </c>
      <c r="L37" s="399">
        <f>SUMPRODUCT(E$3:I$3,E37:I37)/SUM(E37:I37)</f>
        <v>3.9557522123893807</v>
      </c>
      <c r="N37" s="169">
        <v>3</v>
      </c>
      <c r="O37" s="156">
        <v>15</v>
      </c>
      <c r="P37" s="156">
        <v>74</v>
      </c>
      <c r="Q37" s="156">
        <v>10</v>
      </c>
      <c r="R37" s="156">
        <v>1</v>
      </c>
      <c r="S37" s="157">
        <v>25</v>
      </c>
      <c r="T37" s="91"/>
      <c r="U37" s="399">
        <f>SUMPRODUCT(N$3:R$3,N37:R37)/SUM(N37:R37)</f>
        <v>3.087378640776699</v>
      </c>
    </row>
    <row r="38" spans="1:21" ht="13.5" customHeight="1" thickBot="1" x14ac:dyDescent="0.2">
      <c r="A38" s="382"/>
      <c r="B38" s="68"/>
      <c r="C38" s="345"/>
      <c r="D38" s="278"/>
      <c r="E38" s="158">
        <v>23.4375</v>
      </c>
      <c r="F38" s="159">
        <v>39.84375</v>
      </c>
      <c r="G38" s="159">
        <v>23.4375</v>
      </c>
      <c r="H38" s="159">
        <v>0.78125</v>
      </c>
      <c r="I38" s="159">
        <v>0.78125</v>
      </c>
      <c r="J38" s="160">
        <v>11.71875</v>
      </c>
      <c r="L38" s="398"/>
      <c r="N38" s="170">
        <v>2.34375</v>
      </c>
      <c r="O38" s="159">
        <v>11.71875</v>
      </c>
      <c r="P38" s="159">
        <v>57.8125</v>
      </c>
      <c r="Q38" s="159">
        <v>7.8125</v>
      </c>
      <c r="R38" s="159">
        <v>0.78125</v>
      </c>
      <c r="S38" s="160">
        <v>19.53125</v>
      </c>
      <c r="U38" s="398"/>
    </row>
    <row r="39" spans="1:21" s="69" customFormat="1" ht="13.5" customHeight="1" x14ac:dyDescent="0.15">
      <c r="A39" s="384" t="s">
        <v>47</v>
      </c>
      <c r="B39" s="73" t="s">
        <v>49</v>
      </c>
      <c r="C39" s="371"/>
      <c r="D39" s="281">
        <v>524</v>
      </c>
      <c r="E39" s="140">
        <v>138</v>
      </c>
      <c r="F39" s="141">
        <v>235</v>
      </c>
      <c r="G39" s="141">
        <v>122</v>
      </c>
      <c r="H39" s="141">
        <v>10</v>
      </c>
      <c r="I39" s="141">
        <v>4</v>
      </c>
      <c r="J39" s="142">
        <v>15</v>
      </c>
      <c r="L39" s="397">
        <f>SUMPRODUCT(E$3:I$3,E39:I39)/SUM(E39:I39)</f>
        <v>3.968565815324165</v>
      </c>
      <c r="N39" s="165">
        <v>23</v>
      </c>
      <c r="O39" s="141">
        <v>68</v>
      </c>
      <c r="P39" s="141">
        <v>338</v>
      </c>
      <c r="Q39" s="141">
        <v>50</v>
      </c>
      <c r="R39" s="141">
        <v>24</v>
      </c>
      <c r="S39" s="142">
        <v>21</v>
      </c>
      <c r="T39" s="91"/>
      <c r="U39" s="397">
        <f>SUMPRODUCT(N$3:R$3,N39:R39)/SUM(N39:R39)</f>
        <v>3.0318091451292246</v>
      </c>
    </row>
    <row r="40" spans="1:21" ht="13.5" customHeight="1" x14ac:dyDescent="0.15">
      <c r="A40" s="382"/>
      <c r="B40" s="68"/>
      <c r="C40" s="375"/>
      <c r="D40" s="281"/>
      <c r="E40" s="322">
        <v>26.335877862595421</v>
      </c>
      <c r="F40" s="323">
        <v>44.847328244274806</v>
      </c>
      <c r="G40" s="323">
        <v>23.282442748091604</v>
      </c>
      <c r="H40" s="323">
        <v>1.9083969465648856</v>
      </c>
      <c r="I40" s="323">
        <v>0.76335877862595414</v>
      </c>
      <c r="J40" s="324">
        <v>2.8625954198473282</v>
      </c>
      <c r="L40" s="396"/>
      <c r="N40" s="164">
        <v>4.3893129770992365</v>
      </c>
      <c r="O40" s="137">
        <v>12.977099236641221</v>
      </c>
      <c r="P40" s="137">
        <v>64.503816793893137</v>
      </c>
      <c r="Q40" s="137">
        <v>9.5419847328244281</v>
      </c>
      <c r="R40" s="137">
        <v>4.5801526717557248</v>
      </c>
      <c r="S40" s="138">
        <v>4.007633587786259</v>
      </c>
      <c r="U40" s="396"/>
    </row>
    <row r="41" spans="1:21" s="69" customFormat="1" ht="13.5" customHeight="1" x14ac:dyDescent="0.15">
      <c r="A41" s="382"/>
      <c r="B41" s="207" t="s">
        <v>51</v>
      </c>
      <c r="C41" s="376"/>
      <c r="D41" s="344">
        <v>2332</v>
      </c>
      <c r="E41" s="334">
        <v>633</v>
      </c>
      <c r="F41" s="335">
        <v>1145</v>
      </c>
      <c r="G41" s="335">
        <v>434</v>
      </c>
      <c r="H41" s="335">
        <v>37</v>
      </c>
      <c r="I41" s="335">
        <v>5</v>
      </c>
      <c r="J41" s="336">
        <v>78</v>
      </c>
      <c r="L41" s="399">
        <f>SUMPRODUCT(E$3:I$3,E41:I41)/SUM(E41:I41)</f>
        <v>4.0488021295474708</v>
      </c>
      <c r="N41" s="165">
        <v>47</v>
      </c>
      <c r="O41" s="141">
        <v>285</v>
      </c>
      <c r="P41" s="141">
        <v>1523</v>
      </c>
      <c r="Q41" s="141">
        <v>292</v>
      </c>
      <c r="R41" s="141">
        <v>66</v>
      </c>
      <c r="S41" s="142">
        <v>119</v>
      </c>
      <c r="T41" s="91"/>
      <c r="U41" s="399">
        <f>SUMPRODUCT(N$3:R$3,N41:R41)/SUM(N41:R41)</f>
        <v>2.9796656122910079</v>
      </c>
    </row>
    <row r="42" spans="1:21" ht="13.5" customHeight="1" x14ac:dyDescent="0.15">
      <c r="A42" s="382"/>
      <c r="B42" s="206"/>
      <c r="C42" s="372"/>
      <c r="D42" s="280"/>
      <c r="E42" s="136">
        <v>27.144082332761577</v>
      </c>
      <c r="F42" s="137">
        <v>49.099485420240136</v>
      </c>
      <c r="G42" s="137">
        <v>18.610634648370496</v>
      </c>
      <c r="H42" s="137">
        <v>1.5866209262435675</v>
      </c>
      <c r="I42" s="137">
        <v>0.21440823327615782</v>
      </c>
      <c r="J42" s="138">
        <v>3.3447684391080617</v>
      </c>
      <c r="L42" s="396"/>
      <c r="N42" s="164">
        <v>2.0154373927958833</v>
      </c>
      <c r="O42" s="137">
        <v>12.221269296740996</v>
      </c>
      <c r="P42" s="137">
        <v>65.308747855917673</v>
      </c>
      <c r="Q42" s="137">
        <v>12.521440823327614</v>
      </c>
      <c r="R42" s="137">
        <v>2.8301886792452833</v>
      </c>
      <c r="S42" s="138">
        <v>5.1029159519725562</v>
      </c>
      <c r="U42" s="396"/>
    </row>
    <row r="43" spans="1:21" s="69" customFormat="1" ht="13.5" customHeight="1" x14ac:dyDescent="0.15">
      <c r="A43" s="382"/>
      <c r="B43" s="207" t="s">
        <v>52</v>
      </c>
      <c r="C43" s="376"/>
      <c r="D43" s="344">
        <v>343</v>
      </c>
      <c r="E43" s="334">
        <v>98</v>
      </c>
      <c r="F43" s="335">
        <v>158</v>
      </c>
      <c r="G43" s="335">
        <v>59</v>
      </c>
      <c r="H43" s="335">
        <v>2</v>
      </c>
      <c r="I43" s="335">
        <v>1</v>
      </c>
      <c r="J43" s="336">
        <v>25</v>
      </c>
      <c r="L43" s="399">
        <f>SUMPRODUCT(E$3:I$3,E43:I43)/SUM(E43:I43)</f>
        <v>4.10062893081761</v>
      </c>
      <c r="N43" s="165">
        <v>5</v>
      </c>
      <c r="O43" s="141">
        <v>49</v>
      </c>
      <c r="P43" s="141">
        <v>198</v>
      </c>
      <c r="Q43" s="141">
        <v>50</v>
      </c>
      <c r="R43" s="141">
        <v>11</v>
      </c>
      <c r="S43" s="142">
        <v>30</v>
      </c>
      <c r="T43" s="91"/>
      <c r="U43" s="399">
        <f>SUMPRODUCT(N$3:R$3,N43:R43)/SUM(N43:R43)</f>
        <v>2.9584664536741214</v>
      </c>
    </row>
    <row r="44" spans="1:21" ht="13.5" customHeight="1" x14ac:dyDescent="0.15">
      <c r="A44" s="382"/>
      <c r="B44" s="206"/>
      <c r="C44" s="372"/>
      <c r="D44" s="280"/>
      <c r="E44" s="136">
        <v>28.571428571428569</v>
      </c>
      <c r="F44" s="137">
        <v>46.064139941690961</v>
      </c>
      <c r="G44" s="137">
        <v>17.201166180758019</v>
      </c>
      <c r="H44" s="137">
        <v>0.58309037900874638</v>
      </c>
      <c r="I44" s="137">
        <v>0.29154518950437319</v>
      </c>
      <c r="J44" s="138">
        <v>7.2886297376093294</v>
      </c>
      <c r="L44" s="396"/>
      <c r="N44" s="164">
        <v>1.4577259475218658</v>
      </c>
      <c r="O44" s="137">
        <v>14.285714285714285</v>
      </c>
      <c r="P44" s="137">
        <v>57.725947521865898</v>
      </c>
      <c r="Q44" s="137">
        <v>14.577259475218659</v>
      </c>
      <c r="R44" s="137">
        <v>3.2069970845481048</v>
      </c>
      <c r="S44" s="138">
        <v>8.7463556851311957</v>
      </c>
      <c r="U44" s="396"/>
    </row>
    <row r="45" spans="1:21" s="69" customFormat="1" ht="13.5" customHeight="1" x14ac:dyDescent="0.15">
      <c r="A45" s="382"/>
      <c r="B45" s="68" t="s">
        <v>352</v>
      </c>
      <c r="C45" s="373"/>
      <c r="D45" s="281">
        <v>132</v>
      </c>
      <c r="E45" s="140">
        <v>31</v>
      </c>
      <c r="F45" s="141">
        <v>57</v>
      </c>
      <c r="G45" s="141">
        <v>29</v>
      </c>
      <c r="H45" s="141">
        <v>1</v>
      </c>
      <c r="I45" s="141">
        <v>1</v>
      </c>
      <c r="J45" s="142">
        <v>13</v>
      </c>
      <c r="L45" s="399">
        <f>SUMPRODUCT(E$3:I$3,E45:I45)/SUM(E45:I45)</f>
        <v>3.9747899159663866</v>
      </c>
      <c r="N45" s="165">
        <v>3</v>
      </c>
      <c r="O45" s="141">
        <v>15</v>
      </c>
      <c r="P45" s="141">
        <v>76</v>
      </c>
      <c r="Q45" s="141">
        <v>11</v>
      </c>
      <c r="R45" s="141">
        <v>1</v>
      </c>
      <c r="S45" s="142">
        <v>26</v>
      </c>
      <c r="T45" s="91"/>
      <c r="U45" s="399">
        <f>SUMPRODUCT(N$3:R$3,N45:R45)/SUM(N45:R45)</f>
        <v>3.0754716981132075</v>
      </c>
    </row>
    <row r="46" spans="1:21" ht="13.5" customHeight="1" thickBot="1" x14ac:dyDescent="0.2">
      <c r="A46" s="383"/>
      <c r="B46" s="208"/>
      <c r="C46" s="374"/>
      <c r="D46" s="282"/>
      <c r="E46" s="144">
        <v>23.484848484848484</v>
      </c>
      <c r="F46" s="145">
        <v>43.18181818181818</v>
      </c>
      <c r="G46" s="145">
        <v>21.969696969696969</v>
      </c>
      <c r="H46" s="145">
        <v>0.75757575757575757</v>
      </c>
      <c r="I46" s="145">
        <v>0.75757575757575757</v>
      </c>
      <c r="J46" s="146">
        <v>9.8484848484848477</v>
      </c>
      <c r="L46" s="398"/>
      <c r="N46" s="166">
        <v>2.2727272727272729</v>
      </c>
      <c r="O46" s="145">
        <v>11.363636363636363</v>
      </c>
      <c r="P46" s="145">
        <v>57.575757575757578</v>
      </c>
      <c r="Q46" s="145">
        <v>8.3333333333333321</v>
      </c>
      <c r="R46" s="145">
        <v>0.75757575757575757</v>
      </c>
      <c r="S46" s="146">
        <v>19.696969696969695</v>
      </c>
      <c r="U46" s="398"/>
    </row>
    <row r="47" spans="1:21" s="69" customFormat="1" ht="13.5" customHeight="1" x14ac:dyDescent="0.15">
      <c r="A47" s="384" t="s">
        <v>225</v>
      </c>
      <c r="B47" s="73" t="s">
        <v>54</v>
      </c>
      <c r="C47" s="371"/>
      <c r="D47" s="281">
        <v>132</v>
      </c>
      <c r="E47" s="140">
        <v>39</v>
      </c>
      <c r="F47" s="141">
        <v>59</v>
      </c>
      <c r="G47" s="141">
        <v>27</v>
      </c>
      <c r="H47" s="141">
        <v>2</v>
      </c>
      <c r="I47" s="141">
        <v>2</v>
      </c>
      <c r="J47" s="142">
        <v>3</v>
      </c>
      <c r="L47" s="397">
        <f>SUMPRODUCT(E$3:I$3,E47:I47)/SUM(E47:I47)</f>
        <v>4.0155038759689923</v>
      </c>
      <c r="N47" s="165">
        <v>9</v>
      </c>
      <c r="O47" s="141">
        <v>19</v>
      </c>
      <c r="P47" s="141">
        <v>84</v>
      </c>
      <c r="Q47" s="141">
        <v>9</v>
      </c>
      <c r="R47" s="141">
        <v>8</v>
      </c>
      <c r="S47" s="142">
        <v>3</v>
      </c>
      <c r="T47" s="91"/>
      <c r="U47" s="397">
        <f>SUMPRODUCT(N$3:R$3,N47:R47)/SUM(N47:R47)</f>
        <v>3.0930232558139537</v>
      </c>
    </row>
    <row r="48" spans="1:21" ht="13.5" customHeight="1" x14ac:dyDescent="0.15">
      <c r="A48" s="382"/>
      <c r="B48" s="68"/>
      <c r="C48" s="375"/>
      <c r="D48" s="281"/>
      <c r="E48" s="322">
        <v>29.545454545454547</v>
      </c>
      <c r="F48" s="323">
        <v>44.696969696969695</v>
      </c>
      <c r="G48" s="323">
        <v>20.454545454545457</v>
      </c>
      <c r="H48" s="323">
        <v>1.5151515151515151</v>
      </c>
      <c r="I48" s="323">
        <v>1.5151515151515151</v>
      </c>
      <c r="J48" s="324">
        <v>2.2727272727272729</v>
      </c>
      <c r="L48" s="396"/>
      <c r="N48" s="164">
        <v>6.8181818181818175</v>
      </c>
      <c r="O48" s="137">
        <v>14.393939393939394</v>
      </c>
      <c r="P48" s="137">
        <v>63.636363636363633</v>
      </c>
      <c r="Q48" s="137">
        <v>6.8181818181818175</v>
      </c>
      <c r="R48" s="137">
        <v>6.0606060606060606</v>
      </c>
      <c r="S48" s="138">
        <v>2.2727272727272729</v>
      </c>
      <c r="U48" s="396"/>
    </row>
    <row r="49" spans="1:21" s="69" customFormat="1" ht="13.5" customHeight="1" x14ac:dyDescent="0.15">
      <c r="A49" s="382"/>
      <c r="B49" s="207" t="s">
        <v>401</v>
      </c>
      <c r="C49" s="376"/>
      <c r="D49" s="344">
        <v>448</v>
      </c>
      <c r="E49" s="334">
        <v>114</v>
      </c>
      <c r="F49" s="335">
        <v>199</v>
      </c>
      <c r="G49" s="335">
        <v>110</v>
      </c>
      <c r="H49" s="335">
        <v>8</v>
      </c>
      <c r="I49" s="335">
        <v>1</v>
      </c>
      <c r="J49" s="336">
        <v>16</v>
      </c>
      <c r="L49" s="399">
        <f>SUMPRODUCT(E$3:I$3,E49:I49)/SUM(E49:I49)</f>
        <v>3.9652777777777777</v>
      </c>
      <c r="N49" s="165">
        <v>12</v>
      </c>
      <c r="O49" s="141">
        <v>52</v>
      </c>
      <c r="P49" s="141">
        <v>297</v>
      </c>
      <c r="Q49" s="141">
        <v>47</v>
      </c>
      <c r="R49" s="141">
        <v>17</v>
      </c>
      <c r="S49" s="142">
        <v>23</v>
      </c>
      <c r="T49" s="91"/>
      <c r="U49" s="399">
        <f>SUMPRODUCT(N$3:R$3,N49:R49)/SUM(N49:R49)</f>
        <v>2.9882352941176471</v>
      </c>
    </row>
    <row r="50" spans="1:21" ht="13.5" customHeight="1" x14ac:dyDescent="0.15">
      <c r="A50" s="382"/>
      <c r="B50" s="206"/>
      <c r="C50" s="372"/>
      <c r="D50" s="280"/>
      <c r="E50" s="136">
        <v>25.446428571428569</v>
      </c>
      <c r="F50" s="137">
        <v>44.419642857142854</v>
      </c>
      <c r="G50" s="137">
        <v>24.553571428571427</v>
      </c>
      <c r="H50" s="137">
        <v>1.7857142857142856</v>
      </c>
      <c r="I50" s="137">
        <v>0.2232142857142857</v>
      </c>
      <c r="J50" s="138">
        <v>3.5714285714285712</v>
      </c>
      <c r="L50" s="396"/>
      <c r="N50" s="164">
        <v>2.6785714285714284</v>
      </c>
      <c r="O50" s="137">
        <v>11.607142857142858</v>
      </c>
      <c r="P50" s="137">
        <v>66.294642857142861</v>
      </c>
      <c r="Q50" s="137">
        <v>10.491071428571429</v>
      </c>
      <c r="R50" s="137">
        <v>3.7946428571428568</v>
      </c>
      <c r="S50" s="138">
        <v>5.1339285714285712</v>
      </c>
      <c r="U50" s="396"/>
    </row>
    <row r="51" spans="1:21" s="69" customFormat="1" ht="13.5" customHeight="1" x14ac:dyDescent="0.15">
      <c r="A51" s="382"/>
      <c r="B51" s="207" t="s">
        <v>56</v>
      </c>
      <c r="C51" s="376"/>
      <c r="D51" s="344">
        <v>326</v>
      </c>
      <c r="E51" s="334">
        <v>80</v>
      </c>
      <c r="F51" s="335">
        <v>166</v>
      </c>
      <c r="G51" s="335">
        <v>70</v>
      </c>
      <c r="H51" s="335">
        <v>8</v>
      </c>
      <c r="I51" s="335">
        <v>1</v>
      </c>
      <c r="J51" s="336">
        <v>1</v>
      </c>
      <c r="L51" s="399">
        <f>SUMPRODUCT(E$3:I$3,E51:I51)/SUM(E51:I51)</f>
        <v>3.9723076923076923</v>
      </c>
      <c r="N51" s="165">
        <v>8</v>
      </c>
      <c r="O51" s="141">
        <v>41</v>
      </c>
      <c r="P51" s="141">
        <v>223</v>
      </c>
      <c r="Q51" s="141">
        <v>39</v>
      </c>
      <c r="R51" s="141">
        <v>8</v>
      </c>
      <c r="S51" s="142">
        <v>7</v>
      </c>
      <c r="T51" s="91"/>
      <c r="U51" s="399">
        <f>SUMPRODUCT(N$3:R$3,N51:R51)/SUM(N51:R51)</f>
        <v>3.0062695924764888</v>
      </c>
    </row>
    <row r="52" spans="1:21" ht="13.5" customHeight="1" x14ac:dyDescent="0.15">
      <c r="A52" s="382"/>
      <c r="B52" s="206"/>
      <c r="C52" s="372"/>
      <c r="D52" s="280"/>
      <c r="E52" s="136">
        <v>24.539877300613497</v>
      </c>
      <c r="F52" s="137">
        <v>50.920245398772998</v>
      </c>
      <c r="G52" s="137">
        <v>21.472392638036812</v>
      </c>
      <c r="H52" s="137">
        <v>2.4539877300613497</v>
      </c>
      <c r="I52" s="137">
        <v>0.30674846625766872</v>
      </c>
      <c r="J52" s="138">
        <v>0.30674846625766872</v>
      </c>
      <c r="L52" s="396"/>
      <c r="N52" s="164">
        <v>2.4539877300613497</v>
      </c>
      <c r="O52" s="137">
        <v>12.576687116564417</v>
      </c>
      <c r="P52" s="137">
        <v>68.404907975460134</v>
      </c>
      <c r="Q52" s="137">
        <v>11.963190184049081</v>
      </c>
      <c r="R52" s="137">
        <v>2.4539877300613497</v>
      </c>
      <c r="S52" s="138">
        <v>2.147239263803681</v>
      </c>
      <c r="U52" s="396"/>
    </row>
    <row r="53" spans="1:21" s="69" customFormat="1" ht="13.5" customHeight="1" x14ac:dyDescent="0.15">
      <c r="A53" s="382"/>
      <c r="B53" s="207" t="s">
        <v>58</v>
      </c>
      <c r="C53" s="376"/>
      <c r="D53" s="344">
        <v>251</v>
      </c>
      <c r="E53" s="334">
        <v>74</v>
      </c>
      <c r="F53" s="335">
        <v>107</v>
      </c>
      <c r="G53" s="335">
        <v>59</v>
      </c>
      <c r="H53" s="335">
        <v>6</v>
      </c>
      <c r="I53" s="335">
        <v>2</v>
      </c>
      <c r="J53" s="336">
        <v>3</v>
      </c>
      <c r="L53" s="399">
        <f>SUMPRODUCT(E$3:I$3,E53:I53)/SUM(E53:I53)</f>
        <v>3.9879032258064515</v>
      </c>
      <c r="N53" s="165">
        <v>12</v>
      </c>
      <c r="O53" s="141">
        <v>39</v>
      </c>
      <c r="P53" s="141">
        <v>173</v>
      </c>
      <c r="Q53" s="141">
        <v>15</v>
      </c>
      <c r="R53" s="141">
        <v>7</v>
      </c>
      <c r="S53" s="142">
        <v>5</v>
      </c>
      <c r="T53" s="91"/>
      <c r="U53" s="399">
        <f>SUMPRODUCT(N$3:R$3,N53:R53)/SUM(N53:R53)</f>
        <v>3.1382113821138211</v>
      </c>
    </row>
    <row r="54" spans="1:21" ht="13.5" customHeight="1" x14ac:dyDescent="0.15">
      <c r="A54" s="382"/>
      <c r="B54" s="206"/>
      <c r="C54" s="372"/>
      <c r="D54" s="280"/>
      <c r="E54" s="136">
        <v>29.482071713147413</v>
      </c>
      <c r="F54" s="137">
        <v>42.629482071713149</v>
      </c>
      <c r="G54" s="137">
        <v>23.50597609561753</v>
      </c>
      <c r="H54" s="137">
        <v>2.3904382470119523</v>
      </c>
      <c r="I54" s="137">
        <v>0.79681274900398402</v>
      </c>
      <c r="J54" s="138">
        <v>1.1952191235059761</v>
      </c>
      <c r="L54" s="396"/>
      <c r="N54" s="164">
        <v>4.7808764940239046</v>
      </c>
      <c r="O54" s="137">
        <v>15.53784860557769</v>
      </c>
      <c r="P54" s="137">
        <v>68.924302788844628</v>
      </c>
      <c r="Q54" s="137">
        <v>5.9760956175298805</v>
      </c>
      <c r="R54" s="137">
        <v>2.788844621513944</v>
      </c>
      <c r="S54" s="138">
        <v>1.9920318725099602</v>
      </c>
      <c r="U54" s="396"/>
    </row>
    <row r="55" spans="1:21" s="69" customFormat="1" ht="13.5" customHeight="1" x14ac:dyDescent="0.15">
      <c r="A55" s="382"/>
      <c r="B55" s="207" t="s">
        <v>60</v>
      </c>
      <c r="C55" s="376"/>
      <c r="D55" s="344">
        <v>527</v>
      </c>
      <c r="E55" s="334">
        <v>159</v>
      </c>
      <c r="F55" s="335">
        <v>250</v>
      </c>
      <c r="G55" s="335">
        <v>101</v>
      </c>
      <c r="H55" s="335">
        <v>6</v>
      </c>
      <c r="I55" s="335">
        <v>3</v>
      </c>
      <c r="J55" s="336">
        <v>8</v>
      </c>
      <c r="L55" s="399">
        <f>SUMPRODUCT(E$3:I$3,E55:I55)/SUM(E55:I55)</f>
        <v>4.071290944123314</v>
      </c>
      <c r="N55" s="165">
        <v>17</v>
      </c>
      <c r="O55" s="141">
        <v>71</v>
      </c>
      <c r="P55" s="141">
        <v>337</v>
      </c>
      <c r="Q55" s="141">
        <v>66</v>
      </c>
      <c r="R55" s="141">
        <v>22</v>
      </c>
      <c r="S55" s="142">
        <v>14</v>
      </c>
      <c r="T55" s="91"/>
      <c r="U55" s="399">
        <f>SUMPRODUCT(N$3:R$3,N55:R55)/SUM(N55:R55)</f>
        <v>2.9902534113060431</v>
      </c>
    </row>
    <row r="56" spans="1:21" ht="13.5" customHeight="1" x14ac:dyDescent="0.15">
      <c r="A56" s="382"/>
      <c r="B56" s="206"/>
      <c r="C56" s="372"/>
      <c r="D56" s="280"/>
      <c r="E56" s="136">
        <v>30.170777988614798</v>
      </c>
      <c r="F56" s="137">
        <v>47.438330170777988</v>
      </c>
      <c r="G56" s="137">
        <v>19.165085388994306</v>
      </c>
      <c r="H56" s="137">
        <v>1.1385199240986716</v>
      </c>
      <c r="I56" s="137">
        <v>0.56925996204933582</v>
      </c>
      <c r="J56" s="138">
        <v>1.5180265654648957</v>
      </c>
      <c r="L56" s="396"/>
      <c r="N56" s="164">
        <v>3.225806451612903</v>
      </c>
      <c r="O56" s="137">
        <v>13.472485768500949</v>
      </c>
      <c r="P56" s="137">
        <v>63.946869070208734</v>
      </c>
      <c r="Q56" s="137">
        <v>12.523719165085389</v>
      </c>
      <c r="R56" s="137">
        <v>4.1745730550284632</v>
      </c>
      <c r="S56" s="138">
        <v>2.6565464895635675</v>
      </c>
      <c r="U56" s="396"/>
    </row>
    <row r="57" spans="1:21" s="69" customFormat="1" ht="13.5" customHeight="1" x14ac:dyDescent="0.15">
      <c r="A57" s="382"/>
      <c r="B57" s="207" t="s">
        <v>62</v>
      </c>
      <c r="C57" s="376"/>
      <c r="D57" s="344">
        <v>280</v>
      </c>
      <c r="E57" s="334">
        <v>76</v>
      </c>
      <c r="F57" s="335">
        <v>139</v>
      </c>
      <c r="G57" s="335">
        <v>55</v>
      </c>
      <c r="H57" s="335">
        <v>6</v>
      </c>
      <c r="I57" s="335">
        <v>1</v>
      </c>
      <c r="J57" s="336">
        <v>3</v>
      </c>
      <c r="L57" s="399">
        <f>SUMPRODUCT(E$3:I$3,E57:I57)/SUM(E57:I57)</f>
        <v>4.0216606498194949</v>
      </c>
      <c r="N57" s="165">
        <v>5</v>
      </c>
      <c r="O57" s="141">
        <v>32</v>
      </c>
      <c r="P57" s="141">
        <v>184</v>
      </c>
      <c r="Q57" s="141">
        <v>46</v>
      </c>
      <c r="R57" s="141">
        <v>6</v>
      </c>
      <c r="S57" s="142">
        <v>7</v>
      </c>
      <c r="T57" s="91"/>
      <c r="U57" s="399">
        <f>SUMPRODUCT(N$3:R$3,N57:R57)/SUM(N57:R57)</f>
        <v>2.9413919413919416</v>
      </c>
    </row>
    <row r="58" spans="1:21" ht="13.5" customHeight="1" x14ac:dyDescent="0.15">
      <c r="A58" s="382"/>
      <c r="B58" s="206"/>
      <c r="C58" s="372"/>
      <c r="D58" s="280"/>
      <c r="E58" s="136">
        <v>27.142857142857142</v>
      </c>
      <c r="F58" s="137">
        <v>49.642857142857146</v>
      </c>
      <c r="G58" s="137">
        <v>19.642857142857142</v>
      </c>
      <c r="H58" s="137">
        <v>2.1428571428571428</v>
      </c>
      <c r="I58" s="137">
        <v>0.35714285714285715</v>
      </c>
      <c r="J58" s="138">
        <v>1.0714285714285714</v>
      </c>
      <c r="L58" s="396"/>
      <c r="N58" s="164">
        <v>1.7857142857142856</v>
      </c>
      <c r="O58" s="137">
        <v>11.428571428571429</v>
      </c>
      <c r="P58" s="137">
        <v>65.714285714285708</v>
      </c>
      <c r="Q58" s="137">
        <v>16.428571428571427</v>
      </c>
      <c r="R58" s="137">
        <v>2.1428571428571428</v>
      </c>
      <c r="S58" s="138">
        <v>2.5</v>
      </c>
      <c r="U58" s="396"/>
    </row>
    <row r="59" spans="1:21" s="69" customFormat="1" ht="13.5" customHeight="1" x14ac:dyDescent="0.15">
      <c r="A59" s="382"/>
      <c r="B59" s="207" t="s">
        <v>64</v>
      </c>
      <c r="C59" s="376"/>
      <c r="D59" s="285">
        <v>157</v>
      </c>
      <c r="E59" s="334">
        <v>48</v>
      </c>
      <c r="F59" s="335">
        <v>70</v>
      </c>
      <c r="G59" s="335">
        <v>26</v>
      </c>
      <c r="H59" s="335">
        <v>0</v>
      </c>
      <c r="I59" s="335">
        <v>0</v>
      </c>
      <c r="J59" s="336">
        <v>13</v>
      </c>
      <c r="L59" s="399">
        <f>SUMPRODUCT(E$3:I$3,E59:I59)/SUM(E59:I59)</f>
        <v>4.1527777777777777</v>
      </c>
      <c r="N59" s="165">
        <v>2</v>
      </c>
      <c r="O59" s="141">
        <v>22</v>
      </c>
      <c r="P59" s="141">
        <v>89</v>
      </c>
      <c r="Q59" s="141">
        <v>20</v>
      </c>
      <c r="R59" s="141">
        <v>6</v>
      </c>
      <c r="S59" s="142">
        <v>18</v>
      </c>
      <c r="T59" s="91"/>
      <c r="U59" s="399">
        <f>SUMPRODUCT(N$3:R$3,N59:R59)/SUM(N59:R59)</f>
        <v>2.9568345323741005</v>
      </c>
    </row>
    <row r="60" spans="1:21" ht="13.5" customHeight="1" x14ac:dyDescent="0.15">
      <c r="A60" s="382"/>
      <c r="B60" s="206"/>
      <c r="C60" s="372"/>
      <c r="D60" s="280"/>
      <c r="E60" s="136">
        <v>30.573248407643312</v>
      </c>
      <c r="F60" s="137">
        <v>44.585987261146499</v>
      </c>
      <c r="G60" s="137">
        <v>16.560509554140125</v>
      </c>
      <c r="H60" s="137">
        <v>0</v>
      </c>
      <c r="I60" s="137">
        <v>0</v>
      </c>
      <c r="J60" s="138">
        <v>8.2802547770700627</v>
      </c>
      <c r="L60" s="396"/>
      <c r="N60" s="164">
        <v>1.2738853503184715</v>
      </c>
      <c r="O60" s="137">
        <v>14.012738853503185</v>
      </c>
      <c r="P60" s="137">
        <v>56.687898089171973</v>
      </c>
      <c r="Q60" s="137">
        <v>12.738853503184714</v>
      </c>
      <c r="R60" s="137">
        <v>3.8216560509554141</v>
      </c>
      <c r="S60" s="138">
        <v>11.464968152866243</v>
      </c>
      <c r="U60" s="396"/>
    </row>
    <row r="61" spans="1:21" s="69" customFormat="1" ht="13.5" customHeight="1" x14ac:dyDescent="0.15">
      <c r="A61" s="382"/>
      <c r="B61" s="207" t="s">
        <v>66</v>
      </c>
      <c r="C61" s="376"/>
      <c r="D61" s="285">
        <v>615</v>
      </c>
      <c r="E61" s="334">
        <v>166</v>
      </c>
      <c r="F61" s="335">
        <v>315</v>
      </c>
      <c r="G61" s="335">
        <v>93</v>
      </c>
      <c r="H61" s="335">
        <v>4</v>
      </c>
      <c r="I61" s="335">
        <v>2</v>
      </c>
      <c r="J61" s="336">
        <v>35</v>
      </c>
      <c r="L61" s="399">
        <f>SUMPRODUCT(E$3:I$3,E61:I61)/SUM(E61:I61)</f>
        <v>4.1017241379310345</v>
      </c>
      <c r="N61" s="165">
        <v>11</v>
      </c>
      <c r="O61" s="141">
        <v>77</v>
      </c>
      <c r="P61" s="141">
        <v>388</v>
      </c>
      <c r="Q61" s="141">
        <v>62</v>
      </c>
      <c r="R61" s="141">
        <v>20</v>
      </c>
      <c r="S61" s="142">
        <v>57</v>
      </c>
      <c r="T61" s="91"/>
      <c r="U61" s="399">
        <f>SUMPRODUCT(N$3:R$3,N61:R61)/SUM(N61:R61)</f>
        <v>2.9946236559139785</v>
      </c>
    </row>
    <row r="62" spans="1:21" ht="13.5" customHeight="1" x14ac:dyDescent="0.15">
      <c r="A62" s="382"/>
      <c r="B62" s="206"/>
      <c r="C62" s="372"/>
      <c r="D62" s="280"/>
      <c r="E62" s="136">
        <v>26.991869918699184</v>
      </c>
      <c r="F62" s="137">
        <v>51.219512195121951</v>
      </c>
      <c r="G62" s="137">
        <v>15.121951219512194</v>
      </c>
      <c r="H62" s="137">
        <v>0.65040650406504064</v>
      </c>
      <c r="I62" s="137">
        <v>0.32520325203252032</v>
      </c>
      <c r="J62" s="138">
        <v>5.6910569105691051</v>
      </c>
      <c r="L62" s="396"/>
      <c r="N62" s="164">
        <v>1.788617886178862</v>
      </c>
      <c r="O62" s="137">
        <v>12.520325203252034</v>
      </c>
      <c r="P62" s="137">
        <v>63.08943089430894</v>
      </c>
      <c r="Q62" s="137">
        <v>10.081300813008131</v>
      </c>
      <c r="R62" s="137">
        <v>3.2520325203252036</v>
      </c>
      <c r="S62" s="138">
        <v>9.2682926829268286</v>
      </c>
      <c r="U62" s="396"/>
    </row>
    <row r="63" spans="1:21" s="69" customFormat="1" ht="13.5" customHeight="1" x14ac:dyDescent="0.15">
      <c r="A63" s="382"/>
      <c r="B63" s="68" t="s">
        <v>67</v>
      </c>
      <c r="C63" s="373"/>
      <c r="D63" s="281">
        <v>822</v>
      </c>
      <c r="E63" s="140">
        <v>206</v>
      </c>
      <c r="F63" s="141">
        <v>394</v>
      </c>
      <c r="G63" s="141">
        <v>157</v>
      </c>
      <c r="H63" s="141">
        <v>11</v>
      </c>
      <c r="I63" s="141">
        <v>1</v>
      </c>
      <c r="J63" s="142">
        <v>53</v>
      </c>
      <c r="L63" s="399">
        <f>SUMPRODUCT(E$3:I$3,E63:I63)/SUM(E63:I63)</f>
        <v>4.031209362808843</v>
      </c>
      <c r="N63" s="165">
        <v>11</v>
      </c>
      <c r="O63" s="141">
        <v>98</v>
      </c>
      <c r="P63" s="141">
        <v>500</v>
      </c>
      <c r="Q63" s="141">
        <v>125</v>
      </c>
      <c r="R63" s="141">
        <v>18</v>
      </c>
      <c r="S63" s="142">
        <v>70</v>
      </c>
      <c r="T63" s="91"/>
      <c r="U63" s="399">
        <f>SUMPRODUCT(N$3:R$3,N63:R63)/SUM(N63:R63)</f>
        <v>2.9454787234042552</v>
      </c>
    </row>
    <row r="64" spans="1:21" ht="13.5" customHeight="1" thickBot="1" x14ac:dyDescent="0.2">
      <c r="A64" s="383"/>
      <c r="B64" s="208"/>
      <c r="C64" s="374"/>
      <c r="D64" s="282"/>
      <c r="E64" s="144">
        <v>25.060827250608277</v>
      </c>
      <c r="F64" s="145">
        <v>47.931873479318739</v>
      </c>
      <c r="G64" s="145">
        <v>19.099756690997566</v>
      </c>
      <c r="H64" s="145">
        <v>1.3381995133819951</v>
      </c>
      <c r="I64" s="145">
        <v>0.12165450121654502</v>
      </c>
      <c r="J64" s="146">
        <v>6.447688564476886</v>
      </c>
      <c r="L64" s="398"/>
      <c r="N64" s="166">
        <v>1.3381995133819951</v>
      </c>
      <c r="O64" s="145">
        <v>11.922141119221411</v>
      </c>
      <c r="P64" s="145">
        <v>60.827250608272507</v>
      </c>
      <c r="Q64" s="145">
        <v>15.206812652068127</v>
      </c>
      <c r="R64" s="145">
        <v>2.1897810218978102</v>
      </c>
      <c r="S64" s="146">
        <v>8.5158150851581507</v>
      </c>
      <c r="U64" s="398"/>
    </row>
    <row r="65" spans="1:21" s="69" customFormat="1" ht="13.5" customHeight="1" x14ac:dyDescent="0.15">
      <c r="A65" s="392" t="s">
        <v>73</v>
      </c>
      <c r="B65" s="73" t="s">
        <v>68</v>
      </c>
      <c r="C65" s="371"/>
      <c r="D65" s="281">
        <v>1764</v>
      </c>
      <c r="E65" s="140">
        <v>467</v>
      </c>
      <c r="F65" s="141">
        <v>861</v>
      </c>
      <c r="G65" s="141">
        <v>342</v>
      </c>
      <c r="H65" s="141">
        <v>29</v>
      </c>
      <c r="I65" s="141">
        <v>7</v>
      </c>
      <c r="J65" s="142">
        <v>58</v>
      </c>
      <c r="L65" s="397">
        <f>SUMPRODUCT(E$3:I$3,E65:I65)/SUM(E65:I65)</f>
        <v>4.0269636576787811</v>
      </c>
      <c r="N65" s="165">
        <v>45</v>
      </c>
      <c r="O65" s="141">
        <v>215</v>
      </c>
      <c r="P65" s="141">
        <v>1111</v>
      </c>
      <c r="Q65" s="141">
        <v>238</v>
      </c>
      <c r="R65" s="141">
        <v>63</v>
      </c>
      <c r="S65" s="142">
        <v>92</v>
      </c>
      <c r="T65" s="91"/>
      <c r="U65" s="397">
        <f>SUMPRODUCT(N$3:R$3,N65:R65)/SUM(N65:R65)</f>
        <v>2.964712918660287</v>
      </c>
    </row>
    <row r="66" spans="1:21" ht="13.5" customHeight="1" x14ac:dyDescent="0.15">
      <c r="A66" s="382"/>
      <c r="B66" s="10" t="s">
        <v>69</v>
      </c>
      <c r="C66" s="372"/>
      <c r="D66" s="280"/>
      <c r="E66" s="136">
        <v>26.47392290249433</v>
      </c>
      <c r="F66" s="137">
        <v>48.80952380952381</v>
      </c>
      <c r="G66" s="137">
        <v>19.387755102040817</v>
      </c>
      <c r="H66" s="137">
        <v>1.6439909297052153</v>
      </c>
      <c r="I66" s="137">
        <v>0.3968253968253968</v>
      </c>
      <c r="J66" s="138">
        <v>3.2879818594104306</v>
      </c>
      <c r="L66" s="396"/>
      <c r="N66" s="164">
        <v>2.5510204081632653</v>
      </c>
      <c r="O66" s="137">
        <v>12.188208616780045</v>
      </c>
      <c r="P66" s="137">
        <v>62.981859410430843</v>
      </c>
      <c r="Q66" s="137">
        <v>13.492063492063492</v>
      </c>
      <c r="R66" s="137">
        <v>3.5714285714285712</v>
      </c>
      <c r="S66" s="138">
        <v>5.2154195011337867</v>
      </c>
      <c r="U66" s="396"/>
    </row>
    <row r="67" spans="1:21" s="69" customFormat="1" ht="13.5" customHeight="1" x14ac:dyDescent="0.15">
      <c r="A67" s="382"/>
      <c r="B67" s="68" t="s">
        <v>70</v>
      </c>
      <c r="C67" s="373"/>
      <c r="D67" s="281">
        <v>1406</v>
      </c>
      <c r="E67" s="140">
        <v>395</v>
      </c>
      <c r="F67" s="141">
        <v>672</v>
      </c>
      <c r="G67" s="141">
        <v>268</v>
      </c>
      <c r="H67" s="141">
        <v>20</v>
      </c>
      <c r="I67" s="141">
        <v>3</v>
      </c>
      <c r="J67" s="142">
        <v>48</v>
      </c>
      <c r="L67" s="399">
        <f>SUMPRODUCT(E$3:I$3,E67:I67)/SUM(E67:I67)</f>
        <v>4.0574374079528717</v>
      </c>
      <c r="N67" s="165">
        <v>29</v>
      </c>
      <c r="O67" s="141">
        <v>185</v>
      </c>
      <c r="P67" s="141">
        <v>938</v>
      </c>
      <c r="Q67" s="141">
        <v>153</v>
      </c>
      <c r="R67" s="141">
        <v>35</v>
      </c>
      <c r="S67" s="142">
        <v>66</v>
      </c>
      <c r="T67" s="91"/>
      <c r="U67" s="399">
        <f>SUMPRODUCT(N$3:R$3,N67:R67)/SUM(N67:R67)</f>
        <v>3.0149253731343282</v>
      </c>
    </row>
    <row r="68" spans="1:21" ht="13.5" customHeight="1" x14ac:dyDescent="0.15">
      <c r="A68" s="382"/>
      <c r="B68" s="10" t="s">
        <v>71</v>
      </c>
      <c r="C68" s="372"/>
      <c r="D68" s="280"/>
      <c r="E68" s="136">
        <v>28.09388335704125</v>
      </c>
      <c r="F68" s="137">
        <v>47.795163584637265</v>
      </c>
      <c r="G68" s="137">
        <v>19.06116642958748</v>
      </c>
      <c r="H68" s="137">
        <v>1.4224751066856329</v>
      </c>
      <c r="I68" s="137">
        <v>0.21337126600284498</v>
      </c>
      <c r="J68" s="138">
        <v>3.4139402560455197</v>
      </c>
      <c r="L68" s="396"/>
      <c r="N68" s="164">
        <v>2.0625889046941679</v>
      </c>
      <c r="O68" s="137">
        <v>13.157894736842104</v>
      </c>
      <c r="P68" s="137">
        <v>66.714082503556185</v>
      </c>
      <c r="Q68" s="137">
        <v>10.881934566145093</v>
      </c>
      <c r="R68" s="137">
        <v>2.4893314366998576</v>
      </c>
      <c r="S68" s="138">
        <v>4.6941678520625887</v>
      </c>
      <c r="U68" s="396"/>
    </row>
    <row r="69" spans="1:21" s="69" customFormat="1" ht="13.5" customHeight="1" x14ac:dyDescent="0.15">
      <c r="A69" s="382"/>
      <c r="B69" s="68" t="s">
        <v>72</v>
      </c>
      <c r="C69" s="373"/>
      <c r="D69" s="281">
        <v>161</v>
      </c>
      <c r="E69" s="140">
        <v>38</v>
      </c>
      <c r="F69" s="141">
        <v>62</v>
      </c>
      <c r="G69" s="141">
        <v>34</v>
      </c>
      <c r="H69" s="141">
        <v>1</v>
      </c>
      <c r="I69" s="141">
        <v>1</v>
      </c>
      <c r="J69" s="142">
        <v>25</v>
      </c>
      <c r="L69" s="399">
        <f>SUMPRODUCT(E$3:I$3,E69:I69)/SUM(E69:I69)</f>
        <v>3.9926470588235294</v>
      </c>
      <c r="N69" s="165">
        <v>4</v>
      </c>
      <c r="O69" s="141">
        <v>17</v>
      </c>
      <c r="P69" s="141">
        <v>86</v>
      </c>
      <c r="Q69" s="141">
        <v>12</v>
      </c>
      <c r="R69" s="141">
        <v>4</v>
      </c>
      <c r="S69" s="142">
        <v>38</v>
      </c>
      <c r="T69" s="91"/>
      <c r="U69" s="399">
        <f>SUMPRODUCT(N$3:R$3,N69:R69)/SUM(N69:R69)</f>
        <v>3.0406504065040649</v>
      </c>
    </row>
    <row r="70" spans="1:21" ht="13.5" customHeight="1" thickBot="1" x14ac:dyDescent="0.2">
      <c r="A70" s="383"/>
      <c r="B70" s="21"/>
      <c r="C70" s="374"/>
      <c r="D70" s="282"/>
      <c r="E70" s="144">
        <v>23.602484472049689</v>
      </c>
      <c r="F70" s="145">
        <v>38.509316770186338</v>
      </c>
      <c r="G70" s="145">
        <v>21.118012422360248</v>
      </c>
      <c r="H70" s="145">
        <v>0.6211180124223602</v>
      </c>
      <c r="I70" s="145">
        <v>0.6211180124223602</v>
      </c>
      <c r="J70" s="146">
        <v>15.527950310559005</v>
      </c>
      <c r="L70" s="398"/>
      <c r="N70" s="166">
        <v>2.4844720496894408</v>
      </c>
      <c r="O70" s="145">
        <v>10.559006211180124</v>
      </c>
      <c r="P70" s="145">
        <v>53.41614906832298</v>
      </c>
      <c r="Q70" s="145">
        <v>7.4534161490683228</v>
      </c>
      <c r="R70" s="145">
        <v>2.4844720496894408</v>
      </c>
      <c r="S70" s="146">
        <v>23.602484472049689</v>
      </c>
      <c r="U70" s="398"/>
    </row>
    <row r="71" spans="1:21" s="69" customFormat="1" ht="13.5" customHeight="1" x14ac:dyDescent="0.15">
      <c r="A71" s="380" t="s">
        <v>414</v>
      </c>
      <c r="B71" s="68" t="s">
        <v>762</v>
      </c>
      <c r="C71" s="75"/>
      <c r="D71" s="281">
        <v>1504</v>
      </c>
      <c r="E71" s="140">
        <v>421</v>
      </c>
      <c r="F71" s="141">
        <v>734</v>
      </c>
      <c r="G71" s="141">
        <v>286</v>
      </c>
      <c r="H71" s="141">
        <v>25</v>
      </c>
      <c r="I71" s="141">
        <v>6</v>
      </c>
      <c r="J71" s="142">
        <v>32</v>
      </c>
      <c r="L71" s="397">
        <f>SUMPRODUCT(E$3:I$3,E71:I71)/SUM(E71:I71)</f>
        <v>4.0455163043478262</v>
      </c>
      <c r="N71" s="165">
        <v>33</v>
      </c>
      <c r="O71" s="141">
        <v>192</v>
      </c>
      <c r="P71" s="141">
        <v>955</v>
      </c>
      <c r="Q71" s="141">
        <v>220</v>
      </c>
      <c r="R71" s="141">
        <v>52</v>
      </c>
      <c r="S71" s="142">
        <v>52</v>
      </c>
      <c r="T71" s="91"/>
      <c r="U71" s="397">
        <f>SUMPRODUCT(N$3:R$3,N71:R71)/SUM(N71:R71)</f>
        <v>2.9545454545454546</v>
      </c>
    </row>
    <row r="72" spans="1:21" ht="13.5" customHeight="1" x14ac:dyDescent="0.15">
      <c r="A72" s="380"/>
      <c r="B72" s="10" t="s">
        <v>763</v>
      </c>
      <c r="C72" s="24"/>
      <c r="D72" s="280"/>
      <c r="E72" s="136">
        <v>27.992021276595747</v>
      </c>
      <c r="F72" s="137">
        <v>48.803191489361701</v>
      </c>
      <c r="G72" s="137">
        <v>19.01595744680851</v>
      </c>
      <c r="H72" s="137">
        <v>1.6622340425531914</v>
      </c>
      <c r="I72" s="137">
        <v>0.39893617021276595</v>
      </c>
      <c r="J72" s="138">
        <v>2.1276595744680851</v>
      </c>
      <c r="L72" s="396"/>
      <c r="N72" s="164">
        <v>2.1941489361702127</v>
      </c>
      <c r="O72" s="137">
        <v>12.76595744680851</v>
      </c>
      <c r="P72" s="137">
        <v>63.49734042553191</v>
      </c>
      <c r="Q72" s="137">
        <v>14.627659574468085</v>
      </c>
      <c r="R72" s="137">
        <v>3.4574468085106385</v>
      </c>
      <c r="S72" s="138">
        <v>3.4574468085106385</v>
      </c>
      <c r="U72" s="396"/>
    </row>
    <row r="73" spans="1:21" s="69" customFormat="1" ht="13.5" customHeight="1" x14ac:dyDescent="0.15">
      <c r="A73" s="380"/>
      <c r="B73" s="68" t="s">
        <v>415</v>
      </c>
      <c r="C73" s="75"/>
      <c r="D73" s="281">
        <v>452</v>
      </c>
      <c r="E73" s="140">
        <v>117</v>
      </c>
      <c r="F73" s="141">
        <v>212</v>
      </c>
      <c r="G73" s="141">
        <v>99</v>
      </c>
      <c r="H73" s="141">
        <v>12</v>
      </c>
      <c r="I73" s="141">
        <v>4</v>
      </c>
      <c r="J73" s="142">
        <v>8</v>
      </c>
      <c r="L73" s="399">
        <f>SUMPRODUCT(E$3:I$3,E73:I73)/SUM(E73:I73)</f>
        <v>3.9594594594594597</v>
      </c>
      <c r="N73" s="165">
        <v>12</v>
      </c>
      <c r="O73" s="141">
        <v>47</v>
      </c>
      <c r="P73" s="141">
        <v>314</v>
      </c>
      <c r="Q73" s="141">
        <v>47</v>
      </c>
      <c r="R73" s="141">
        <v>18</v>
      </c>
      <c r="S73" s="142">
        <v>14</v>
      </c>
      <c r="T73" s="91"/>
      <c r="U73" s="399">
        <f>SUMPRODUCT(N$3:R$3,N73:R73)/SUM(N73:R73)</f>
        <v>2.9726027397260273</v>
      </c>
    </row>
    <row r="74" spans="1:21" ht="13.5" customHeight="1" x14ac:dyDescent="0.15">
      <c r="A74" s="380"/>
      <c r="B74" s="10" t="s">
        <v>763</v>
      </c>
      <c r="C74" s="24"/>
      <c r="D74" s="280"/>
      <c r="E74" s="136">
        <v>25.884955752212392</v>
      </c>
      <c r="F74" s="137">
        <v>46.902654867256636</v>
      </c>
      <c r="G74" s="137">
        <v>21.902654867256636</v>
      </c>
      <c r="H74" s="137">
        <v>2.6548672566371683</v>
      </c>
      <c r="I74" s="137">
        <v>0.88495575221238942</v>
      </c>
      <c r="J74" s="138">
        <v>1.7699115044247788</v>
      </c>
      <c r="L74" s="396"/>
      <c r="N74" s="164">
        <v>2.6548672566371683</v>
      </c>
      <c r="O74" s="137">
        <v>10.398230088495575</v>
      </c>
      <c r="P74" s="137">
        <v>69.469026548672559</v>
      </c>
      <c r="Q74" s="137">
        <v>10.398230088495575</v>
      </c>
      <c r="R74" s="137">
        <v>3.9823008849557522</v>
      </c>
      <c r="S74" s="138">
        <v>3.0973451327433628</v>
      </c>
      <c r="U74" s="396"/>
    </row>
    <row r="75" spans="1:21" s="69" customFormat="1" ht="13.5" customHeight="1" x14ac:dyDescent="0.15">
      <c r="A75" s="380"/>
      <c r="B75" s="68" t="s">
        <v>416</v>
      </c>
      <c r="C75" s="75"/>
      <c r="D75" s="281">
        <v>1375</v>
      </c>
      <c r="E75" s="140">
        <v>362</v>
      </c>
      <c r="F75" s="141">
        <v>649</v>
      </c>
      <c r="G75" s="141">
        <v>259</v>
      </c>
      <c r="H75" s="141">
        <v>13</v>
      </c>
      <c r="I75" s="141">
        <v>1</v>
      </c>
      <c r="J75" s="142">
        <v>91</v>
      </c>
      <c r="L75" s="399">
        <f>SUMPRODUCT(E$3:I$3,E75:I75)/SUM(E75:I75)</f>
        <v>4.0576323987538938</v>
      </c>
      <c r="N75" s="165">
        <v>33</v>
      </c>
      <c r="O75" s="141">
        <v>178</v>
      </c>
      <c r="P75" s="141">
        <v>866</v>
      </c>
      <c r="Q75" s="141">
        <v>136</v>
      </c>
      <c r="R75" s="141">
        <v>32</v>
      </c>
      <c r="S75" s="142">
        <v>130</v>
      </c>
      <c r="T75" s="91"/>
      <c r="U75" s="399">
        <f>SUMPRODUCT(N$3:R$3,N75:R75)/SUM(N75:R75)</f>
        <v>3.0353413654618473</v>
      </c>
    </row>
    <row r="76" spans="1:21" ht="13.5" customHeight="1" thickBot="1" x14ac:dyDescent="0.2">
      <c r="A76" s="381"/>
      <c r="B76" s="21"/>
      <c r="C76" s="26"/>
      <c r="D76" s="282"/>
      <c r="E76" s="144">
        <v>26.327272727272728</v>
      </c>
      <c r="F76" s="145">
        <v>47.199999999999996</v>
      </c>
      <c r="G76" s="145">
        <v>18.836363636363636</v>
      </c>
      <c r="H76" s="145">
        <v>0.94545454545454555</v>
      </c>
      <c r="I76" s="145">
        <v>7.2727272727272724E-2</v>
      </c>
      <c r="J76" s="146">
        <v>6.6181818181818173</v>
      </c>
      <c r="L76" s="398"/>
      <c r="N76" s="166">
        <v>2.4</v>
      </c>
      <c r="O76" s="145">
        <v>12.945454545454545</v>
      </c>
      <c r="P76" s="145">
        <v>62.981818181818184</v>
      </c>
      <c r="Q76" s="145">
        <v>9.8909090909090907</v>
      </c>
      <c r="R76" s="145">
        <v>2.3272727272727272</v>
      </c>
      <c r="S76" s="146">
        <v>9.454545454545455</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319</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1382</v>
      </c>
      <c r="F5" s="125">
        <v>1496</v>
      </c>
      <c r="G5" s="125">
        <v>306</v>
      </c>
      <c r="H5" s="125">
        <v>17</v>
      </c>
      <c r="I5" s="125">
        <v>9</v>
      </c>
      <c r="J5" s="126">
        <v>121</v>
      </c>
      <c r="K5" s="87"/>
      <c r="L5" s="397">
        <f>SUMPRODUCT(E$3:I$3,E5:I5)/SUM(E5:I5)</f>
        <v>4.3161993769470408</v>
      </c>
      <c r="N5" s="161">
        <v>113</v>
      </c>
      <c r="O5" s="125">
        <v>701</v>
      </c>
      <c r="P5" s="125">
        <v>1783</v>
      </c>
      <c r="Q5" s="125">
        <v>439</v>
      </c>
      <c r="R5" s="125">
        <v>119</v>
      </c>
      <c r="S5" s="126">
        <v>176</v>
      </c>
      <c r="T5" s="91"/>
      <c r="U5" s="397">
        <f>SUMPRODUCT(N$3:R$3,N5:R5)/SUM(N5:R5)</f>
        <v>3.0792393026941363</v>
      </c>
    </row>
    <row r="6" spans="1:22" ht="13.5" customHeight="1" thickBot="1" x14ac:dyDescent="0.2">
      <c r="A6" s="8"/>
      <c r="B6" s="9"/>
      <c r="C6" s="9"/>
      <c r="D6" s="278"/>
      <c r="E6" s="128">
        <v>41.489042329630742</v>
      </c>
      <c r="F6" s="129">
        <v>44.911438006604627</v>
      </c>
      <c r="G6" s="129">
        <v>9.1864305013509444</v>
      </c>
      <c r="H6" s="129">
        <v>0.5103572500750525</v>
      </c>
      <c r="I6" s="129">
        <v>0.27018913239267489</v>
      </c>
      <c r="J6" s="214">
        <v>3.6325427799459624</v>
      </c>
      <c r="K6" s="88"/>
      <c r="L6" s="398"/>
      <c r="N6" s="162">
        <v>3.3923746622635842</v>
      </c>
      <c r="O6" s="129">
        <v>21.044731311918344</v>
      </c>
      <c r="P6" s="129">
        <v>53.527469228459921</v>
      </c>
      <c r="Q6" s="129">
        <v>13.179225457820474</v>
      </c>
      <c r="R6" s="129">
        <v>3.5725007505253674</v>
      </c>
      <c r="S6" s="214">
        <v>5.2836985890123085</v>
      </c>
      <c r="U6" s="398"/>
    </row>
    <row r="7" spans="1:22" s="69" customFormat="1" ht="13.5" customHeight="1" x14ac:dyDescent="0.15">
      <c r="A7" s="384" t="s">
        <v>31</v>
      </c>
      <c r="B7" s="73" t="s">
        <v>33</v>
      </c>
      <c r="C7" s="74"/>
      <c r="D7" s="279">
        <v>1622</v>
      </c>
      <c r="E7" s="132">
        <v>670</v>
      </c>
      <c r="F7" s="133">
        <v>721</v>
      </c>
      <c r="G7" s="133">
        <v>164</v>
      </c>
      <c r="H7" s="133">
        <v>10</v>
      </c>
      <c r="I7" s="133">
        <v>3</v>
      </c>
      <c r="J7" s="134">
        <v>54</v>
      </c>
      <c r="K7" s="87"/>
      <c r="L7" s="397">
        <f>SUMPRODUCT(E$3:I$3,E7:I7)/SUM(E7:I7)</f>
        <v>4.3042091836734695</v>
      </c>
      <c r="N7" s="163">
        <v>54</v>
      </c>
      <c r="O7" s="133">
        <v>329</v>
      </c>
      <c r="P7" s="133">
        <v>898</v>
      </c>
      <c r="Q7" s="133">
        <v>209</v>
      </c>
      <c r="R7" s="133">
        <v>59</v>
      </c>
      <c r="S7" s="134">
        <v>73</v>
      </c>
      <c r="T7" s="91"/>
      <c r="U7" s="397">
        <f>SUMPRODUCT(N$3:R$3,N7:R7)/SUM(N7:R7)</f>
        <v>3.0710135571336346</v>
      </c>
    </row>
    <row r="8" spans="1:22" ht="13.5" customHeight="1" x14ac:dyDescent="0.15">
      <c r="A8" s="382"/>
      <c r="B8" s="206"/>
      <c r="C8" s="24"/>
      <c r="D8" s="280"/>
      <c r="E8" s="136">
        <v>41.307028360049323</v>
      </c>
      <c r="F8" s="137">
        <v>44.451294697903819</v>
      </c>
      <c r="G8" s="137">
        <v>10.110974106041924</v>
      </c>
      <c r="H8" s="137">
        <v>0.61652281134401976</v>
      </c>
      <c r="I8" s="137">
        <v>0.18495684340320592</v>
      </c>
      <c r="J8" s="138">
        <v>3.3292231812577064</v>
      </c>
      <c r="K8" s="88"/>
      <c r="L8" s="396"/>
      <c r="N8" s="164">
        <v>3.3292231812577064</v>
      </c>
      <c r="O8" s="137">
        <v>20.283600493218248</v>
      </c>
      <c r="P8" s="137">
        <v>55.363748458692974</v>
      </c>
      <c r="Q8" s="137">
        <v>12.885326757090013</v>
      </c>
      <c r="R8" s="137">
        <v>3.6374845869297165</v>
      </c>
      <c r="S8" s="138">
        <v>4.5006165228113435</v>
      </c>
      <c r="U8" s="396"/>
    </row>
    <row r="9" spans="1:22" s="69" customFormat="1" ht="13.5" customHeight="1" x14ac:dyDescent="0.15">
      <c r="A9" s="382"/>
      <c r="B9" s="68" t="s">
        <v>35</v>
      </c>
      <c r="C9" s="75"/>
      <c r="D9" s="281">
        <v>317</v>
      </c>
      <c r="E9" s="140">
        <v>117</v>
      </c>
      <c r="F9" s="141">
        <v>153</v>
      </c>
      <c r="G9" s="141">
        <v>30</v>
      </c>
      <c r="H9" s="141">
        <v>4</v>
      </c>
      <c r="I9" s="141">
        <v>2</v>
      </c>
      <c r="J9" s="142">
        <v>11</v>
      </c>
      <c r="K9" s="82"/>
      <c r="L9" s="399">
        <f>SUMPRODUCT(E$3:I$3,E9:I9)/SUM(E9:I9)</f>
        <v>4.238562091503268</v>
      </c>
      <c r="N9" s="165">
        <v>6</v>
      </c>
      <c r="O9" s="141">
        <v>64</v>
      </c>
      <c r="P9" s="141">
        <v>187</v>
      </c>
      <c r="Q9" s="141">
        <v>33</v>
      </c>
      <c r="R9" s="141">
        <v>13</v>
      </c>
      <c r="S9" s="142">
        <v>14</v>
      </c>
      <c r="T9" s="91"/>
      <c r="U9" s="399">
        <f>SUMPRODUCT(N$3:R$3,N9:R9)/SUM(N9:R9)</f>
        <v>3.056105610561056</v>
      </c>
    </row>
    <row r="10" spans="1:22" ht="13.5" customHeight="1" x14ac:dyDescent="0.15">
      <c r="A10" s="382"/>
      <c r="B10" s="206"/>
      <c r="C10" s="24"/>
      <c r="D10" s="280"/>
      <c r="E10" s="136">
        <v>36.90851735015773</v>
      </c>
      <c r="F10" s="137">
        <v>48.264984227129339</v>
      </c>
      <c r="G10" s="137">
        <v>9.4637223974763405</v>
      </c>
      <c r="H10" s="137">
        <v>1.2618296529968454</v>
      </c>
      <c r="I10" s="137">
        <v>0.63091482649842268</v>
      </c>
      <c r="J10" s="138">
        <v>3.4700315457413247</v>
      </c>
      <c r="K10" s="83"/>
      <c r="L10" s="396"/>
      <c r="N10" s="164">
        <v>1.8927444794952681</v>
      </c>
      <c r="O10" s="137">
        <v>20.189274447949526</v>
      </c>
      <c r="P10" s="137">
        <v>58.990536277602523</v>
      </c>
      <c r="Q10" s="137">
        <v>10.410094637223976</v>
      </c>
      <c r="R10" s="137">
        <v>4.1009463722397479</v>
      </c>
      <c r="S10" s="138">
        <v>4.4164037854889591</v>
      </c>
      <c r="U10" s="396"/>
    </row>
    <row r="11" spans="1:22" s="69" customFormat="1" ht="13.5" customHeight="1" x14ac:dyDescent="0.15">
      <c r="A11" s="382"/>
      <c r="B11" s="68" t="s">
        <v>37</v>
      </c>
      <c r="C11" s="75"/>
      <c r="D11" s="281">
        <v>832</v>
      </c>
      <c r="E11" s="140">
        <v>371</v>
      </c>
      <c r="F11" s="141">
        <v>357</v>
      </c>
      <c r="G11" s="141">
        <v>74</v>
      </c>
      <c r="H11" s="141">
        <v>1</v>
      </c>
      <c r="I11" s="141">
        <v>4</v>
      </c>
      <c r="J11" s="142">
        <v>25</v>
      </c>
      <c r="K11" s="82"/>
      <c r="L11" s="399">
        <f>SUMPRODUCT(E$3:I$3,E11:I11)/SUM(E11:I11)</f>
        <v>4.3506815365551423</v>
      </c>
      <c r="N11" s="165">
        <v>38</v>
      </c>
      <c r="O11" s="141">
        <v>170</v>
      </c>
      <c r="P11" s="141">
        <v>445</v>
      </c>
      <c r="Q11" s="141">
        <v>114</v>
      </c>
      <c r="R11" s="141">
        <v>19</v>
      </c>
      <c r="S11" s="142">
        <v>46</v>
      </c>
      <c r="T11" s="91"/>
      <c r="U11" s="399">
        <f>SUMPRODUCT(N$3:R$3,N11:R11)/SUM(N11:R11)</f>
        <v>3.1195928753180659</v>
      </c>
    </row>
    <row r="12" spans="1:22" ht="13.5" customHeight="1" x14ac:dyDescent="0.15">
      <c r="A12" s="382"/>
      <c r="B12" s="206"/>
      <c r="C12" s="24"/>
      <c r="D12" s="280"/>
      <c r="E12" s="136">
        <v>44.591346153846153</v>
      </c>
      <c r="F12" s="137">
        <v>42.908653846153847</v>
      </c>
      <c r="G12" s="137">
        <v>8.8942307692307701</v>
      </c>
      <c r="H12" s="137">
        <v>0.1201923076923077</v>
      </c>
      <c r="I12" s="137">
        <v>0.48076923076923078</v>
      </c>
      <c r="J12" s="138">
        <v>3.0048076923076925</v>
      </c>
      <c r="K12" s="83"/>
      <c r="L12" s="396"/>
      <c r="N12" s="164">
        <v>4.5673076923076916</v>
      </c>
      <c r="O12" s="137">
        <v>20.432692307692307</v>
      </c>
      <c r="P12" s="137">
        <v>53.485576923076927</v>
      </c>
      <c r="Q12" s="137">
        <v>13.701923076923078</v>
      </c>
      <c r="R12" s="137">
        <v>2.2836538461538458</v>
      </c>
      <c r="S12" s="138">
        <v>5.5288461538461533</v>
      </c>
      <c r="U12" s="396"/>
    </row>
    <row r="13" spans="1:22" s="69" customFormat="1" ht="13.5" customHeight="1" x14ac:dyDescent="0.15">
      <c r="A13" s="382"/>
      <c r="B13" s="68" t="s">
        <v>39</v>
      </c>
      <c r="C13" s="75"/>
      <c r="D13" s="281">
        <v>238</v>
      </c>
      <c r="E13" s="140">
        <v>88</v>
      </c>
      <c r="F13" s="141">
        <v>118</v>
      </c>
      <c r="G13" s="141">
        <v>19</v>
      </c>
      <c r="H13" s="141">
        <v>1</v>
      </c>
      <c r="I13" s="141">
        <v>0</v>
      </c>
      <c r="J13" s="142">
        <v>12</v>
      </c>
      <c r="K13" s="82"/>
      <c r="L13" s="399">
        <f>SUMPRODUCT(E$3:I$3,E13:I13)/SUM(E13:I13)</f>
        <v>4.2964601769911503</v>
      </c>
      <c r="N13" s="165">
        <v>4</v>
      </c>
      <c r="O13" s="141">
        <v>59</v>
      </c>
      <c r="P13" s="141">
        <v>121</v>
      </c>
      <c r="Q13" s="141">
        <v>27</v>
      </c>
      <c r="R13" s="141">
        <v>13</v>
      </c>
      <c r="S13" s="142">
        <v>14</v>
      </c>
      <c r="T13" s="91"/>
      <c r="U13" s="399">
        <f>SUMPRODUCT(N$3:R$3,N13:R13)/SUM(N13:R13)</f>
        <v>3.0625</v>
      </c>
    </row>
    <row r="14" spans="1:22" ht="13.5" customHeight="1" x14ac:dyDescent="0.15">
      <c r="A14" s="382"/>
      <c r="B14" s="206"/>
      <c r="C14" s="24"/>
      <c r="D14" s="280"/>
      <c r="E14" s="136">
        <v>36.97478991596639</v>
      </c>
      <c r="F14" s="137">
        <v>49.579831932773111</v>
      </c>
      <c r="G14" s="137">
        <v>7.9831932773109235</v>
      </c>
      <c r="H14" s="137">
        <v>0.42016806722689076</v>
      </c>
      <c r="I14" s="137">
        <v>0</v>
      </c>
      <c r="J14" s="138">
        <v>5.0420168067226889</v>
      </c>
      <c r="K14" s="83"/>
      <c r="L14" s="396"/>
      <c r="N14" s="164">
        <v>1.680672268907563</v>
      </c>
      <c r="O14" s="137">
        <v>24.789915966386555</v>
      </c>
      <c r="P14" s="137">
        <v>50.840336134453779</v>
      </c>
      <c r="Q14" s="137">
        <v>11.344537815126051</v>
      </c>
      <c r="R14" s="137">
        <v>5.46218487394958</v>
      </c>
      <c r="S14" s="138">
        <v>5.8823529411764701</v>
      </c>
      <c r="U14" s="396"/>
    </row>
    <row r="15" spans="1:22" s="69" customFormat="1" ht="13.5" customHeight="1" x14ac:dyDescent="0.15">
      <c r="A15" s="382"/>
      <c r="B15" s="68" t="s">
        <v>41</v>
      </c>
      <c r="C15" s="75"/>
      <c r="D15" s="281">
        <v>202</v>
      </c>
      <c r="E15" s="140">
        <v>91</v>
      </c>
      <c r="F15" s="141">
        <v>86</v>
      </c>
      <c r="G15" s="141">
        <v>12</v>
      </c>
      <c r="H15" s="141">
        <v>1</v>
      </c>
      <c r="I15" s="141">
        <v>0</v>
      </c>
      <c r="J15" s="142">
        <v>12</v>
      </c>
      <c r="K15" s="82"/>
      <c r="L15" s="399">
        <f>SUMPRODUCT(E$3:I$3,E15:I15)/SUM(E15:I15)</f>
        <v>4.405263157894737</v>
      </c>
      <c r="N15" s="165">
        <v>4</v>
      </c>
      <c r="O15" s="141">
        <v>52</v>
      </c>
      <c r="P15" s="141">
        <v>78</v>
      </c>
      <c r="Q15" s="141">
        <v>38</v>
      </c>
      <c r="R15" s="141">
        <v>9</v>
      </c>
      <c r="S15" s="142">
        <v>21</v>
      </c>
      <c r="T15" s="91"/>
      <c r="U15" s="399">
        <f>SUMPRODUCT(N$3:R$3,N15:R15)/SUM(N15:R15)</f>
        <v>3.0220994475138121</v>
      </c>
    </row>
    <row r="16" spans="1:22" ht="13.5" customHeight="1" x14ac:dyDescent="0.15">
      <c r="A16" s="382"/>
      <c r="B16" s="206"/>
      <c r="C16" s="24"/>
      <c r="D16" s="280"/>
      <c r="E16" s="136">
        <v>45.049504950495049</v>
      </c>
      <c r="F16" s="137">
        <v>42.574257425742573</v>
      </c>
      <c r="G16" s="137">
        <v>5.9405940594059405</v>
      </c>
      <c r="H16" s="137">
        <v>0.49504950495049505</v>
      </c>
      <c r="I16" s="137">
        <v>0</v>
      </c>
      <c r="J16" s="138">
        <v>5.9405940594059405</v>
      </c>
      <c r="K16" s="83"/>
      <c r="L16" s="396"/>
      <c r="N16" s="164">
        <v>1.9801980198019802</v>
      </c>
      <c r="O16" s="137">
        <v>25.742574257425744</v>
      </c>
      <c r="P16" s="137">
        <v>38.613861386138616</v>
      </c>
      <c r="Q16" s="137">
        <v>18.811881188118811</v>
      </c>
      <c r="R16" s="137">
        <v>4.455445544554455</v>
      </c>
      <c r="S16" s="138">
        <v>10.396039603960396</v>
      </c>
      <c r="U16" s="396"/>
    </row>
    <row r="17" spans="1:21" s="69" customFormat="1" ht="13.5" customHeight="1" x14ac:dyDescent="0.15">
      <c r="A17" s="382"/>
      <c r="B17" s="68" t="s">
        <v>43</v>
      </c>
      <c r="C17" s="75"/>
      <c r="D17" s="281">
        <v>120</v>
      </c>
      <c r="E17" s="140">
        <v>45</v>
      </c>
      <c r="F17" s="141">
        <v>61</v>
      </c>
      <c r="G17" s="141">
        <v>7</v>
      </c>
      <c r="H17" s="141">
        <v>0</v>
      </c>
      <c r="I17" s="141">
        <v>0</v>
      </c>
      <c r="J17" s="142">
        <v>7</v>
      </c>
      <c r="K17" s="82"/>
      <c r="L17" s="399">
        <f>SUMPRODUCT(E$3:I$3,E17:I17)/SUM(E17:I17)</f>
        <v>4.336283185840708</v>
      </c>
      <c r="N17" s="165">
        <v>7</v>
      </c>
      <c r="O17" s="141">
        <v>27</v>
      </c>
      <c r="P17" s="141">
        <v>54</v>
      </c>
      <c r="Q17" s="141">
        <v>18</v>
      </c>
      <c r="R17" s="141">
        <v>6</v>
      </c>
      <c r="S17" s="142">
        <v>8</v>
      </c>
      <c r="T17" s="91"/>
      <c r="U17" s="399">
        <f>SUMPRODUCT(N$3:R$3,N17:R17)/SUM(N17:R17)</f>
        <v>3.0982142857142856</v>
      </c>
    </row>
    <row r="18" spans="1:21" ht="13.5" customHeight="1" thickBot="1" x14ac:dyDescent="0.2">
      <c r="A18" s="383"/>
      <c r="B18" s="208"/>
      <c r="C18" s="26"/>
      <c r="D18" s="282"/>
      <c r="E18" s="144">
        <v>37.5</v>
      </c>
      <c r="F18" s="145">
        <v>50.833333333333329</v>
      </c>
      <c r="G18" s="145">
        <v>5.833333333333333</v>
      </c>
      <c r="H18" s="145">
        <v>0</v>
      </c>
      <c r="I18" s="145">
        <v>0</v>
      </c>
      <c r="J18" s="146">
        <v>5.833333333333333</v>
      </c>
      <c r="K18" s="83"/>
      <c r="L18" s="398"/>
      <c r="N18" s="166">
        <v>5.833333333333333</v>
      </c>
      <c r="O18" s="145">
        <v>22.5</v>
      </c>
      <c r="P18" s="145">
        <v>45</v>
      </c>
      <c r="Q18" s="145">
        <v>15</v>
      </c>
      <c r="R18" s="145">
        <v>5</v>
      </c>
      <c r="S18" s="146">
        <v>6.666666666666667</v>
      </c>
      <c r="U18" s="398"/>
    </row>
    <row r="19" spans="1:21" s="70" customFormat="1" ht="13.5" customHeight="1" x14ac:dyDescent="0.15">
      <c r="A19" s="385" t="s">
        <v>0</v>
      </c>
      <c r="B19" s="66" t="s">
        <v>1</v>
      </c>
      <c r="C19" s="320"/>
      <c r="D19" s="279">
        <v>1322</v>
      </c>
      <c r="E19" s="132">
        <v>492</v>
      </c>
      <c r="F19" s="133">
        <v>634</v>
      </c>
      <c r="G19" s="133">
        <v>147</v>
      </c>
      <c r="H19" s="133">
        <v>8</v>
      </c>
      <c r="I19" s="133">
        <v>4</v>
      </c>
      <c r="J19" s="134">
        <v>37</v>
      </c>
      <c r="K19" s="84"/>
      <c r="L19" s="397">
        <f>SUMPRODUCT(E$3:I$3,E19:I19)/SUM(E19:I19)</f>
        <v>4.2466926070038911</v>
      </c>
      <c r="N19" s="163">
        <v>53</v>
      </c>
      <c r="O19" s="133">
        <v>279</v>
      </c>
      <c r="P19" s="133">
        <v>682</v>
      </c>
      <c r="Q19" s="133">
        <v>194</v>
      </c>
      <c r="R19" s="133">
        <v>55</v>
      </c>
      <c r="S19" s="134">
        <v>59</v>
      </c>
      <c r="T19" s="4"/>
      <c r="U19" s="397">
        <f>SUMPRODUCT(N$3:R$3,N19:R19)/SUM(N19:R19)</f>
        <v>3.0641330166270784</v>
      </c>
    </row>
    <row r="20" spans="1:21" s="22" customFormat="1" ht="13.5" customHeight="1" x14ac:dyDescent="0.15">
      <c r="A20" s="386"/>
      <c r="B20" s="68"/>
      <c r="C20" s="321"/>
      <c r="D20" s="281"/>
      <c r="E20" s="322">
        <v>37.216338880484109</v>
      </c>
      <c r="F20" s="323">
        <v>47.957639939485631</v>
      </c>
      <c r="G20" s="323">
        <v>11.119515885022693</v>
      </c>
      <c r="H20" s="323">
        <v>0.60514372163388808</v>
      </c>
      <c r="I20" s="323">
        <v>0.30257186081694404</v>
      </c>
      <c r="J20" s="324">
        <v>2.798789712556732</v>
      </c>
      <c r="L20" s="396"/>
      <c r="N20" s="164">
        <v>4.0090771558245084</v>
      </c>
      <c r="O20" s="137">
        <v>21.104387291981848</v>
      </c>
      <c r="P20" s="137">
        <v>51.588502269288959</v>
      </c>
      <c r="Q20" s="137">
        <v>14.674735249621785</v>
      </c>
      <c r="R20" s="137">
        <v>4.1603630862329801</v>
      </c>
      <c r="S20" s="138">
        <v>4.4629349470499244</v>
      </c>
      <c r="T20" s="4"/>
      <c r="U20" s="396"/>
    </row>
    <row r="21" spans="1:21" s="70" customFormat="1" ht="13.5" customHeight="1" x14ac:dyDescent="0.15">
      <c r="A21" s="386"/>
      <c r="B21" s="332" t="s">
        <v>2</v>
      </c>
      <c r="C21" s="333"/>
      <c r="D21" s="344">
        <v>1879</v>
      </c>
      <c r="E21" s="334">
        <v>839</v>
      </c>
      <c r="F21" s="335">
        <v>807</v>
      </c>
      <c r="G21" s="335">
        <v>146</v>
      </c>
      <c r="H21" s="335">
        <v>9</v>
      </c>
      <c r="I21" s="335">
        <v>5</v>
      </c>
      <c r="J21" s="336">
        <v>73</v>
      </c>
      <c r="L21" s="399">
        <f>SUMPRODUCT(E$3:I$3,E21:I21)/SUM(E21:I21)</f>
        <v>4.3654485049833891</v>
      </c>
      <c r="N21" s="165">
        <v>57</v>
      </c>
      <c r="O21" s="141">
        <v>396</v>
      </c>
      <c r="P21" s="141">
        <v>1035</v>
      </c>
      <c r="Q21" s="141">
        <v>235</v>
      </c>
      <c r="R21" s="141">
        <v>60</v>
      </c>
      <c r="S21" s="142">
        <v>96</v>
      </c>
      <c r="T21" s="4"/>
      <c r="U21" s="399">
        <f>SUMPRODUCT(N$3:R$3,N21:R21)/SUM(N21:R21)</f>
        <v>3.0869321368480089</v>
      </c>
    </row>
    <row r="22" spans="1:21" s="22" customFormat="1" ht="13.5" customHeight="1" x14ac:dyDescent="0.15">
      <c r="A22" s="386"/>
      <c r="B22" s="206"/>
      <c r="C22" s="25"/>
      <c r="D22" s="280"/>
      <c r="E22" s="136">
        <v>44.651410324640764</v>
      </c>
      <c r="F22" s="137">
        <v>42.948376796168176</v>
      </c>
      <c r="G22" s="137">
        <v>7.7700904736562011</v>
      </c>
      <c r="H22" s="137">
        <v>0.47897817988291641</v>
      </c>
      <c r="I22" s="137">
        <v>0.26609898882384247</v>
      </c>
      <c r="J22" s="138">
        <v>3.8850452368281005</v>
      </c>
      <c r="L22" s="396"/>
      <c r="N22" s="164">
        <v>3.0335284725918044</v>
      </c>
      <c r="O22" s="137">
        <v>21.075039914848322</v>
      </c>
      <c r="P22" s="137">
        <v>55.082490686535394</v>
      </c>
      <c r="Q22" s="137">
        <v>12.506652474720594</v>
      </c>
      <c r="R22" s="137">
        <v>3.1931878658861095</v>
      </c>
      <c r="S22" s="138">
        <v>5.1091005854177753</v>
      </c>
      <c r="T22" s="4"/>
      <c r="U22" s="396"/>
    </row>
    <row r="23" spans="1:21" s="70" customFormat="1" ht="13.5" customHeight="1" x14ac:dyDescent="0.15">
      <c r="A23" s="386"/>
      <c r="B23" s="67" t="s">
        <v>46</v>
      </c>
      <c r="C23" s="77"/>
      <c r="D23" s="281">
        <v>130</v>
      </c>
      <c r="E23" s="140">
        <v>51</v>
      </c>
      <c r="F23" s="141">
        <v>55</v>
      </c>
      <c r="G23" s="141">
        <v>13</v>
      </c>
      <c r="H23" s="141">
        <v>0</v>
      </c>
      <c r="I23" s="141">
        <v>0</v>
      </c>
      <c r="J23" s="142">
        <v>11</v>
      </c>
      <c r="L23" s="399">
        <f>SUMPRODUCT(E$3:I$3,E23:I23)/SUM(E23:I23)</f>
        <v>4.3193277310924367</v>
      </c>
      <c r="N23" s="165">
        <v>3</v>
      </c>
      <c r="O23" s="141">
        <v>26</v>
      </c>
      <c r="P23" s="141">
        <v>66</v>
      </c>
      <c r="Q23" s="141">
        <v>10</v>
      </c>
      <c r="R23" s="141">
        <v>4</v>
      </c>
      <c r="S23" s="142">
        <v>21</v>
      </c>
      <c r="T23" s="4"/>
      <c r="U23" s="399">
        <f>SUMPRODUCT(N$3:R$3,N23:R23)/SUM(N23:R23)</f>
        <v>3.1284403669724772</v>
      </c>
    </row>
    <row r="24" spans="1:21" s="22" customFormat="1" ht="13.5" customHeight="1" thickBot="1" x14ac:dyDescent="0.2">
      <c r="A24" s="387"/>
      <c r="B24" s="208"/>
      <c r="C24" s="57"/>
      <c r="D24" s="282"/>
      <c r="E24" s="144">
        <v>39.230769230769234</v>
      </c>
      <c r="F24" s="145">
        <v>42.307692307692307</v>
      </c>
      <c r="G24" s="145">
        <v>10</v>
      </c>
      <c r="H24" s="145">
        <v>0</v>
      </c>
      <c r="I24" s="145">
        <v>0</v>
      </c>
      <c r="J24" s="146">
        <v>8.4615384615384617</v>
      </c>
      <c r="L24" s="398"/>
      <c r="N24" s="166">
        <v>2.3076923076923079</v>
      </c>
      <c r="O24" s="145">
        <v>20</v>
      </c>
      <c r="P24" s="145">
        <v>50.769230769230766</v>
      </c>
      <c r="Q24" s="145">
        <v>7.6923076923076925</v>
      </c>
      <c r="R24" s="145">
        <v>3.0769230769230771</v>
      </c>
      <c r="S24" s="146">
        <v>16.153846153846153</v>
      </c>
      <c r="T24" s="4"/>
      <c r="U24" s="398"/>
    </row>
    <row r="25" spans="1:21" s="69" customFormat="1" ht="13.5" customHeight="1" x14ac:dyDescent="0.15">
      <c r="A25" s="384" t="s">
        <v>44</v>
      </c>
      <c r="B25" s="73" t="s">
        <v>3</v>
      </c>
      <c r="C25" s="74"/>
      <c r="D25" s="283">
        <v>160</v>
      </c>
      <c r="E25" s="148">
        <v>61</v>
      </c>
      <c r="F25" s="149">
        <v>69</v>
      </c>
      <c r="G25" s="149">
        <v>22</v>
      </c>
      <c r="H25" s="149">
        <v>2</v>
      </c>
      <c r="I25" s="149">
        <v>4</v>
      </c>
      <c r="J25" s="150">
        <v>2</v>
      </c>
      <c r="L25" s="397">
        <f>SUMPRODUCT(E$3:I$3,E25:I25)/SUM(E25:I25)</f>
        <v>4.1455696202531644</v>
      </c>
      <c r="N25" s="167">
        <v>18</v>
      </c>
      <c r="O25" s="149">
        <v>29</v>
      </c>
      <c r="P25" s="149">
        <v>85</v>
      </c>
      <c r="Q25" s="149">
        <v>17</v>
      </c>
      <c r="R25" s="149">
        <v>9</v>
      </c>
      <c r="S25" s="150">
        <v>2</v>
      </c>
      <c r="T25" s="91"/>
      <c r="U25" s="397">
        <f>SUMPRODUCT(N$3:R$3,N25:R25)/SUM(N25:R25)</f>
        <v>3.1898734177215191</v>
      </c>
    </row>
    <row r="26" spans="1:21" ht="13.5" customHeight="1" x14ac:dyDescent="0.15">
      <c r="A26" s="382"/>
      <c r="B26" s="68"/>
      <c r="C26" s="345"/>
      <c r="D26" s="277"/>
      <c r="E26" s="346">
        <v>38.125</v>
      </c>
      <c r="F26" s="347">
        <v>43.125</v>
      </c>
      <c r="G26" s="347">
        <v>13.750000000000002</v>
      </c>
      <c r="H26" s="347">
        <v>1.25</v>
      </c>
      <c r="I26" s="347">
        <v>2.5</v>
      </c>
      <c r="J26" s="348">
        <v>1.25</v>
      </c>
      <c r="L26" s="396"/>
      <c r="N26" s="168">
        <v>11.25</v>
      </c>
      <c r="O26" s="153">
        <v>18.125</v>
      </c>
      <c r="P26" s="153">
        <v>53.125</v>
      </c>
      <c r="Q26" s="153">
        <v>10.625</v>
      </c>
      <c r="R26" s="153">
        <v>5.625</v>
      </c>
      <c r="S26" s="154">
        <v>1.25</v>
      </c>
      <c r="U26" s="396"/>
    </row>
    <row r="27" spans="1:21" s="69" customFormat="1" ht="13.5" customHeight="1" x14ac:dyDescent="0.15">
      <c r="A27" s="382"/>
      <c r="B27" s="207" t="s">
        <v>4</v>
      </c>
      <c r="C27" s="353"/>
      <c r="D27" s="361">
        <v>317</v>
      </c>
      <c r="E27" s="354">
        <v>125</v>
      </c>
      <c r="F27" s="355">
        <v>138</v>
      </c>
      <c r="G27" s="355">
        <v>43</v>
      </c>
      <c r="H27" s="355">
        <v>3</v>
      </c>
      <c r="I27" s="355">
        <v>2</v>
      </c>
      <c r="J27" s="356">
        <v>6</v>
      </c>
      <c r="L27" s="399">
        <f>SUMPRODUCT(E$3:I$3,E27:I27)/SUM(E27:I27)</f>
        <v>4.22508038585209</v>
      </c>
      <c r="N27" s="169">
        <v>15</v>
      </c>
      <c r="O27" s="156">
        <v>53</v>
      </c>
      <c r="P27" s="156">
        <v>207</v>
      </c>
      <c r="Q27" s="156">
        <v>29</v>
      </c>
      <c r="R27" s="156">
        <v>8</v>
      </c>
      <c r="S27" s="157">
        <v>5</v>
      </c>
      <c r="T27" s="91"/>
      <c r="U27" s="399">
        <f>SUMPRODUCT(N$3:R$3,N27:R27)/SUM(N27:R27)</f>
        <v>3.1217948717948718</v>
      </c>
    </row>
    <row r="28" spans="1:21" ht="13.5" customHeight="1" x14ac:dyDescent="0.15">
      <c r="A28" s="382"/>
      <c r="B28" s="68"/>
      <c r="C28" s="345"/>
      <c r="D28" s="277"/>
      <c r="E28" s="346">
        <v>39.43217665615142</v>
      </c>
      <c r="F28" s="347">
        <v>43.533123028391167</v>
      </c>
      <c r="G28" s="347">
        <v>13.564668769716087</v>
      </c>
      <c r="H28" s="347">
        <v>0.94637223974763407</v>
      </c>
      <c r="I28" s="347">
        <v>0.63091482649842268</v>
      </c>
      <c r="J28" s="348">
        <v>1.8927444794952681</v>
      </c>
      <c r="L28" s="396"/>
      <c r="N28" s="168">
        <v>4.7318611987381702</v>
      </c>
      <c r="O28" s="153">
        <v>16.719242902208201</v>
      </c>
      <c r="P28" s="153">
        <v>65.29968454258676</v>
      </c>
      <c r="Q28" s="153">
        <v>9.1482649842271293</v>
      </c>
      <c r="R28" s="153">
        <v>2.5236593059936907</v>
      </c>
      <c r="S28" s="154">
        <v>1.5772870662460567</v>
      </c>
      <c r="U28" s="396"/>
    </row>
    <row r="29" spans="1:21" s="69" customFormat="1" ht="13.5" customHeight="1" x14ac:dyDescent="0.15">
      <c r="A29" s="382"/>
      <c r="B29" s="207" t="s">
        <v>5</v>
      </c>
      <c r="C29" s="353"/>
      <c r="D29" s="361">
        <v>491</v>
      </c>
      <c r="E29" s="354">
        <v>195</v>
      </c>
      <c r="F29" s="355">
        <v>229</v>
      </c>
      <c r="G29" s="355">
        <v>56</v>
      </c>
      <c r="H29" s="355">
        <v>3</v>
      </c>
      <c r="I29" s="355">
        <v>1</v>
      </c>
      <c r="J29" s="356">
        <v>7</v>
      </c>
      <c r="L29" s="399">
        <f>SUMPRODUCT(E$3:I$3,E29:I29)/SUM(E29:I29)</f>
        <v>4.2685950413223139</v>
      </c>
      <c r="N29" s="169">
        <v>22</v>
      </c>
      <c r="O29" s="156">
        <v>86</v>
      </c>
      <c r="P29" s="156">
        <v>275</v>
      </c>
      <c r="Q29" s="156">
        <v>67</v>
      </c>
      <c r="R29" s="156">
        <v>26</v>
      </c>
      <c r="S29" s="157">
        <v>15</v>
      </c>
      <c r="T29" s="91"/>
      <c r="U29" s="399">
        <f>SUMPRODUCT(N$3:R$3,N29:R29)/SUM(N29:R29)</f>
        <v>3.0231092436974789</v>
      </c>
    </row>
    <row r="30" spans="1:21" ht="13.5" customHeight="1" x14ac:dyDescent="0.15">
      <c r="A30" s="382"/>
      <c r="B30" s="206"/>
      <c r="C30" s="24"/>
      <c r="D30" s="284"/>
      <c r="E30" s="152">
        <v>39.714867617107942</v>
      </c>
      <c r="F30" s="153">
        <v>46.639511201629333</v>
      </c>
      <c r="G30" s="153">
        <v>11.405295315682281</v>
      </c>
      <c r="H30" s="153">
        <v>0.61099796334012213</v>
      </c>
      <c r="I30" s="153">
        <v>0.20366598778004072</v>
      </c>
      <c r="J30" s="154">
        <v>1.4256619144602851</v>
      </c>
      <c r="L30" s="396"/>
      <c r="N30" s="168">
        <v>4.4806517311608962</v>
      </c>
      <c r="O30" s="153">
        <v>17.515274949083505</v>
      </c>
      <c r="P30" s="153">
        <v>56.008146639511203</v>
      </c>
      <c r="Q30" s="153">
        <v>13.645621181262729</v>
      </c>
      <c r="R30" s="153">
        <v>5.2953156822810588</v>
      </c>
      <c r="S30" s="154">
        <v>3.0549898167006111</v>
      </c>
      <c r="U30" s="396"/>
    </row>
    <row r="31" spans="1:21" s="69" customFormat="1" ht="13.5" customHeight="1" x14ac:dyDescent="0.15">
      <c r="A31" s="382"/>
      <c r="B31" s="207" t="s">
        <v>6</v>
      </c>
      <c r="C31" s="353"/>
      <c r="D31" s="361">
        <v>666</v>
      </c>
      <c r="E31" s="354">
        <v>305</v>
      </c>
      <c r="F31" s="355">
        <v>284</v>
      </c>
      <c r="G31" s="355">
        <v>62</v>
      </c>
      <c r="H31" s="355">
        <v>6</v>
      </c>
      <c r="I31" s="355">
        <v>0</v>
      </c>
      <c r="J31" s="356">
        <v>9</v>
      </c>
      <c r="L31" s="399">
        <f>SUMPRODUCT(E$3:I$3,E31:I31)/SUM(E31:I31)</f>
        <v>4.3515981735159821</v>
      </c>
      <c r="N31" s="169">
        <v>12</v>
      </c>
      <c r="O31" s="156">
        <v>123</v>
      </c>
      <c r="P31" s="156">
        <v>377</v>
      </c>
      <c r="Q31" s="156">
        <v>114</v>
      </c>
      <c r="R31" s="156">
        <v>21</v>
      </c>
      <c r="S31" s="157">
        <v>19</v>
      </c>
      <c r="T31" s="91"/>
      <c r="U31" s="399">
        <f>SUMPRODUCT(N$3:R$3,N31:R31)/SUM(N31:R31)</f>
        <v>2.9860896445131377</v>
      </c>
    </row>
    <row r="32" spans="1:21" ht="13.5" customHeight="1" x14ac:dyDescent="0.15">
      <c r="A32" s="382"/>
      <c r="B32" s="206"/>
      <c r="C32" s="24"/>
      <c r="D32" s="284"/>
      <c r="E32" s="152">
        <v>45.795795795795797</v>
      </c>
      <c r="F32" s="153">
        <v>42.642642642642642</v>
      </c>
      <c r="G32" s="153">
        <v>9.3093093093093096</v>
      </c>
      <c r="H32" s="153">
        <v>0.90090090090090091</v>
      </c>
      <c r="I32" s="153">
        <v>0</v>
      </c>
      <c r="J32" s="154">
        <v>1.3513513513513513</v>
      </c>
      <c r="L32" s="396"/>
      <c r="N32" s="168">
        <v>1.8018018018018018</v>
      </c>
      <c r="O32" s="153">
        <v>18.468468468468469</v>
      </c>
      <c r="P32" s="153">
        <v>56.606606606606604</v>
      </c>
      <c r="Q32" s="153">
        <v>17.117117117117118</v>
      </c>
      <c r="R32" s="153">
        <v>3.1531531531531529</v>
      </c>
      <c r="S32" s="154">
        <v>2.8528528528528527</v>
      </c>
      <c r="U32" s="396"/>
    </row>
    <row r="33" spans="1:21" s="69" customFormat="1" ht="13.5" customHeight="1" x14ac:dyDescent="0.15">
      <c r="A33" s="382"/>
      <c r="B33" s="207" t="s">
        <v>7</v>
      </c>
      <c r="C33" s="353"/>
      <c r="D33" s="361">
        <v>772</v>
      </c>
      <c r="E33" s="354">
        <v>307</v>
      </c>
      <c r="F33" s="355">
        <v>381</v>
      </c>
      <c r="G33" s="355">
        <v>59</v>
      </c>
      <c r="H33" s="355">
        <v>2</v>
      </c>
      <c r="I33" s="355">
        <v>1</v>
      </c>
      <c r="J33" s="356">
        <v>22</v>
      </c>
      <c r="L33" s="399">
        <f>SUMPRODUCT(E$3:I$3,E33:I33)/SUM(E33:I33)</f>
        <v>4.3213333333333335</v>
      </c>
      <c r="N33" s="169">
        <v>19</v>
      </c>
      <c r="O33" s="156">
        <v>180</v>
      </c>
      <c r="P33" s="156">
        <v>405</v>
      </c>
      <c r="Q33" s="156">
        <v>112</v>
      </c>
      <c r="R33" s="156">
        <v>28</v>
      </c>
      <c r="S33" s="157">
        <v>28</v>
      </c>
      <c r="T33" s="91"/>
      <c r="U33" s="399">
        <f>SUMPRODUCT(N$3:R$3,N33:R33)/SUM(N33:R33)</f>
        <v>3.067204301075269</v>
      </c>
    </row>
    <row r="34" spans="1:21" ht="13.5" customHeight="1" x14ac:dyDescent="0.15">
      <c r="A34" s="382"/>
      <c r="B34" s="206"/>
      <c r="C34" s="24"/>
      <c r="D34" s="284"/>
      <c r="E34" s="152">
        <v>39.766839378238345</v>
      </c>
      <c r="F34" s="153">
        <v>49.352331606217618</v>
      </c>
      <c r="G34" s="153">
        <v>7.642487046632124</v>
      </c>
      <c r="H34" s="153">
        <v>0.2590673575129534</v>
      </c>
      <c r="I34" s="153">
        <v>0.1295336787564767</v>
      </c>
      <c r="J34" s="154">
        <v>2.849740932642487</v>
      </c>
      <c r="L34" s="396"/>
      <c r="N34" s="168">
        <v>2.4611398963730569</v>
      </c>
      <c r="O34" s="153">
        <v>23.316062176165804</v>
      </c>
      <c r="P34" s="153">
        <v>52.461139896373055</v>
      </c>
      <c r="Q34" s="153">
        <v>14.507772020725387</v>
      </c>
      <c r="R34" s="153">
        <v>3.6269430051813467</v>
      </c>
      <c r="S34" s="154">
        <v>3.6269430051813467</v>
      </c>
      <c r="U34" s="396"/>
    </row>
    <row r="35" spans="1:21" s="69" customFormat="1" ht="13.5" customHeight="1" x14ac:dyDescent="0.15">
      <c r="A35" s="382"/>
      <c r="B35" s="207" t="s">
        <v>45</v>
      </c>
      <c r="C35" s="353"/>
      <c r="D35" s="361">
        <v>797</v>
      </c>
      <c r="E35" s="354">
        <v>339</v>
      </c>
      <c r="F35" s="355">
        <v>343</v>
      </c>
      <c r="G35" s="355">
        <v>51</v>
      </c>
      <c r="H35" s="355">
        <v>1</v>
      </c>
      <c r="I35" s="355">
        <v>1</v>
      </c>
      <c r="J35" s="356">
        <v>62</v>
      </c>
      <c r="L35" s="399">
        <f>SUMPRODUCT(E$3:I$3,E35:I35)/SUM(E35:I35)</f>
        <v>4.3850340136054422</v>
      </c>
      <c r="N35" s="169">
        <v>24</v>
      </c>
      <c r="O35" s="156">
        <v>206</v>
      </c>
      <c r="P35" s="156">
        <v>370</v>
      </c>
      <c r="Q35" s="156">
        <v>90</v>
      </c>
      <c r="R35" s="156">
        <v>23</v>
      </c>
      <c r="S35" s="157">
        <v>84</v>
      </c>
      <c r="T35" s="91"/>
      <c r="U35" s="399">
        <f>SUMPRODUCT(N$3:R$3,N35:R35)/SUM(N35:R35)</f>
        <v>3.1654978962131839</v>
      </c>
    </row>
    <row r="36" spans="1:21" ht="13.5" customHeight="1" x14ac:dyDescent="0.15">
      <c r="A36" s="382"/>
      <c r="B36" s="206"/>
      <c r="C36" s="24"/>
      <c r="D36" s="284"/>
      <c r="E36" s="152">
        <v>42.534504391468005</v>
      </c>
      <c r="F36" s="153">
        <v>43.036386449184441</v>
      </c>
      <c r="G36" s="153">
        <v>6.3989962358845673</v>
      </c>
      <c r="H36" s="153">
        <v>0.12547051442910914</v>
      </c>
      <c r="I36" s="153">
        <v>0.12547051442910914</v>
      </c>
      <c r="J36" s="154">
        <v>7.7791718946047679</v>
      </c>
      <c r="L36" s="396"/>
      <c r="N36" s="168">
        <v>3.0112923462986196</v>
      </c>
      <c r="O36" s="153">
        <v>25.846925972396491</v>
      </c>
      <c r="P36" s="153">
        <v>46.424090338770391</v>
      </c>
      <c r="Q36" s="153">
        <v>11.292346298619824</v>
      </c>
      <c r="R36" s="153">
        <v>2.8858218318695106</v>
      </c>
      <c r="S36" s="154">
        <v>10.53952321204517</v>
      </c>
      <c r="U36" s="396"/>
    </row>
    <row r="37" spans="1:21" s="69" customFormat="1" ht="13.5" customHeight="1" x14ac:dyDescent="0.15">
      <c r="A37" s="382"/>
      <c r="B37" s="68" t="s">
        <v>46</v>
      </c>
      <c r="C37" s="75"/>
      <c r="D37" s="277">
        <v>128</v>
      </c>
      <c r="E37" s="155">
        <v>50</v>
      </c>
      <c r="F37" s="156">
        <v>52</v>
      </c>
      <c r="G37" s="156">
        <v>13</v>
      </c>
      <c r="H37" s="156">
        <v>0</v>
      </c>
      <c r="I37" s="156">
        <v>0</v>
      </c>
      <c r="J37" s="157">
        <v>13</v>
      </c>
      <c r="L37" s="399">
        <f>SUMPRODUCT(E$3:I$3,E37:I37)/SUM(E37:I37)</f>
        <v>4.321739130434783</v>
      </c>
      <c r="N37" s="169">
        <v>3</v>
      </c>
      <c r="O37" s="156">
        <v>24</v>
      </c>
      <c r="P37" s="156">
        <v>64</v>
      </c>
      <c r="Q37" s="156">
        <v>10</v>
      </c>
      <c r="R37" s="156">
        <v>4</v>
      </c>
      <c r="S37" s="157">
        <v>23</v>
      </c>
      <c r="T37" s="91"/>
      <c r="U37" s="399">
        <f>SUMPRODUCT(N$3:R$3,N37:R37)/SUM(N37:R37)</f>
        <v>3.1142857142857143</v>
      </c>
    </row>
    <row r="38" spans="1:21" ht="13.5" customHeight="1" thickBot="1" x14ac:dyDescent="0.2">
      <c r="A38" s="382"/>
      <c r="B38" s="68"/>
      <c r="C38" s="345"/>
      <c r="D38" s="278"/>
      <c r="E38" s="158">
        <v>39.0625</v>
      </c>
      <c r="F38" s="159">
        <v>40.625</v>
      </c>
      <c r="G38" s="159">
        <v>10.15625</v>
      </c>
      <c r="H38" s="159">
        <v>0</v>
      </c>
      <c r="I38" s="159">
        <v>0</v>
      </c>
      <c r="J38" s="160">
        <v>10.15625</v>
      </c>
      <c r="L38" s="398"/>
      <c r="N38" s="170">
        <v>2.34375</v>
      </c>
      <c r="O38" s="159">
        <v>18.75</v>
      </c>
      <c r="P38" s="159">
        <v>50</v>
      </c>
      <c r="Q38" s="159">
        <v>7.8125</v>
      </c>
      <c r="R38" s="159">
        <v>3.125</v>
      </c>
      <c r="S38" s="160">
        <v>17.96875</v>
      </c>
      <c r="U38" s="398"/>
    </row>
    <row r="39" spans="1:21" s="69" customFormat="1" ht="13.5" customHeight="1" x14ac:dyDescent="0.15">
      <c r="A39" s="384" t="s">
        <v>47</v>
      </c>
      <c r="B39" s="73" t="s">
        <v>49</v>
      </c>
      <c r="C39" s="371"/>
      <c r="D39" s="281">
        <v>524</v>
      </c>
      <c r="E39" s="140">
        <v>217</v>
      </c>
      <c r="F39" s="141">
        <v>224</v>
      </c>
      <c r="G39" s="141">
        <v>58</v>
      </c>
      <c r="H39" s="141">
        <v>5</v>
      </c>
      <c r="I39" s="141">
        <v>5</v>
      </c>
      <c r="J39" s="142">
        <v>15</v>
      </c>
      <c r="L39" s="397">
        <f>SUMPRODUCT(E$3:I$3,E39:I39)/SUM(E39:I39)</f>
        <v>4.2632612966601178</v>
      </c>
      <c r="N39" s="165">
        <v>35</v>
      </c>
      <c r="O39" s="141">
        <v>105</v>
      </c>
      <c r="P39" s="141">
        <v>274</v>
      </c>
      <c r="Q39" s="141">
        <v>64</v>
      </c>
      <c r="R39" s="141">
        <v>26</v>
      </c>
      <c r="S39" s="142">
        <v>20</v>
      </c>
      <c r="T39" s="91"/>
      <c r="U39" s="397">
        <f>SUMPRODUCT(N$3:R$3,N39:R39)/SUM(N39:R39)</f>
        <v>3.1170634920634921</v>
      </c>
    </row>
    <row r="40" spans="1:21" ht="13.5" customHeight="1" x14ac:dyDescent="0.15">
      <c r="A40" s="382"/>
      <c r="B40" s="68"/>
      <c r="C40" s="375"/>
      <c r="D40" s="281"/>
      <c r="E40" s="322">
        <v>41.412213740458014</v>
      </c>
      <c r="F40" s="323">
        <v>42.748091603053432</v>
      </c>
      <c r="G40" s="323">
        <v>11.068702290076336</v>
      </c>
      <c r="H40" s="323">
        <v>0.95419847328244278</v>
      </c>
      <c r="I40" s="323">
        <v>0.95419847328244278</v>
      </c>
      <c r="J40" s="324">
        <v>2.8625954198473282</v>
      </c>
      <c r="L40" s="396"/>
      <c r="N40" s="164">
        <v>6.6793893129770989</v>
      </c>
      <c r="O40" s="137">
        <v>20.038167938931299</v>
      </c>
      <c r="P40" s="137">
        <v>52.290076335877863</v>
      </c>
      <c r="Q40" s="137">
        <v>12.213740458015266</v>
      </c>
      <c r="R40" s="137">
        <v>4.9618320610687023</v>
      </c>
      <c r="S40" s="138">
        <v>3.8167938931297711</v>
      </c>
      <c r="U40" s="396"/>
    </row>
    <row r="41" spans="1:21" s="69" customFormat="1" ht="13.5" customHeight="1" x14ac:dyDescent="0.15">
      <c r="A41" s="382"/>
      <c r="B41" s="207" t="s">
        <v>51</v>
      </c>
      <c r="C41" s="376"/>
      <c r="D41" s="344">
        <v>2332</v>
      </c>
      <c r="E41" s="334">
        <v>963</v>
      </c>
      <c r="F41" s="335">
        <v>1076</v>
      </c>
      <c r="G41" s="335">
        <v>206</v>
      </c>
      <c r="H41" s="335">
        <v>11</v>
      </c>
      <c r="I41" s="335">
        <v>3</v>
      </c>
      <c r="J41" s="336">
        <v>73</v>
      </c>
      <c r="L41" s="399">
        <f>SUMPRODUCT(E$3:I$3,E41:I41)/SUM(E41:I41)</f>
        <v>4.3213811420982733</v>
      </c>
      <c r="N41" s="165">
        <v>68</v>
      </c>
      <c r="O41" s="141">
        <v>490</v>
      </c>
      <c r="P41" s="141">
        <v>1278</v>
      </c>
      <c r="Q41" s="141">
        <v>316</v>
      </c>
      <c r="R41" s="141">
        <v>75</v>
      </c>
      <c r="S41" s="142">
        <v>105</v>
      </c>
      <c r="T41" s="91"/>
      <c r="U41" s="399">
        <f>SUMPRODUCT(N$3:R$3,N41:R41)/SUM(N41:R41)</f>
        <v>3.0718455321059723</v>
      </c>
    </row>
    <row r="42" spans="1:21" ht="13.5" customHeight="1" x14ac:dyDescent="0.15">
      <c r="A42" s="382"/>
      <c r="B42" s="206"/>
      <c r="C42" s="372"/>
      <c r="D42" s="280"/>
      <c r="E42" s="136">
        <v>41.295025728987994</v>
      </c>
      <c r="F42" s="137">
        <v>46.140651801029158</v>
      </c>
      <c r="G42" s="137">
        <v>8.8336192109777016</v>
      </c>
      <c r="H42" s="137">
        <v>0.47169811320754718</v>
      </c>
      <c r="I42" s="137">
        <v>0.1286449399656947</v>
      </c>
      <c r="J42" s="138">
        <v>3.1303602058319036</v>
      </c>
      <c r="L42" s="396"/>
      <c r="N42" s="164">
        <v>2.9159519725557463</v>
      </c>
      <c r="O42" s="137">
        <v>21.012006861063465</v>
      </c>
      <c r="P42" s="137">
        <v>54.802744425385931</v>
      </c>
      <c r="Q42" s="137">
        <v>13.550600343053173</v>
      </c>
      <c r="R42" s="137">
        <v>3.2161234991423671</v>
      </c>
      <c r="S42" s="138">
        <v>4.5025728987993139</v>
      </c>
      <c r="U42" s="396"/>
    </row>
    <row r="43" spans="1:21" s="69" customFormat="1" ht="13.5" customHeight="1" x14ac:dyDescent="0.15">
      <c r="A43" s="382"/>
      <c r="B43" s="207" t="s">
        <v>52</v>
      </c>
      <c r="C43" s="376"/>
      <c r="D43" s="344">
        <v>343</v>
      </c>
      <c r="E43" s="334">
        <v>151</v>
      </c>
      <c r="F43" s="335">
        <v>139</v>
      </c>
      <c r="G43" s="335">
        <v>29</v>
      </c>
      <c r="H43" s="335">
        <v>1</v>
      </c>
      <c r="I43" s="335">
        <v>1</v>
      </c>
      <c r="J43" s="336">
        <v>22</v>
      </c>
      <c r="L43" s="399">
        <f>SUMPRODUCT(E$3:I$3,E43:I43)/SUM(E43:I43)</f>
        <v>4.3644859813084116</v>
      </c>
      <c r="N43" s="165">
        <v>7</v>
      </c>
      <c r="O43" s="141">
        <v>81</v>
      </c>
      <c r="P43" s="141">
        <v>165</v>
      </c>
      <c r="Q43" s="141">
        <v>49</v>
      </c>
      <c r="R43" s="141">
        <v>14</v>
      </c>
      <c r="S43" s="142">
        <v>27</v>
      </c>
      <c r="T43" s="91"/>
      <c r="U43" s="399">
        <f>SUMPRODUCT(N$3:R$3,N43:R43)/SUM(N43:R43)</f>
        <v>3.0569620253164556</v>
      </c>
    </row>
    <row r="44" spans="1:21" ht="13.5" customHeight="1" x14ac:dyDescent="0.15">
      <c r="A44" s="382"/>
      <c r="B44" s="206"/>
      <c r="C44" s="372"/>
      <c r="D44" s="280"/>
      <c r="E44" s="136">
        <v>44.023323615160351</v>
      </c>
      <c r="F44" s="137">
        <v>40.524781341107875</v>
      </c>
      <c r="G44" s="137">
        <v>8.4548104956268215</v>
      </c>
      <c r="H44" s="137">
        <v>0.29154518950437319</v>
      </c>
      <c r="I44" s="137">
        <v>0.29154518950437319</v>
      </c>
      <c r="J44" s="138">
        <v>6.4139941690962097</v>
      </c>
      <c r="L44" s="396"/>
      <c r="N44" s="164">
        <v>2.0408163265306123</v>
      </c>
      <c r="O44" s="137">
        <v>23.615160349854229</v>
      </c>
      <c r="P44" s="137">
        <v>48.104956268221578</v>
      </c>
      <c r="Q44" s="137">
        <v>14.285714285714285</v>
      </c>
      <c r="R44" s="137">
        <v>4.0816326530612246</v>
      </c>
      <c r="S44" s="138">
        <v>7.8717201166180768</v>
      </c>
      <c r="U44" s="396"/>
    </row>
    <row r="45" spans="1:21" s="69" customFormat="1" ht="13.5" customHeight="1" x14ac:dyDescent="0.15">
      <c r="A45" s="382"/>
      <c r="B45" s="68" t="s">
        <v>352</v>
      </c>
      <c r="C45" s="373"/>
      <c r="D45" s="281">
        <v>132</v>
      </c>
      <c r="E45" s="140">
        <v>51</v>
      </c>
      <c r="F45" s="141">
        <v>57</v>
      </c>
      <c r="G45" s="141">
        <v>13</v>
      </c>
      <c r="H45" s="141">
        <v>0</v>
      </c>
      <c r="I45" s="141">
        <v>0</v>
      </c>
      <c r="J45" s="142">
        <v>11</v>
      </c>
      <c r="L45" s="399">
        <f>SUMPRODUCT(E$3:I$3,E45:I45)/SUM(E45:I45)</f>
        <v>4.3140495867768598</v>
      </c>
      <c r="N45" s="165">
        <v>3</v>
      </c>
      <c r="O45" s="141">
        <v>25</v>
      </c>
      <c r="P45" s="141">
        <v>66</v>
      </c>
      <c r="Q45" s="141">
        <v>10</v>
      </c>
      <c r="R45" s="141">
        <v>4</v>
      </c>
      <c r="S45" s="142">
        <v>24</v>
      </c>
      <c r="T45" s="91"/>
      <c r="U45" s="399">
        <f>SUMPRODUCT(N$3:R$3,N45:R45)/SUM(N45:R45)</f>
        <v>3.1203703703703702</v>
      </c>
    </row>
    <row r="46" spans="1:21" ht="13.5" customHeight="1" thickBot="1" x14ac:dyDescent="0.2">
      <c r="A46" s="383"/>
      <c r="B46" s="208"/>
      <c r="C46" s="374"/>
      <c r="D46" s="282"/>
      <c r="E46" s="144">
        <v>38.636363636363633</v>
      </c>
      <c r="F46" s="145">
        <v>43.18181818181818</v>
      </c>
      <c r="G46" s="145">
        <v>9.8484848484848477</v>
      </c>
      <c r="H46" s="145">
        <v>0</v>
      </c>
      <c r="I46" s="145">
        <v>0</v>
      </c>
      <c r="J46" s="146">
        <v>8.3333333333333321</v>
      </c>
      <c r="L46" s="398"/>
      <c r="N46" s="166">
        <v>2.2727272727272729</v>
      </c>
      <c r="O46" s="145">
        <v>18.939393939393938</v>
      </c>
      <c r="P46" s="145">
        <v>50</v>
      </c>
      <c r="Q46" s="145">
        <v>7.5757575757575761</v>
      </c>
      <c r="R46" s="145">
        <v>3.0303030303030303</v>
      </c>
      <c r="S46" s="146">
        <v>18.181818181818183</v>
      </c>
      <c r="U46" s="398"/>
    </row>
    <row r="47" spans="1:21" s="69" customFormat="1" ht="13.5" customHeight="1" x14ac:dyDescent="0.15">
      <c r="A47" s="384" t="s">
        <v>225</v>
      </c>
      <c r="B47" s="73" t="s">
        <v>54</v>
      </c>
      <c r="C47" s="371"/>
      <c r="D47" s="281">
        <v>132</v>
      </c>
      <c r="E47" s="140">
        <v>49</v>
      </c>
      <c r="F47" s="141">
        <v>57</v>
      </c>
      <c r="G47" s="141">
        <v>20</v>
      </c>
      <c r="H47" s="141">
        <v>1</v>
      </c>
      <c r="I47" s="141">
        <v>3</v>
      </c>
      <c r="J47" s="142">
        <v>2</v>
      </c>
      <c r="L47" s="397">
        <f>SUMPRODUCT(E$3:I$3,E47:I47)/SUM(E47:I47)</f>
        <v>4.1384615384615389</v>
      </c>
      <c r="N47" s="165">
        <v>13</v>
      </c>
      <c r="O47" s="141">
        <v>27</v>
      </c>
      <c r="P47" s="141">
        <v>68</v>
      </c>
      <c r="Q47" s="141">
        <v>15</v>
      </c>
      <c r="R47" s="141">
        <v>7</v>
      </c>
      <c r="S47" s="142">
        <v>2</v>
      </c>
      <c r="T47" s="91"/>
      <c r="U47" s="397">
        <f>SUMPRODUCT(N$3:R$3,N47:R47)/SUM(N47:R47)</f>
        <v>3.1846153846153844</v>
      </c>
    </row>
    <row r="48" spans="1:21" ht="13.5" customHeight="1" x14ac:dyDescent="0.15">
      <c r="A48" s="382"/>
      <c r="B48" s="68"/>
      <c r="C48" s="375"/>
      <c r="D48" s="281"/>
      <c r="E48" s="322">
        <v>37.121212121212125</v>
      </c>
      <c r="F48" s="323">
        <v>43.18181818181818</v>
      </c>
      <c r="G48" s="323">
        <v>15.151515151515152</v>
      </c>
      <c r="H48" s="323">
        <v>0.75757575757575757</v>
      </c>
      <c r="I48" s="323">
        <v>2.2727272727272729</v>
      </c>
      <c r="J48" s="324">
        <v>1.5151515151515151</v>
      </c>
      <c r="L48" s="396"/>
      <c r="N48" s="164">
        <v>9.8484848484848477</v>
      </c>
      <c r="O48" s="137">
        <v>20.454545454545457</v>
      </c>
      <c r="P48" s="137">
        <v>51.515151515151516</v>
      </c>
      <c r="Q48" s="137">
        <v>11.363636363636363</v>
      </c>
      <c r="R48" s="137">
        <v>5.3030303030303028</v>
      </c>
      <c r="S48" s="138">
        <v>1.5151515151515151</v>
      </c>
      <c r="U48" s="396"/>
    </row>
    <row r="49" spans="1:21" s="69" customFormat="1" ht="13.5" customHeight="1" x14ac:dyDescent="0.15">
      <c r="A49" s="382"/>
      <c r="B49" s="207" t="s">
        <v>401</v>
      </c>
      <c r="C49" s="376"/>
      <c r="D49" s="344">
        <v>448</v>
      </c>
      <c r="E49" s="334">
        <v>187</v>
      </c>
      <c r="F49" s="335">
        <v>195</v>
      </c>
      <c r="G49" s="335">
        <v>46</v>
      </c>
      <c r="H49" s="335">
        <v>3</v>
      </c>
      <c r="I49" s="335">
        <v>1</v>
      </c>
      <c r="J49" s="336">
        <v>16</v>
      </c>
      <c r="L49" s="399">
        <f>SUMPRODUCT(E$3:I$3,E49:I49)/SUM(E49:I49)</f>
        <v>4.3055555555555554</v>
      </c>
      <c r="N49" s="165">
        <v>18</v>
      </c>
      <c r="O49" s="141">
        <v>90</v>
      </c>
      <c r="P49" s="141">
        <v>244</v>
      </c>
      <c r="Q49" s="141">
        <v>51</v>
      </c>
      <c r="R49" s="141">
        <v>23</v>
      </c>
      <c r="S49" s="142">
        <v>22</v>
      </c>
      <c r="T49" s="91"/>
      <c r="U49" s="399">
        <f>SUMPRODUCT(N$3:R$3,N49:R49)/SUM(N49:R49)</f>
        <v>3.068075117370892</v>
      </c>
    </row>
    <row r="50" spans="1:21" ht="13.5" customHeight="1" x14ac:dyDescent="0.15">
      <c r="A50" s="382"/>
      <c r="B50" s="206"/>
      <c r="C50" s="372"/>
      <c r="D50" s="280"/>
      <c r="E50" s="136">
        <v>41.741071428571431</v>
      </c>
      <c r="F50" s="137">
        <v>43.526785714285715</v>
      </c>
      <c r="G50" s="137">
        <v>10.267857142857142</v>
      </c>
      <c r="H50" s="137">
        <v>0.6696428571428571</v>
      </c>
      <c r="I50" s="137">
        <v>0.2232142857142857</v>
      </c>
      <c r="J50" s="138">
        <v>3.5714285714285712</v>
      </c>
      <c r="L50" s="396"/>
      <c r="N50" s="164">
        <v>4.0178571428571432</v>
      </c>
      <c r="O50" s="137">
        <v>20.089285714285715</v>
      </c>
      <c r="P50" s="137">
        <v>54.464285714285708</v>
      </c>
      <c r="Q50" s="137">
        <v>11.383928571428571</v>
      </c>
      <c r="R50" s="137">
        <v>5.1339285714285712</v>
      </c>
      <c r="S50" s="138">
        <v>4.9107142857142856</v>
      </c>
      <c r="U50" s="396"/>
    </row>
    <row r="51" spans="1:21" s="69" customFormat="1" ht="13.5" customHeight="1" x14ac:dyDescent="0.15">
      <c r="A51" s="382"/>
      <c r="B51" s="207" t="s">
        <v>56</v>
      </c>
      <c r="C51" s="376"/>
      <c r="D51" s="344">
        <v>326</v>
      </c>
      <c r="E51" s="334">
        <v>130</v>
      </c>
      <c r="F51" s="335">
        <v>156</v>
      </c>
      <c r="G51" s="335">
        <v>35</v>
      </c>
      <c r="H51" s="335">
        <v>3</v>
      </c>
      <c r="I51" s="335">
        <v>1</v>
      </c>
      <c r="J51" s="336">
        <v>1</v>
      </c>
      <c r="L51" s="399">
        <f>SUMPRODUCT(E$3:I$3,E51:I51)/SUM(E51:I51)</f>
        <v>4.2646153846153849</v>
      </c>
      <c r="N51" s="165">
        <v>11</v>
      </c>
      <c r="O51" s="141">
        <v>53</v>
      </c>
      <c r="P51" s="141">
        <v>192</v>
      </c>
      <c r="Q51" s="141">
        <v>53</v>
      </c>
      <c r="R51" s="141">
        <v>11</v>
      </c>
      <c r="S51" s="142">
        <v>6</v>
      </c>
      <c r="T51" s="91"/>
      <c r="U51" s="399">
        <f>SUMPRODUCT(N$3:R$3,N51:R51)/SUM(N51:R51)</f>
        <v>3</v>
      </c>
    </row>
    <row r="52" spans="1:21" ht="13.5" customHeight="1" x14ac:dyDescent="0.15">
      <c r="A52" s="382"/>
      <c r="B52" s="206"/>
      <c r="C52" s="372"/>
      <c r="D52" s="280"/>
      <c r="E52" s="136">
        <v>39.877300613496928</v>
      </c>
      <c r="F52" s="137">
        <v>47.852760736196323</v>
      </c>
      <c r="G52" s="137">
        <v>10.736196319018406</v>
      </c>
      <c r="H52" s="137">
        <v>0.92024539877300615</v>
      </c>
      <c r="I52" s="137">
        <v>0.30674846625766872</v>
      </c>
      <c r="J52" s="138">
        <v>0.30674846625766872</v>
      </c>
      <c r="L52" s="396"/>
      <c r="N52" s="164">
        <v>3.3742331288343559</v>
      </c>
      <c r="O52" s="137">
        <v>16.257668711656443</v>
      </c>
      <c r="P52" s="137">
        <v>58.895705521472394</v>
      </c>
      <c r="Q52" s="137">
        <v>16.257668711656443</v>
      </c>
      <c r="R52" s="137">
        <v>3.3742331288343559</v>
      </c>
      <c r="S52" s="138">
        <v>1.8404907975460123</v>
      </c>
      <c r="U52" s="396"/>
    </row>
    <row r="53" spans="1:21" s="69" customFormat="1" ht="13.5" customHeight="1" x14ac:dyDescent="0.15">
      <c r="A53" s="382"/>
      <c r="B53" s="207" t="s">
        <v>58</v>
      </c>
      <c r="C53" s="376"/>
      <c r="D53" s="344">
        <v>251</v>
      </c>
      <c r="E53" s="334">
        <v>99</v>
      </c>
      <c r="F53" s="335">
        <v>114</v>
      </c>
      <c r="G53" s="335">
        <v>31</v>
      </c>
      <c r="H53" s="335">
        <v>3</v>
      </c>
      <c r="I53" s="335">
        <v>1</v>
      </c>
      <c r="J53" s="336">
        <v>3</v>
      </c>
      <c r="L53" s="399">
        <f>SUMPRODUCT(E$3:I$3,E53:I53)/SUM(E53:I53)</f>
        <v>4.237903225806452</v>
      </c>
      <c r="N53" s="165">
        <v>15</v>
      </c>
      <c r="O53" s="141">
        <v>51</v>
      </c>
      <c r="P53" s="141">
        <v>159</v>
      </c>
      <c r="Q53" s="141">
        <v>15</v>
      </c>
      <c r="R53" s="141">
        <v>7</v>
      </c>
      <c r="S53" s="142">
        <v>4</v>
      </c>
      <c r="T53" s="91"/>
      <c r="U53" s="399">
        <f>SUMPRODUCT(N$3:R$3,N53:R53)/SUM(N53:R53)</f>
        <v>3.2105263157894739</v>
      </c>
    </row>
    <row r="54" spans="1:21" ht="13.5" customHeight="1" x14ac:dyDescent="0.15">
      <c r="A54" s="382"/>
      <c r="B54" s="206"/>
      <c r="C54" s="372"/>
      <c r="D54" s="280"/>
      <c r="E54" s="136">
        <v>39.442231075697208</v>
      </c>
      <c r="F54" s="137">
        <v>45.418326693227087</v>
      </c>
      <c r="G54" s="137">
        <v>12.350597609561753</v>
      </c>
      <c r="H54" s="137">
        <v>1.1952191235059761</v>
      </c>
      <c r="I54" s="137">
        <v>0.39840637450199201</v>
      </c>
      <c r="J54" s="138">
        <v>1.1952191235059761</v>
      </c>
      <c r="L54" s="396"/>
      <c r="N54" s="164">
        <v>5.9760956175298805</v>
      </c>
      <c r="O54" s="137">
        <v>20.318725099601593</v>
      </c>
      <c r="P54" s="137">
        <v>63.34661354581673</v>
      </c>
      <c r="Q54" s="137">
        <v>5.9760956175298805</v>
      </c>
      <c r="R54" s="137">
        <v>2.788844621513944</v>
      </c>
      <c r="S54" s="138">
        <v>1.593625498007968</v>
      </c>
      <c r="U54" s="396"/>
    </row>
    <row r="55" spans="1:21" s="69" customFormat="1" ht="13.5" customHeight="1" x14ac:dyDescent="0.15">
      <c r="A55" s="382"/>
      <c r="B55" s="207" t="s">
        <v>60</v>
      </c>
      <c r="C55" s="376"/>
      <c r="D55" s="344">
        <v>527</v>
      </c>
      <c r="E55" s="334">
        <v>211</v>
      </c>
      <c r="F55" s="335">
        <v>247</v>
      </c>
      <c r="G55" s="335">
        <v>59</v>
      </c>
      <c r="H55" s="335">
        <v>2</v>
      </c>
      <c r="I55" s="335">
        <v>1</v>
      </c>
      <c r="J55" s="336">
        <v>7</v>
      </c>
      <c r="L55" s="399">
        <f>SUMPRODUCT(E$3:I$3,E55:I55)/SUM(E55:I55)</f>
        <v>4.2788461538461542</v>
      </c>
      <c r="N55" s="165">
        <v>19</v>
      </c>
      <c r="O55" s="141">
        <v>91</v>
      </c>
      <c r="P55" s="141">
        <v>309</v>
      </c>
      <c r="Q55" s="141">
        <v>72</v>
      </c>
      <c r="R55" s="141">
        <v>23</v>
      </c>
      <c r="S55" s="142">
        <v>13</v>
      </c>
      <c r="T55" s="91"/>
      <c r="U55" s="399">
        <f>SUMPRODUCT(N$3:R$3,N55:R55)/SUM(N55:R55)</f>
        <v>3.0214007782101167</v>
      </c>
    </row>
    <row r="56" spans="1:21" ht="13.5" customHeight="1" x14ac:dyDescent="0.15">
      <c r="A56" s="382"/>
      <c r="B56" s="206"/>
      <c r="C56" s="372"/>
      <c r="D56" s="280"/>
      <c r="E56" s="136">
        <v>40.037950664136623</v>
      </c>
      <c r="F56" s="137">
        <v>46.869070208728651</v>
      </c>
      <c r="G56" s="137">
        <v>11.195445920303605</v>
      </c>
      <c r="H56" s="137">
        <v>0.37950664136622392</v>
      </c>
      <c r="I56" s="137">
        <v>0.18975332068311196</v>
      </c>
      <c r="J56" s="138">
        <v>1.3282732447817838</v>
      </c>
      <c r="L56" s="396"/>
      <c r="N56" s="164">
        <v>3.6053130929791273</v>
      </c>
      <c r="O56" s="137">
        <v>17.267552182163186</v>
      </c>
      <c r="P56" s="137">
        <v>58.633776091081593</v>
      </c>
      <c r="Q56" s="137">
        <v>13.662239089184061</v>
      </c>
      <c r="R56" s="137">
        <v>4.3643263757115749</v>
      </c>
      <c r="S56" s="138">
        <v>2.4667931688804554</v>
      </c>
      <c r="U56" s="396"/>
    </row>
    <row r="57" spans="1:21" s="69" customFormat="1" ht="13.5" customHeight="1" x14ac:dyDescent="0.15">
      <c r="A57" s="382"/>
      <c r="B57" s="207" t="s">
        <v>62</v>
      </c>
      <c r="C57" s="376"/>
      <c r="D57" s="344">
        <v>280</v>
      </c>
      <c r="E57" s="334">
        <v>115</v>
      </c>
      <c r="F57" s="335">
        <v>132</v>
      </c>
      <c r="G57" s="335">
        <v>26</v>
      </c>
      <c r="H57" s="335">
        <v>3</v>
      </c>
      <c r="I57" s="335">
        <v>2</v>
      </c>
      <c r="J57" s="336">
        <v>2</v>
      </c>
      <c r="L57" s="399">
        <f>SUMPRODUCT(E$3:I$3,E57:I57)/SUM(E57:I57)</f>
        <v>4.2769784172661867</v>
      </c>
      <c r="N57" s="165">
        <v>10</v>
      </c>
      <c r="O57" s="141">
        <v>50</v>
      </c>
      <c r="P57" s="141">
        <v>165</v>
      </c>
      <c r="Q57" s="141">
        <v>43</v>
      </c>
      <c r="R57" s="141">
        <v>7</v>
      </c>
      <c r="S57" s="142">
        <v>5</v>
      </c>
      <c r="T57" s="91"/>
      <c r="U57" s="399">
        <f>SUMPRODUCT(N$3:R$3,N57:R57)/SUM(N57:R57)</f>
        <v>3.0472727272727274</v>
      </c>
    </row>
    <row r="58" spans="1:21" ht="13.5" customHeight="1" x14ac:dyDescent="0.15">
      <c r="A58" s="382"/>
      <c r="B58" s="206"/>
      <c r="C58" s="372"/>
      <c r="D58" s="280"/>
      <c r="E58" s="136">
        <v>41.071428571428569</v>
      </c>
      <c r="F58" s="137">
        <v>47.142857142857139</v>
      </c>
      <c r="G58" s="137">
        <v>9.2857142857142865</v>
      </c>
      <c r="H58" s="137">
        <v>1.0714285714285714</v>
      </c>
      <c r="I58" s="137">
        <v>0.7142857142857143</v>
      </c>
      <c r="J58" s="138">
        <v>0.7142857142857143</v>
      </c>
      <c r="L58" s="396"/>
      <c r="N58" s="164">
        <v>3.5714285714285712</v>
      </c>
      <c r="O58" s="137">
        <v>17.857142857142858</v>
      </c>
      <c r="P58" s="137">
        <v>58.928571428571431</v>
      </c>
      <c r="Q58" s="137">
        <v>15.357142857142858</v>
      </c>
      <c r="R58" s="137">
        <v>2.5</v>
      </c>
      <c r="S58" s="138">
        <v>1.7857142857142856</v>
      </c>
      <c r="U58" s="396"/>
    </row>
    <row r="59" spans="1:21" s="69" customFormat="1" ht="13.5" customHeight="1" x14ac:dyDescent="0.15">
      <c r="A59" s="382"/>
      <c r="B59" s="207" t="s">
        <v>64</v>
      </c>
      <c r="C59" s="376"/>
      <c r="D59" s="285">
        <v>157</v>
      </c>
      <c r="E59" s="334">
        <v>73</v>
      </c>
      <c r="F59" s="335">
        <v>59</v>
      </c>
      <c r="G59" s="335">
        <v>13</v>
      </c>
      <c r="H59" s="335">
        <v>1</v>
      </c>
      <c r="I59" s="335">
        <v>0</v>
      </c>
      <c r="J59" s="336">
        <v>11</v>
      </c>
      <c r="L59" s="399">
        <f>SUMPRODUCT(E$3:I$3,E59:I59)/SUM(E59:I59)</f>
        <v>4.397260273972603</v>
      </c>
      <c r="N59" s="165">
        <v>3</v>
      </c>
      <c r="O59" s="141">
        <v>38</v>
      </c>
      <c r="P59" s="141">
        <v>72</v>
      </c>
      <c r="Q59" s="141">
        <v>23</v>
      </c>
      <c r="R59" s="141">
        <v>6</v>
      </c>
      <c r="S59" s="142">
        <v>15</v>
      </c>
      <c r="T59" s="91"/>
      <c r="U59" s="399">
        <f>SUMPRODUCT(N$3:R$3,N59:R59)/SUM(N59:R59)</f>
        <v>3.063380281690141</v>
      </c>
    </row>
    <row r="60" spans="1:21" ht="13.5" customHeight="1" x14ac:dyDescent="0.15">
      <c r="A60" s="382"/>
      <c r="B60" s="206"/>
      <c r="C60" s="372"/>
      <c r="D60" s="280"/>
      <c r="E60" s="136">
        <v>46.496815286624205</v>
      </c>
      <c r="F60" s="137">
        <v>37.579617834394909</v>
      </c>
      <c r="G60" s="137">
        <v>8.2802547770700627</v>
      </c>
      <c r="H60" s="137">
        <v>0.63694267515923575</v>
      </c>
      <c r="I60" s="137">
        <v>0</v>
      </c>
      <c r="J60" s="138">
        <v>7.0063694267515926</v>
      </c>
      <c r="L60" s="396"/>
      <c r="N60" s="164">
        <v>1.910828025477707</v>
      </c>
      <c r="O60" s="137">
        <v>24.203821656050955</v>
      </c>
      <c r="P60" s="137">
        <v>45.859872611464972</v>
      </c>
      <c r="Q60" s="137">
        <v>14.64968152866242</v>
      </c>
      <c r="R60" s="137">
        <v>3.8216560509554141</v>
      </c>
      <c r="S60" s="138">
        <v>9.5541401273885356</v>
      </c>
      <c r="U60" s="396"/>
    </row>
    <row r="61" spans="1:21" s="69" customFormat="1" ht="13.5" customHeight="1" x14ac:dyDescent="0.15">
      <c r="A61" s="382"/>
      <c r="B61" s="207" t="s">
        <v>66</v>
      </c>
      <c r="C61" s="376"/>
      <c r="D61" s="285">
        <v>615</v>
      </c>
      <c r="E61" s="334">
        <v>266</v>
      </c>
      <c r="F61" s="335">
        <v>280</v>
      </c>
      <c r="G61" s="335">
        <v>35</v>
      </c>
      <c r="H61" s="335">
        <v>0</v>
      </c>
      <c r="I61" s="335">
        <v>1</v>
      </c>
      <c r="J61" s="336">
        <v>33</v>
      </c>
      <c r="L61" s="399">
        <f>SUMPRODUCT(E$3:I$3,E61:I61)/SUM(E61:I61)</f>
        <v>4.391752577319588</v>
      </c>
      <c r="N61" s="165">
        <v>19</v>
      </c>
      <c r="O61" s="141">
        <v>146</v>
      </c>
      <c r="P61" s="141">
        <v>313</v>
      </c>
      <c r="Q61" s="141">
        <v>71</v>
      </c>
      <c r="R61" s="141">
        <v>17</v>
      </c>
      <c r="S61" s="142">
        <v>49</v>
      </c>
      <c r="T61" s="91"/>
      <c r="U61" s="399">
        <f>SUMPRODUCT(N$3:R$3,N61:R61)/SUM(N61:R61)</f>
        <v>3.1395759717314489</v>
      </c>
    </row>
    <row r="62" spans="1:21" ht="13.5" customHeight="1" x14ac:dyDescent="0.15">
      <c r="A62" s="382"/>
      <c r="B62" s="206"/>
      <c r="C62" s="372"/>
      <c r="D62" s="280"/>
      <c r="E62" s="136">
        <v>43.252032520325201</v>
      </c>
      <c r="F62" s="137">
        <v>45.528455284552841</v>
      </c>
      <c r="G62" s="137">
        <v>5.6910569105691051</v>
      </c>
      <c r="H62" s="137">
        <v>0</v>
      </c>
      <c r="I62" s="137">
        <v>0.16260162601626016</v>
      </c>
      <c r="J62" s="138">
        <v>5.3658536585365857</v>
      </c>
      <c r="L62" s="396"/>
      <c r="N62" s="164">
        <v>3.089430894308943</v>
      </c>
      <c r="O62" s="137">
        <v>23.739837398373982</v>
      </c>
      <c r="P62" s="137">
        <v>50.894308943089428</v>
      </c>
      <c r="Q62" s="137">
        <v>11.544715447154472</v>
      </c>
      <c r="R62" s="137">
        <v>2.7642276422764227</v>
      </c>
      <c r="S62" s="138">
        <v>7.9674796747967482</v>
      </c>
      <c r="U62" s="396"/>
    </row>
    <row r="63" spans="1:21" s="69" customFormat="1" ht="13.5" customHeight="1" x14ac:dyDescent="0.15">
      <c r="A63" s="382"/>
      <c r="B63" s="68" t="s">
        <v>67</v>
      </c>
      <c r="C63" s="373"/>
      <c r="D63" s="281">
        <v>822</v>
      </c>
      <c r="E63" s="140">
        <v>341</v>
      </c>
      <c r="F63" s="141">
        <v>362</v>
      </c>
      <c r="G63" s="141">
        <v>66</v>
      </c>
      <c r="H63" s="141">
        <v>3</v>
      </c>
      <c r="I63" s="141">
        <v>0</v>
      </c>
      <c r="J63" s="142">
        <v>50</v>
      </c>
      <c r="L63" s="399">
        <f>SUMPRODUCT(E$3:I$3,E63:I63)/SUM(E63:I63)</f>
        <v>4.3484455958549226</v>
      </c>
      <c r="N63" s="165">
        <v>17</v>
      </c>
      <c r="O63" s="141">
        <v>201</v>
      </c>
      <c r="P63" s="141">
        <v>392</v>
      </c>
      <c r="Q63" s="141">
        <v>116</v>
      </c>
      <c r="R63" s="141">
        <v>29</v>
      </c>
      <c r="S63" s="142">
        <v>67</v>
      </c>
      <c r="T63" s="91"/>
      <c r="U63" s="399">
        <f>SUMPRODUCT(N$3:R$3,N63:R63)/SUM(N63:R63)</f>
        <v>3.080794701986755</v>
      </c>
    </row>
    <row r="64" spans="1:21" ht="13.5" customHeight="1" thickBot="1" x14ac:dyDescent="0.2">
      <c r="A64" s="383"/>
      <c r="B64" s="208"/>
      <c r="C64" s="374"/>
      <c r="D64" s="282"/>
      <c r="E64" s="144">
        <v>41.484184914841848</v>
      </c>
      <c r="F64" s="145">
        <v>44.038929440389296</v>
      </c>
      <c r="G64" s="145">
        <v>8.0291970802919703</v>
      </c>
      <c r="H64" s="145">
        <v>0.36496350364963503</v>
      </c>
      <c r="I64" s="145">
        <v>0</v>
      </c>
      <c r="J64" s="146">
        <v>6.0827250608272507</v>
      </c>
      <c r="L64" s="398"/>
      <c r="N64" s="166">
        <v>2.0681265206812651</v>
      </c>
      <c r="O64" s="145">
        <v>24.45255474452555</v>
      </c>
      <c r="P64" s="145">
        <v>47.688564476885645</v>
      </c>
      <c r="Q64" s="145">
        <v>14.111922141119221</v>
      </c>
      <c r="R64" s="145">
        <v>3.5279805352798053</v>
      </c>
      <c r="S64" s="146">
        <v>8.1508515815085154</v>
      </c>
      <c r="U64" s="398"/>
    </row>
    <row r="65" spans="1:21" s="69" customFormat="1" ht="13.5" customHeight="1" x14ac:dyDescent="0.15">
      <c r="A65" s="392" t="s">
        <v>73</v>
      </c>
      <c r="B65" s="73" t="s">
        <v>68</v>
      </c>
      <c r="C65" s="371"/>
      <c r="D65" s="281">
        <v>1764</v>
      </c>
      <c r="E65" s="140">
        <v>713</v>
      </c>
      <c r="F65" s="141">
        <v>823</v>
      </c>
      <c r="G65" s="141">
        <v>158</v>
      </c>
      <c r="H65" s="141">
        <v>11</v>
      </c>
      <c r="I65" s="141">
        <v>6</v>
      </c>
      <c r="J65" s="142">
        <v>53</v>
      </c>
      <c r="L65" s="397">
        <f>SUMPRODUCT(E$3:I$3,E65:I65)/SUM(E65:I65)</f>
        <v>4.3009935710111042</v>
      </c>
      <c r="N65" s="165">
        <v>71</v>
      </c>
      <c r="O65" s="141">
        <v>398</v>
      </c>
      <c r="P65" s="141">
        <v>885</v>
      </c>
      <c r="Q65" s="141">
        <v>260</v>
      </c>
      <c r="R65" s="141">
        <v>71</v>
      </c>
      <c r="S65" s="142">
        <v>79</v>
      </c>
      <c r="T65" s="91"/>
      <c r="U65" s="397">
        <f>SUMPRODUCT(N$3:R$3,N65:R65)/SUM(N65:R65)</f>
        <v>3.081899109792285</v>
      </c>
    </row>
    <row r="66" spans="1:21" ht="13.5" customHeight="1" x14ac:dyDescent="0.15">
      <c r="A66" s="382"/>
      <c r="B66" s="10" t="s">
        <v>69</v>
      </c>
      <c r="C66" s="372"/>
      <c r="D66" s="280"/>
      <c r="E66" s="136">
        <v>40.419501133786852</v>
      </c>
      <c r="F66" s="137">
        <v>46.655328798185941</v>
      </c>
      <c r="G66" s="137">
        <v>8.9569160997732435</v>
      </c>
      <c r="H66" s="137">
        <v>0.62358276643990929</v>
      </c>
      <c r="I66" s="137">
        <v>0.3401360544217687</v>
      </c>
      <c r="J66" s="138">
        <v>3.0045351473922901</v>
      </c>
      <c r="L66" s="396"/>
      <c r="N66" s="164">
        <v>4.024943310657596</v>
      </c>
      <c r="O66" s="137">
        <v>22.562358276643991</v>
      </c>
      <c r="P66" s="137">
        <v>50.170068027210881</v>
      </c>
      <c r="Q66" s="137">
        <v>14.73922902494331</v>
      </c>
      <c r="R66" s="137">
        <v>4.024943310657596</v>
      </c>
      <c r="S66" s="138">
        <v>4.4784580498866218</v>
      </c>
      <c r="U66" s="396"/>
    </row>
    <row r="67" spans="1:21" s="69" customFormat="1" ht="13.5" customHeight="1" x14ac:dyDescent="0.15">
      <c r="A67" s="382"/>
      <c r="B67" s="68" t="s">
        <v>70</v>
      </c>
      <c r="C67" s="373"/>
      <c r="D67" s="281">
        <v>1406</v>
      </c>
      <c r="E67" s="140">
        <v>609</v>
      </c>
      <c r="F67" s="141">
        <v>609</v>
      </c>
      <c r="G67" s="141">
        <v>134</v>
      </c>
      <c r="H67" s="141">
        <v>6</v>
      </c>
      <c r="I67" s="141">
        <v>3</v>
      </c>
      <c r="J67" s="142">
        <v>45</v>
      </c>
      <c r="L67" s="399">
        <f>SUMPRODUCT(E$3:I$3,E67:I67)/SUM(E67:I67)</f>
        <v>4.333578251285819</v>
      </c>
      <c r="N67" s="165">
        <v>37</v>
      </c>
      <c r="O67" s="141">
        <v>274</v>
      </c>
      <c r="P67" s="141">
        <v>824</v>
      </c>
      <c r="Q67" s="141">
        <v>167</v>
      </c>
      <c r="R67" s="141">
        <v>44</v>
      </c>
      <c r="S67" s="142">
        <v>60</v>
      </c>
      <c r="T67" s="91"/>
      <c r="U67" s="399">
        <f>SUMPRODUCT(N$3:R$3,N67:R67)/SUM(N67:R67)</f>
        <v>3.0690936106983657</v>
      </c>
    </row>
    <row r="68" spans="1:21" ht="13.5" customHeight="1" x14ac:dyDescent="0.15">
      <c r="A68" s="382"/>
      <c r="B68" s="10" t="s">
        <v>71</v>
      </c>
      <c r="C68" s="372"/>
      <c r="D68" s="280"/>
      <c r="E68" s="136">
        <v>43.314366998577526</v>
      </c>
      <c r="F68" s="137">
        <v>43.314366998577526</v>
      </c>
      <c r="G68" s="137">
        <v>9.5305832147937402</v>
      </c>
      <c r="H68" s="137">
        <v>0.42674253200568996</v>
      </c>
      <c r="I68" s="137">
        <v>0.21337126600284498</v>
      </c>
      <c r="J68" s="138">
        <v>3.2005689900426746</v>
      </c>
      <c r="L68" s="396"/>
      <c r="N68" s="164">
        <v>2.6315789473684208</v>
      </c>
      <c r="O68" s="137">
        <v>19.487908961593174</v>
      </c>
      <c r="P68" s="137">
        <v>58.605974395448079</v>
      </c>
      <c r="Q68" s="137">
        <v>11.877667140825036</v>
      </c>
      <c r="R68" s="137">
        <v>3.1294452347083923</v>
      </c>
      <c r="S68" s="138">
        <v>4.2674253200568986</v>
      </c>
      <c r="U68" s="396"/>
    </row>
    <row r="69" spans="1:21" s="69" customFormat="1" ht="13.5" customHeight="1" x14ac:dyDescent="0.15">
      <c r="A69" s="382"/>
      <c r="B69" s="68" t="s">
        <v>72</v>
      </c>
      <c r="C69" s="373"/>
      <c r="D69" s="281">
        <v>161</v>
      </c>
      <c r="E69" s="140">
        <v>60</v>
      </c>
      <c r="F69" s="141">
        <v>64</v>
      </c>
      <c r="G69" s="141">
        <v>14</v>
      </c>
      <c r="H69" s="141">
        <v>0</v>
      </c>
      <c r="I69" s="141">
        <v>0</v>
      </c>
      <c r="J69" s="142">
        <v>23</v>
      </c>
      <c r="L69" s="399">
        <f>SUMPRODUCT(E$3:I$3,E69:I69)/SUM(E69:I69)</f>
        <v>4.333333333333333</v>
      </c>
      <c r="N69" s="165">
        <v>5</v>
      </c>
      <c r="O69" s="141">
        <v>29</v>
      </c>
      <c r="P69" s="141">
        <v>74</v>
      </c>
      <c r="Q69" s="141">
        <v>12</v>
      </c>
      <c r="R69" s="141">
        <v>4</v>
      </c>
      <c r="S69" s="142">
        <v>37</v>
      </c>
      <c r="T69" s="91"/>
      <c r="U69" s="399">
        <f>SUMPRODUCT(N$3:R$3,N69:R69)/SUM(N69:R69)</f>
        <v>3.153225806451613</v>
      </c>
    </row>
    <row r="70" spans="1:21" ht="13.5" customHeight="1" thickBot="1" x14ac:dyDescent="0.2">
      <c r="A70" s="383"/>
      <c r="B70" s="21"/>
      <c r="C70" s="374"/>
      <c r="D70" s="282"/>
      <c r="E70" s="144">
        <v>37.267080745341616</v>
      </c>
      <c r="F70" s="145">
        <v>39.751552795031053</v>
      </c>
      <c r="G70" s="145">
        <v>8.695652173913043</v>
      </c>
      <c r="H70" s="145">
        <v>0</v>
      </c>
      <c r="I70" s="145">
        <v>0</v>
      </c>
      <c r="J70" s="146">
        <v>14.285714285714285</v>
      </c>
      <c r="L70" s="398"/>
      <c r="N70" s="166">
        <v>3.1055900621118013</v>
      </c>
      <c r="O70" s="145">
        <v>18.012422360248447</v>
      </c>
      <c r="P70" s="145">
        <v>45.962732919254655</v>
      </c>
      <c r="Q70" s="145">
        <v>7.4534161490683228</v>
      </c>
      <c r="R70" s="145">
        <v>2.4844720496894408</v>
      </c>
      <c r="S70" s="146">
        <v>22.981366459627328</v>
      </c>
      <c r="U70" s="398"/>
    </row>
    <row r="71" spans="1:21" s="69" customFormat="1" ht="13.5" customHeight="1" x14ac:dyDescent="0.15">
      <c r="A71" s="380" t="s">
        <v>414</v>
      </c>
      <c r="B71" s="68" t="s">
        <v>762</v>
      </c>
      <c r="C71" s="75"/>
      <c r="D71" s="281">
        <v>1504</v>
      </c>
      <c r="E71" s="140">
        <v>611</v>
      </c>
      <c r="F71" s="141">
        <v>697</v>
      </c>
      <c r="G71" s="141">
        <v>145</v>
      </c>
      <c r="H71" s="141">
        <v>12</v>
      </c>
      <c r="I71" s="141">
        <v>6</v>
      </c>
      <c r="J71" s="142">
        <v>33</v>
      </c>
      <c r="L71" s="397">
        <f>SUMPRODUCT(E$3:I$3,E71:I71)/SUM(E71:I71)</f>
        <v>4.2882392929979609</v>
      </c>
      <c r="N71" s="165">
        <v>51</v>
      </c>
      <c r="O71" s="141">
        <v>315</v>
      </c>
      <c r="P71" s="141">
        <v>813</v>
      </c>
      <c r="Q71" s="141">
        <v>224</v>
      </c>
      <c r="R71" s="141">
        <v>55</v>
      </c>
      <c r="S71" s="142">
        <v>46</v>
      </c>
      <c r="T71" s="91"/>
      <c r="U71" s="397">
        <f>SUMPRODUCT(N$3:R$3,N71:R71)/SUM(N71:R71)</f>
        <v>3.0569272976680386</v>
      </c>
    </row>
    <row r="72" spans="1:21" ht="13.5" customHeight="1" x14ac:dyDescent="0.15">
      <c r="A72" s="380"/>
      <c r="B72" s="10" t="s">
        <v>763</v>
      </c>
      <c r="C72" s="24"/>
      <c r="D72" s="280"/>
      <c r="E72" s="136">
        <v>40.625</v>
      </c>
      <c r="F72" s="137">
        <v>46.343085106382979</v>
      </c>
      <c r="G72" s="137">
        <v>9.6409574468085104</v>
      </c>
      <c r="H72" s="137">
        <v>0.7978723404255319</v>
      </c>
      <c r="I72" s="137">
        <v>0.39893617021276595</v>
      </c>
      <c r="J72" s="138">
        <v>2.1941489361702127</v>
      </c>
      <c r="L72" s="396"/>
      <c r="N72" s="164">
        <v>3.3909574468085104</v>
      </c>
      <c r="O72" s="137">
        <v>20.944148936170212</v>
      </c>
      <c r="P72" s="137">
        <v>54.055851063829785</v>
      </c>
      <c r="Q72" s="137">
        <v>14.893617021276595</v>
      </c>
      <c r="R72" s="137">
        <v>3.6569148936170213</v>
      </c>
      <c r="S72" s="138">
        <v>3.0585106382978724</v>
      </c>
      <c r="U72" s="396"/>
    </row>
    <row r="73" spans="1:21" s="69" customFormat="1" ht="13.5" customHeight="1" x14ac:dyDescent="0.15">
      <c r="A73" s="380"/>
      <c r="B73" s="68" t="s">
        <v>415</v>
      </c>
      <c r="C73" s="75"/>
      <c r="D73" s="281">
        <v>452</v>
      </c>
      <c r="E73" s="140">
        <v>180</v>
      </c>
      <c r="F73" s="141">
        <v>216</v>
      </c>
      <c r="G73" s="141">
        <v>45</v>
      </c>
      <c r="H73" s="141">
        <v>2</v>
      </c>
      <c r="I73" s="141">
        <v>2</v>
      </c>
      <c r="J73" s="142">
        <v>7</v>
      </c>
      <c r="L73" s="399">
        <f>SUMPRODUCT(E$3:I$3,E73:I73)/SUM(E73:I73)</f>
        <v>4.2808988764044944</v>
      </c>
      <c r="N73" s="165">
        <v>17</v>
      </c>
      <c r="O73" s="141">
        <v>71</v>
      </c>
      <c r="P73" s="141">
        <v>277</v>
      </c>
      <c r="Q73" s="141">
        <v>53</v>
      </c>
      <c r="R73" s="141">
        <v>21</v>
      </c>
      <c r="S73" s="142">
        <v>13</v>
      </c>
      <c r="T73" s="91"/>
      <c r="U73" s="399">
        <f>SUMPRODUCT(N$3:R$3,N73:R73)/SUM(N73:R73)</f>
        <v>3.0227790432801824</v>
      </c>
    </row>
    <row r="74" spans="1:21" ht="13.5" customHeight="1" x14ac:dyDescent="0.15">
      <c r="A74" s="380"/>
      <c r="B74" s="10" t="s">
        <v>763</v>
      </c>
      <c r="C74" s="24"/>
      <c r="D74" s="280"/>
      <c r="E74" s="136">
        <v>39.823008849557525</v>
      </c>
      <c r="F74" s="137">
        <v>47.787610619469028</v>
      </c>
      <c r="G74" s="137">
        <v>9.9557522123893811</v>
      </c>
      <c r="H74" s="137">
        <v>0.44247787610619471</v>
      </c>
      <c r="I74" s="137">
        <v>0.44247787610619471</v>
      </c>
      <c r="J74" s="138">
        <v>1.5486725663716814</v>
      </c>
      <c r="L74" s="396"/>
      <c r="N74" s="164">
        <v>3.7610619469026552</v>
      </c>
      <c r="O74" s="137">
        <v>15.707964601769911</v>
      </c>
      <c r="P74" s="137">
        <v>61.283185840707965</v>
      </c>
      <c r="Q74" s="137">
        <v>11.725663716814159</v>
      </c>
      <c r="R74" s="137">
        <v>4.6460176991150446</v>
      </c>
      <c r="S74" s="138">
        <v>2.8761061946902653</v>
      </c>
      <c r="U74" s="396"/>
    </row>
    <row r="75" spans="1:21" s="69" customFormat="1" ht="13.5" customHeight="1" x14ac:dyDescent="0.15">
      <c r="A75" s="380"/>
      <c r="B75" s="68" t="s">
        <v>416</v>
      </c>
      <c r="C75" s="75"/>
      <c r="D75" s="281">
        <v>1375</v>
      </c>
      <c r="E75" s="140">
        <v>591</v>
      </c>
      <c r="F75" s="141">
        <v>583</v>
      </c>
      <c r="G75" s="141">
        <v>116</v>
      </c>
      <c r="H75" s="141">
        <v>3</v>
      </c>
      <c r="I75" s="141">
        <v>1</v>
      </c>
      <c r="J75" s="142">
        <v>81</v>
      </c>
      <c r="L75" s="399">
        <f>SUMPRODUCT(E$3:I$3,E75:I75)/SUM(E75:I75)</f>
        <v>4.3601236476043272</v>
      </c>
      <c r="N75" s="165">
        <v>45</v>
      </c>
      <c r="O75" s="141">
        <v>315</v>
      </c>
      <c r="P75" s="141">
        <v>693</v>
      </c>
      <c r="Q75" s="141">
        <v>162</v>
      </c>
      <c r="R75" s="141">
        <v>43</v>
      </c>
      <c r="S75" s="142">
        <v>117</v>
      </c>
      <c r="T75" s="91"/>
      <c r="U75" s="399">
        <f>SUMPRODUCT(N$3:R$3,N75:R75)/SUM(N75:R75)</f>
        <v>3.1248012718600955</v>
      </c>
    </row>
    <row r="76" spans="1:21" ht="13.5" customHeight="1" thickBot="1" x14ac:dyDescent="0.2">
      <c r="A76" s="381"/>
      <c r="B76" s="21"/>
      <c r="C76" s="26"/>
      <c r="D76" s="282"/>
      <c r="E76" s="144">
        <v>42.981818181818184</v>
      </c>
      <c r="F76" s="145">
        <v>42.4</v>
      </c>
      <c r="G76" s="145">
        <v>8.4363636363636356</v>
      </c>
      <c r="H76" s="145">
        <v>0.2181818181818182</v>
      </c>
      <c r="I76" s="145">
        <v>7.2727272727272724E-2</v>
      </c>
      <c r="J76" s="146">
        <v>5.8909090909090907</v>
      </c>
      <c r="L76" s="398"/>
      <c r="N76" s="166">
        <v>3.2727272727272729</v>
      </c>
      <c r="O76" s="145">
        <v>22.90909090909091</v>
      </c>
      <c r="P76" s="145">
        <v>50.4</v>
      </c>
      <c r="Q76" s="145">
        <v>11.781818181818181</v>
      </c>
      <c r="R76" s="145">
        <v>3.127272727272727</v>
      </c>
      <c r="S76" s="146">
        <v>8.5090909090909097</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318</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1161</v>
      </c>
      <c r="F5" s="125">
        <v>1573</v>
      </c>
      <c r="G5" s="125">
        <v>437</v>
      </c>
      <c r="H5" s="125">
        <v>29</v>
      </c>
      <c r="I5" s="125">
        <v>9</v>
      </c>
      <c r="J5" s="126">
        <v>122</v>
      </c>
      <c r="K5" s="87"/>
      <c r="L5" s="397">
        <f>SUMPRODUCT(E$3:I$3,E5:I5)/SUM(E5:I5)</f>
        <v>4.1991274540355255</v>
      </c>
      <c r="N5" s="161">
        <v>87</v>
      </c>
      <c r="O5" s="125">
        <v>424</v>
      </c>
      <c r="P5" s="125">
        <v>1909</v>
      </c>
      <c r="Q5" s="125">
        <v>584</v>
      </c>
      <c r="R5" s="125">
        <v>158</v>
      </c>
      <c r="S5" s="126">
        <v>169</v>
      </c>
      <c r="T5" s="91"/>
      <c r="U5" s="397">
        <f>SUMPRODUCT(N$3:R$3,N5:R5)/SUM(N5:R5)</f>
        <v>2.9044908285895001</v>
      </c>
    </row>
    <row r="6" spans="1:22" ht="13.5" customHeight="1" thickBot="1" x14ac:dyDescent="0.2">
      <c r="A6" s="8"/>
      <c r="B6" s="9"/>
      <c r="C6" s="9"/>
      <c r="D6" s="278"/>
      <c r="E6" s="128">
        <v>34.854398078655059</v>
      </c>
      <c r="F6" s="129">
        <v>47.223056139297512</v>
      </c>
      <c r="G6" s="129">
        <v>13.11918342839988</v>
      </c>
      <c r="H6" s="129">
        <v>0.87060942659861906</v>
      </c>
      <c r="I6" s="129">
        <v>0.27018913239267489</v>
      </c>
      <c r="J6" s="214">
        <v>3.6625637946562595</v>
      </c>
      <c r="K6" s="88"/>
      <c r="L6" s="398"/>
      <c r="N6" s="162">
        <v>2.6118282797958572</v>
      </c>
      <c r="O6" s="129">
        <v>12.728910237166016</v>
      </c>
      <c r="P6" s="129">
        <v>57.310117081957365</v>
      </c>
      <c r="Q6" s="129">
        <v>17.532272590813569</v>
      </c>
      <c r="R6" s="129">
        <v>4.7433203242269588</v>
      </c>
      <c r="S6" s="214">
        <v>5.0735514860402278</v>
      </c>
      <c r="U6" s="398"/>
    </row>
    <row r="7" spans="1:22" s="69" customFormat="1" ht="13.5" customHeight="1" x14ac:dyDescent="0.15">
      <c r="A7" s="384" t="s">
        <v>31</v>
      </c>
      <c r="B7" s="73" t="s">
        <v>33</v>
      </c>
      <c r="C7" s="74"/>
      <c r="D7" s="279">
        <v>1622</v>
      </c>
      <c r="E7" s="132">
        <v>576</v>
      </c>
      <c r="F7" s="133">
        <v>751</v>
      </c>
      <c r="G7" s="133">
        <v>222</v>
      </c>
      <c r="H7" s="133">
        <v>15</v>
      </c>
      <c r="I7" s="133">
        <v>3</v>
      </c>
      <c r="J7" s="134">
        <v>55</v>
      </c>
      <c r="K7" s="87"/>
      <c r="L7" s="397">
        <f>SUMPRODUCT(E$3:I$3,E7:I7)/SUM(E7:I7)</f>
        <v>4.2010210593490749</v>
      </c>
      <c r="N7" s="163">
        <v>42</v>
      </c>
      <c r="O7" s="133">
        <v>226</v>
      </c>
      <c r="P7" s="133">
        <v>933</v>
      </c>
      <c r="Q7" s="133">
        <v>278</v>
      </c>
      <c r="R7" s="133">
        <v>74</v>
      </c>
      <c r="S7" s="134">
        <v>69</v>
      </c>
      <c r="T7" s="91"/>
      <c r="U7" s="397">
        <f>SUMPRODUCT(N$3:R$3,N7:R7)/SUM(N7:R7)</f>
        <v>2.9253058596265293</v>
      </c>
    </row>
    <row r="8" spans="1:22" ht="13.5" customHeight="1" x14ac:dyDescent="0.15">
      <c r="A8" s="382"/>
      <c r="B8" s="206"/>
      <c r="C8" s="24"/>
      <c r="D8" s="280"/>
      <c r="E8" s="136">
        <v>35.511713933415535</v>
      </c>
      <c r="F8" s="137">
        <v>46.300863131935884</v>
      </c>
      <c r="G8" s="137">
        <v>13.686806411837239</v>
      </c>
      <c r="H8" s="137">
        <v>0.92478421701602964</v>
      </c>
      <c r="I8" s="137">
        <v>0.18495684340320592</v>
      </c>
      <c r="J8" s="138">
        <v>3.3908754623921089</v>
      </c>
      <c r="K8" s="88"/>
      <c r="L8" s="396"/>
      <c r="N8" s="164">
        <v>2.5893958076448826</v>
      </c>
      <c r="O8" s="137">
        <v>13.933415536374847</v>
      </c>
      <c r="P8" s="137">
        <v>57.521578298397039</v>
      </c>
      <c r="Q8" s="137">
        <v>17.139334155363748</v>
      </c>
      <c r="R8" s="137">
        <v>4.562268803945746</v>
      </c>
      <c r="S8" s="138">
        <v>4.2540073982737363</v>
      </c>
      <c r="U8" s="396"/>
    </row>
    <row r="9" spans="1:22" s="69" customFormat="1" ht="13.5" customHeight="1" x14ac:dyDescent="0.15">
      <c r="A9" s="382"/>
      <c r="B9" s="68" t="s">
        <v>35</v>
      </c>
      <c r="C9" s="75"/>
      <c r="D9" s="281">
        <v>317</v>
      </c>
      <c r="E9" s="140">
        <v>97</v>
      </c>
      <c r="F9" s="141">
        <v>164</v>
      </c>
      <c r="G9" s="141">
        <v>40</v>
      </c>
      <c r="H9" s="141">
        <v>3</v>
      </c>
      <c r="I9" s="141">
        <v>1</v>
      </c>
      <c r="J9" s="142">
        <v>12</v>
      </c>
      <c r="K9" s="82"/>
      <c r="L9" s="399">
        <f>SUMPRODUCT(E$3:I$3,E9:I9)/SUM(E9:I9)</f>
        <v>4.1573770491803277</v>
      </c>
      <c r="N9" s="165">
        <v>5</v>
      </c>
      <c r="O9" s="141">
        <v>48</v>
      </c>
      <c r="P9" s="141">
        <v>203</v>
      </c>
      <c r="Q9" s="141">
        <v>40</v>
      </c>
      <c r="R9" s="141">
        <v>8</v>
      </c>
      <c r="S9" s="142">
        <v>13</v>
      </c>
      <c r="T9" s="91"/>
      <c r="U9" s="399">
        <f>SUMPRODUCT(N$3:R$3,N9:R9)/SUM(N9:R9)</f>
        <v>3.0065789473684212</v>
      </c>
    </row>
    <row r="10" spans="1:22" ht="13.5" customHeight="1" x14ac:dyDescent="0.15">
      <c r="A10" s="382"/>
      <c r="B10" s="206"/>
      <c r="C10" s="24"/>
      <c r="D10" s="280"/>
      <c r="E10" s="136">
        <v>30.5993690851735</v>
      </c>
      <c r="F10" s="137">
        <v>51.735015772870661</v>
      </c>
      <c r="G10" s="137">
        <v>12.618296529968454</v>
      </c>
      <c r="H10" s="137">
        <v>0.94637223974763407</v>
      </c>
      <c r="I10" s="137">
        <v>0.31545741324921134</v>
      </c>
      <c r="J10" s="138">
        <v>3.7854889589905363</v>
      </c>
      <c r="K10" s="83"/>
      <c r="L10" s="396"/>
      <c r="N10" s="164">
        <v>1.5772870662460567</v>
      </c>
      <c r="O10" s="137">
        <v>15.141955835962145</v>
      </c>
      <c r="P10" s="137">
        <v>64.037854889589909</v>
      </c>
      <c r="Q10" s="137">
        <v>12.618296529968454</v>
      </c>
      <c r="R10" s="137">
        <v>2.5236593059936907</v>
      </c>
      <c r="S10" s="138">
        <v>4.1009463722397479</v>
      </c>
      <c r="U10" s="396"/>
    </row>
    <row r="11" spans="1:22" s="69" customFormat="1" ht="13.5" customHeight="1" x14ac:dyDescent="0.15">
      <c r="A11" s="382"/>
      <c r="B11" s="68" t="s">
        <v>37</v>
      </c>
      <c r="C11" s="75"/>
      <c r="D11" s="281">
        <v>832</v>
      </c>
      <c r="E11" s="140">
        <v>303</v>
      </c>
      <c r="F11" s="141">
        <v>397</v>
      </c>
      <c r="G11" s="141">
        <v>99</v>
      </c>
      <c r="H11" s="141">
        <v>5</v>
      </c>
      <c r="I11" s="141">
        <v>5</v>
      </c>
      <c r="J11" s="142">
        <v>23</v>
      </c>
      <c r="K11" s="82"/>
      <c r="L11" s="399">
        <f>SUMPRODUCT(E$3:I$3,E11:I11)/SUM(E11:I11)</f>
        <v>4.2212608158220029</v>
      </c>
      <c r="N11" s="165">
        <v>28</v>
      </c>
      <c r="O11" s="141">
        <v>95</v>
      </c>
      <c r="P11" s="141">
        <v>480</v>
      </c>
      <c r="Q11" s="141">
        <v>149</v>
      </c>
      <c r="R11" s="141">
        <v>34</v>
      </c>
      <c r="S11" s="142">
        <v>46</v>
      </c>
      <c r="T11" s="91"/>
      <c r="U11" s="399">
        <f>SUMPRODUCT(N$3:R$3,N11:R11)/SUM(N11:R11)</f>
        <v>2.9160305343511452</v>
      </c>
    </row>
    <row r="12" spans="1:22" ht="13.5" customHeight="1" x14ac:dyDescent="0.15">
      <c r="A12" s="382"/>
      <c r="B12" s="206"/>
      <c r="C12" s="24"/>
      <c r="D12" s="280"/>
      <c r="E12" s="136">
        <v>36.418269230769226</v>
      </c>
      <c r="F12" s="137">
        <v>47.716346153846153</v>
      </c>
      <c r="G12" s="137">
        <v>11.899038461538462</v>
      </c>
      <c r="H12" s="137">
        <v>0.60096153846153855</v>
      </c>
      <c r="I12" s="137">
        <v>0.60096153846153855</v>
      </c>
      <c r="J12" s="138">
        <v>2.7644230769230766</v>
      </c>
      <c r="K12" s="83"/>
      <c r="L12" s="396"/>
      <c r="N12" s="164">
        <v>3.3653846153846154</v>
      </c>
      <c r="O12" s="137">
        <v>11.41826923076923</v>
      </c>
      <c r="P12" s="137">
        <v>57.692307692307686</v>
      </c>
      <c r="Q12" s="137">
        <v>17.908653846153847</v>
      </c>
      <c r="R12" s="137">
        <v>4.0865384615384617</v>
      </c>
      <c r="S12" s="138">
        <v>5.5288461538461533</v>
      </c>
      <c r="U12" s="396"/>
    </row>
    <row r="13" spans="1:22" s="69" customFormat="1" ht="13.5" customHeight="1" x14ac:dyDescent="0.15">
      <c r="A13" s="382"/>
      <c r="B13" s="68" t="s">
        <v>39</v>
      </c>
      <c r="C13" s="75"/>
      <c r="D13" s="281">
        <v>238</v>
      </c>
      <c r="E13" s="140">
        <v>74</v>
      </c>
      <c r="F13" s="141">
        <v>116</v>
      </c>
      <c r="G13" s="141">
        <v>33</v>
      </c>
      <c r="H13" s="141">
        <v>3</v>
      </c>
      <c r="I13" s="141">
        <v>0</v>
      </c>
      <c r="J13" s="142">
        <v>12</v>
      </c>
      <c r="K13" s="82"/>
      <c r="L13" s="399">
        <f>SUMPRODUCT(E$3:I$3,E13:I13)/SUM(E13:I13)</f>
        <v>4.1548672566371678</v>
      </c>
      <c r="N13" s="165">
        <v>5</v>
      </c>
      <c r="O13" s="141">
        <v>29</v>
      </c>
      <c r="P13" s="141">
        <v>139</v>
      </c>
      <c r="Q13" s="141">
        <v>37</v>
      </c>
      <c r="R13" s="141">
        <v>15</v>
      </c>
      <c r="S13" s="142">
        <v>13</v>
      </c>
      <c r="T13" s="91"/>
      <c r="U13" s="399">
        <f>SUMPRODUCT(N$3:R$3,N13:R13)/SUM(N13:R13)</f>
        <v>2.8755555555555556</v>
      </c>
    </row>
    <row r="14" spans="1:22" ht="13.5" customHeight="1" x14ac:dyDescent="0.15">
      <c r="A14" s="382"/>
      <c r="B14" s="206"/>
      <c r="C14" s="24"/>
      <c r="D14" s="280"/>
      <c r="E14" s="136">
        <v>31.092436974789916</v>
      </c>
      <c r="F14" s="137">
        <v>48.739495798319325</v>
      </c>
      <c r="G14" s="137">
        <v>13.865546218487395</v>
      </c>
      <c r="H14" s="137">
        <v>1.2605042016806722</v>
      </c>
      <c r="I14" s="137">
        <v>0</v>
      </c>
      <c r="J14" s="138">
        <v>5.0420168067226889</v>
      </c>
      <c r="K14" s="83"/>
      <c r="L14" s="396"/>
      <c r="N14" s="164">
        <v>2.1008403361344539</v>
      </c>
      <c r="O14" s="137">
        <v>12.184873949579831</v>
      </c>
      <c r="P14" s="137">
        <v>58.403361344537821</v>
      </c>
      <c r="Q14" s="137">
        <v>15.546218487394958</v>
      </c>
      <c r="R14" s="137">
        <v>6.3025210084033612</v>
      </c>
      <c r="S14" s="138">
        <v>5.46218487394958</v>
      </c>
      <c r="U14" s="396"/>
    </row>
    <row r="15" spans="1:22" s="69" customFormat="1" ht="13.5" customHeight="1" x14ac:dyDescent="0.15">
      <c r="A15" s="382"/>
      <c r="B15" s="68" t="s">
        <v>41</v>
      </c>
      <c r="C15" s="75"/>
      <c r="D15" s="281">
        <v>202</v>
      </c>
      <c r="E15" s="140">
        <v>72</v>
      </c>
      <c r="F15" s="141">
        <v>85</v>
      </c>
      <c r="G15" s="141">
        <v>31</v>
      </c>
      <c r="H15" s="141">
        <v>2</v>
      </c>
      <c r="I15" s="141">
        <v>0</v>
      </c>
      <c r="J15" s="142">
        <v>12</v>
      </c>
      <c r="K15" s="82"/>
      <c r="L15" s="399">
        <f>SUMPRODUCT(E$3:I$3,E15:I15)/SUM(E15:I15)</f>
        <v>4.1947368421052635</v>
      </c>
      <c r="N15" s="165">
        <v>3</v>
      </c>
      <c r="O15" s="141">
        <v>15</v>
      </c>
      <c r="P15" s="141">
        <v>96</v>
      </c>
      <c r="Q15" s="141">
        <v>50</v>
      </c>
      <c r="R15" s="141">
        <v>18</v>
      </c>
      <c r="S15" s="142">
        <v>20</v>
      </c>
      <c r="T15" s="91"/>
      <c r="U15" s="399">
        <f>SUMPRODUCT(N$3:R$3,N15:R15)/SUM(N15:R15)</f>
        <v>2.6428571428571428</v>
      </c>
    </row>
    <row r="16" spans="1:22" ht="13.5" customHeight="1" x14ac:dyDescent="0.15">
      <c r="A16" s="382"/>
      <c r="B16" s="206"/>
      <c r="C16" s="24"/>
      <c r="D16" s="280"/>
      <c r="E16" s="136">
        <v>35.64356435643564</v>
      </c>
      <c r="F16" s="137">
        <v>42.079207920792079</v>
      </c>
      <c r="G16" s="137">
        <v>15.346534653465346</v>
      </c>
      <c r="H16" s="137">
        <v>0.99009900990099009</v>
      </c>
      <c r="I16" s="137">
        <v>0</v>
      </c>
      <c r="J16" s="138">
        <v>5.9405940594059405</v>
      </c>
      <c r="K16" s="83"/>
      <c r="L16" s="396"/>
      <c r="N16" s="164">
        <v>1.4851485148514851</v>
      </c>
      <c r="O16" s="137">
        <v>7.4257425742574252</v>
      </c>
      <c r="P16" s="137">
        <v>47.524752475247524</v>
      </c>
      <c r="Q16" s="137">
        <v>24.752475247524753</v>
      </c>
      <c r="R16" s="137">
        <v>8.9108910891089099</v>
      </c>
      <c r="S16" s="138">
        <v>9.9009900990099009</v>
      </c>
      <c r="U16" s="396"/>
    </row>
    <row r="17" spans="1:21" s="69" customFormat="1" ht="13.5" customHeight="1" x14ac:dyDescent="0.15">
      <c r="A17" s="382"/>
      <c r="B17" s="68" t="s">
        <v>43</v>
      </c>
      <c r="C17" s="75"/>
      <c r="D17" s="281">
        <v>120</v>
      </c>
      <c r="E17" s="140">
        <v>39</v>
      </c>
      <c r="F17" s="141">
        <v>60</v>
      </c>
      <c r="G17" s="141">
        <v>12</v>
      </c>
      <c r="H17" s="141">
        <v>1</v>
      </c>
      <c r="I17" s="141">
        <v>0</v>
      </c>
      <c r="J17" s="142">
        <v>8</v>
      </c>
      <c r="K17" s="82"/>
      <c r="L17" s="399">
        <f>SUMPRODUCT(E$3:I$3,E17:I17)/SUM(E17:I17)</f>
        <v>4.2232142857142856</v>
      </c>
      <c r="N17" s="165">
        <v>4</v>
      </c>
      <c r="O17" s="141">
        <v>11</v>
      </c>
      <c r="P17" s="141">
        <v>58</v>
      </c>
      <c r="Q17" s="141">
        <v>30</v>
      </c>
      <c r="R17" s="141">
        <v>9</v>
      </c>
      <c r="S17" s="142">
        <v>8</v>
      </c>
      <c r="T17" s="91"/>
      <c r="U17" s="399">
        <f>SUMPRODUCT(N$3:R$3,N17:R17)/SUM(N17:R17)</f>
        <v>2.7410714285714284</v>
      </c>
    </row>
    <row r="18" spans="1:21" ht="13.5" customHeight="1" thickBot="1" x14ac:dyDescent="0.2">
      <c r="A18" s="383"/>
      <c r="B18" s="208"/>
      <c r="C18" s="26"/>
      <c r="D18" s="282"/>
      <c r="E18" s="144">
        <v>32.5</v>
      </c>
      <c r="F18" s="145">
        <v>50</v>
      </c>
      <c r="G18" s="145">
        <v>10</v>
      </c>
      <c r="H18" s="145">
        <v>0.83333333333333337</v>
      </c>
      <c r="I18" s="145">
        <v>0</v>
      </c>
      <c r="J18" s="146">
        <v>6.666666666666667</v>
      </c>
      <c r="K18" s="83"/>
      <c r="L18" s="398"/>
      <c r="N18" s="166">
        <v>3.3333333333333335</v>
      </c>
      <c r="O18" s="145">
        <v>9.1666666666666661</v>
      </c>
      <c r="P18" s="145">
        <v>48.333333333333336</v>
      </c>
      <c r="Q18" s="145">
        <v>25</v>
      </c>
      <c r="R18" s="145">
        <v>7.5</v>
      </c>
      <c r="S18" s="146">
        <v>6.666666666666667</v>
      </c>
      <c r="U18" s="398"/>
    </row>
    <row r="19" spans="1:21" s="70" customFormat="1" ht="13.5" customHeight="1" x14ac:dyDescent="0.15">
      <c r="A19" s="385" t="s">
        <v>0</v>
      </c>
      <c r="B19" s="66" t="s">
        <v>1</v>
      </c>
      <c r="C19" s="320"/>
      <c r="D19" s="279">
        <v>1322</v>
      </c>
      <c r="E19" s="132">
        <v>420</v>
      </c>
      <c r="F19" s="133">
        <v>631</v>
      </c>
      <c r="G19" s="133">
        <v>213</v>
      </c>
      <c r="H19" s="133">
        <v>15</v>
      </c>
      <c r="I19" s="133">
        <v>5</v>
      </c>
      <c r="J19" s="134">
        <v>38</v>
      </c>
      <c r="K19" s="84"/>
      <c r="L19" s="397">
        <f>SUMPRODUCT(E$3:I$3,E19:I19)/SUM(E19:I19)</f>
        <v>4.1261682242990654</v>
      </c>
      <c r="N19" s="163">
        <v>42</v>
      </c>
      <c r="O19" s="133">
        <v>174</v>
      </c>
      <c r="P19" s="133">
        <v>761</v>
      </c>
      <c r="Q19" s="133">
        <v>229</v>
      </c>
      <c r="R19" s="133">
        <v>61</v>
      </c>
      <c r="S19" s="134">
        <v>55</v>
      </c>
      <c r="T19" s="4"/>
      <c r="U19" s="397">
        <f>SUMPRODUCT(N$3:R$3,N19:R19)/SUM(N19:R19)</f>
        <v>2.9265982636148382</v>
      </c>
    </row>
    <row r="20" spans="1:21" s="22" customFormat="1" ht="13.5" customHeight="1" x14ac:dyDescent="0.15">
      <c r="A20" s="386"/>
      <c r="B20" s="68"/>
      <c r="C20" s="321"/>
      <c r="D20" s="281"/>
      <c r="E20" s="322">
        <v>31.77004538577912</v>
      </c>
      <c r="F20" s="323">
        <v>47.730711043872923</v>
      </c>
      <c r="G20" s="323">
        <v>16.111951588502269</v>
      </c>
      <c r="H20" s="323">
        <v>1.1346444780635401</v>
      </c>
      <c r="I20" s="323">
        <v>0.37821482602118006</v>
      </c>
      <c r="J20" s="324">
        <v>2.8744326777609683</v>
      </c>
      <c r="L20" s="396"/>
      <c r="N20" s="164">
        <v>3.1770045385779122</v>
      </c>
      <c r="O20" s="137">
        <v>13.161875945537066</v>
      </c>
      <c r="P20" s="137">
        <v>57.564296520423596</v>
      </c>
      <c r="Q20" s="137">
        <v>17.322239031770046</v>
      </c>
      <c r="R20" s="137">
        <v>4.6142208774583962</v>
      </c>
      <c r="S20" s="138">
        <v>4.1603630862329801</v>
      </c>
      <c r="T20" s="4"/>
      <c r="U20" s="396"/>
    </row>
    <row r="21" spans="1:21" s="70" customFormat="1" ht="13.5" customHeight="1" x14ac:dyDescent="0.15">
      <c r="A21" s="386"/>
      <c r="B21" s="332" t="s">
        <v>2</v>
      </c>
      <c r="C21" s="333"/>
      <c r="D21" s="344">
        <v>1879</v>
      </c>
      <c r="E21" s="334">
        <v>705</v>
      </c>
      <c r="F21" s="335">
        <v>882</v>
      </c>
      <c r="G21" s="335">
        <v>203</v>
      </c>
      <c r="H21" s="335">
        <v>14</v>
      </c>
      <c r="I21" s="335">
        <v>4</v>
      </c>
      <c r="J21" s="336">
        <v>71</v>
      </c>
      <c r="L21" s="399">
        <f>SUMPRODUCT(E$3:I$3,E21:I21)/SUM(E21:I21)</f>
        <v>4.2555309734513278</v>
      </c>
      <c r="N21" s="165">
        <v>42</v>
      </c>
      <c r="O21" s="141">
        <v>237</v>
      </c>
      <c r="P21" s="141">
        <v>1084</v>
      </c>
      <c r="Q21" s="141">
        <v>332</v>
      </c>
      <c r="R21" s="141">
        <v>92</v>
      </c>
      <c r="S21" s="142">
        <v>92</v>
      </c>
      <c r="T21" s="4"/>
      <c r="U21" s="399">
        <f>SUMPRODUCT(N$3:R$3,N21:R21)/SUM(N21:R21)</f>
        <v>2.8908785674314492</v>
      </c>
    </row>
    <row r="22" spans="1:21" s="22" customFormat="1" ht="13.5" customHeight="1" x14ac:dyDescent="0.15">
      <c r="A22" s="386"/>
      <c r="B22" s="206"/>
      <c r="C22" s="25"/>
      <c r="D22" s="280"/>
      <c r="E22" s="136">
        <v>37.519957424161788</v>
      </c>
      <c r="F22" s="137">
        <v>46.939861628525811</v>
      </c>
      <c r="G22" s="137">
        <v>10.803618946248005</v>
      </c>
      <c r="H22" s="137">
        <v>0.74507716870675889</v>
      </c>
      <c r="I22" s="137">
        <v>0.21287919105907396</v>
      </c>
      <c r="J22" s="138">
        <v>3.7786056412985629</v>
      </c>
      <c r="L22" s="396"/>
      <c r="N22" s="164">
        <v>2.2352315061202765</v>
      </c>
      <c r="O22" s="137">
        <v>12.613092070250135</v>
      </c>
      <c r="P22" s="137">
        <v>57.690260777009051</v>
      </c>
      <c r="Q22" s="137">
        <v>17.668972857903139</v>
      </c>
      <c r="R22" s="137">
        <v>4.896221394358701</v>
      </c>
      <c r="S22" s="138">
        <v>4.896221394358701</v>
      </c>
      <c r="T22" s="4"/>
      <c r="U22" s="396"/>
    </row>
    <row r="23" spans="1:21" s="70" customFormat="1" ht="13.5" customHeight="1" x14ac:dyDescent="0.15">
      <c r="A23" s="386"/>
      <c r="B23" s="67" t="s">
        <v>46</v>
      </c>
      <c r="C23" s="77"/>
      <c r="D23" s="281">
        <v>130</v>
      </c>
      <c r="E23" s="140">
        <v>36</v>
      </c>
      <c r="F23" s="141">
        <v>60</v>
      </c>
      <c r="G23" s="141">
        <v>21</v>
      </c>
      <c r="H23" s="141">
        <v>0</v>
      </c>
      <c r="I23" s="141">
        <v>0</v>
      </c>
      <c r="J23" s="142">
        <v>13</v>
      </c>
      <c r="L23" s="399">
        <f>SUMPRODUCT(E$3:I$3,E23:I23)/SUM(E23:I23)</f>
        <v>4.1282051282051286</v>
      </c>
      <c r="N23" s="165">
        <v>3</v>
      </c>
      <c r="O23" s="141">
        <v>13</v>
      </c>
      <c r="P23" s="141">
        <v>64</v>
      </c>
      <c r="Q23" s="141">
        <v>23</v>
      </c>
      <c r="R23" s="141">
        <v>5</v>
      </c>
      <c r="S23" s="142">
        <v>22</v>
      </c>
      <c r="T23" s="4"/>
      <c r="U23" s="399">
        <f>SUMPRODUCT(N$3:R$3,N23:R23)/SUM(N23:R23)</f>
        <v>2.8703703703703702</v>
      </c>
    </row>
    <row r="24" spans="1:21" s="22" customFormat="1" ht="13.5" customHeight="1" thickBot="1" x14ac:dyDescent="0.2">
      <c r="A24" s="387"/>
      <c r="B24" s="208"/>
      <c r="C24" s="57"/>
      <c r="D24" s="282"/>
      <c r="E24" s="144">
        <v>27.692307692307693</v>
      </c>
      <c r="F24" s="145">
        <v>46.153846153846153</v>
      </c>
      <c r="G24" s="145">
        <v>16.153846153846153</v>
      </c>
      <c r="H24" s="145">
        <v>0</v>
      </c>
      <c r="I24" s="145">
        <v>0</v>
      </c>
      <c r="J24" s="146">
        <v>10</v>
      </c>
      <c r="L24" s="398"/>
      <c r="N24" s="166">
        <v>2.3076923076923079</v>
      </c>
      <c r="O24" s="145">
        <v>10</v>
      </c>
      <c r="P24" s="145">
        <v>49.230769230769234</v>
      </c>
      <c r="Q24" s="145">
        <v>17.692307692307693</v>
      </c>
      <c r="R24" s="145">
        <v>3.8461538461538463</v>
      </c>
      <c r="S24" s="146">
        <v>16.923076923076923</v>
      </c>
      <c r="T24" s="4"/>
      <c r="U24" s="398"/>
    </row>
    <row r="25" spans="1:21" s="69" customFormat="1" ht="13.5" customHeight="1" x14ac:dyDescent="0.15">
      <c r="A25" s="384" t="s">
        <v>44</v>
      </c>
      <c r="B25" s="73" t="s">
        <v>3</v>
      </c>
      <c r="C25" s="74"/>
      <c r="D25" s="283">
        <v>160</v>
      </c>
      <c r="E25" s="148">
        <v>65</v>
      </c>
      <c r="F25" s="149">
        <v>59</v>
      </c>
      <c r="G25" s="149">
        <v>27</v>
      </c>
      <c r="H25" s="149">
        <v>3</v>
      </c>
      <c r="I25" s="149">
        <v>4</v>
      </c>
      <c r="J25" s="150">
        <v>2</v>
      </c>
      <c r="L25" s="397">
        <f>SUMPRODUCT(E$3:I$3,E25:I25)/SUM(E25:I25)</f>
        <v>4.1265822784810124</v>
      </c>
      <c r="N25" s="167">
        <v>16</v>
      </c>
      <c r="O25" s="149">
        <v>35</v>
      </c>
      <c r="P25" s="149">
        <v>80</v>
      </c>
      <c r="Q25" s="149">
        <v>15</v>
      </c>
      <c r="R25" s="149">
        <v>12</v>
      </c>
      <c r="S25" s="150">
        <v>2</v>
      </c>
      <c r="T25" s="91"/>
      <c r="U25" s="397">
        <f>SUMPRODUCT(N$3:R$3,N25:R25)/SUM(N25:R25)</f>
        <v>3.1772151898734178</v>
      </c>
    </row>
    <row r="26" spans="1:21" ht="13.5" customHeight="1" x14ac:dyDescent="0.15">
      <c r="A26" s="382"/>
      <c r="B26" s="68"/>
      <c r="C26" s="345"/>
      <c r="D26" s="277"/>
      <c r="E26" s="346">
        <v>40.625</v>
      </c>
      <c r="F26" s="347">
        <v>36.875</v>
      </c>
      <c r="G26" s="347">
        <v>16.875</v>
      </c>
      <c r="H26" s="347">
        <v>1.875</v>
      </c>
      <c r="I26" s="347">
        <v>2.5</v>
      </c>
      <c r="J26" s="348">
        <v>1.25</v>
      </c>
      <c r="L26" s="396"/>
      <c r="N26" s="168">
        <v>10</v>
      </c>
      <c r="O26" s="153">
        <v>21.875</v>
      </c>
      <c r="P26" s="153">
        <v>50</v>
      </c>
      <c r="Q26" s="153">
        <v>9.375</v>
      </c>
      <c r="R26" s="153">
        <v>7.5</v>
      </c>
      <c r="S26" s="154">
        <v>1.25</v>
      </c>
      <c r="U26" s="396"/>
    </row>
    <row r="27" spans="1:21" s="69" customFormat="1" ht="13.5" customHeight="1" x14ac:dyDescent="0.15">
      <c r="A27" s="382"/>
      <c r="B27" s="207" t="s">
        <v>4</v>
      </c>
      <c r="C27" s="353"/>
      <c r="D27" s="361">
        <v>317</v>
      </c>
      <c r="E27" s="354">
        <v>117</v>
      </c>
      <c r="F27" s="355">
        <v>136</v>
      </c>
      <c r="G27" s="355">
        <v>50</v>
      </c>
      <c r="H27" s="355">
        <v>5</v>
      </c>
      <c r="I27" s="355">
        <v>3</v>
      </c>
      <c r="J27" s="356">
        <v>6</v>
      </c>
      <c r="L27" s="399">
        <f>SUMPRODUCT(E$3:I$3,E27:I27)/SUM(E27:I27)</f>
        <v>4.154340836012862</v>
      </c>
      <c r="N27" s="169">
        <v>13</v>
      </c>
      <c r="O27" s="156">
        <v>41</v>
      </c>
      <c r="P27" s="156">
        <v>213</v>
      </c>
      <c r="Q27" s="156">
        <v>37</v>
      </c>
      <c r="R27" s="156">
        <v>8</v>
      </c>
      <c r="S27" s="157">
        <v>5</v>
      </c>
      <c r="T27" s="91"/>
      <c r="U27" s="399">
        <f>SUMPRODUCT(N$3:R$3,N27:R27)/SUM(N27:R27)</f>
        <v>3.0448717948717947</v>
      </c>
    </row>
    <row r="28" spans="1:21" ht="13.5" customHeight="1" x14ac:dyDescent="0.15">
      <c r="A28" s="382"/>
      <c r="B28" s="68"/>
      <c r="C28" s="345"/>
      <c r="D28" s="277"/>
      <c r="E28" s="346">
        <v>36.90851735015773</v>
      </c>
      <c r="F28" s="347">
        <v>42.902208201892748</v>
      </c>
      <c r="G28" s="347">
        <v>15.772870662460567</v>
      </c>
      <c r="H28" s="347">
        <v>1.5772870662460567</v>
      </c>
      <c r="I28" s="347">
        <v>0.94637223974763407</v>
      </c>
      <c r="J28" s="348">
        <v>1.8927444794952681</v>
      </c>
      <c r="L28" s="396"/>
      <c r="N28" s="168">
        <v>4.1009463722397479</v>
      </c>
      <c r="O28" s="153">
        <v>12.933753943217665</v>
      </c>
      <c r="P28" s="153">
        <v>67.192429022082024</v>
      </c>
      <c r="Q28" s="153">
        <v>11.67192429022082</v>
      </c>
      <c r="R28" s="153">
        <v>2.5236593059936907</v>
      </c>
      <c r="S28" s="154">
        <v>1.5772870662460567</v>
      </c>
      <c r="U28" s="396"/>
    </row>
    <row r="29" spans="1:21" s="69" customFormat="1" ht="13.5" customHeight="1" x14ac:dyDescent="0.15">
      <c r="A29" s="382"/>
      <c r="B29" s="207" t="s">
        <v>5</v>
      </c>
      <c r="C29" s="353"/>
      <c r="D29" s="361">
        <v>491</v>
      </c>
      <c r="E29" s="354">
        <v>187</v>
      </c>
      <c r="F29" s="355">
        <v>232</v>
      </c>
      <c r="G29" s="355">
        <v>62</v>
      </c>
      <c r="H29" s="355">
        <v>3</v>
      </c>
      <c r="I29" s="355">
        <v>0</v>
      </c>
      <c r="J29" s="356">
        <v>7</v>
      </c>
      <c r="L29" s="399">
        <f>SUMPRODUCT(E$3:I$3,E29:I29)/SUM(E29:I29)</f>
        <v>4.2458677685950414</v>
      </c>
      <c r="N29" s="169">
        <v>18</v>
      </c>
      <c r="O29" s="156">
        <v>71</v>
      </c>
      <c r="P29" s="156">
        <v>269</v>
      </c>
      <c r="Q29" s="156">
        <v>89</v>
      </c>
      <c r="R29" s="156">
        <v>29</v>
      </c>
      <c r="S29" s="157">
        <v>15</v>
      </c>
      <c r="T29" s="91"/>
      <c r="U29" s="399">
        <f>SUMPRODUCT(N$3:R$3,N29:R29)/SUM(N29:R29)</f>
        <v>2.9159663865546217</v>
      </c>
    </row>
    <row r="30" spans="1:21" ht="13.5" customHeight="1" x14ac:dyDescent="0.15">
      <c r="A30" s="382"/>
      <c r="B30" s="206"/>
      <c r="C30" s="24"/>
      <c r="D30" s="284"/>
      <c r="E30" s="152">
        <v>38.085539714867615</v>
      </c>
      <c r="F30" s="153">
        <v>47.250509164969451</v>
      </c>
      <c r="G30" s="153">
        <v>12.627291242362526</v>
      </c>
      <c r="H30" s="153">
        <v>0.61099796334012213</v>
      </c>
      <c r="I30" s="153">
        <v>0</v>
      </c>
      <c r="J30" s="154">
        <v>1.4256619144602851</v>
      </c>
      <c r="L30" s="396"/>
      <c r="N30" s="168">
        <v>3.6659877800407332</v>
      </c>
      <c r="O30" s="153">
        <v>14.460285132382891</v>
      </c>
      <c r="P30" s="153">
        <v>54.78615071283096</v>
      </c>
      <c r="Q30" s="153">
        <v>18.126272912423623</v>
      </c>
      <c r="R30" s="153">
        <v>5.9063136456211813</v>
      </c>
      <c r="S30" s="154">
        <v>3.0549898167006111</v>
      </c>
      <c r="U30" s="396"/>
    </row>
    <row r="31" spans="1:21" s="69" customFormat="1" ht="13.5" customHeight="1" x14ac:dyDescent="0.15">
      <c r="A31" s="382"/>
      <c r="B31" s="207" t="s">
        <v>6</v>
      </c>
      <c r="C31" s="353"/>
      <c r="D31" s="361">
        <v>666</v>
      </c>
      <c r="E31" s="354">
        <v>256</v>
      </c>
      <c r="F31" s="355">
        <v>312</v>
      </c>
      <c r="G31" s="355">
        <v>84</v>
      </c>
      <c r="H31" s="355">
        <v>5</v>
      </c>
      <c r="I31" s="355">
        <v>0</v>
      </c>
      <c r="J31" s="356">
        <v>9</v>
      </c>
      <c r="L31" s="399">
        <f>SUMPRODUCT(E$3:I$3,E31:I31)/SUM(E31:I31)</f>
        <v>4.2465753424657535</v>
      </c>
      <c r="N31" s="169">
        <v>8</v>
      </c>
      <c r="O31" s="156">
        <v>72</v>
      </c>
      <c r="P31" s="156">
        <v>387</v>
      </c>
      <c r="Q31" s="156">
        <v>143</v>
      </c>
      <c r="R31" s="156">
        <v>37</v>
      </c>
      <c r="S31" s="157">
        <v>19</v>
      </c>
      <c r="T31" s="91"/>
      <c r="U31" s="399">
        <f>SUMPRODUCT(N$3:R$3,N31:R31)/SUM(N31:R31)</f>
        <v>2.8006182380216385</v>
      </c>
    </row>
    <row r="32" spans="1:21" ht="13.5" customHeight="1" x14ac:dyDescent="0.15">
      <c r="A32" s="382"/>
      <c r="B32" s="206"/>
      <c r="C32" s="24"/>
      <c r="D32" s="284"/>
      <c r="E32" s="152">
        <v>38.438438438438439</v>
      </c>
      <c r="F32" s="153">
        <v>46.846846846846844</v>
      </c>
      <c r="G32" s="153">
        <v>12.612612612612612</v>
      </c>
      <c r="H32" s="153">
        <v>0.75075075075075071</v>
      </c>
      <c r="I32" s="153">
        <v>0</v>
      </c>
      <c r="J32" s="154">
        <v>1.3513513513513513</v>
      </c>
      <c r="L32" s="396"/>
      <c r="N32" s="168">
        <v>1.2012012012012012</v>
      </c>
      <c r="O32" s="153">
        <v>10.810810810810811</v>
      </c>
      <c r="P32" s="153">
        <v>58.108108108108105</v>
      </c>
      <c r="Q32" s="153">
        <v>21.471471471471471</v>
      </c>
      <c r="R32" s="153">
        <v>5.5555555555555554</v>
      </c>
      <c r="S32" s="154">
        <v>2.8528528528528527</v>
      </c>
      <c r="U32" s="396"/>
    </row>
    <row r="33" spans="1:21" s="69" customFormat="1" ht="13.5" customHeight="1" x14ac:dyDescent="0.15">
      <c r="A33" s="382"/>
      <c r="B33" s="207" t="s">
        <v>7</v>
      </c>
      <c r="C33" s="353"/>
      <c r="D33" s="361">
        <v>772</v>
      </c>
      <c r="E33" s="354">
        <v>240</v>
      </c>
      <c r="F33" s="355">
        <v>411</v>
      </c>
      <c r="G33" s="355">
        <v>94</v>
      </c>
      <c r="H33" s="355">
        <v>4</v>
      </c>
      <c r="I33" s="355">
        <v>1</v>
      </c>
      <c r="J33" s="356">
        <v>22</v>
      </c>
      <c r="L33" s="399">
        <f>SUMPRODUCT(E$3:I$3,E33:I33)/SUM(E33:I33)</f>
        <v>4.18</v>
      </c>
      <c r="N33" s="169">
        <v>12</v>
      </c>
      <c r="O33" s="156">
        <v>85</v>
      </c>
      <c r="P33" s="156">
        <v>448</v>
      </c>
      <c r="Q33" s="156">
        <v>167</v>
      </c>
      <c r="R33" s="156">
        <v>35</v>
      </c>
      <c r="S33" s="157">
        <v>25</v>
      </c>
      <c r="T33" s="91"/>
      <c r="U33" s="399">
        <f>SUMPRODUCT(N$3:R$3,N33:R33)/SUM(N33:R33)</f>
        <v>2.8286479250334673</v>
      </c>
    </row>
    <row r="34" spans="1:21" ht="13.5" customHeight="1" x14ac:dyDescent="0.15">
      <c r="A34" s="382"/>
      <c r="B34" s="206"/>
      <c r="C34" s="24"/>
      <c r="D34" s="284"/>
      <c r="E34" s="152">
        <v>31.088082901554404</v>
      </c>
      <c r="F34" s="153">
        <v>53.238341968911918</v>
      </c>
      <c r="G34" s="153">
        <v>12.176165803108809</v>
      </c>
      <c r="H34" s="153">
        <v>0.5181347150259068</v>
      </c>
      <c r="I34" s="153">
        <v>0.1295336787564767</v>
      </c>
      <c r="J34" s="154">
        <v>2.849740932642487</v>
      </c>
      <c r="L34" s="396"/>
      <c r="N34" s="168">
        <v>1.5544041450777202</v>
      </c>
      <c r="O34" s="153">
        <v>11.010362694300518</v>
      </c>
      <c r="P34" s="153">
        <v>58.031088082901547</v>
      </c>
      <c r="Q34" s="153">
        <v>21.632124352331605</v>
      </c>
      <c r="R34" s="153">
        <v>4.5336787564766841</v>
      </c>
      <c r="S34" s="154">
        <v>3.2383419689119166</v>
      </c>
      <c r="U34" s="396"/>
    </row>
    <row r="35" spans="1:21" s="69" customFormat="1" ht="13.5" customHeight="1" x14ac:dyDescent="0.15">
      <c r="A35" s="382"/>
      <c r="B35" s="207" t="s">
        <v>45</v>
      </c>
      <c r="C35" s="353"/>
      <c r="D35" s="361">
        <v>797</v>
      </c>
      <c r="E35" s="354">
        <v>261</v>
      </c>
      <c r="F35" s="355">
        <v>366</v>
      </c>
      <c r="G35" s="355">
        <v>99</v>
      </c>
      <c r="H35" s="355">
        <v>9</v>
      </c>
      <c r="I35" s="355">
        <v>1</v>
      </c>
      <c r="J35" s="356">
        <v>61</v>
      </c>
      <c r="L35" s="399">
        <f>SUMPRODUCT(E$3:I$3,E35:I35)/SUM(E35:I35)</f>
        <v>4.1915760869565215</v>
      </c>
      <c r="N35" s="169">
        <v>17</v>
      </c>
      <c r="O35" s="156">
        <v>108</v>
      </c>
      <c r="P35" s="156">
        <v>451</v>
      </c>
      <c r="Q35" s="156">
        <v>110</v>
      </c>
      <c r="R35" s="156">
        <v>32</v>
      </c>
      <c r="S35" s="157">
        <v>79</v>
      </c>
      <c r="T35" s="91"/>
      <c r="U35" s="399">
        <f>SUMPRODUCT(N$3:R$3,N35:R35)/SUM(N35:R35)</f>
        <v>2.9554317548746516</v>
      </c>
    </row>
    <row r="36" spans="1:21" ht="13.5" customHeight="1" x14ac:dyDescent="0.15">
      <c r="A36" s="382"/>
      <c r="B36" s="206"/>
      <c r="C36" s="24"/>
      <c r="D36" s="284"/>
      <c r="E36" s="152">
        <v>32.747804265997495</v>
      </c>
      <c r="F36" s="153">
        <v>45.922208281053948</v>
      </c>
      <c r="G36" s="153">
        <v>12.421580928481808</v>
      </c>
      <c r="H36" s="153">
        <v>1.1292346298619824</v>
      </c>
      <c r="I36" s="153">
        <v>0.12547051442910914</v>
      </c>
      <c r="J36" s="154">
        <v>7.6537013801756597</v>
      </c>
      <c r="L36" s="396"/>
      <c r="N36" s="168">
        <v>2.1329987452948558</v>
      </c>
      <c r="O36" s="153">
        <v>13.550815558343791</v>
      </c>
      <c r="P36" s="153">
        <v>56.587202007528226</v>
      </c>
      <c r="Q36" s="153">
        <v>13.801756587202007</v>
      </c>
      <c r="R36" s="153">
        <v>4.0150564617314926</v>
      </c>
      <c r="S36" s="154">
        <v>9.9121706398996245</v>
      </c>
      <c r="U36" s="396"/>
    </row>
    <row r="37" spans="1:21" s="69" customFormat="1" ht="13.5" customHeight="1" x14ac:dyDescent="0.15">
      <c r="A37" s="382"/>
      <c r="B37" s="68" t="s">
        <v>46</v>
      </c>
      <c r="C37" s="75"/>
      <c r="D37" s="277">
        <v>128</v>
      </c>
      <c r="E37" s="155">
        <v>35</v>
      </c>
      <c r="F37" s="156">
        <v>57</v>
      </c>
      <c r="G37" s="156">
        <v>21</v>
      </c>
      <c r="H37" s="156">
        <v>0</v>
      </c>
      <c r="I37" s="156">
        <v>0</v>
      </c>
      <c r="J37" s="157">
        <v>15</v>
      </c>
      <c r="L37" s="399">
        <f>SUMPRODUCT(E$3:I$3,E37:I37)/SUM(E37:I37)</f>
        <v>4.1238938053097343</v>
      </c>
      <c r="N37" s="169">
        <v>3</v>
      </c>
      <c r="O37" s="156">
        <v>12</v>
      </c>
      <c r="P37" s="156">
        <v>61</v>
      </c>
      <c r="Q37" s="156">
        <v>23</v>
      </c>
      <c r="R37" s="156">
        <v>5</v>
      </c>
      <c r="S37" s="157">
        <v>24</v>
      </c>
      <c r="T37" s="91"/>
      <c r="U37" s="399">
        <f>SUMPRODUCT(N$3:R$3,N37:R37)/SUM(N37:R37)</f>
        <v>2.8557692307692308</v>
      </c>
    </row>
    <row r="38" spans="1:21" ht="13.5" customHeight="1" thickBot="1" x14ac:dyDescent="0.2">
      <c r="A38" s="382"/>
      <c r="B38" s="68"/>
      <c r="C38" s="345"/>
      <c r="D38" s="278"/>
      <c r="E38" s="158">
        <v>27.34375</v>
      </c>
      <c r="F38" s="159">
        <v>44.53125</v>
      </c>
      <c r="G38" s="159">
        <v>16.40625</v>
      </c>
      <c r="H38" s="159">
        <v>0</v>
      </c>
      <c r="I38" s="159">
        <v>0</v>
      </c>
      <c r="J38" s="160">
        <v>11.71875</v>
      </c>
      <c r="L38" s="398"/>
      <c r="N38" s="170">
        <v>2.34375</v>
      </c>
      <c r="O38" s="159">
        <v>9.375</v>
      </c>
      <c r="P38" s="159">
        <v>47.65625</v>
      </c>
      <c r="Q38" s="159">
        <v>17.96875</v>
      </c>
      <c r="R38" s="159">
        <v>3.90625</v>
      </c>
      <c r="S38" s="160">
        <v>18.75</v>
      </c>
      <c r="U38" s="398"/>
    </row>
    <row r="39" spans="1:21" s="69" customFormat="1" ht="13.5" customHeight="1" x14ac:dyDescent="0.15">
      <c r="A39" s="384" t="s">
        <v>47</v>
      </c>
      <c r="B39" s="73" t="s">
        <v>49</v>
      </c>
      <c r="C39" s="371"/>
      <c r="D39" s="281">
        <v>524</v>
      </c>
      <c r="E39" s="140">
        <v>188</v>
      </c>
      <c r="F39" s="141">
        <v>234</v>
      </c>
      <c r="G39" s="141">
        <v>74</v>
      </c>
      <c r="H39" s="141">
        <v>7</v>
      </c>
      <c r="I39" s="141">
        <v>6</v>
      </c>
      <c r="J39" s="142">
        <v>15</v>
      </c>
      <c r="L39" s="397">
        <f>SUMPRODUCT(E$3:I$3,E39:I39)/SUM(E39:I39)</f>
        <v>4.1611001964636545</v>
      </c>
      <c r="N39" s="165">
        <v>29</v>
      </c>
      <c r="O39" s="141">
        <v>88</v>
      </c>
      <c r="P39" s="141">
        <v>288</v>
      </c>
      <c r="Q39" s="141">
        <v>68</v>
      </c>
      <c r="R39" s="141">
        <v>31</v>
      </c>
      <c r="S39" s="142">
        <v>20</v>
      </c>
      <c r="T39" s="91"/>
      <c r="U39" s="397">
        <f>SUMPRODUCT(N$3:R$3,N39:R39)/SUM(N39:R39)</f>
        <v>3.0317460317460316</v>
      </c>
    </row>
    <row r="40" spans="1:21" ht="13.5" customHeight="1" x14ac:dyDescent="0.15">
      <c r="A40" s="382"/>
      <c r="B40" s="68"/>
      <c r="C40" s="375"/>
      <c r="D40" s="281"/>
      <c r="E40" s="322">
        <v>35.877862595419849</v>
      </c>
      <c r="F40" s="323">
        <v>44.656488549618324</v>
      </c>
      <c r="G40" s="323">
        <v>14.122137404580155</v>
      </c>
      <c r="H40" s="323">
        <v>1.3358778625954197</v>
      </c>
      <c r="I40" s="323">
        <v>1.1450381679389312</v>
      </c>
      <c r="J40" s="324">
        <v>2.8625954198473282</v>
      </c>
      <c r="L40" s="396"/>
      <c r="N40" s="164">
        <v>5.5343511450381682</v>
      </c>
      <c r="O40" s="137">
        <v>16.793893129770993</v>
      </c>
      <c r="P40" s="137">
        <v>54.961832061068705</v>
      </c>
      <c r="Q40" s="137">
        <v>12.977099236641221</v>
      </c>
      <c r="R40" s="137">
        <v>5.9160305343511448</v>
      </c>
      <c r="S40" s="138">
        <v>3.8167938931297711</v>
      </c>
      <c r="U40" s="396"/>
    </row>
    <row r="41" spans="1:21" s="69" customFormat="1" ht="13.5" customHeight="1" x14ac:dyDescent="0.15">
      <c r="A41" s="382"/>
      <c r="B41" s="207" t="s">
        <v>51</v>
      </c>
      <c r="C41" s="376"/>
      <c r="D41" s="344">
        <v>2332</v>
      </c>
      <c r="E41" s="334">
        <v>815</v>
      </c>
      <c r="F41" s="335">
        <v>1116</v>
      </c>
      <c r="G41" s="335">
        <v>306</v>
      </c>
      <c r="H41" s="335">
        <v>21</v>
      </c>
      <c r="I41" s="335">
        <v>2</v>
      </c>
      <c r="J41" s="336">
        <v>72</v>
      </c>
      <c r="L41" s="399">
        <f>SUMPRODUCT(E$3:I$3,E41:I41)/SUM(E41:I41)</f>
        <v>4.2039823008849559</v>
      </c>
      <c r="N41" s="165">
        <v>50</v>
      </c>
      <c r="O41" s="141">
        <v>279</v>
      </c>
      <c r="P41" s="141">
        <v>1369</v>
      </c>
      <c r="Q41" s="141">
        <v>433</v>
      </c>
      <c r="R41" s="141">
        <v>102</v>
      </c>
      <c r="S41" s="142">
        <v>99</v>
      </c>
      <c r="T41" s="91"/>
      <c r="U41" s="399">
        <f>SUMPRODUCT(N$3:R$3,N41:R41)/SUM(N41:R41)</f>
        <v>2.8844603672189879</v>
      </c>
    </row>
    <row r="42" spans="1:21" ht="13.5" customHeight="1" x14ac:dyDescent="0.15">
      <c r="A42" s="382"/>
      <c r="B42" s="206"/>
      <c r="C42" s="372"/>
      <c r="D42" s="280"/>
      <c r="E42" s="136">
        <v>34.948542024013726</v>
      </c>
      <c r="F42" s="137">
        <v>47.855917667238423</v>
      </c>
      <c r="G42" s="137">
        <v>13.121783876500858</v>
      </c>
      <c r="H42" s="137">
        <v>0.90051457975986282</v>
      </c>
      <c r="I42" s="137">
        <v>8.5763293310463118E-2</v>
      </c>
      <c r="J42" s="138">
        <v>3.0874785591766725</v>
      </c>
      <c r="L42" s="396"/>
      <c r="N42" s="164">
        <v>2.1440823327615779</v>
      </c>
      <c r="O42" s="137">
        <v>11.963979416809606</v>
      </c>
      <c r="P42" s="137">
        <v>58.704974271012013</v>
      </c>
      <c r="Q42" s="137">
        <v>18.567753001715264</v>
      </c>
      <c r="R42" s="137">
        <v>4.3739279588336188</v>
      </c>
      <c r="S42" s="138">
        <v>4.2452830188679247</v>
      </c>
      <c r="U42" s="396"/>
    </row>
    <row r="43" spans="1:21" s="69" customFormat="1" ht="13.5" customHeight="1" x14ac:dyDescent="0.15">
      <c r="A43" s="382"/>
      <c r="B43" s="207" t="s">
        <v>52</v>
      </c>
      <c r="C43" s="376"/>
      <c r="D43" s="344">
        <v>343</v>
      </c>
      <c r="E43" s="334">
        <v>122</v>
      </c>
      <c r="F43" s="335">
        <v>162</v>
      </c>
      <c r="G43" s="335">
        <v>36</v>
      </c>
      <c r="H43" s="335">
        <v>1</v>
      </c>
      <c r="I43" s="335">
        <v>1</v>
      </c>
      <c r="J43" s="336">
        <v>21</v>
      </c>
      <c r="L43" s="399">
        <f>SUMPRODUCT(E$3:I$3,E43:I43)/SUM(E43:I43)</f>
        <v>4.2515527950310563</v>
      </c>
      <c r="N43" s="165">
        <v>4</v>
      </c>
      <c r="O43" s="141">
        <v>45</v>
      </c>
      <c r="P43" s="141">
        <v>189</v>
      </c>
      <c r="Q43" s="141">
        <v>60</v>
      </c>
      <c r="R43" s="141">
        <v>20</v>
      </c>
      <c r="S43" s="142">
        <v>25</v>
      </c>
      <c r="T43" s="91"/>
      <c r="U43" s="399">
        <f>SUMPRODUCT(N$3:R$3,N43:R43)/SUM(N43:R43)</f>
        <v>2.8522012578616351</v>
      </c>
    </row>
    <row r="44" spans="1:21" ht="13.5" customHeight="1" x14ac:dyDescent="0.15">
      <c r="A44" s="382"/>
      <c r="B44" s="206"/>
      <c r="C44" s="372"/>
      <c r="D44" s="280"/>
      <c r="E44" s="136">
        <v>35.568513119533527</v>
      </c>
      <c r="F44" s="137">
        <v>47.230320699708457</v>
      </c>
      <c r="G44" s="137">
        <v>10.495626822157435</v>
      </c>
      <c r="H44" s="137">
        <v>0.29154518950437319</v>
      </c>
      <c r="I44" s="137">
        <v>0.29154518950437319</v>
      </c>
      <c r="J44" s="138">
        <v>6.1224489795918364</v>
      </c>
      <c r="L44" s="396"/>
      <c r="N44" s="164">
        <v>1.1661807580174928</v>
      </c>
      <c r="O44" s="137">
        <v>13.119533527696792</v>
      </c>
      <c r="P44" s="137">
        <v>55.102040816326522</v>
      </c>
      <c r="Q44" s="137">
        <v>17.492711370262391</v>
      </c>
      <c r="R44" s="137">
        <v>5.8309037900874632</v>
      </c>
      <c r="S44" s="138">
        <v>7.2886297376093294</v>
      </c>
      <c r="U44" s="396"/>
    </row>
    <row r="45" spans="1:21" s="69" customFormat="1" ht="13.5" customHeight="1" x14ac:dyDescent="0.15">
      <c r="A45" s="382"/>
      <c r="B45" s="68" t="s">
        <v>352</v>
      </c>
      <c r="C45" s="373"/>
      <c r="D45" s="281">
        <v>132</v>
      </c>
      <c r="E45" s="140">
        <v>36</v>
      </c>
      <c r="F45" s="141">
        <v>61</v>
      </c>
      <c r="G45" s="141">
        <v>21</v>
      </c>
      <c r="H45" s="141">
        <v>0</v>
      </c>
      <c r="I45" s="141">
        <v>0</v>
      </c>
      <c r="J45" s="142">
        <v>14</v>
      </c>
      <c r="L45" s="399">
        <f>SUMPRODUCT(E$3:I$3,E45:I45)/SUM(E45:I45)</f>
        <v>4.1271186440677967</v>
      </c>
      <c r="N45" s="165">
        <v>4</v>
      </c>
      <c r="O45" s="141">
        <v>12</v>
      </c>
      <c r="P45" s="141">
        <v>63</v>
      </c>
      <c r="Q45" s="141">
        <v>23</v>
      </c>
      <c r="R45" s="141">
        <v>5</v>
      </c>
      <c r="S45" s="142">
        <v>25</v>
      </c>
      <c r="T45" s="91"/>
      <c r="U45" s="399">
        <f>SUMPRODUCT(N$3:R$3,N45:R45)/SUM(N45:R45)</f>
        <v>2.8785046728971961</v>
      </c>
    </row>
    <row r="46" spans="1:21" ht="13.5" customHeight="1" thickBot="1" x14ac:dyDescent="0.2">
      <c r="A46" s="383"/>
      <c r="B46" s="208"/>
      <c r="C46" s="374"/>
      <c r="D46" s="282"/>
      <c r="E46" s="144">
        <v>27.27272727272727</v>
      </c>
      <c r="F46" s="145">
        <v>46.212121212121211</v>
      </c>
      <c r="G46" s="145">
        <v>15.909090909090908</v>
      </c>
      <c r="H46" s="145">
        <v>0</v>
      </c>
      <c r="I46" s="145">
        <v>0</v>
      </c>
      <c r="J46" s="146">
        <v>10.606060606060606</v>
      </c>
      <c r="L46" s="398"/>
      <c r="N46" s="166">
        <v>3.0303030303030303</v>
      </c>
      <c r="O46" s="145">
        <v>9.0909090909090917</v>
      </c>
      <c r="P46" s="145">
        <v>47.727272727272727</v>
      </c>
      <c r="Q46" s="145">
        <v>17.424242424242426</v>
      </c>
      <c r="R46" s="145">
        <v>3.7878787878787881</v>
      </c>
      <c r="S46" s="146">
        <v>18.939393939393938</v>
      </c>
      <c r="U46" s="398"/>
    </row>
    <row r="47" spans="1:21" s="69" customFormat="1" ht="13.5" customHeight="1" x14ac:dyDescent="0.15">
      <c r="A47" s="384" t="s">
        <v>225</v>
      </c>
      <c r="B47" s="73" t="s">
        <v>54</v>
      </c>
      <c r="C47" s="371"/>
      <c r="D47" s="281">
        <v>132</v>
      </c>
      <c r="E47" s="140">
        <v>52</v>
      </c>
      <c r="F47" s="141">
        <v>50</v>
      </c>
      <c r="G47" s="141">
        <v>22</v>
      </c>
      <c r="H47" s="141">
        <v>3</v>
      </c>
      <c r="I47" s="141">
        <v>3</v>
      </c>
      <c r="J47" s="142">
        <v>2</v>
      </c>
      <c r="L47" s="397">
        <f>SUMPRODUCT(E$3:I$3,E47:I47)/SUM(E47:I47)</f>
        <v>4.115384615384615</v>
      </c>
      <c r="N47" s="165">
        <v>11</v>
      </c>
      <c r="O47" s="141">
        <v>31</v>
      </c>
      <c r="P47" s="141">
        <v>65</v>
      </c>
      <c r="Q47" s="141">
        <v>13</v>
      </c>
      <c r="R47" s="141">
        <v>10</v>
      </c>
      <c r="S47" s="142">
        <v>2</v>
      </c>
      <c r="T47" s="91"/>
      <c r="U47" s="397">
        <f>SUMPRODUCT(N$3:R$3,N47:R47)/SUM(N47:R47)</f>
        <v>3.1538461538461537</v>
      </c>
    </row>
    <row r="48" spans="1:21" ht="13.5" customHeight="1" x14ac:dyDescent="0.15">
      <c r="A48" s="382"/>
      <c r="B48" s="68"/>
      <c r="C48" s="375"/>
      <c r="D48" s="281"/>
      <c r="E48" s="322">
        <v>39.393939393939391</v>
      </c>
      <c r="F48" s="323">
        <v>37.878787878787875</v>
      </c>
      <c r="G48" s="323">
        <v>16.666666666666664</v>
      </c>
      <c r="H48" s="323">
        <v>2.2727272727272729</v>
      </c>
      <c r="I48" s="323">
        <v>2.2727272727272729</v>
      </c>
      <c r="J48" s="324">
        <v>1.5151515151515151</v>
      </c>
      <c r="L48" s="396"/>
      <c r="N48" s="164">
        <v>8.3333333333333321</v>
      </c>
      <c r="O48" s="137">
        <v>23.484848484848484</v>
      </c>
      <c r="P48" s="137">
        <v>49.242424242424242</v>
      </c>
      <c r="Q48" s="137">
        <v>9.8484848484848477</v>
      </c>
      <c r="R48" s="137">
        <v>7.5757575757575761</v>
      </c>
      <c r="S48" s="138">
        <v>1.5151515151515151</v>
      </c>
      <c r="U48" s="396"/>
    </row>
    <row r="49" spans="1:21" s="69" customFormat="1" ht="13.5" customHeight="1" x14ac:dyDescent="0.15">
      <c r="A49" s="382"/>
      <c r="B49" s="207" t="s">
        <v>401</v>
      </c>
      <c r="C49" s="376"/>
      <c r="D49" s="344">
        <v>448</v>
      </c>
      <c r="E49" s="334">
        <v>156</v>
      </c>
      <c r="F49" s="335">
        <v>214</v>
      </c>
      <c r="G49" s="335">
        <v>57</v>
      </c>
      <c r="H49" s="335">
        <v>3</v>
      </c>
      <c r="I49" s="335">
        <v>2</v>
      </c>
      <c r="J49" s="336">
        <v>16</v>
      </c>
      <c r="L49" s="399">
        <f>SUMPRODUCT(E$3:I$3,E49:I49)/SUM(E49:I49)</f>
        <v>4.2013888888888893</v>
      </c>
      <c r="N49" s="165">
        <v>15</v>
      </c>
      <c r="O49" s="141">
        <v>63</v>
      </c>
      <c r="P49" s="141">
        <v>254</v>
      </c>
      <c r="Q49" s="141">
        <v>66</v>
      </c>
      <c r="R49" s="141">
        <v>28</v>
      </c>
      <c r="S49" s="142">
        <v>22</v>
      </c>
      <c r="T49" s="91"/>
      <c r="U49" s="399">
        <f>SUMPRODUCT(N$3:R$3,N49:R49)/SUM(N49:R49)</f>
        <v>2.931924882629108</v>
      </c>
    </row>
    <row r="50" spans="1:21" ht="13.5" customHeight="1" x14ac:dyDescent="0.15">
      <c r="A50" s="382"/>
      <c r="B50" s="206"/>
      <c r="C50" s="372"/>
      <c r="D50" s="280"/>
      <c r="E50" s="136">
        <v>34.821428571428569</v>
      </c>
      <c r="F50" s="137">
        <v>47.767857142857146</v>
      </c>
      <c r="G50" s="137">
        <v>12.723214285714285</v>
      </c>
      <c r="H50" s="137">
        <v>0.6696428571428571</v>
      </c>
      <c r="I50" s="137">
        <v>0.4464285714285714</v>
      </c>
      <c r="J50" s="138">
        <v>3.5714285714285712</v>
      </c>
      <c r="L50" s="396"/>
      <c r="N50" s="164">
        <v>3.3482142857142856</v>
      </c>
      <c r="O50" s="137">
        <v>14.0625</v>
      </c>
      <c r="P50" s="137">
        <v>56.696428571428569</v>
      </c>
      <c r="Q50" s="137">
        <v>14.732142857142858</v>
      </c>
      <c r="R50" s="137">
        <v>6.25</v>
      </c>
      <c r="S50" s="138">
        <v>4.9107142857142856</v>
      </c>
      <c r="U50" s="396"/>
    </row>
    <row r="51" spans="1:21" s="69" customFormat="1" ht="13.5" customHeight="1" x14ac:dyDescent="0.15">
      <c r="A51" s="382"/>
      <c r="B51" s="207" t="s">
        <v>56</v>
      </c>
      <c r="C51" s="376"/>
      <c r="D51" s="344">
        <v>326</v>
      </c>
      <c r="E51" s="334">
        <v>121</v>
      </c>
      <c r="F51" s="335">
        <v>158</v>
      </c>
      <c r="G51" s="335">
        <v>43</v>
      </c>
      <c r="H51" s="335">
        <v>2</v>
      </c>
      <c r="I51" s="335">
        <v>1</v>
      </c>
      <c r="J51" s="336">
        <v>1</v>
      </c>
      <c r="L51" s="399">
        <f>SUMPRODUCT(E$3:I$3,E51:I51)/SUM(E51:I51)</f>
        <v>4.218461538461538</v>
      </c>
      <c r="N51" s="165">
        <v>8</v>
      </c>
      <c r="O51" s="141">
        <v>28</v>
      </c>
      <c r="P51" s="141">
        <v>199</v>
      </c>
      <c r="Q51" s="141">
        <v>73</v>
      </c>
      <c r="R51" s="141">
        <v>12</v>
      </c>
      <c r="S51" s="142">
        <v>6</v>
      </c>
      <c r="T51" s="91"/>
      <c r="U51" s="399">
        <f>SUMPRODUCT(N$3:R$3,N51:R51)/SUM(N51:R51)</f>
        <v>2.8343750000000001</v>
      </c>
    </row>
    <row r="52" spans="1:21" ht="13.5" customHeight="1" x14ac:dyDescent="0.15">
      <c r="A52" s="382"/>
      <c r="B52" s="206"/>
      <c r="C52" s="372"/>
      <c r="D52" s="280"/>
      <c r="E52" s="136">
        <v>37.116564417177919</v>
      </c>
      <c r="F52" s="137">
        <v>48.466257668711656</v>
      </c>
      <c r="G52" s="137">
        <v>13.190184049079754</v>
      </c>
      <c r="H52" s="137">
        <v>0.61349693251533743</v>
      </c>
      <c r="I52" s="137">
        <v>0.30674846625766872</v>
      </c>
      <c r="J52" s="138">
        <v>0.30674846625766872</v>
      </c>
      <c r="L52" s="396"/>
      <c r="N52" s="164">
        <v>2.4539877300613497</v>
      </c>
      <c r="O52" s="137">
        <v>8.5889570552147241</v>
      </c>
      <c r="P52" s="137">
        <v>61.042944785276077</v>
      </c>
      <c r="Q52" s="137">
        <v>22.392638036809817</v>
      </c>
      <c r="R52" s="137">
        <v>3.6809815950920246</v>
      </c>
      <c r="S52" s="138">
        <v>1.8404907975460123</v>
      </c>
      <c r="U52" s="396"/>
    </row>
    <row r="53" spans="1:21" s="69" customFormat="1" ht="13.5" customHeight="1" x14ac:dyDescent="0.15">
      <c r="A53" s="382"/>
      <c r="B53" s="207" t="s">
        <v>58</v>
      </c>
      <c r="C53" s="376"/>
      <c r="D53" s="344">
        <v>251</v>
      </c>
      <c r="E53" s="334">
        <v>96</v>
      </c>
      <c r="F53" s="335">
        <v>116</v>
      </c>
      <c r="G53" s="335">
        <v>30</v>
      </c>
      <c r="H53" s="335">
        <v>5</v>
      </c>
      <c r="I53" s="335">
        <v>1</v>
      </c>
      <c r="J53" s="336">
        <v>3</v>
      </c>
      <c r="L53" s="399">
        <f>SUMPRODUCT(E$3:I$3,E53:I53)/SUM(E53:I53)</f>
        <v>4.213709677419355</v>
      </c>
      <c r="N53" s="165">
        <v>12</v>
      </c>
      <c r="O53" s="141">
        <v>44</v>
      </c>
      <c r="P53" s="141">
        <v>154</v>
      </c>
      <c r="Q53" s="141">
        <v>27</v>
      </c>
      <c r="R53" s="141">
        <v>10</v>
      </c>
      <c r="S53" s="142">
        <v>4</v>
      </c>
      <c r="T53" s="91"/>
      <c r="U53" s="399">
        <f>SUMPRODUCT(N$3:R$3,N53:R53)/SUM(N53:R53)</f>
        <v>3.0850202429149798</v>
      </c>
    </row>
    <row r="54" spans="1:21" ht="13.5" customHeight="1" x14ac:dyDescent="0.15">
      <c r="A54" s="382"/>
      <c r="B54" s="206"/>
      <c r="C54" s="372"/>
      <c r="D54" s="280"/>
      <c r="E54" s="136">
        <v>38.247011952191237</v>
      </c>
      <c r="F54" s="137">
        <v>46.21513944223107</v>
      </c>
      <c r="G54" s="137">
        <v>11.952191235059761</v>
      </c>
      <c r="H54" s="137">
        <v>1.9920318725099602</v>
      </c>
      <c r="I54" s="137">
        <v>0.39840637450199201</v>
      </c>
      <c r="J54" s="138">
        <v>1.1952191235059761</v>
      </c>
      <c r="L54" s="396"/>
      <c r="N54" s="164">
        <v>4.7808764940239046</v>
      </c>
      <c r="O54" s="137">
        <v>17.529880478087652</v>
      </c>
      <c r="P54" s="137">
        <v>61.354581673306775</v>
      </c>
      <c r="Q54" s="137">
        <v>10.756972111553784</v>
      </c>
      <c r="R54" s="137">
        <v>3.9840637450199203</v>
      </c>
      <c r="S54" s="138">
        <v>1.593625498007968</v>
      </c>
      <c r="U54" s="396"/>
    </row>
    <row r="55" spans="1:21" s="69" customFormat="1" ht="13.5" customHeight="1" x14ac:dyDescent="0.15">
      <c r="A55" s="382"/>
      <c r="B55" s="207" t="s">
        <v>60</v>
      </c>
      <c r="C55" s="376"/>
      <c r="D55" s="344">
        <v>527</v>
      </c>
      <c r="E55" s="334">
        <v>197</v>
      </c>
      <c r="F55" s="335">
        <v>252</v>
      </c>
      <c r="G55" s="335">
        <v>68</v>
      </c>
      <c r="H55" s="335">
        <v>2</v>
      </c>
      <c r="I55" s="335">
        <v>1</v>
      </c>
      <c r="J55" s="336">
        <v>7</v>
      </c>
      <c r="L55" s="399">
        <f>SUMPRODUCT(E$3:I$3,E55:I55)/SUM(E55:I55)</f>
        <v>4.2346153846153847</v>
      </c>
      <c r="N55" s="165">
        <v>16</v>
      </c>
      <c r="O55" s="141">
        <v>66</v>
      </c>
      <c r="P55" s="141">
        <v>306</v>
      </c>
      <c r="Q55" s="141">
        <v>100</v>
      </c>
      <c r="R55" s="141">
        <v>27</v>
      </c>
      <c r="S55" s="142">
        <v>12</v>
      </c>
      <c r="T55" s="91"/>
      <c r="U55" s="399">
        <f>SUMPRODUCT(N$3:R$3,N55:R55)/SUM(N55:R55)</f>
        <v>2.8912621359223301</v>
      </c>
    </row>
    <row r="56" spans="1:21" ht="13.5" customHeight="1" x14ac:dyDescent="0.15">
      <c r="A56" s="382"/>
      <c r="B56" s="206"/>
      <c r="C56" s="372"/>
      <c r="D56" s="280"/>
      <c r="E56" s="136">
        <v>37.381404174573056</v>
      </c>
      <c r="F56" s="137">
        <v>47.817836812144208</v>
      </c>
      <c r="G56" s="137">
        <v>12.903225806451612</v>
      </c>
      <c r="H56" s="137">
        <v>0.37950664136622392</v>
      </c>
      <c r="I56" s="137">
        <v>0.18975332068311196</v>
      </c>
      <c r="J56" s="138">
        <v>1.3282732447817838</v>
      </c>
      <c r="L56" s="396"/>
      <c r="N56" s="164">
        <v>3.0360531309297913</v>
      </c>
      <c r="O56" s="137">
        <v>12.523719165085389</v>
      </c>
      <c r="P56" s="137">
        <v>58.064516129032263</v>
      </c>
      <c r="Q56" s="137">
        <v>18.975332068311197</v>
      </c>
      <c r="R56" s="137">
        <v>5.1233396584440225</v>
      </c>
      <c r="S56" s="138">
        <v>2.2770398481973433</v>
      </c>
      <c r="U56" s="396"/>
    </row>
    <row r="57" spans="1:21" s="69" customFormat="1" ht="13.5" customHeight="1" x14ac:dyDescent="0.15">
      <c r="A57" s="382"/>
      <c r="B57" s="207" t="s">
        <v>62</v>
      </c>
      <c r="C57" s="376"/>
      <c r="D57" s="344">
        <v>280</v>
      </c>
      <c r="E57" s="334">
        <v>96</v>
      </c>
      <c r="F57" s="335">
        <v>147</v>
      </c>
      <c r="G57" s="335">
        <v>31</v>
      </c>
      <c r="H57" s="335">
        <v>2</v>
      </c>
      <c r="I57" s="335">
        <v>1</v>
      </c>
      <c r="J57" s="336">
        <v>3</v>
      </c>
      <c r="L57" s="399">
        <f>SUMPRODUCT(E$3:I$3,E57:I57)/SUM(E57:I57)</f>
        <v>4.209386281588448</v>
      </c>
      <c r="N57" s="165">
        <v>7</v>
      </c>
      <c r="O57" s="141">
        <v>37</v>
      </c>
      <c r="P57" s="141">
        <v>164</v>
      </c>
      <c r="Q57" s="141">
        <v>56</v>
      </c>
      <c r="R57" s="141">
        <v>11</v>
      </c>
      <c r="S57" s="142">
        <v>5</v>
      </c>
      <c r="T57" s="91"/>
      <c r="U57" s="399">
        <f>SUMPRODUCT(N$3:R$3,N57:R57)/SUM(N57:R57)</f>
        <v>2.9018181818181819</v>
      </c>
    </row>
    <row r="58" spans="1:21" ht="13.5" customHeight="1" x14ac:dyDescent="0.15">
      <c r="A58" s="382"/>
      <c r="B58" s="206"/>
      <c r="C58" s="372"/>
      <c r="D58" s="280"/>
      <c r="E58" s="136">
        <v>34.285714285714285</v>
      </c>
      <c r="F58" s="137">
        <v>52.5</v>
      </c>
      <c r="G58" s="137">
        <v>11.071428571428571</v>
      </c>
      <c r="H58" s="137">
        <v>0.7142857142857143</v>
      </c>
      <c r="I58" s="137">
        <v>0.35714285714285715</v>
      </c>
      <c r="J58" s="138">
        <v>1.0714285714285714</v>
      </c>
      <c r="L58" s="396"/>
      <c r="N58" s="164">
        <v>2.5</v>
      </c>
      <c r="O58" s="137">
        <v>13.214285714285715</v>
      </c>
      <c r="P58" s="137">
        <v>58.571428571428577</v>
      </c>
      <c r="Q58" s="137">
        <v>20</v>
      </c>
      <c r="R58" s="137">
        <v>3.9285714285714284</v>
      </c>
      <c r="S58" s="138">
        <v>1.7857142857142856</v>
      </c>
      <c r="U58" s="396"/>
    </row>
    <row r="59" spans="1:21" s="69" customFormat="1" ht="13.5" customHeight="1" x14ac:dyDescent="0.15">
      <c r="A59" s="382"/>
      <c r="B59" s="207" t="s">
        <v>64</v>
      </c>
      <c r="C59" s="376"/>
      <c r="D59" s="285">
        <v>157</v>
      </c>
      <c r="E59" s="334">
        <v>54</v>
      </c>
      <c r="F59" s="335">
        <v>75</v>
      </c>
      <c r="G59" s="335">
        <v>17</v>
      </c>
      <c r="H59" s="335">
        <v>1</v>
      </c>
      <c r="I59" s="335">
        <v>0</v>
      </c>
      <c r="J59" s="336">
        <v>10</v>
      </c>
      <c r="L59" s="399">
        <f>SUMPRODUCT(E$3:I$3,E59:I59)/SUM(E59:I59)</f>
        <v>4.2380952380952381</v>
      </c>
      <c r="N59" s="165">
        <v>1</v>
      </c>
      <c r="O59" s="141">
        <v>21</v>
      </c>
      <c r="P59" s="141">
        <v>93</v>
      </c>
      <c r="Q59" s="141">
        <v>20</v>
      </c>
      <c r="R59" s="141">
        <v>9</v>
      </c>
      <c r="S59" s="142">
        <v>13</v>
      </c>
      <c r="T59" s="91"/>
      <c r="U59" s="399">
        <f>SUMPRODUCT(N$3:R$3,N59:R59)/SUM(N59:R59)</f>
        <v>2.8958333333333335</v>
      </c>
    </row>
    <row r="60" spans="1:21" ht="13.5" customHeight="1" x14ac:dyDescent="0.15">
      <c r="A60" s="382"/>
      <c r="B60" s="206"/>
      <c r="C60" s="372"/>
      <c r="D60" s="280"/>
      <c r="E60" s="136">
        <v>34.394904458598724</v>
      </c>
      <c r="F60" s="137">
        <v>47.770700636942678</v>
      </c>
      <c r="G60" s="137">
        <v>10.828025477707007</v>
      </c>
      <c r="H60" s="137">
        <v>0.63694267515923575</v>
      </c>
      <c r="I60" s="137">
        <v>0</v>
      </c>
      <c r="J60" s="138">
        <v>6.369426751592357</v>
      </c>
      <c r="L60" s="396"/>
      <c r="N60" s="164">
        <v>0.63694267515923575</v>
      </c>
      <c r="O60" s="137">
        <v>13.375796178343949</v>
      </c>
      <c r="P60" s="137">
        <v>59.235668789808912</v>
      </c>
      <c r="Q60" s="137">
        <v>12.738853503184714</v>
      </c>
      <c r="R60" s="137">
        <v>5.7324840764331215</v>
      </c>
      <c r="S60" s="138">
        <v>8.2802547770700627</v>
      </c>
      <c r="U60" s="396"/>
    </row>
    <row r="61" spans="1:21" s="69" customFormat="1" ht="13.5" customHeight="1" x14ac:dyDescent="0.15">
      <c r="A61" s="382"/>
      <c r="B61" s="207" t="s">
        <v>66</v>
      </c>
      <c r="C61" s="376"/>
      <c r="D61" s="285">
        <v>615</v>
      </c>
      <c r="E61" s="334">
        <v>202</v>
      </c>
      <c r="F61" s="335">
        <v>296</v>
      </c>
      <c r="G61" s="335">
        <v>78</v>
      </c>
      <c r="H61" s="335">
        <v>5</v>
      </c>
      <c r="I61" s="335">
        <v>1</v>
      </c>
      <c r="J61" s="336">
        <v>33</v>
      </c>
      <c r="L61" s="399">
        <f>SUMPRODUCT(E$3:I$3,E61:I61)/SUM(E61:I61)</f>
        <v>4.1907216494845363</v>
      </c>
      <c r="N61" s="165">
        <v>17</v>
      </c>
      <c r="O61" s="141">
        <v>72</v>
      </c>
      <c r="P61" s="141">
        <v>359</v>
      </c>
      <c r="Q61" s="141">
        <v>95</v>
      </c>
      <c r="R61" s="141">
        <v>26</v>
      </c>
      <c r="S61" s="142">
        <v>46</v>
      </c>
      <c r="T61" s="91"/>
      <c r="U61" s="399">
        <f>SUMPRODUCT(N$3:R$3,N61:R61)/SUM(N61:R61)</f>
        <v>2.9279437609841827</v>
      </c>
    </row>
    <row r="62" spans="1:21" ht="13.5" customHeight="1" x14ac:dyDescent="0.15">
      <c r="A62" s="382"/>
      <c r="B62" s="206"/>
      <c r="C62" s="372"/>
      <c r="D62" s="280"/>
      <c r="E62" s="136">
        <v>32.845528455284551</v>
      </c>
      <c r="F62" s="137">
        <v>48.130081300813011</v>
      </c>
      <c r="G62" s="137">
        <v>12.682926829268293</v>
      </c>
      <c r="H62" s="137">
        <v>0.81300813008130091</v>
      </c>
      <c r="I62" s="137">
        <v>0.16260162601626016</v>
      </c>
      <c r="J62" s="138">
        <v>5.3658536585365857</v>
      </c>
      <c r="L62" s="396"/>
      <c r="N62" s="164">
        <v>2.7642276422764227</v>
      </c>
      <c r="O62" s="137">
        <v>11.707317073170733</v>
      </c>
      <c r="P62" s="137">
        <v>58.373983739837399</v>
      </c>
      <c r="Q62" s="137">
        <v>15.447154471544716</v>
      </c>
      <c r="R62" s="137">
        <v>4.2276422764227641</v>
      </c>
      <c r="S62" s="138">
        <v>7.4796747967479673</v>
      </c>
      <c r="U62" s="396"/>
    </row>
    <row r="63" spans="1:21" s="69" customFormat="1" ht="13.5" customHeight="1" x14ac:dyDescent="0.15">
      <c r="A63" s="382"/>
      <c r="B63" s="68" t="s">
        <v>67</v>
      </c>
      <c r="C63" s="373"/>
      <c r="D63" s="281">
        <v>822</v>
      </c>
      <c r="E63" s="140">
        <v>259</v>
      </c>
      <c r="F63" s="141">
        <v>390</v>
      </c>
      <c r="G63" s="141">
        <v>114</v>
      </c>
      <c r="H63" s="141">
        <v>8</v>
      </c>
      <c r="I63" s="141">
        <v>0</v>
      </c>
      <c r="J63" s="142">
        <v>51</v>
      </c>
      <c r="L63" s="399">
        <f>SUMPRODUCT(E$3:I$3,E63:I63)/SUM(E63:I63)</f>
        <v>4.1673151750972766</v>
      </c>
      <c r="N63" s="165">
        <v>8</v>
      </c>
      <c r="O63" s="141">
        <v>94</v>
      </c>
      <c r="P63" s="141">
        <v>448</v>
      </c>
      <c r="Q63" s="141">
        <v>167</v>
      </c>
      <c r="R63" s="141">
        <v>39</v>
      </c>
      <c r="S63" s="142">
        <v>66</v>
      </c>
      <c r="T63" s="91"/>
      <c r="U63" s="399">
        <f>SUMPRODUCT(N$3:R$3,N63:R63)/SUM(N63:R63)</f>
        <v>2.8214285714285716</v>
      </c>
    </row>
    <row r="64" spans="1:21" ht="13.5" customHeight="1" thickBot="1" x14ac:dyDescent="0.2">
      <c r="A64" s="383"/>
      <c r="B64" s="208"/>
      <c r="C64" s="374"/>
      <c r="D64" s="282"/>
      <c r="E64" s="144">
        <v>31.508515815085158</v>
      </c>
      <c r="F64" s="145">
        <v>47.445255474452551</v>
      </c>
      <c r="G64" s="145">
        <v>13.868613138686131</v>
      </c>
      <c r="H64" s="145">
        <v>0.97323600973236013</v>
      </c>
      <c r="I64" s="145">
        <v>0</v>
      </c>
      <c r="J64" s="146">
        <v>6.2043795620437958</v>
      </c>
      <c r="L64" s="398"/>
      <c r="N64" s="166">
        <v>0.97323600973236013</v>
      </c>
      <c r="O64" s="145">
        <v>11.435523114355231</v>
      </c>
      <c r="P64" s="145">
        <v>54.501216545012163</v>
      </c>
      <c r="Q64" s="145">
        <v>20.316301703163017</v>
      </c>
      <c r="R64" s="145">
        <v>4.7445255474452548</v>
      </c>
      <c r="S64" s="146">
        <v>8.0291970802919703</v>
      </c>
      <c r="U64" s="398"/>
    </row>
    <row r="65" spans="1:21" s="69" customFormat="1" ht="13.5" customHeight="1" x14ac:dyDescent="0.15">
      <c r="A65" s="392" t="s">
        <v>73</v>
      </c>
      <c r="B65" s="73" t="s">
        <v>68</v>
      </c>
      <c r="C65" s="371"/>
      <c r="D65" s="281">
        <v>1764</v>
      </c>
      <c r="E65" s="140">
        <v>604</v>
      </c>
      <c r="F65" s="141">
        <v>834</v>
      </c>
      <c r="G65" s="141">
        <v>248</v>
      </c>
      <c r="H65" s="141">
        <v>18</v>
      </c>
      <c r="I65" s="141">
        <v>6</v>
      </c>
      <c r="J65" s="142">
        <v>54</v>
      </c>
      <c r="L65" s="397">
        <f>SUMPRODUCT(E$3:I$3,E65:I65)/SUM(E65:I65)</f>
        <v>4.1766081871345033</v>
      </c>
      <c r="N65" s="165">
        <v>51</v>
      </c>
      <c r="O65" s="141">
        <v>223</v>
      </c>
      <c r="P65" s="141">
        <v>974</v>
      </c>
      <c r="Q65" s="141">
        <v>339</v>
      </c>
      <c r="R65" s="141">
        <v>98</v>
      </c>
      <c r="S65" s="142">
        <v>79</v>
      </c>
      <c r="T65" s="91"/>
      <c r="U65" s="397">
        <f>SUMPRODUCT(N$3:R$3,N65:R65)/SUM(N65:R65)</f>
        <v>2.8753709198813056</v>
      </c>
    </row>
    <row r="66" spans="1:21" ht="13.5" customHeight="1" x14ac:dyDescent="0.15">
      <c r="A66" s="382"/>
      <c r="B66" s="10" t="s">
        <v>69</v>
      </c>
      <c r="C66" s="372"/>
      <c r="D66" s="280"/>
      <c r="E66" s="136">
        <v>34.240362811791378</v>
      </c>
      <c r="F66" s="137">
        <v>47.278911564625851</v>
      </c>
      <c r="G66" s="137">
        <v>14.058956916099774</v>
      </c>
      <c r="H66" s="137">
        <v>1.0204081632653061</v>
      </c>
      <c r="I66" s="137">
        <v>0.3401360544217687</v>
      </c>
      <c r="J66" s="138">
        <v>3.0612244897959182</v>
      </c>
      <c r="L66" s="396"/>
      <c r="N66" s="164">
        <v>2.8911564625850339</v>
      </c>
      <c r="O66" s="137">
        <v>12.641723356009072</v>
      </c>
      <c r="P66" s="137">
        <v>55.215419501133788</v>
      </c>
      <c r="Q66" s="137">
        <v>19.217687074829932</v>
      </c>
      <c r="R66" s="137">
        <v>5.5555555555555554</v>
      </c>
      <c r="S66" s="138">
        <v>4.4784580498866218</v>
      </c>
      <c r="U66" s="396"/>
    </row>
    <row r="67" spans="1:21" s="69" customFormat="1" ht="13.5" customHeight="1" x14ac:dyDescent="0.15">
      <c r="A67" s="382"/>
      <c r="B67" s="68" t="s">
        <v>70</v>
      </c>
      <c r="C67" s="373"/>
      <c r="D67" s="281">
        <v>1406</v>
      </c>
      <c r="E67" s="140">
        <v>511</v>
      </c>
      <c r="F67" s="141">
        <v>672</v>
      </c>
      <c r="G67" s="141">
        <v>164</v>
      </c>
      <c r="H67" s="141">
        <v>11</v>
      </c>
      <c r="I67" s="141">
        <v>3</v>
      </c>
      <c r="J67" s="142">
        <v>45</v>
      </c>
      <c r="L67" s="399">
        <f>SUMPRODUCT(E$3:I$3,E67:I67)/SUM(E67:I67)</f>
        <v>4.2321822189566491</v>
      </c>
      <c r="N67" s="165">
        <v>31</v>
      </c>
      <c r="O67" s="141">
        <v>186</v>
      </c>
      <c r="P67" s="141">
        <v>861</v>
      </c>
      <c r="Q67" s="141">
        <v>220</v>
      </c>
      <c r="R67" s="141">
        <v>53</v>
      </c>
      <c r="S67" s="142">
        <v>55</v>
      </c>
      <c r="T67" s="91"/>
      <c r="U67" s="399">
        <f>SUMPRODUCT(N$3:R$3,N67:R67)/SUM(N67:R67)</f>
        <v>2.9422649888971133</v>
      </c>
    </row>
    <row r="68" spans="1:21" ht="13.5" customHeight="1" x14ac:dyDescent="0.15">
      <c r="A68" s="382"/>
      <c r="B68" s="10" t="s">
        <v>71</v>
      </c>
      <c r="C68" s="372"/>
      <c r="D68" s="280"/>
      <c r="E68" s="136">
        <v>36.344238975817923</v>
      </c>
      <c r="F68" s="137">
        <v>47.795163584637265</v>
      </c>
      <c r="G68" s="137">
        <v>11.664295874822191</v>
      </c>
      <c r="H68" s="137">
        <v>0.78236130867709808</v>
      </c>
      <c r="I68" s="137">
        <v>0.21337126600284498</v>
      </c>
      <c r="J68" s="138">
        <v>3.2005689900426746</v>
      </c>
      <c r="L68" s="396"/>
      <c r="N68" s="164">
        <v>2.2048364153627311</v>
      </c>
      <c r="O68" s="137">
        <v>13.229018492176387</v>
      </c>
      <c r="P68" s="137">
        <v>61.237553342816497</v>
      </c>
      <c r="Q68" s="137">
        <v>15.647226173541965</v>
      </c>
      <c r="R68" s="137">
        <v>3.769559032716927</v>
      </c>
      <c r="S68" s="138">
        <v>3.9118065433854912</v>
      </c>
      <c r="U68" s="396"/>
    </row>
    <row r="69" spans="1:21" s="69" customFormat="1" ht="13.5" customHeight="1" x14ac:dyDescent="0.15">
      <c r="A69" s="382"/>
      <c r="B69" s="68" t="s">
        <v>72</v>
      </c>
      <c r="C69" s="373"/>
      <c r="D69" s="281">
        <v>161</v>
      </c>
      <c r="E69" s="140">
        <v>46</v>
      </c>
      <c r="F69" s="141">
        <v>67</v>
      </c>
      <c r="G69" s="141">
        <v>25</v>
      </c>
      <c r="H69" s="141">
        <v>0</v>
      </c>
      <c r="I69" s="141">
        <v>0</v>
      </c>
      <c r="J69" s="142">
        <v>23</v>
      </c>
      <c r="L69" s="399">
        <f>SUMPRODUCT(E$3:I$3,E69:I69)/SUM(E69:I69)</f>
        <v>4.1521739130434785</v>
      </c>
      <c r="N69" s="165">
        <v>5</v>
      </c>
      <c r="O69" s="141">
        <v>15</v>
      </c>
      <c r="P69" s="141">
        <v>74</v>
      </c>
      <c r="Q69" s="141">
        <v>25</v>
      </c>
      <c r="R69" s="141">
        <v>7</v>
      </c>
      <c r="S69" s="142">
        <v>35</v>
      </c>
      <c r="T69" s="91"/>
      <c r="U69" s="399">
        <f>SUMPRODUCT(N$3:R$3,N69:R69)/SUM(N69:R69)</f>
        <v>2.8888888888888888</v>
      </c>
    </row>
    <row r="70" spans="1:21" ht="13.5" customHeight="1" thickBot="1" x14ac:dyDescent="0.2">
      <c r="A70" s="383"/>
      <c r="B70" s="21"/>
      <c r="C70" s="374"/>
      <c r="D70" s="282"/>
      <c r="E70" s="144">
        <v>28.571428571428569</v>
      </c>
      <c r="F70" s="145">
        <v>41.614906832298139</v>
      </c>
      <c r="G70" s="145">
        <v>15.527950310559005</v>
      </c>
      <c r="H70" s="145">
        <v>0</v>
      </c>
      <c r="I70" s="145">
        <v>0</v>
      </c>
      <c r="J70" s="146">
        <v>14.285714285714285</v>
      </c>
      <c r="L70" s="398"/>
      <c r="N70" s="166">
        <v>3.1055900621118013</v>
      </c>
      <c r="O70" s="145">
        <v>9.316770186335404</v>
      </c>
      <c r="P70" s="145">
        <v>45.962732919254655</v>
      </c>
      <c r="Q70" s="145">
        <v>15.527950310559005</v>
      </c>
      <c r="R70" s="145">
        <v>4.3478260869565215</v>
      </c>
      <c r="S70" s="146">
        <v>21.739130434782609</v>
      </c>
      <c r="U70" s="398"/>
    </row>
    <row r="71" spans="1:21" s="69" customFormat="1" ht="13.5" customHeight="1" x14ac:dyDescent="0.15">
      <c r="A71" s="380" t="s">
        <v>414</v>
      </c>
      <c r="B71" s="68" t="s">
        <v>762</v>
      </c>
      <c r="C71" s="75"/>
      <c r="D71" s="281">
        <v>1504</v>
      </c>
      <c r="E71" s="140">
        <v>531</v>
      </c>
      <c r="F71" s="141">
        <v>720</v>
      </c>
      <c r="G71" s="141">
        <v>196</v>
      </c>
      <c r="H71" s="141">
        <v>18</v>
      </c>
      <c r="I71" s="141">
        <v>6</v>
      </c>
      <c r="J71" s="142">
        <v>33</v>
      </c>
      <c r="L71" s="397">
        <f>SUMPRODUCT(E$3:I$3,E71:I71)/SUM(E71:I71)</f>
        <v>4.191026512576479</v>
      </c>
      <c r="N71" s="165">
        <v>39</v>
      </c>
      <c r="O71" s="141">
        <v>192</v>
      </c>
      <c r="P71" s="141">
        <v>862</v>
      </c>
      <c r="Q71" s="141">
        <v>288</v>
      </c>
      <c r="R71" s="141">
        <v>77</v>
      </c>
      <c r="S71" s="142">
        <v>46</v>
      </c>
      <c r="T71" s="91"/>
      <c r="U71" s="397">
        <f>SUMPRODUCT(N$3:R$3,N71:R71)/SUM(N71:R71)</f>
        <v>2.8820301783264748</v>
      </c>
    </row>
    <row r="72" spans="1:21" ht="13.5" customHeight="1" x14ac:dyDescent="0.15">
      <c r="A72" s="380"/>
      <c r="B72" s="10" t="s">
        <v>763</v>
      </c>
      <c r="C72" s="24"/>
      <c r="D72" s="280"/>
      <c r="E72" s="136">
        <v>35.305851063829785</v>
      </c>
      <c r="F72" s="137">
        <v>47.872340425531917</v>
      </c>
      <c r="G72" s="137">
        <v>13.031914893617023</v>
      </c>
      <c r="H72" s="137">
        <v>1.196808510638298</v>
      </c>
      <c r="I72" s="137">
        <v>0.39893617021276595</v>
      </c>
      <c r="J72" s="138">
        <v>2.1941489361702127</v>
      </c>
      <c r="L72" s="396"/>
      <c r="N72" s="164">
        <v>2.5930851063829787</v>
      </c>
      <c r="O72" s="137">
        <v>12.76595744680851</v>
      </c>
      <c r="P72" s="137">
        <v>57.313829787234042</v>
      </c>
      <c r="Q72" s="137">
        <v>19.148936170212767</v>
      </c>
      <c r="R72" s="137">
        <v>5.1196808510638299</v>
      </c>
      <c r="S72" s="138">
        <v>3.0585106382978724</v>
      </c>
      <c r="U72" s="396"/>
    </row>
    <row r="73" spans="1:21" s="69" customFormat="1" ht="13.5" customHeight="1" x14ac:dyDescent="0.15">
      <c r="A73" s="380"/>
      <c r="B73" s="68" t="s">
        <v>415</v>
      </c>
      <c r="C73" s="75"/>
      <c r="D73" s="281">
        <v>452</v>
      </c>
      <c r="E73" s="140">
        <v>161</v>
      </c>
      <c r="F73" s="141">
        <v>225</v>
      </c>
      <c r="G73" s="141">
        <v>53</v>
      </c>
      <c r="H73" s="141">
        <v>3</v>
      </c>
      <c r="I73" s="141">
        <v>2</v>
      </c>
      <c r="J73" s="142">
        <v>8</v>
      </c>
      <c r="L73" s="399">
        <f>SUMPRODUCT(E$3:I$3,E73:I73)/SUM(E73:I73)</f>
        <v>4.2162162162162158</v>
      </c>
      <c r="N73" s="165">
        <v>15</v>
      </c>
      <c r="O73" s="141">
        <v>54</v>
      </c>
      <c r="P73" s="141">
        <v>277</v>
      </c>
      <c r="Q73" s="141">
        <v>71</v>
      </c>
      <c r="R73" s="141">
        <v>22</v>
      </c>
      <c r="S73" s="142">
        <v>13</v>
      </c>
      <c r="T73" s="91"/>
      <c r="U73" s="399">
        <f>SUMPRODUCT(N$3:R$3,N73:R73)/SUM(N73:R73)</f>
        <v>2.929384965831435</v>
      </c>
    </row>
    <row r="74" spans="1:21" ht="13.5" customHeight="1" x14ac:dyDescent="0.15">
      <c r="A74" s="380"/>
      <c r="B74" s="10" t="s">
        <v>763</v>
      </c>
      <c r="C74" s="24"/>
      <c r="D74" s="280"/>
      <c r="E74" s="136">
        <v>35.619469026548671</v>
      </c>
      <c r="F74" s="137">
        <v>49.778761061946902</v>
      </c>
      <c r="G74" s="137">
        <v>11.725663716814159</v>
      </c>
      <c r="H74" s="137">
        <v>0.66371681415929207</v>
      </c>
      <c r="I74" s="137">
        <v>0.44247787610619471</v>
      </c>
      <c r="J74" s="138">
        <v>1.7699115044247788</v>
      </c>
      <c r="L74" s="396"/>
      <c r="N74" s="164">
        <v>3.3185840707964607</v>
      </c>
      <c r="O74" s="137">
        <v>11.946902654867257</v>
      </c>
      <c r="P74" s="137">
        <v>61.283185840707965</v>
      </c>
      <c r="Q74" s="137">
        <v>15.707964601769911</v>
      </c>
      <c r="R74" s="137">
        <v>4.8672566371681416</v>
      </c>
      <c r="S74" s="138">
        <v>2.8761061946902653</v>
      </c>
      <c r="U74" s="396"/>
    </row>
    <row r="75" spans="1:21" s="69" customFormat="1" ht="13.5" customHeight="1" x14ac:dyDescent="0.15">
      <c r="A75" s="380"/>
      <c r="B75" s="68" t="s">
        <v>416</v>
      </c>
      <c r="C75" s="75"/>
      <c r="D75" s="281">
        <v>1375</v>
      </c>
      <c r="E75" s="140">
        <v>469</v>
      </c>
      <c r="F75" s="141">
        <v>628</v>
      </c>
      <c r="G75" s="141">
        <v>188</v>
      </c>
      <c r="H75" s="141">
        <v>8</v>
      </c>
      <c r="I75" s="141">
        <v>1</v>
      </c>
      <c r="J75" s="142">
        <v>81</v>
      </c>
      <c r="L75" s="399">
        <f>SUMPRODUCT(E$3:I$3,E75:I75)/SUM(E75:I75)</f>
        <v>4.2024729520865529</v>
      </c>
      <c r="N75" s="165">
        <v>33</v>
      </c>
      <c r="O75" s="141">
        <v>178</v>
      </c>
      <c r="P75" s="141">
        <v>770</v>
      </c>
      <c r="Q75" s="141">
        <v>225</v>
      </c>
      <c r="R75" s="141">
        <v>59</v>
      </c>
      <c r="S75" s="142">
        <v>110</v>
      </c>
      <c r="T75" s="91"/>
      <c r="U75" s="399">
        <f>SUMPRODUCT(N$3:R$3,N75:R75)/SUM(N75:R75)</f>
        <v>2.9217391304347826</v>
      </c>
    </row>
    <row r="76" spans="1:21" ht="13.5" customHeight="1" thickBot="1" x14ac:dyDescent="0.2">
      <c r="A76" s="381"/>
      <c r="B76" s="21"/>
      <c r="C76" s="26"/>
      <c r="D76" s="282"/>
      <c r="E76" s="144">
        <v>34.109090909090909</v>
      </c>
      <c r="F76" s="145">
        <v>45.672727272727272</v>
      </c>
      <c r="G76" s="145">
        <v>13.672727272727272</v>
      </c>
      <c r="H76" s="145">
        <v>0.58181818181818179</v>
      </c>
      <c r="I76" s="145">
        <v>7.2727272727272724E-2</v>
      </c>
      <c r="J76" s="146">
        <v>5.8909090909090907</v>
      </c>
      <c r="L76" s="398"/>
      <c r="N76" s="166">
        <v>2.4</v>
      </c>
      <c r="O76" s="145">
        <v>12.945454545454545</v>
      </c>
      <c r="P76" s="145">
        <v>56.000000000000007</v>
      </c>
      <c r="Q76" s="145">
        <v>16.363636363636363</v>
      </c>
      <c r="R76" s="145">
        <v>4.290909090909091</v>
      </c>
      <c r="S76" s="146">
        <v>8</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403</v>
      </c>
      <c r="J1" s="5"/>
      <c r="L1" s="79"/>
      <c r="S1" s="5"/>
      <c r="V1" s="79" t="s">
        <v>391</v>
      </c>
    </row>
    <row r="2" spans="1:22" ht="36" customHeight="1" thickBot="1" x14ac:dyDescent="0.2">
      <c r="A2" s="6" t="s">
        <v>317</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1183</v>
      </c>
      <c r="F5" s="125">
        <v>1456</v>
      </c>
      <c r="G5" s="125">
        <v>508</v>
      </c>
      <c r="H5" s="125">
        <v>33</v>
      </c>
      <c r="I5" s="125">
        <v>15</v>
      </c>
      <c r="J5" s="126">
        <v>136</v>
      </c>
      <c r="K5" s="87"/>
      <c r="L5" s="397">
        <f>SUMPRODUCT(E$3:I$3,E5:I5)/SUM(E5:I5)</f>
        <v>4.1765258215962442</v>
      </c>
      <c r="N5" s="161">
        <v>92</v>
      </c>
      <c r="O5" s="125">
        <v>643</v>
      </c>
      <c r="P5" s="125">
        <v>1967</v>
      </c>
      <c r="Q5" s="125">
        <v>355</v>
      </c>
      <c r="R5" s="125">
        <v>87</v>
      </c>
      <c r="S5" s="126">
        <v>187</v>
      </c>
      <c r="T5" s="91"/>
      <c r="U5" s="397">
        <f>SUMPRODUCT(N$3:R$3,N5:R5)/SUM(N5:R5)</f>
        <v>3.0947837150127224</v>
      </c>
    </row>
    <row r="6" spans="1:22" ht="13.5" customHeight="1" thickBot="1" x14ac:dyDescent="0.2">
      <c r="A6" s="8"/>
      <c r="B6" s="9"/>
      <c r="C6" s="9"/>
      <c r="D6" s="278"/>
      <c r="E6" s="128">
        <v>35.514860402281592</v>
      </c>
      <c r="F6" s="129">
        <v>43.710597418192734</v>
      </c>
      <c r="G6" s="129">
        <v>15.250675472830983</v>
      </c>
      <c r="H6" s="129">
        <v>0.99069348543980795</v>
      </c>
      <c r="I6" s="129">
        <v>0.45031522065445817</v>
      </c>
      <c r="J6" s="214">
        <v>4.08285800060042</v>
      </c>
      <c r="K6" s="88"/>
      <c r="L6" s="398"/>
      <c r="N6" s="162">
        <v>2.7619333533473434</v>
      </c>
      <c r="O6" s="129">
        <v>19.303512458721105</v>
      </c>
      <c r="P6" s="129">
        <v>59.051335935154604</v>
      </c>
      <c r="Q6" s="129">
        <v>10.657460222155509</v>
      </c>
      <c r="R6" s="129">
        <v>2.6118282797958572</v>
      </c>
      <c r="S6" s="214">
        <v>5.6139297508255783</v>
      </c>
      <c r="U6" s="398"/>
    </row>
    <row r="7" spans="1:22" s="69" customFormat="1" ht="13.5" customHeight="1" x14ac:dyDescent="0.15">
      <c r="A7" s="384" t="s">
        <v>31</v>
      </c>
      <c r="B7" s="73" t="s">
        <v>33</v>
      </c>
      <c r="C7" s="74"/>
      <c r="D7" s="279">
        <v>1622</v>
      </c>
      <c r="E7" s="132">
        <v>587</v>
      </c>
      <c r="F7" s="133">
        <v>706</v>
      </c>
      <c r="G7" s="133">
        <v>253</v>
      </c>
      <c r="H7" s="133">
        <v>12</v>
      </c>
      <c r="I7" s="133">
        <v>5</v>
      </c>
      <c r="J7" s="134">
        <v>59</v>
      </c>
      <c r="K7" s="87"/>
      <c r="L7" s="397">
        <f>SUMPRODUCT(E$3:I$3,E7:I7)/SUM(E7:I7)</f>
        <v>4.1887396033269351</v>
      </c>
      <c r="N7" s="163">
        <v>47</v>
      </c>
      <c r="O7" s="133">
        <v>305</v>
      </c>
      <c r="P7" s="133">
        <v>985</v>
      </c>
      <c r="Q7" s="133">
        <v>165</v>
      </c>
      <c r="R7" s="133">
        <v>45</v>
      </c>
      <c r="S7" s="134">
        <v>75</v>
      </c>
      <c r="T7" s="91"/>
      <c r="U7" s="397">
        <f>SUMPRODUCT(N$3:R$3,N7:R7)/SUM(N7:R7)</f>
        <v>3.0930833872010344</v>
      </c>
    </row>
    <row r="8" spans="1:22" ht="13.5" customHeight="1" x14ac:dyDescent="0.15">
      <c r="A8" s="382"/>
      <c r="B8" s="206"/>
      <c r="C8" s="24"/>
      <c r="D8" s="280"/>
      <c r="E8" s="136">
        <v>36.189889025893955</v>
      </c>
      <c r="F8" s="137">
        <v>43.526510480887794</v>
      </c>
      <c r="G8" s="137">
        <v>15.5980271270037</v>
      </c>
      <c r="H8" s="137">
        <v>0.73982737361282369</v>
      </c>
      <c r="I8" s="137">
        <v>0.30826140567200988</v>
      </c>
      <c r="J8" s="138">
        <v>3.6374845869297165</v>
      </c>
      <c r="K8" s="88"/>
      <c r="L8" s="396"/>
      <c r="N8" s="164">
        <v>2.8976572133168927</v>
      </c>
      <c r="O8" s="137">
        <v>18.8039457459926</v>
      </c>
      <c r="P8" s="137">
        <v>60.727496917385949</v>
      </c>
      <c r="Q8" s="137">
        <v>10.172626387176326</v>
      </c>
      <c r="R8" s="137">
        <v>2.7743526510480887</v>
      </c>
      <c r="S8" s="138">
        <v>4.6239210850801484</v>
      </c>
      <c r="U8" s="396"/>
    </row>
    <row r="9" spans="1:22" s="69" customFormat="1" ht="13.5" customHeight="1" x14ac:dyDescent="0.15">
      <c r="A9" s="382"/>
      <c r="B9" s="68" t="s">
        <v>35</v>
      </c>
      <c r="C9" s="75"/>
      <c r="D9" s="281">
        <v>317</v>
      </c>
      <c r="E9" s="140">
        <v>107</v>
      </c>
      <c r="F9" s="141">
        <v>142</v>
      </c>
      <c r="G9" s="141">
        <v>46</v>
      </c>
      <c r="H9" s="141">
        <v>6</v>
      </c>
      <c r="I9" s="141">
        <v>2</v>
      </c>
      <c r="J9" s="142">
        <v>14</v>
      </c>
      <c r="K9" s="82"/>
      <c r="L9" s="399">
        <f>SUMPRODUCT(E$3:I$3,E9:I9)/SUM(E9:I9)</f>
        <v>4.1419141914191417</v>
      </c>
      <c r="N9" s="165">
        <v>6</v>
      </c>
      <c r="O9" s="141">
        <v>69</v>
      </c>
      <c r="P9" s="141">
        <v>197</v>
      </c>
      <c r="Q9" s="141">
        <v>20</v>
      </c>
      <c r="R9" s="141">
        <v>11</v>
      </c>
      <c r="S9" s="142">
        <v>14</v>
      </c>
      <c r="T9" s="91"/>
      <c r="U9" s="399">
        <f>SUMPRODUCT(N$3:R$3,N9:R9)/SUM(N9:R9)</f>
        <v>3.1287128712871288</v>
      </c>
    </row>
    <row r="10" spans="1:22" ht="13.5" customHeight="1" x14ac:dyDescent="0.15">
      <c r="A10" s="382"/>
      <c r="B10" s="206"/>
      <c r="C10" s="24"/>
      <c r="D10" s="280"/>
      <c r="E10" s="136">
        <v>33.753943217665615</v>
      </c>
      <c r="F10" s="137">
        <v>44.794952681388011</v>
      </c>
      <c r="G10" s="137">
        <v>14.511041009463725</v>
      </c>
      <c r="H10" s="137">
        <v>1.8927444794952681</v>
      </c>
      <c r="I10" s="137">
        <v>0.63091482649842268</v>
      </c>
      <c r="J10" s="138">
        <v>4.4164037854889591</v>
      </c>
      <c r="K10" s="83"/>
      <c r="L10" s="396"/>
      <c r="N10" s="164">
        <v>1.8927444794952681</v>
      </c>
      <c r="O10" s="137">
        <v>21.766561514195583</v>
      </c>
      <c r="P10" s="137">
        <v>62.145110410094638</v>
      </c>
      <c r="Q10" s="137">
        <v>6.309148264984227</v>
      </c>
      <c r="R10" s="137">
        <v>3.4700315457413247</v>
      </c>
      <c r="S10" s="138">
        <v>4.4164037854889591</v>
      </c>
      <c r="U10" s="396"/>
    </row>
    <row r="11" spans="1:22" s="69" customFormat="1" ht="13.5" customHeight="1" x14ac:dyDescent="0.15">
      <c r="A11" s="382"/>
      <c r="B11" s="68" t="s">
        <v>37</v>
      </c>
      <c r="C11" s="75"/>
      <c r="D11" s="281">
        <v>832</v>
      </c>
      <c r="E11" s="140">
        <v>311</v>
      </c>
      <c r="F11" s="141">
        <v>355</v>
      </c>
      <c r="G11" s="141">
        <v>122</v>
      </c>
      <c r="H11" s="141">
        <v>9</v>
      </c>
      <c r="I11" s="141">
        <v>7</v>
      </c>
      <c r="J11" s="142">
        <v>28</v>
      </c>
      <c r="K11" s="82"/>
      <c r="L11" s="399">
        <f>SUMPRODUCT(E$3:I$3,E11:I11)/SUM(E11:I11)</f>
        <v>4.1865671641791042</v>
      </c>
      <c r="N11" s="165">
        <v>27</v>
      </c>
      <c r="O11" s="141">
        <v>147</v>
      </c>
      <c r="P11" s="141">
        <v>491</v>
      </c>
      <c r="Q11" s="141">
        <v>98</v>
      </c>
      <c r="R11" s="141">
        <v>15</v>
      </c>
      <c r="S11" s="142">
        <v>54</v>
      </c>
      <c r="T11" s="91"/>
      <c r="U11" s="399">
        <f>SUMPRODUCT(N$3:R$3,N11:R11)/SUM(N11:R11)</f>
        <v>3.0938303341902316</v>
      </c>
    </row>
    <row r="12" spans="1:22" ht="13.5" customHeight="1" x14ac:dyDescent="0.15">
      <c r="A12" s="382"/>
      <c r="B12" s="206"/>
      <c r="C12" s="24"/>
      <c r="D12" s="280"/>
      <c r="E12" s="136">
        <v>37.379807692307693</v>
      </c>
      <c r="F12" s="137">
        <v>42.668269230769226</v>
      </c>
      <c r="G12" s="137">
        <v>14.663461538461538</v>
      </c>
      <c r="H12" s="137">
        <v>1.0817307692307692</v>
      </c>
      <c r="I12" s="137">
        <v>0.84134615384615385</v>
      </c>
      <c r="J12" s="138">
        <v>3.3653846153846154</v>
      </c>
      <c r="K12" s="83"/>
      <c r="L12" s="396"/>
      <c r="N12" s="164">
        <v>3.2451923076923079</v>
      </c>
      <c r="O12" s="137">
        <v>17.668269230769234</v>
      </c>
      <c r="P12" s="137">
        <v>59.014423076923073</v>
      </c>
      <c r="Q12" s="137">
        <v>11.778846153846153</v>
      </c>
      <c r="R12" s="137">
        <v>1.8028846153846152</v>
      </c>
      <c r="S12" s="138">
        <v>6.4903846153846159</v>
      </c>
      <c r="U12" s="396"/>
    </row>
    <row r="13" spans="1:22" s="69" customFormat="1" ht="13.5" customHeight="1" x14ac:dyDescent="0.15">
      <c r="A13" s="382"/>
      <c r="B13" s="68" t="s">
        <v>39</v>
      </c>
      <c r="C13" s="75"/>
      <c r="D13" s="281">
        <v>238</v>
      </c>
      <c r="E13" s="140">
        <v>69</v>
      </c>
      <c r="F13" s="141">
        <v>111</v>
      </c>
      <c r="G13" s="141">
        <v>43</v>
      </c>
      <c r="H13" s="141">
        <v>1</v>
      </c>
      <c r="I13" s="141">
        <v>1</v>
      </c>
      <c r="J13" s="142">
        <v>13</v>
      </c>
      <c r="K13" s="82"/>
      <c r="L13" s="399">
        <f>SUMPRODUCT(E$3:I$3,E13:I13)/SUM(E13:I13)</f>
        <v>4.0933333333333337</v>
      </c>
      <c r="N13" s="165">
        <v>1</v>
      </c>
      <c r="O13" s="141">
        <v>56</v>
      </c>
      <c r="P13" s="141">
        <v>131</v>
      </c>
      <c r="Q13" s="141">
        <v>30</v>
      </c>
      <c r="R13" s="141">
        <v>5</v>
      </c>
      <c r="S13" s="142">
        <v>15</v>
      </c>
      <c r="T13" s="91"/>
      <c r="U13" s="399">
        <f>SUMPRODUCT(N$3:R$3,N13:R13)/SUM(N13:R13)</f>
        <v>3.0807174887892375</v>
      </c>
    </row>
    <row r="14" spans="1:22" ht="13.5" customHeight="1" x14ac:dyDescent="0.15">
      <c r="A14" s="382"/>
      <c r="B14" s="206"/>
      <c r="C14" s="24"/>
      <c r="D14" s="280"/>
      <c r="E14" s="136">
        <v>28.991596638655466</v>
      </c>
      <c r="F14" s="137">
        <v>46.638655462184872</v>
      </c>
      <c r="G14" s="137">
        <v>18.067226890756302</v>
      </c>
      <c r="H14" s="137">
        <v>0.42016806722689076</v>
      </c>
      <c r="I14" s="137">
        <v>0.42016806722689076</v>
      </c>
      <c r="J14" s="138">
        <v>5.46218487394958</v>
      </c>
      <c r="K14" s="83"/>
      <c r="L14" s="396"/>
      <c r="N14" s="164">
        <v>0.42016806722689076</v>
      </c>
      <c r="O14" s="137">
        <v>23.52941176470588</v>
      </c>
      <c r="P14" s="137">
        <v>55.042016806722692</v>
      </c>
      <c r="Q14" s="137">
        <v>12.605042016806722</v>
      </c>
      <c r="R14" s="137">
        <v>2.1008403361344539</v>
      </c>
      <c r="S14" s="138">
        <v>6.3025210084033612</v>
      </c>
      <c r="U14" s="396"/>
    </row>
    <row r="15" spans="1:22" s="69" customFormat="1" ht="13.5" customHeight="1" x14ac:dyDescent="0.15">
      <c r="A15" s="382"/>
      <c r="B15" s="68" t="s">
        <v>41</v>
      </c>
      <c r="C15" s="75"/>
      <c r="D15" s="281">
        <v>202</v>
      </c>
      <c r="E15" s="140">
        <v>75</v>
      </c>
      <c r="F15" s="141">
        <v>83</v>
      </c>
      <c r="G15" s="141">
        <v>27</v>
      </c>
      <c r="H15" s="141">
        <v>2</v>
      </c>
      <c r="I15" s="141">
        <v>0</v>
      </c>
      <c r="J15" s="142">
        <v>15</v>
      </c>
      <c r="K15" s="82"/>
      <c r="L15" s="399">
        <f>SUMPRODUCT(E$3:I$3,E15:I15)/SUM(E15:I15)</f>
        <v>4.2352941176470589</v>
      </c>
      <c r="N15" s="165">
        <v>4</v>
      </c>
      <c r="O15" s="141">
        <v>47</v>
      </c>
      <c r="P15" s="141">
        <v>92</v>
      </c>
      <c r="Q15" s="141">
        <v>30</v>
      </c>
      <c r="R15" s="141">
        <v>9</v>
      </c>
      <c r="S15" s="142">
        <v>20</v>
      </c>
      <c r="T15" s="91"/>
      <c r="U15" s="399">
        <f>SUMPRODUCT(N$3:R$3,N15:R15)/SUM(N15:R15)</f>
        <v>3.0384615384615383</v>
      </c>
    </row>
    <row r="16" spans="1:22" ht="13.5" customHeight="1" x14ac:dyDescent="0.15">
      <c r="A16" s="382"/>
      <c r="B16" s="206"/>
      <c r="C16" s="24"/>
      <c r="D16" s="280"/>
      <c r="E16" s="136">
        <v>37.128712871287128</v>
      </c>
      <c r="F16" s="137">
        <v>41.089108910891085</v>
      </c>
      <c r="G16" s="137">
        <v>13.366336633663368</v>
      </c>
      <c r="H16" s="137">
        <v>0.99009900990099009</v>
      </c>
      <c r="I16" s="137">
        <v>0</v>
      </c>
      <c r="J16" s="138">
        <v>7.4257425742574252</v>
      </c>
      <c r="K16" s="83"/>
      <c r="L16" s="396"/>
      <c r="N16" s="164">
        <v>1.9801980198019802</v>
      </c>
      <c r="O16" s="137">
        <v>23.267326732673268</v>
      </c>
      <c r="P16" s="137">
        <v>45.544554455445549</v>
      </c>
      <c r="Q16" s="137">
        <v>14.85148514851485</v>
      </c>
      <c r="R16" s="137">
        <v>4.455445544554455</v>
      </c>
      <c r="S16" s="138">
        <v>9.9009900990099009</v>
      </c>
      <c r="U16" s="396"/>
    </row>
    <row r="17" spans="1:21" s="69" customFormat="1" ht="13.5" customHeight="1" x14ac:dyDescent="0.15">
      <c r="A17" s="382"/>
      <c r="B17" s="68" t="s">
        <v>43</v>
      </c>
      <c r="C17" s="75"/>
      <c r="D17" s="281">
        <v>120</v>
      </c>
      <c r="E17" s="140">
        <v>34</v>
      </c>
      <c r="F17" s="141">
        <v>59</v>
      </c>
      <c r="G17" s="141">
        <v>17</v>
      </c>
      <c r="H17" s="141">
        <v>3</v>
      </c>
      <c r="I17" s="141">
        <v>0</v>
      </c>
      <c r="J17" s="142">
        <v>7</v>
      </c>
      <c r="K17" s="82"/>
      <c r="L17" s="399">
        <f>SUMPRODUCT(E$3:I$3,E17:I17)/SUM(E17:I17)</f>
        <v>4.0973451327433628</v>
      </c>
      <c r="N17" s="165">
        <v>7</v>
      </c>
      <c r="O17" s="141">
        <v>19</v>
      </c>
      <c r="P17" s="141">
        <v>71</v>
      </c>
      <c r="Q17" s="141">
        <v>12</v>
      </c>
      <c r="R17" s="141">
        <v>2</v>
      </c>
      <c r="S17" s="142">
        <v>9</v>
      </c>
      <c r="T17" s="91"/>
      <c r="U17" s="399">
        <f>SUMPRODUCT(N$3:R$3,N17:R17)/SUM(N17:R17)</f>
        <v>3.1531531531531534</v>
      </c>
    </row>
    <row r="18" spans="1:21" ht="13.5" customHeight="1" thickBot="1" x14ac:dyDescent="0.2">
      <c r="A18" s="383"/>
      <c r="B18" s="208"/>
      <c r="C18" s="26"/>
      <c r="D18" s="282"/>
      <c r="E18" s="144">
        <v>28.333333333333332</v>
      </c>
      <c r="F18" s="145">
        <v>49.166666666666664</v>
      </c>
      <c r="G18" s="145">
        <v>14.166666666666666</v>
      </c>
      <c r="H18" s="145">
        <v>2.5</v>
      </c>
      <c r="I18" s="145">
        <v>0</v>
      </c>
      <c r="J18" s="146">
        <v>5.833333333333333</v>
      </c>
      <c r="K18" s="83"/>
      <c r="L18" s="398"/>
      <c r="N18" s="166">
        <v>5.833333333333333</v>
      </c>
      <c r="O18" s="145">
        <v>15.833333333333332</v>
      </c>
      <c r="P18" s="145">
        <v>59.166666666666664</v>
      </c>
      <c r="Q18" s="145">
        <v>10</v>
      </c>
      <c r="R18" s="145">
        <v>1.6666666666666667</v>
      </c>
      <c r="S18" s="146">
        <v>7.5</v>
      </c>
      <c r="U18" s="398"/>
    </row>
    <row r="19" spans="1:21" s="70" customFormat="1" ht="13.5" customHeight="1" x14ac:dyDescent="0.15">
      <c r="A19" s="385" t="s">
        <v>0</v>
      </c>
      <c r="B19" s="66" t="s">
        <v>1</v>
      </c>
      <c r="C19" s="320"/>
      <c r="D19" s="279">
        <v>1322</v>
      </c>
      <c r="E19" s="132">
        <v>429</v>
      </c>
      <c r="F19" s="133">
        <v>599</v>
      </c>
      <c r="G19" s="133">
        <v>233</v>
      </c>
      <c r="H19" s="133">
        <v>15</v>
      </c>
      <c r="I19" s="133">
        <v>7</v>
      </c>
      <c r="J19" s="134">
        <v>39</v>
      </c>
      <c r="K19" s="84"/>
      <c r="L19" s="397">
        <f>SUMPRODUCT(E$3:I$3,E19:I19)/SUM(E19:I19)</f>
        <v>4.1130163678877629</v>
      </c>
      <c r="N19" s="163">
        <v>45</v>
      </c>
      <c r="O19" s="133">
        <v>235</v>
      </c>
      <c r="P19" s="133">
        <v>795</v>
      </c>
      <c r="Q19" s="133">
        <v>145</v>
      </c>
      <c r="R19" s="133">
        <v>43</v>
      </c>
      <c r="S19" s="134">
        <v>59</v>
      </c>
      <c r="T19" s="4"/>
      <c r="U19" s="397">
        <f>SUMPRODUCT(N$3:R$3,N19:R19)/SUM(N19:R19)</f>
        <v>3.0744259699129057</v>
      </c>
    </row>
    <row r="20" spans="1:21" s="22" customFormat="1" ht="13.5" customHeight="1" x14ac:dyDescent="0.15">
      <c r="A20" s="386"/>
      <c r="B20" s="68"/>
      <c r="C20" s="321"/>
      <c r="D20" s="281"/>
      <c r="E20" s="322">
        <v>32.450832072617246</v>
      </c>
      <c r="F20" s="323">
        <v>45.310136157337368</v>
      </c>
      <c r="G20" s="323">
        <v>17.624810892586989</v>
      </c>
      <c r="H20" s="323">
        <v>1.1346444780635401</v>
      </c>
      <c r="I20" s="323">
        <v>0.529500756429652</v>
      </c>
      <c r="J20" s="324">
        <v>2.9500756429652042</v>
      </c>
      <c r="L20" s="396"/>
      <c r="N20" s="164">
        <v>3.4039334341906202</v>
      </c>
      <c r="O20" s="137">
        <v>17.776096822995459</v>
      </c>
      <c r="P20" s="137">
        <v>60.136157337367621</v>
      </c>
      <c r="Q20" s="137">
        <v>10.968229954614221</v>
      </c>
      <c r="R20" s="137">
        <v>3.2526475037821481</v>
      </c>
      <c r="S20" s="138">
        <v>4.4629349470499244</v>
      </c>
      <c r="T20" s="4"/>
      <c r="U20" s="396"/>
    </row>
    <row r="21" spans="1:21" s="70" customFormat="1" ht="13.5" customHeight="1" x14ac:dyDescent="0.15">
      <c r="A21" s="386"/>
      <c r="B21" s="332" t="s">
        <v>2</v>
      </c>
      <c r="C21" s="333"/>
      <c r="D21" s="344">
        <v>1879</v>
      </c>
      <c r="E21" s="334">
        <v>718</v>
      </c>
      <c r="F21" s="335">
        <v>802</v>
      </c>
      <c r="G21" s="335">
        <v>252</v>
      </c>
      <c r="H21" s="335">
        <v>17</v>
      </c>
      <c r="I21" s="335">
        <v>8</v>
      </c>
      <c r="J21" s="336">
        <v>82</v>
      </c>
      <c r="L21" s="399">
        <f>SUMPRODUCT(E$3:I$3,E21:I21)/SUM(E21:I21)</f>
        <v>4.2270450751252087</v>
      </c>
      <c r="N21" s="165">
        <v>42</v>
      </c>
      <c r="O21" s="141">
        <v>386</v>
      </c>
      <c r="P21" s="141">
        <v>1103</v>
      </c>
      <c r="Q21" s="141">
        <v>199</v>
      </c>
      <c r="R21" s="141">
        <v>42</v>
      </c>
      <c r="S21" s="142">
        <v>107</v>
      </c>
      <c r="T21" s="4"/>
      <c r="U21" s="399">
        <f>SUMPRODUCT(N$3:R$3,N21:R21)/SUM(N21:R21)</f>
        <v>3.105530474040632</v>
      </c>
    </row>
    <row r="22" spans="1:21" s="22" customFormat="1" ht="13.5" customHeight="1" x14ac:dyDescent="0.15">
      <c r="A22" s="386"/>
      <c r="B22" s="206"/>
      <c r="C22" s="25"/>
      <c r="D22" s="280"/>
      <c r="E22" s="136">
        <v>38.211814795103777</v>
      </c>
      <c r="F22" s="137">
        <v>42.682277807344335</v>
      </c>
      <c r="G22" s="137">
        <v>13.41138903672166</v>
      </c>
      <c r="H22" s="137">
        <v>0.90473656200106434</v>
      </c>
      <c r="I22" s="137">
        <v>0.42575838211814793</v>
      </c>
      <c r="J22" s="138">
        <v>4.3640234167110163</v>
      </c>
      <c r="L22" s="396"/>
      <c r="N22" s="164">
        <v>2.2352315061202765</v>
      </c>
      <c r="O22" s="137">
        <v>20.542841937200642</v>
      </c>
      <c r="P22" s="137">
        <v>58.70143693453965</v>
      </c>
      <c r="Q22" s="137">
        <v>10.590739755188929</v>
      </c>
      <c r="R22" s="137">
        <v>2.2352315061202765</v>
      </c>
      <c r="S22" s="138">
        <v>5.6945183608302283</v>
      </c>
      <c r="T22" s="4"/>
      <c r="U22" s="396"/>
    </row>
    <row r="23" spans="1:21" s="70" customFormat="1" ht="13.5" customHeight="1" x14ac:dyDescent="0.15">
      <c r="A23" s="386"/>
      <c r="B23" s="67" t="s">
        <v>46</v>
      </c>
      <c r="C23" s="77"/>
      <c r="D23" s="281">
        <v>130</v>
      </c>
      <c r="E23" s="140">
        <v>36</v>
      </c>
      <c r="F23" s="141">
        <v>55</v>
      </c>
      <c r="G23" s="141">
        <v>23</v>
      </c>
      <c r="H23" s="141">
        <v>1</v>
      </c>
      <c r="I23" s="141">
        <v>0</v>
      </c>
      <c r="J23" s="142">
        <v>15</v>
      </c>
      <c r="L23" s="399">
        <f>SUMPRODUCT(E$3:I$3,E23:I23)/SUM(E23:I23)</f>
        <v>4.0956521739130434</v>
      </c>
      <c r="N23" s="165">
        <v>5</v>
      </c>
      <c r="O23" s="141">
        <v>22</v>
      </c>
      <c r="P23" s="141">
        <v>69</v>
      </c>
      <c r="Q23" s="141">
        <v>11</v>
      </c>
      <c r="R23" s="141">
        <v>2</v>
      </c>
      <c r="S23" s="142">
        <v>21</v>
      </c>
      <c r="T23" s="4"/>
      <c r="U23" s="399">
        <f>SUMPRODUCT(N$3:R$3,N23:R23)/SUM(N23:R23)</f>
        <v>3.1559633027522938</v>
      </c>
    </row>
    <row r="24" spans="1:21" s="22" customFormat="1" ht="13.5" customHeight="1" thickBot="1" x14ac:dyDescent="0.2">
      <c r="A24" s="387"/>
      <c r="B24" s="208"/>
      <c r="C24" s="57"/>
      <c r="D24" s="282"/>
      <c r="E24" s="144">
        <v>27.692307692307693</v>
      </c>
      <c r="F24" s="145">
        <v>42.307692307692307</v>
      </c>
      <c r="G24" s="145">
        <v>17.692307692307693</v>
      </c>
      <c r="H24" s="145">
        <v>0.76923076923076927</v>
      </c>
      <c r="I24" s="145">
        <v>0</v>
      </c>
      <c r="J24" s="146">
        <v>11.538461538461538</v>
      </c>
      <c r="L24" s="398"/>
      <c r="N24" s="166">
        <v>3.8461538461538463</v>
      </c>
      <c r="O24" s="145">
        <v>16.923076923076923</v>
      </c>
      <c r="P24" s="145">
        <v>53.07692307692308</v>
      </c>
      <c r="Q24" s="145">
        <v>8.4615384615384617</v>
      </c>
      <c r="R24" s="145">
        <v>1.5384615384615385</v>
      </c>
      <c r="S24" s="146">
        <v>16.153846153846153</v>
      </c>
      <c r="T24" s="4"/>
      <c r="U24" s="398"/>
    </row>
    <row r="25" spans="1:21" s="69" customFormat="1" ht="13.5" customHeight="1" x14ac:dyDescent="0.15">
      <c r="A25" s="384" t="s">
        <v>44</v>
      </c>
      <c r="B25" s="73" t="s">
        <v>3</v>
      </c>
      <c r="C25" s="74"/>
      <c r="D25" s="283">
        <v>160</v>
      </c>
      <c r="E25" s="148">
        <v>75</v>
      </c>
      <c r="F25" s="149">
        <v>61</v>
      </c>
      <c r="G25" s="149">
        <v>20</v>
      </c>
      <c r="H25" s="149">
        <v>0</v>
      </c>
      <c r="I25" s="149">
        <v>2</v>
      </c>
      <c r="J25" s="150">
        <v>2</v>
      </c>
      <c r="L25" s="397">
        <f>SUMPRODUCT(E$3:I$3,E25:I25)/SUM(E25:I25)</f>
        <v>4.3101265822784809</v>
      </c>
      <c r="N25" s="167">
        <v>16</v>
      </c>
      <c r="O25" s="149">
        <v>37</v>
      </c>
      <c r="P25" s="149">
        <v>80</v>
      </c>
      <c r="Q25" s="149">
        <v>17</v>
      </c>
      <c r="R25" s="149">
        <v>8</v>
      </c>
      <c r="S25" s="150">
        <v>2</v>
      </c>
      <c r="T25" s="91"/>
      <c r="U25" s="397">
        <f>SUMPRODUCT(N$3:R$3,N25:R25)/SUM(N25:R25)</f>
        <v>3.2278481012658227</v>
      </c>
    </row>
    <row r="26" spans="1:21" ht="13.5" customHeight="1" x14ac:dyDescent="0.15">
      <c r="A26" s="382"/>
      <c r="B26" s="68"/>
      <c r="C26" s="345"/>
      <c r="D26" s="277"/>
      <c r="E26" s="346">
        <v>46.875</v>
      </c>
      <c r="F26" s="347">
        <v>38.125</v>
      </c>
      <c r="G26" s="347">
        <v>12.5</v>
      </c>
      <c r="H26" s="347">
        <v>0</v>
      </c>
      <c r="I26" s="347">
        <v>1.25</v>
      </c>
      <c r="J26" s="348">
        <v>1.25</v>
      </c>
      <c r="L26" s="396"/>
      <c r="N26" s="168">
        <v>10</v>
      </c>
      <c r="O26" s="153">
        <v>23.125</v>
      </c>
      <c r="P26" s="153">
        <v>50</v>
      </c>
      <c r="Q26" s="153">
        <v>10.625</v>
      </c>
      <c r="R26" s="153">
        <v>5</v>
      </c>
      <c r="S26" s="154">
        <v>1.25</v>
      </c>
      <c r="U26" s="396"/>
    </row>
    <row r="27" spans="1:21" s="69" customFormat="1" ht="13.5" customHeight="1" x14ac:dyDescent="0.15">
      <c r="A27" s="382"/>
      <c r="B27" s="207" t="s">
        <v>4</v>
      </c>
      <c r="C27" s="353"/>
      <c r="D27" s="361">
        <v>317</v>
      </c>
      <c r="E27" s="354">
        <v>165</v>
      </c>
      <c r="F27" s="355">
        <v>113</v>
      </c>
      <c r="G27" s="355">
        <v>27</v>
      </c>
      <c r="H27" s="355">
        <v>5</v>
      </c>
      <c r="I27" s="355">
        <v>1</v>
      </c>
      <c r="J27" s="356">
        <v>6</v>
      </c>
      <c r="L27" s="399">
        <f>SUMPRODUCT(E$3:I$3,E27:I27)/SUM(E27:I27)</f>
        <v>4.401929260450161</v>
      </c>
      <c r="N27" s="169">
        <v>17</v>
      </c>
      <c r="O27" s="156">
        <v>65</v>
      </c>
      <c r="P27" s="156">
        <v>184</v>
      </c>
      <c r="Q27" s="156">
        <v>39</v>
      </c>
      <c r="R27" s="156">
        <v>7</v>
      </c>
      <c r="S27" s="157">
        <v>5</v>
      </c>
      <c r="T27" s="91"/>
      <c r="U27" s="399">
        <f>SUMPRODUCT(N$3:R$3,N27:R27)/SUM(N27:R27)</f>
        <v>3.1474358974358974</v>
      </c>
    </row>
    <row r="28" spans="1:21" ht="13.5" customHeight="1" x14ac:dyDescent="0.15">
      <c r="A28" s="382"/>
      <c r="B28" s="68"/>
      <c r="C28" s="345"/>
      <c r="D28" s="277"/>
      <c r="E28" s="346">
        <v>52.050473186119874</v>
      </c>
      <c r="F28" s="347">
        <v>35.646687697160885</v>
      </c>
      <c r="G28" s="347">
        <v>8.517350157728707</v>
      </c>
      <c r="H28" s="347">
        <v>1.5772870662460567</v>
      </c>
      <c r="I28" s="347">
        <v>0.31545741324921134</v>
      </c>
      <c r="J28" s="348">
        <v>1.8927444794952681</v>
      </c>
      <c r="L28" s="396"/>
      <c r="N28" s="168">
        <v>5.3627760252365935</v>
      </c>
      <c r="O28" s="153">
        <v>20.504731861198739</v>
      </c>
      <c r="P28" s="153">
        <v>58.044164037854898</v>
      </c>
      <c r="Q28" s="153">
        <v>12.302839116719243</v>
      </c>
      <c r="R28" s="153">
        <v>2.2082018927444795</v>
      </c>
      <c r="S28" s="154">
        <v>1.5772870662460567</v>
      </c>
      <c r="U28" s="396"/>
    </row>
    <row r="29" spans="1:21" s="69" customFormat="1" ht="13.5" customHeight="1" x14ac:dyDescent="0.15">
      <c r="A29" s="382"/>
      <c r="B29" s="207" t="s">
        <v>5</v>
      </c>
      <c r="C29" s="353"/>
      <c r="D29" s="361">
        <v>491</v>
      </c>
      <c r="E29" s="354">
        <v>201</v>
      </c>
      <c r="F29" s="355">
        <v>205</v>
      </c>
      <c r="G29" s="355">
        <v>70</v>
      </c>
      <c r="H29" s="355">
        <v>6</v>
      </c>
      <c r="I29" s="355">
        <v>2</v>
      </c>
      <c r="J29" s="356">
        <v>7</v>
      </c>
      <c r="L29" s="399">
        <f>SUMPRODUCT(E$3:I$3,E29:I29)/SUM(E29:I29)</f>
        <v>4.2334710743801649</v>
      </c>
      <c r="N29" s="169">
        <v>16</v>
      </c>
      <c r="O29" s="156">
        <v>95</v>
      </c>
      <c r="P29" s="156">
        <v>286</v>
      </c>
      <c r="Q29" s="156">
        <v>61</v>
      </c>
      <c r="R29" s="156">
        <v>18</v>
      </c>
      <c r="S29" s="157">
        <v>15</v>
      </c>
      <c r="T29" s="91"/>
      <c r="U29" s="399">
        <f>SUMPRODUCT(N$3:R$3,N29:R29)/SUM(N29:R29)</f>
        <v>3.0630252100840338</v>
      </c>
    </row>
    <row r="30" spans="1:21" ht="13.5" customHeight="1" x14ac:dyDescent="0.15">
      <c r="A30" s="382"/>
      <c r="B30" s="206"/>
      <c r="C30" s="24"/>
      <c r="D30" s="284"/>
      <c r="E30" s="152">
        <v>40.936863543788185</v>
      </c>
      <c r="F30" s="153">
        <v>41.751527494908352</v>
      </c>
      <c r="G30" s="153">
        <v>14.256619144602849</v>
      </c>
      <c r="H30" s="153">
        <v>1.2219959266802443</v>
      </c>
      <c r="I30" s="153">
        <v>0.40733197556008144</v>
      </c>
      <c r="J30" s="154">
        <v>1.4256619144602851</v>
      </c>
      <c r="L30" s="396"/>
      <c r="N30" s="168">
        <v>3.2586558044806515</v>
      </c>
      <c r="O30" s="153">
        <v>19.34826883910387</v>
      </c>
      <c r="P30" s="153">
        <v>58.248472505091655</v>
      </c>
      <c r="Q30" s="153">
        <v>12.423625254582484</v>
      </c>
      <c r="R30" s="153">
        <v>3.6659877800407332</v>
      </c>
      <c r="S30" s="154">
        <v>3.0549898167006111</v>
      </c>
      <c r="U30" s="396"/>
    </row>
    <row r="31" spans="1:21" s="69" customFormat="1" ht="13.5" customHeight="1" x14ac:dyDescent="0.15">
      <c r="A31" s="382"/>
      <c r="B31" s="207" t="s">
        <v>6</v>
      </c>
      <c r="C31" s="353"/>
      <c r="D31" s="361">
        <v>666</v>
      </c>
      <c r="E31" s="354">
        <v>226</v>
      </c>
      <c r="F31" s="355">
        <v>301</v>
      </c>
      <c r="G31" s="355">
        <v>114</v>
      </c>
      <c r="H31" s="355">
        <v>10</v>
      </c>
      <c r="I31" s="355">
        <v>6</v>
      </c>
      <c r="J31" s="356">
        <v>9</v>
      </c>
      <c r="L31" s="399">
        <f>SUMPRODUCT(E$3:I$3,E31:I31)/SUM(E31:I31)</f>
        <v>4.1126331811263315</v>
      </c>
      <c r="N31" s="169">
        <v>7</v>
      </c>
      <c r="O31" s="156">
        <v>135</v>
      </c>
      <c r="P31" s="156">
        <v>408</v>
      </c>
      <c r="Q31" s="156">
        <v>79</v>
      </c>
      <c r="R31" s="156">
        <v>16</v>
      </c>
      <c r="S31" s="157">
        <v>21</v>
      </c>
      <c r="T31" s="91"/>
      <c r="U31" s="399">
        <f>SUMPRODUCT(N$3:R$3,N31:R31)/SUM(N31:R31)</f>
        <v>3.0589147286821707</v>
      </c>
    </row>
    <row r="32" spans="1:21" ht="13.5" customHeight="1" x14ac:dyDescent="0.15">
      <c r="A32" s="382"/>
      <c r="B32" s="206"/>
      <c r="C32" s="24"/>
      <c r="D32" s="284"/>
      <c r="E32" s="152">
        <v>33.933933933933936</v>
      </c>
      <c r="F32" s="153">
        <v>45.19519519519519</v>
      </c>
      <c r="G32" s="153">
        <v>17.117117117117118</v>
      </c>
      <c r="H32" s="153">
        <v>1.5015015015015014</v>
      </c>
      <c r="I32" s="153">
        <v>0.90090090090090091</v>
      </c>
      <c r="J32" s="154">
        <v>1.3513513513513513</v>
      </c>
      <c r="L32" s="396"/>
      <c r="N32" s="168">
        <v>1.0510510510510511</v>
      </c>
      <c r="O32" s="153">
        <v>20.27027027027027</v>
      </c>
      <c r="P32" s="153">
        <v>61.261261261261254</v>
      </c>
      <c r="Q32" s="153">
        <v>11.861861861861863</v>
      </c>
      <c r="R32" s="153">
        <v>2.4024024024024024</v>
      </c>
      <c r="S32" s="154">
        <v>3.1531531531531529</v>
      </c>
      <c r="U32" s="396"/>
    </row>
    <row r="33" spans="1:21" s="69" customFormat="1" ht="13.5" customHeight="1" x14ac:dyDescent="0.15">
      <c r="A33" s="382"/>
      <c r="B33" s="207" t="s">
        <v>7</v>
      </c>
      <c r="C33" s="353"/>
      <c r="D33" s="361">
        <v>772</v>
      </c>
      <c r="E33" s="354">
        <v>236</v>
      </c>
      <c r="F33" s="355">
        <v>369</v>
      </c>
      <c r="G33" s="355">
        <v>134</v>
      </c>
      <c r="H33" s="355">
        <v>5</v>
      </c>
      <c r="I33" s="355">
        <v>2</v>
      </c>
      <c r="J33" s="356">
        <v>26</v>
      </c>
      <c r="L33" s="399">
        <f>SUMPRODUCT(E$3:I$3,E33:I33)/SUM(E33:I33)</f>
        <v>4.1152815013404824</v>
      </c>
      <c r="N33" s="169">
        <v>13</v>
      </c>
      <c r="O33" s="156">
        <v>123</v>
      </c>
      <c r="P33" s="156">
        <v>489</v>
      </c>
      <c r="Q33" s="156">
        <v>94</v>
      </c>
      <c r="R33" s="156">
        <v>19</v>
      </c>
      <c r="S33" s="157">
        <v>34</v>
      </c>
      <c r="T33" s="91"/>
      <c r="U33" s="399">
        <f>SUMPRODUCT(N$3:R$3,N33:R33)/SUM(N33:R33)</f>
        <v>3.0230352303523036</v>
      </c>
    </row>
    <row r="34" spans="1:21" ht="13.5" customHeight="1" x14ac:dyDescent="0.15">
      <c r="A34" s="382"/>
      <c r="B34" s="206"/>
      <c r="C34" s="24"/>
      <c r="D34" s="284"/>
      <c r="E34" s="152">
        <v>30.569948186528496</v>
      </c>
      <c r="F34" s="153">
        <v>47.797927461139892</v>
      </c>
      <c r="G34" s="153">
        <v>17.357512953367877</v>
      </c>
      <c r="H34" s="153">
        <v>0.64766839378238339</v>
      </c>
      <c r="I34" s="153">
        <v>0.2590673575129534</v>
      </c>
      <c r="J34" s="154">
        <v>3.3678756476683938</v>
      </c>
      <c r="L34" s="396"/>
      <c r="N34" s="168">
        <v>1.6839378238341969</v>
      </c>
      <c r="O34" s="153">
        <v>15.932642487046634</v>
      </c>
      <c r="P34" s="153">
        <v>63.3419689119171</v>
      </c>
      <c r="Q34" s="153">
        <v>12.176165803108809</v>
      </c>
      <c r="R34" s="153">
        <v>2.4611398963730569</v>
      </c>
      <c r="S34" s="154">
        <v>4.4041450777202069</v>
      </c>
      <c r="U34" s="396"/>
    </row>
    <row r="35" spans="1:21" s="69" customFormat="1" ht="13.5" customHeight="1" x14ac:dyDescent="0.15">
      <c r="A35" s="382"/>
      <c r="B35" s="207" t="s">
        <v>45</v>
      </c>
      <c r="C35" s="353"/>
      <c r="D35" s="361">
        <v>797</v>
      </c>
      <c r="E35" s="354">
        <v>245</v>
      </c>
      <c r="F35" s="355">
        <v>354</v>
      </c>
      <c r="G35" s="355">
        <v>121</v>
      </c>
      <c r="H35" s="355">
        <v>6</v>
      </c>
      <c r="I35" s="355">
        <v>2</v>
      </c>
      <c r="J35" s="356">
        <v>69</v>
      </c>
      <c r="L35" s="399">
        <f>SUMPRODUCT(E$3:I$3,E35:I35)/SUM(E35:I35)</f>
        <v>4.145604395604396</v>
      </c>
      <c r="N35" s="169">
        <v>18</v>
      </c>
      <c r="O35" s="156">
        <v>166</v>
      </c>
      <c r="P35" s="156">
        <v>454</v>
      </c>
      <c r="Q35" s="156">
        <v>55</v>
      </c>
      <c r="R35" s="156">
        <v>17</v>
      </c>
      <c r="S35" s="157">
        <v>87</v>
      </c>
      <c r="T35" s="91"/>
      <c r="U35" s="399">
        <f>SUMPRODUCT(N$3:R$3,N35:R35)/SUM(N35:R35)</f>
        <v>3.1591549295774648</v>
      </c>
    </row>
    <row r="36" spans="1:21" ht="13.5" customHeight="1" x14ac:dyDescent="0.15">
      <c r="A36" s="382"/>
      <c r="B36" s="206"/>
      <c r="C36" s="24"/>
      <c r="D36" s="284"/>
      <c r="E36" s="152">
        <v>30.740276035131743</v>
      </c>
      <c r="F36" s="153">
        <v>44.416562107904646</v>
      </c>
      <c r="G36" s="153">
        <v>15.181932245922209</v>
      </c>
      <c r="H36" s="153">
        <v>0.75282308657465491</v>
      </c>
      <c r="I36" s="153">
        <v>0.25094102885821828</v>
      </c>
      <c r="J36" s="154">
        <v>8.6574654956085322</v>
      </c>
      <c r="L36" s="396"/>
      <c r="N36" s="168">
        <v>2.2584692597239648</v>
      </c>
      <c r="O36" s="153">
        <v>20.828105395232122</v>
      </c>
      <c r="P36" s="153">
        <v>56.963613550815559</v>
      </c>
      <c r="Q36" s="153">
        <v>6.9008782936010036</v>
      </c>
      <c r="R36" s="153">
        <v>2.1329987452948558</v>
      </c>
      <c r="S36" s="154">
        <v>10.915934755332497</v>
      </c>
      <c r="U36" s="396"/>
    </row>
    <row r="37" spans="1:21" s="69" customFormat="1" ht="13.5" customHeight="1" x14ac:dyDescent="0.15">
      <c r="A37" s="382"/>
      <c r="B37" s="68" t="s">
        <v>46</v>
      </c>
      <c r="C37" s="75"/>
      <c r="D37" s="277">
        <v>128</v>
      </c>
      <c r="E37" s="155">
        <v>35</v>
      </c>
      <c r="F37" s="156">
        <v>53</v>
      </c>
      <c r="G37" s="156">
        <v>22</v>
      </c>
      <c r="H37" s="156">
        <v>1</v>
      </c>
      <c r="I37" s="156">
        <v>0</v>
      </c>
      <c r="J37" s="157">
        <v>17</v>
      </c>
      <c r="L37" s="399">
        <f>SUMPRODUCT(E$3:I$3,E37:I37)/SUM(E37:I37)</f>
        <v>4.0990990990990994</v>
      </c>
      <c r="N37" s="169">
        <v>5</v>
      </c>
      <c r="O37" s="156">
        <v>22</v>
      </c>
      <c r="P37" s="156">
        <v>66</v>
      </c>
      <c r="Q37" s="156">
        <v>10</v>
      </c>
      <c r="R37" s="156">
        <v>2</v>
      </c>
      <c r="S37" s="157">
        <v>23</v>
      </c>
      <c r="T37" s="91"/>
      <c r="U37" s="399">
        <f>SUMPRODUCT(N$3:R$3,N37:R37)/SUM(N37:R37)</f>
        <v>3.1714285714285713</v>
      </c>
    </row>
    <row r="38" spans="1:21" ht="13.5" customHeight="1" thickBot="1" x14ac:dyDescent="0.2">
      <c r="A38" s="382"/>
      <c r="B38" s="68"/>
      <c r="C38" s="345"/>
      <c r="D38" s="278"/>
      <c r="E38" s="158">
        <v>27.34375</v>
      </c>
      <c r="F38" s="159">
        <v>41.40625</v>
      </c>
      <c r="G38" s="159">
        <v>17.1875</v>
      </c>
      <c r="H38" s="159">
        <v>0.78125</v>
      </c>
      <c r="I38" s="159">
        <v>0</v>
      </c>
      <c r="J38" s="160">
        <v>13.28125</v>
      </c>
      <c r="L38" s="398"/>
      <c r="N38" s="170">
        <v>3.90625</v>
      </c>
      <c r="O38" s="159">
        <v>17.1875</v>
      </c>
      <c r="P38" s="159">
        <v>51.5625</v>
      </c>
      <c r="Q38" s="159">
        <v>7.8125</v>
      </c>
      <c r="R38" s="159">
        <v>1.5625</v>
      </c>
      <c r="S38" s="160">
        <v>17.96875</v>
      </c>
      <c r="U38" s="398"/>
    </row>
    <row r="39" spans="1:21" s="69" customFormat="1" ht="13.5" customHeight="1" x14ac:dyDescent="0.15">
      <c r="A39" s="384" t="s">
        <v>47</v>
      </c>
      <c r="B39" s="73" t="s">
        <v>49</v>
      </c>
      <c r="C39" s="371"/>
      <c r="D39" s="281">
        <v>524</v>
      </c>
      <c r="E39" s="140">
        <v>169</v>
      </c>
      <c r="F39" s="141">
        <v>229</v>
      </c>
      <c r="G39" s="141">
        <v>100</v>
      </c>
      <c r="H39" s="141">
        <v>7</v>
      </c>
      <c r="I39" s="141">
        <v>4</v>
      </c>
      <c r="J39" s="142">
        <v>15</v>
      </c>
      <c r="L39" s="397">
        <f>SUMPRODUCT(E$3:I$3,E39:I39)/SUM(E39:I39)</f>
        <v>4.0844793713163066</v>
      </c>
      <c r="N39" s="165">
        <v>25</v>
      </c>
      <c r="O39" s="141">
        <v>92</v>
      </c>
      <c r="P39" s="141">
        <v>325</v>
      </c>
      <c r="Q39" s="141">
        <v>46</v>
      </c>
      <c r="R39" s="141">
        <v>15</v>
      </c>
      <c r="S39" s="142">
        <v>21</v>
      </c>
      <c r="T39" s="91"/>
      <c r="U39" s="397">
        <f>SUMPRODUCT(N$3:R$3,N39:R39)/SUM(N39:R39)</f>
        <v>3.1312127236580518</v>
      </c>
    </row>
    <row r="40" spans="1:21" ht="13.5" customHeight="1" x14ac:dyDescent="0.15">
      <c r="A40" s="382"/>
      <c r="B40" s="68"/>
      <c r="C40" s="375"/>
      <c r="D40" s="281"/>
      <c r="E40" s="322">
        <v>32.251908396946568</v>
      </c>
      <c r="F40" s="323">
        <v>43.702290076335878</v>
      </c>
      <c r="G40" s="323">
        <v>19.083969465648856</v>
      </c>
      <c r="H40" s="323">
        <v>1.3358778625954197</v>
      </c>
      <c r="I40" s="323">
        <v>0.76335877862595414</v>
      </c>
      <c r="J40" s="324">
        <v>2.8625954198473282</v>
      </c>
      <c r="L40" s="396"/>
      <c r="N40" s="164">
        <v>4.770992366412214</v>
      </c>
      <c r="O40" s="137">
        <v>17.557251908396946</v>
      </c>
      <c r="P40" s="137">
        <v>62.022900763358777</v>
      </c>
      <c r="Q40" s="137">
        <v>8.778625954198473</v>
      </c>
      <c r="R40" s="137">
        <v>2.8625954198473282</v>
      </c>
      <c r="S40" s="138">
        <v>4.007633587786259</v>
      </c>
      <c r="U40" s="396"/>
    </row>
    <row r="41" spans="1:21" s="69" customFormat="1" ht="13.5" customHeight="1" x14ac:dyDescent="0.15">
      <c r="A41" s="382"/>
      <c r="B41" s="207" t="s">
        <v>51</v>
      </c>
      <c r="C41" s="376"/>
      <c r="D41" s="344">
        <v>2332</v>
      </c>
      <c r="E41" s="334">
        <v>868</v>
      </c>
      <c r="F41" s="335">
        <v>1030</v>
      </c>
      <c r="G41" s="335">
        <v>326</v>
      </c>
      <c r="H41" s="335">
        <v>22</v>
      </c>
      <c r="I41" s="335">
        <v>7</v>
      </c>
      <c r="J41" s="336">
        <v>79</v>
      </c>
      <c r="L41" s="399">
        <f>SUMPRODUCT(E$3:I$3,E41:I41)/SUM(E41:I41)</f>
        <v>4.2117177097203724</v>
      </c>
      <c r="N41" s="165">
        <v>56</v>
      </c>
      <c r="O41" s="141">
        <v>475</v>
      </c>
      <c r="P41" s="141">
        <v>1361</v>
      </c>
      <c r="Q41" s="141">
        <v>264</v>
      </c>
      <c r="R41" s="141">
        <v>61</v>
      </c>
      <c r="S41" s="142">
        <v>115</v>
      </c>
      <c r="T41" s="91"/>
      <c r="U41" s="399">
        <f>SUMPRODUCT(N$3:R$3,N41:R41)/SUM(N41:R41)</f>
        <v>3.0906630581867387</v>
      </c>
    </row>
    <row r="42" spans="1:21" ht="13.5" customHeight="1" x14ac:dyDescent="0.15">
      <c r="A42" s="382"/>
      <c r="B42" s="206"/>
      <c r="C42" s="372"/>
      <c r="D42" s="280"/>
      <c r="E42" s="136">
        <v>37.221269296740992</v>
      </c>
      <c r="F42" s="137">
        <v>44.168096054888508</v>
      </c>
      <c r="G42" s="137">
        <v>13.979416809605489</v>
      </c>
      <c r="H42" s="137">
        <v>0.94339622641509435</v>
      </c>
      <c r="I42" s="137">
        <v>0.30017152658662088</v>
      </c>
      <c r="J42" s="138">
        <v>3.3876500857632932</v>
      </c>
      <c r="L42" s="396"/>
      <c r="N42" s="164">
        <v>2.4013722126929671</v>
      </c>
      <c r="O42" s="137">
        <v>20.368782161234993</v>
      </c>
      <c r="P42" s="137">
        <v>58.36192109777015</v>
      </c>
      <c r="Q42" s="137">
        <v>11.320754716981133</v>
      </c>
      <c r="R42" s="137">
        <v>2.6157804459691252</v>
      </c>
      <c r="S42" s="138">
        <v>4.9313893653516292</v>
      </c>
      <c r="U42" s="396"/>
    </row>
    <row r="43" spans="1:21" s="69" customFormat="1" ht="13.5" customHeight="1" x14ac:dyDescent="0.15">
      <c r="A43" s="382"/>
      <c r="B43" s="207" t="s">
        <v>52</v>
      </c>
      <c r="C43" s="376"/>
      <c r="D43" s="344">
        <v>343</v>
      </c>
      <c r="E43" s="334">
        <v>110</v>
      </c>
      <c r="F43" s="335">
        <v>144</v>
      </c>
      <c r="G43" s="335">
        <v>57</v>
      </c>
      <c r="H43" s="335">
        <v>3</v>
      </c>
      <c r="I43" s="335">
        <v>3</v>
      </c>
      <c r="J43" s="336">
        <v>26</v>
      </c>
      <c r="L43" s="399">
        <f>SUMPRODUCT(E$3:I$3,E43:I43)/SUM(E43:I43)</f>
        <v>4.1198738170347005</v>
      </c>
      <c r="N43" s="165">
        <v>6</v>
      </c>
      <c r="O43" s="141">
        <v>54</v>
      </c>
      <c r="P43" s="141">
        <v>213</v>
      </c>
      <c r="Q43" s="141">
        <v>35</v>
      </c>
      <c r="R43" s="141">
        <v>8</v>
      </c>
      <c r="S43" s="142">
        <v>27</v>
      </c>
      <c r="T43" s="91"/>
      <c r="U43" s="399">
        <f>SUMPRODUCT(N$3:R$3,N43:R43)/SUM(N43:R43)</f>
        <v>3.0474683544303796</v>
      </c>
    </row>
    <row r="44" spans="1:21" ht="13.5" customHeight="1" x14ac:dyDescent="0.15">
      <c r="A44" s="382"/>
      <c r="B44" s="206"/>
      <c r="C44" s="372"/>
      <c r="D44" s="280"/>
      <c r="E44" s="136">
        <v>32.069970845481052</v>
      </c>
      <c r="F44" s="137">
        <v>41.982507288629741</v>
      </c>
      <c r="G44" s="137">
        <v>16.618075801749271</v>
      </c>
      <c r="H44" s="137">
        <v>0.87463556851311952</v>
      </c>
      <c r="I44" s="137">
        <v>0.87463556851311952</v>
      </c>
      <c r="J44" s="138">
        <v>7.5801749271137027</v>
      </c>
      <c r="L44" s="396"/>
      <c r="N44" s="164">
        <v>1.749271137026239</v>
      </c>
      <c r="O44" s="137">
        <v>15.743440233236154</v>
      </c>
      <c r="P44" s="137">
        <v>62.099125364431487</v>
      </c>
      <c r="Q44" s="137">
        <v>10.204081632653061</v>
      </c>
      <c r="R44" s="137">
        <v>2.3323615160349855</v>
      </c>
      <c r="S44" s="138">
        <v>7.8717201166180768</v>
      </c>
      <c r="U44" s="396"/>
    </row>
    <row r="45" spans="1:21" s="69" customFormat="1" ht="13.5" customHeight="1" x14ac:dyDescent="0.15">
      <c r="A45" s="382"/>
      <c r="B45" s="68" t="s">
        <v>352</v>
      </c>
      <c r="C45" s="373"/>
      <c r="D45" s="281">
        <v>132</v>
      </c>
      <c r="E45" s="140">
        <v>36</v>
      </c>
      <c r="F45" s="141">
        <v>53</v>
      </c>
      <c r="G45" s="141">
        <v>25</v>
      </c>
      <c r="H45" s="141">
        <v>1</v>
      </c>
      <c r="I45" s="141">
        <v>1</v>
      </c>
      <c r="J45" s="142">
        <v>16</v>
      </c>
      <c r="L45" s="399">
        <f>SUMPRODUCT(E$3:I$3,E45:I45)/SUM(E45:I45)</f>
        <v>4.0517241379310347</v>
      </c>
      <c r="N45" s="165">
        <v>5</v>
      </c>
      <c r="O45" s="141">
        <v>22</v>
      </c>
      <c r="P45" s="141">
        <v>68</v>
      </c>
      <c r="Q45" s="141">
        <v>10</v>
      </c>
      <c r="R45" s="141">
        <v>3</v>
      </c>
      <c r="S45" s="142">
        <v>24</v>
      </c>
      <c r="T45" s="91"/>
      <c r="U45" s="399">
        <f>SUMPRODUCT(N$3:R$3,N45:R45)/SUM(N45:R45)</f>
        <v>3.1481481481481484</v>
      </c>
    </row>
    <row r="46" spans="1:21" ht="13.5" customHeight="1" thickBot="1" x14ac:dyDescent="0.2">
      <c r="A46" s="383"/>
      <c r="B46" s="208"/>
      <c r="C46" s="374"/>
      <c r="D46" s="282"/>
      <c r="E46" s="144">
        <v>27.27272727272727</v>
      </c>
      <c r="F46" s="145">
        <v>40.151515151515149</v>
      </c>
      <c r="G46" s="145">
        <v>18.939393939393938</v>
      </c>
      <c r="H46" s="145">
        <v>0.75757575757575757</v>
      </c>
      <c r="I46" s="145">
        <v>0.75757575757575757</v>
      </c>
      <c r="J46" s="146">
        <v>12.121212121212121</v>
      </c>
      <c r="L46" s="398"/>
      <c r="N46" s="166">
        <v>3.7878787878787881</v>
      </c>
      <c r="O46" s="145">
        <v>16.666666666666664</v>
      </c>
      <c r="P46" s="145">
        <v>51.515151515151516</v>
      </c>
      <c r="Q46" s="145">
        <v>7.5757575757575761</v>
      </c>
      <c r="R46" s="145">
        <v>2.2727272727272729</v>
      </c>
      <c r="S46" s="146">
        <v>18.181818181818183</v>
      </c>
      <c r="U46" s="398"/>
    </row>
    <row r="47" spans="1:21" s="69" customFormat="1" ht="13.5" customHeight="1" x14ac:dyDescent="0.15">
      <c r="A47" s="384" t="s">
        <v>225</v>
      </c>
      <c r="B47" s="73" t="s">
        <v>54</v>
      </c>
      <c r="C47" s="371"/>
      <c r="D47" s="281">
        <v>132</v>
      </c>
      <c r="E47" s="140">
        <v>59</v>
      </c>
      <c r="F47" s="141">
        <v>55</v>
      </c>
      <c r="G47" s="141">
        <v>15</v>
      </c>
      <c r="H47" s="141">
        <v>0</v>
      </c>
      <c r="I47" s="141">
        <v>1</v>
      </c>
      <c r="J47" s="142">
        <v>2</v>
      </c>
      <c r="L47" s="397">
        <f>SUMPRODUCT(E$3:I$3,E47:I47)/SUM(E47:I47)</f>
        <v>4.3153846153846152</v>
      </c>
      <c r="N47" s="165">
        <v>13</v>
      </c>
      <c r="O47" s="141">
        <v>30</v>
      </c>
      <c r="P47" s="141">
        <v>65</v>
      </c>
      <c r="Q47" s="141">
        <v>17</v>
      </c>
      <c r="R47" s="141">
        <v>5</v>
      </c>
      <c r="S47" s="142">
        <v>2</v>
      </c>
      <c r="T47" s="91"/>
      <c r="U47" s="397">
        <f>SUMPRODUCT(N$3:R$3,N47:R47)/SUM(N47:R47)</f>
        <v>3.2230769230769232</v>
      </c>
    </row>
    <row r="48" spans="1:21" ht="13.5" customHeight="1" x14ac:dyDescent="0.15">
      <c r="A48" s="382"/>
      <c r="B48" s="68"/>
      <c r="C48" s="375"/>
      <c r="D48" s="281"/>
      <c r="E48" s="322">
        <v>44.696969696969695</v>
      </c>
      <c r="F48" s="323">
        <v>41.666666666666671</v>
      </c>
      <c r="G48" s="323">
        <v>11.363636363636363</v>
      </c>
      <c r="H48" s="323">
        <v>0</v>
      </c>
      <c r="I48" s="323">
        <v>0.75757575757575757</v>
      </c>
      <c r="J48" s="324">
        <v>1.5151515151515151</v>
      </c>
      <c r="L48" s="396"/>
      <c r="N48" s="164">
        <v>9.8484848484848477</v>
      </c>
      <c r="O48" s="137">
        <v>22.727272727272727</v>
      </c>
      <c r="P48" s="137">
        <v>49.242424242424242</v>
      </c>
      <c r="Q48" s="137">
        <v>12.878787878787879</v>
      </c>
      <c r="R48" s="137">
        <v>3.7878787878787881</v>
      </c>
      <c r="S48" s="138">
        <v>1.5151515151515151</v>
      </c>
      <c r="U48" s="396"/>
    </row>
    <row r="49" spans="1:21" s="69" customFormat="1" ht="13.5" customHeight="1" x14ac:dyDescent="0.15">
      <c r="A49" s="382"/>
      <c r="B49" s="207" t="s">
        <v>401</v>
      </c>
      <c r="C49" s="376"/>
      <c r="D49" s="344">
        <v>448</v>
      </c>
      <c r="E49" s="334">
        <v>115</v>
      </c>
      <c r="F49" s="335">
        <v>211</v>
      </c>
      <c r="G49" s="335">
        <v>93</v>
      </c>
      <c r="H49" s="335">
        <v>8</v>
      </c>
      <c r="I49" s="335">
        <v>5</v>
      </c>
      <c r="J49" s="336">
        <v>16</v>
      </c>
      <c r="L49" s="399">
        <f>SUMPRODUCT(E$3:I$3,E49:I49)/SUM(E49:I49)</f>
        <v>3.9791666666666665</v>
      </c>
      <c r="N49" s="165">
        <v>11</v>
      </c>
      <c r="O49" s="141">
        <v>72</v>
      </c>
      <c r="P49" s="141">
        <v>296</v>
      </c>
      <c r="Q49" s="141">
        <v>36</v>
      </c>
      <c r="R49" s="141">
        <v>10</v>
      </c>
      <c r="S49" s="142">
        <v>23</v>
      </c>
      <c r="T49" s="91"/>
      <c r="U49" s="399">
        <f>SUMPRODUCT(N$3:R$3,N49:R49)/SUM(N49:R49)</f>
        <v>3.0894117647058823</v>
      </c>
    </row>
    <row r="50" spans="1:21" ht="13.5" customHeight="1" x14ac:dyDescent="0.15">
      <c r="A50" s="382"/>
      <c r="B50" s="206"/>
      <c r="C50" s="372"/>
      <c r="D50" s="280"/>
      <c r="E50" s="136">
        <v>25.669642857142854</v>
      </c>
      <c r="F50" s="137">
        <v>47.098214285714285</v>
      </c>
      <c r="G50" s="137">
        <v>20.758928571428573</v>
      </c>
      <c r="H50" s="137">
        <v>1.7857142857142856</v>
      </c>
      <c r="I50" s="137">
        <v>1.1160714285714286</v>
      </c>
      <c r="J50" s="138">
        <v>3.5714285714285712</v>
      </c>
      <c r="L50" s="396"/>
      <c r="N50" s="164">
        <v>2.4553571428571428</v>
      </c>
      <c r="O50" s="137">
        <v>16.071428571428573</v>
      </c>
      <c r="P50" s="137">
        <v>66.071428571428569</v>
      </c>
      <c r="Q50" s="137">
        <v>8.0357142857142865</v>
      </c>
      <c r="R50" s="137">
        <v>2.2321428571428572</v>
      </c>
      <c r="S50" s="138">
        <v>5.1339285714285712</v>
      </c>
      <c r="U50" s="396"/>
    </row>
    <row r="51" spans="1:21" s="69" customFormat="1" ht="13.5" customHeight="1" x14ac:dyDescent="0.15">
      <c r="A51" s="382"/>
      <c r="B51" s="207" t="s">
        <v>56</v>
      </c>
      <c r="C51" s="376"/>
      <c r="D51" s="344">
        <v>326</v>
      </c>
      <c r="E51" s="334">
        <v>110</v>
      </c>
      <c r="F51" s="335">
        <v>143</v>
      </c>
      <c r="G51" s="335">
        <v>60</v>
      </c>
      <c r="H51" s="335">
        <v>7</v>
      </c>
      <c r="I51" s="335">
        <v>5</v>
      </c>
      <c r="J51" s="336">
        <v>1</v>
      </c>
      <c r="L51" s="399">
        <f>SUMPRODUCT(E$3:I$3,E51:I51)/SUM(E51:I51)</f>
        <v>4.0646153846153847</v>
      </c>
      <c r="N51" s="165">
        <v>7</v>
      </c>
      <c r="O51" s="141">
        <v>57</v>
      </c>
      <c r="P51" s="141">
        <v>208</v>
      </c>
      <c r="Q51" s="141">
        <v>36</v>
      </c>
      <c r="R51" s="141">
        <v>9</v>
      </c>
      <c r="S51" s="142">
        <v>9</v>
      </c>
      <c r="T51" s="91"/>
      <c r="U51" s="399">
        <f>SUMPRODUCT(N$3:R$3,N51:R51)/SUM(N51:R51)</f>
        <v>3.053627760252366</v>
      </c>
    </row>
    <row r="52" spans="1:21" ht="13.5" customHeight="1" x14ac:dyDescent="0.15">
      <c r="A52" s="382"/>
      <c r="B52" s="206"/>
      <c r="C52" s="372"/>
      <c r="D52" s="280"/>
      <c r="E52" s="136">
        <v>33.742331288343557</v>
      </c>
      <c r="F52" s="137">
        <v>43.865030674846629</v>
      </c>
      <c r="G52" s="137">
        <v>18.404907975460123</v>
      </c>
      <c r="H52" s="137">
        <v>2.147239263803681</v>
      </c>
      <c r="I52" s="137">
        <v>1.5337423312883436</v>
      </c>
      <c r="J52" s="138">
        <v>0.30674846625766872</v>
      </c>
      <c r="L52" s="396"/>
      <c r="N52" s="164">
        <v>2.147239263803681</v>
      </c>
      <c r="O52" s="137">
        <v>17.484662576687114</v>
      </c>
      <c r="P52" s="137">
        <v>63.803680981595093</v>
      </c>
      <c r="Q52" s="137">
        <v>11.042944785276074</v>
      </c>
      <c r="R52" s="137">
        <v>2.7607361963190185</v>
      </c>
      <c r="S52" s="138">
        <v>2.7607361963190185</v>
      </c>
      <c r="U52" s="396"/>
    </row>
    <row r="53" spans="1:21" s="69" customFormat="1" ht="13.5" customHeight="1" x14ac:dyDescent="0.15">
      <c r="A53" s="382"/>
      <c r="B53" s="207" t="s">
        <v>58</v>
      </c>
      <c r="C53" s="376"/>
      <c r="D53" s="344">
        <v>251</v>
      </c>
      <c r="E53" s="334">
        <v>149</v>
      </c>
      <c r="F53" s="335">
        <v>80</v>
      </c>
      <c r="G53" s="335">
        <v>15</v>
      </c>
      <c r="H53" s="335">
        <v>4</v>
      </c>
      <c r="I53" s="335">
        <v>0</v>
      </c>
      <c r="J53" s="336">
        <v>3</v>
      </c>
      <c r="L53" s="399">
        <f>SUMPRODUCT(E$3:I$3,E53:I53)/SUM(E53:I53)</f>
        <v>4.508064516129032</v>
      </c>
      <c r="N53" s="165">
        <v>15</v>
      </c>
      <c r="O53" s="141">
        <v>65</v>
      </c>
      <c r="P53" s="141">
        <v>129</v>
      </c>
      <c r="Q53" s="141">
        <v>31</v>
      </c>
      <c r="R53" s="141">
        <v>7</v>
      </c>
      <c r="S53" s="142">
        <v>4</v>
      </c>
      <c r="T53" s="91"/>
      <c r="U53" s="399">
        <f>SUMPRODUCT(N$3:R$3,N53:R53)/SUM(N53:R53)</f>
        <v>3.2024291497975708</v>
      </c>
    </row>
    <row r="54" spans="1:21" ht="13.5" customHeight="1" x14ac:dyDescent="0.15">
      <c r="A54" s="382"/>
      <c r="B54" s="206"/>
      <c r="C54" s="372"/>
      <c r="D54" s="280"/>
      <c r="E54" s="136">
        <v>59.362549800796813</v>
      </c>
      <c r="F54" s="137">
        <v>31.872509960159363</v>
      </c>
      <c r="G54" s="137">
        <v>5.9760956175298805</v>
      </c>
      <c r="H54" s="137">
        <v>1.593625498007968</v>
      </c>
      <c r="I54" s="137">
        <v>0</v>
      </c>
      <c r="J54" s="138">
        <v>1.1952191235059761</v>
      </c>
      <c r="L54" s="396"/>
      <c r="N54" s="164">
        <v>5.9760956175298805</v>
      </c>
      <c r="O54" s="137">
        <v>25.89641434262948</v>
      </c>
      <c r="P54" s="137">
        <v>51.394422310756973</v>
      </c>
      <c r="Q54" s="137">
        <v>12.350597609561753</v>
      </c>
      <c r="R54" s="137">
        <v>2.788844621513944</v>
      </c>
      <c r="S54" s="138">
        <v>1.593625498007968</v>
      </c>
      <c r="U54" s="396"/>
    </row>
    <row r="55" spans="1:21" s="69" customFormat="1" ht="13.5" customHeight="1" x14ac:dyDescent="0.15">
      <c r="A55" s="382"/>
      <c r="B55" s="207" t="s">
        <v>60</v>
      </c>
      <c r="C55" s="376"/>
      <c r="D55" s="344">
        <v>527</v>
      </c>
      <c r="E55" s="334">
        <v>260</v>
      </c>
      <c r="F55" s="335">
        <v>208</v>
      </c>
      <c r="G55" s="335">
        <v>50</v>
      </c>
      <c r="H55" s="335">
        <v>2</v>
      </c>
      <c r="I55" s="335">
        <v>0</v>
      </c>
      <c r="J55" s="336">
        <v>7</v>
      </c>
      <c r="L55" s="399">
        <f>SUMPRODUCT(E$3:I$3,E55:I55)/SUM(E55:I55)</f>
        <v>4.3961538461538465</v>
      </c>
      <c r="N55" s="165">
        <v>19</v>
      </c>
      <c r="O55" s="141">
        <v>125</v>
      </c>
      <c r="P55" s="141">
        <v>265</v>
      </c>
      <c r="Q55" s="141">
        <v>81</v>
      </c>
      <c r="R55" s="141">
        <v>24</v>
      </c>
      <c r="S55" s="142">
        <v>13</v>
      </c>
      <c r="T55" s="91"/>
      <c r="U55" s="399">
        <f>SUMPRODUCT(N$3:R$3,N55:R55)/SUM(N55:R55)</f>
        <v>3.0661478599221792</v>
      </c>
    </row>
    <row r="56" spans="1:21" ht="13.5" customHeight="1" x14ac:dyDescent="0.15">
      <c r="A56" s="382"/>
      <c r="B56" s="206"/>
      <c r="C56" s="372"/>
      <c r="D56" s="280"/>
      <c r="E56" s="136">
        <v>49.335863377609108</v>
      </c>
      <c r="F56" s="137">
        <v>39.468690702087287</v>
      </c>
      <c r="G56" s="137">
        <v>9.4876660341555983</v>
      </c>
      <c r="H56" s="137">
        <v>0.37950664136622392</v>
      </c>
      <c r="I56" s="137">
        <v>0</v>
      </c>
      <c r="J56" s="138">
        <v>1.3282732447817838</v>
      </c>
      <c r="L56" s="396"/>
      <c r="N56" s="164">
        <v>3.6053130929791273</v>
      </c>
      <c r="O56" s="137">
        <v>23.719165085388994</v>
      </c>
      <c r="P56" s="137">
        <v>50.284629981024665</v>
      </c>
      <c r="Q56" s="137">
        <v>15.370018975332068</v>
      </c>
      <c r="R56" s="137">
        <v>4.5540796963946866</v>
      </c>
      <c r="S56" s="138">
        <v>2.4667931688804554</v>
      </c>
      <c r="U56" s="396"/>
    </row>
    <row r="57" spans="1:21" s="69" customFormat="1" ht="13.5" customHeight="1" x14ac:dyDescent="0.15">
      <c r="A57" s="382"/>
      <c r="B57" s="207" t="s">
        <v>62</v>
      </c>
      <c r="C57" s="376"/>
      <c r="D57" s="344">
        <v>280</v>
      </c>
      <c r="E57" s="334">
        <v>107</v>
      </c>
      <c r="F57" s="335">
        <v>129</v>
      </c>
      <c r="G57" s="335">
        <v>39</v>
      </c>
      <c r="H57" s="335">
        <v>2</v>
      </c>
      <c r="I57" s="335">
        <v>1</v>
      </c>
      <c r="J57" s="336">
        <v>2</v>
      </c>
      <c r="L57" s="399">
        <f>SUMPRODUCT(E$3:I$3,E57:I57)/SUM(E57:I57)</f>
        <v>4.2194244604316546</v>
      </c>
      <c r="N57" s="165">
        <v>8</v>
      </c>
      <c r="O57" s="141">
        <v>62</v>
      </c>
      <c r="P57" s="141">
        <v>161</v>
      </c>
      <c r="Q57" s="141">
        <v>33</v>
      </c>
      <c r="R57" s="141">
        <v>9</v>
      </c>
      <c r="S57" s="142">
        <v>7</v>
      </c>
      <c r="T57" s="91"/>
      <c r="U57" s="399">
        <f>SUMPRODUCT(N$3:R$3,N57:R57)/SUM(N57:R57)</f>
        <v>3.098901098901099</v>
      </c>
    </row>
    <row r="58" spans="1:21" ht="13.5" customHeight="1" x14ac:dyDescent="0.15">
      <c r="A58" s="382"/>
      <c r="B58" s="206"/>
      <c r="C58" s="372"/>
      <c r="D58" s="280"/>
      <c r="E58" s="136">
        <v>38.214285714285708</v>
      </c>
      <c r="F58" s="137">
        <v>46.071428571428569</v>
      </c>
      <c r="G58" s="137">
        <v>13.928571428571429</v>
      </c>
      <c r="H58" s="137">
        <v>0.7142857142857143</v>
      </c>
      <c r="I58" s="137">
        <v>0.35714285714285715</v>
      </c>
      <c r="J58" s="138">
        <v>0.7142857142857143</v>
      </c>
      <c r="L58" s="396"/>
      <c r="N58" s="164">
        <v>2.8571428571428572</v>
      </c>
      <c r="O58" s="137">
        <v>22.142857142857142</v>
      </c>
      <c r="P58" s="137">
        <v>57.499999999999993</v>
      </c>
      <c r="Q58" s="137">
        <v>11.785714285714285</v>
      </c>
      <c r="R58" s="137">
        <v>3.214285714285714</v>
      </c>
      <c r="S58" s="138">
        <v>2.5</v>
      </c>
      <c r="U58" s="396"/>
    </row>
    <row r="59" spans="1:21" s="69" customFormat="1" ht="13.5" customHeight="1" x14ac:dyDescent="0.15">
      <c r="A59" s="382"/>
      <c r="B59" s="207" t="s">
        <v>64</v>
      </c>
      <c r="C59" s="376"/>
      <c r="D59" s="285">
        <v>157</v>
      </c>
      <c r="E59" s="334">
        <v>55</v>
      </c>
      <c r="F59" s="335">
        <v>59</v>
      </c>
      <c r="G59" s="335">
        <v>28</v>
      </c>
      <c r="H59" s="335">
        <v>1</v>
      </c>
      <c r="I59" s="335">
        <v>0</v>
      </c>
      <c r="J59" s="336">
        <v>14</v>
      </c>
      <c r="L59" s="399">
        <f>SUMPRODUCT(E$3:I$3,E59:I59)/SUM(E59:I59)</f>
        <v>4.174825174825175</v>
      </c>
      <c r="N59" s="165">
        <v>4</v>
      </c>
      <c r="O59" s="141">
        <v>19</v>
      </c>
      <c r="P59" s="141">
        <v>104</v>
      </c>
      <c r="Q59" s="141">
        <v>12</v>
      </c>
      <c r="R59" s="141">
        <v>4</v>
      </c>
      <c r="S59" s="142">
        <v>14</v>
      </c>
      <c r="T59" s="91"/>
      <c r="U59" s="399">
        <f>SUMPRODUCT(N$3:R$3,N59:R59)/SUM(N59:R59)</f>
        <v>3.0489510489510487</v>
      </c>
    </row>
    <row r="60" spans="1:21" ht="13.5" customHeight="1" x14ac:dyDescent="0.15">
      <c r="A60" s="382"/>
      <c r="B60" s="206"/>
      <c r="C60" s="372"/>
      <c r="D60" s="280"/>
      <c r="E60" s="136">
        <v>35.031847133757957</v>
      </c>
      <c r="F60" s="137">
        <v>37.579617834394909</v>
      </c>
      <c r="G60" s="137">
        <v>17.834394904458598</v>
      </c>
      <c r="H60" s="137">
        <v>0.63694267515923575</v>
      </c>
      <c r="I60" s="137">
        <v>0</v>
      </c>
      <c r="J60" s="138">
        <v>8.9171974522292992</v>
      </c>
      <c r="L60" s="396"/>
      <c r="N60" s="164">
        <v>2.547770700636943</v>
      </c>
      <c r="O60" s="137">
        <v>12.101910828025478</v>
      </c>
      <c r="P60" s="137">
        <v>66.242038216560502</v>
      </c>
      <c r="Q60" s="137">
        <v>7.6433121019108281</v>
      </c>
      <c r="R60" s="137">
        <v>2.547770700636943</v>
      </c>
      <c r="S60" s="138">
        <v>8.9171974522292992</v>
      </c>
      <c r="U60" s="396"/>
    </row>
    <row r="61" spans="1:21" s="69" customFormat="1" ht="13.5" customHeight="1" x14ac:dyDescent="0.15">
      <c r="A61" s="382"/>
      <c r="B61" s="207" t="s">
        <v>66</v>
      </c>
      <c r="C61" s="376"/>
      <c r="D61" s="285">
        <v>615</v>
      </c>
      <c r="E61" s="334">
        <v>205</v>
      </c>
      <c r="F61" s="335">
        <v>269</v>
      </c>
      <c r="G61" s="335">
        <v>95</v>
      </c>
      <c r="H61" s="335">
        <v>5</v>
      </c>
      <c r="I61" s="335">
        <v>2</v>
      </c>
      <c r="J61" s="336">
        <v>39</v>
      </c>
      <c r="L61" s="399">
        <f>SUMPRODUCT(E$3:I$3,E61:I61)/SUM(E61:I61)</f>
        <v>4.1631944444444446</v>
      </c>
      <c r="N61" s="165">
        <v>17</v>
      </c>
      <c r="O61" s="141">
        <v>119</v>
      </c>
      <c r="P61" s="141">
        <v>355</v>
      </c>
      <c r="Q61" s="141">
        <v>53</v>
      </c>
      <c r="R61" s="141">
        <v>14</v>
      </c>
      <c r="S61" s="142">
        <v>57</v>
      </c>
      <c r="T61" s="91"/>
      <c r="U61" s="399">
        <f>SUMPRODUCT(N$3:R$3,N61:R61)/SUM(N61:R61)</f>
        <v>3.129032258064516</v>
      </c>
    </row>
    <row r="62" spans="1:21" ht="13.5" customHeight="1" x14ac:dyDescent="0.15">
      <c r="A62" s="382"/>
      <c r="B62" s="206"/>
      <c r="C62" s="372"/>
      <c r="D62" s="280"/>
      <c r="E62" s="136">
        <v>33.333333333333329</v>
      </c>
      <c r="F62" s="137">
        <v>43.739837398373979</v>
      </c>
      <c r="G62" s="137">
        <v>15.447154471544716</v>
      </c>
      <c r="H62" s="137">
        <v>0.81300813008130091</v>
      </c>
      <c r="I62" s="137">
        <v>0.32520325203252032</v>
      </c>
      <c r="J62" s="138">
        <v>6.3414634146341466</v>
      </c>
      <c r="L62" s="396"/>
      <c r="N62" s="164">
        <v>2.7642276422764227</v>
      </c>
      <c r="O62" s="137">
        <v>19.349593495934958</v>
      </c>
      <c r="P62" s="137">
        <v>57.72357723577236</v>
      </c>
      <c r="Q62" s="137">
        <v>8.617886178861788</v>
      </c>
      <c r="R62" s="137">
        <v>2.2764227642276422</v>
      </c>
      <c r="S62" s="138">
        <v>9.2682926829268286</v>
      </c>
      <c r="U62" s="396"/>
    </row>
    <row r="63" spans="1:21" s="69" customFormat="1" ht="13.5" customHeight="1" x14ac:dyDescent="0.15">
      <c r="A63" s="382"/>
      <c r="B63" s="68" t="s">
        <v>67</v>
      </c>
      <c r="C63" s="373"/>
      <c r="D63" s="281">
        <v>822</v>
      </c>
      <c r="E63" s="140">
        <v>233</v>
      </c>
      <c r="F63" s="141">
        <v>390</v>
      </c>
      <c r="G63" s="141">
        <v>136</v>
      </c>
      <c r="H63" s="141">
        <v>6</v>
      </c>
      <c r="I63" s="141">
        <v>1</v>
      </c>
      <c r="J63" s="142">
        <v>56</v>
      </c>
      <c r="L63" s="399">
        <f>SUMPRODUCT(E$3:I$3,E63:I63)/SUM(E63:I63)</f>
        <v>4.1070496083550916</v>
      </c>
      <c r="N63" s="165">
        <v>11</v>
      </c>
      <c r="O63" s="141">
        <v>148</v>
      </c>
      <c r="P63" s="141">
        <v>494</v>
      </c>
      <c r="Q63" s="141">
        <v>87</v>
      </c>
      <c r="R63" s="141">
        <v>16</v>
      </c>
      <c r="S63" s="142">
        <v>66</v>
      </c>
      <c r="T63" s="91"/>
      <c r="U63" s="399">
        <f>SUMPRODUCT(N$3:R$3,N63:R63)/SUM(N63:R63)</f>
        <v>3.0674603174603177</v>
      </c>
    </row>
    <row r="64" spans="1:21" ht="13.5" customHeight="1" thickBot="1" x14ac:dyDescent="0.2">
      <c r="A64" s="383"/>
      <c r="B64" s="208"/>
      <c r="C64" s="374"/>
      <c r="D64" s="282"/>
      <c r="E64" s="144">
        <v>28.345498783454985</v>
      </c>
      <c r="F64" s="145">
        <v>47.445255474452551</v>
      </c>
      <c r="G64" s="145">
        <v>16.545012165450121</v>
      </c>
      <c r="H64" s="145">
        <v>0.72992700729927007</v>
      </c>
      <c r="I64" s="145">
        <v>0.12165450121654502</v>
      </c>
      <c r="J64" s="146">
        <v>6.8126520681265204</v>
      </c>
      <c r="L64" s="398"/>
      <c r="N64" s="166">
        <v>1.3381995133819951</v>
      </c>
      <c r="O64" s="145">
        <v>18.004866180048662</v>
      </c>
      <c r="P64" s="145">
        <v>60.09732360097324</v>
      </c>
      <c r="Q64" s="145">
        <v>10.583941605839415</v>
      </c>
      <c r="R64" s="145">
        <v>1.9464720194647203</v>
      </c>
      <c r="S64" s="146">
        <v>8.0291970802919703</v>
      </c>
      <c r="U64" s="398"/>
    </row>
    <row r="65" spans="1:21" s="69" customFormat="1" ht="13.5" customHeight="1" x14ac:dyDescent="0.15">
      <c r="A65" s="392" t="s">
        <v>73</v>
      </c>
      <c r="B65" s="73" t="s">
        <v>68</v>
      </c>
      <c r="C65" s="371"/>
      <c r="D65" s="281">
        <v>1764</v>
      </c>
      <c r="E65" s="140">
        <v>617</v>
      </c>
      <c r="F65" s="141">
        <v>777</v>
      </c>
      <c r="G65" s="141">
        <v>287</v>
      </c>
      <c r="H65" s="141">
        <v>18</v>
      </c>
      <c r="I65" s="141">
        <v>8</v>
      </c>
      <c r="J65" s="142">
        <v>57</v>
      </c>
      <c r="L65" s="397">
        <f>SUMPRODUCT(E$3:I$3,E65:I65)/SUM(E65:I65)</f>
        <v>4.1581722319859402</v>
      </c>
      <c r="N65" s="165">
        <v>51</v>
      </c>
      <c r="O65" s="141">
        <v>347</v>
      </c>
      <c r="P65" s="141">
        <v>1031</v>
      </c>
      <c r="Q65" s="141">
        <v>198</v>
      </c>
      <c r="R65" s="141">
        <v>52</v>
      </c>
      <c r="S65" s="142">
        <v>85</v>
      </c>
      <c r="T65" s="91"/>
      <c r="U65" s="397">
        <f>SUMPRODUCT(N$3:R$3,N65:R65)/SUM(N65:R65)</f>
        <v>3.0875521143537821</v>
      </c>
    </row>
    <row r="66" spans="1:21" ht="13.5" customHeight="1" x14ac:dyDescent="0.15">
      <c r="A66" s="382"/>
      <c r="B66" s="10" t="s">
        <v>69</v>
      </c>
      <c r="C66" s="372"/>
      <c r="D66" s="280"/>
      <c r="E66" s="136">
        <v>34.977324263038554</v>
      </c>
      <c r="F66" s="137">
        <v>44.047619047619044</v>
      </c>
      <c r="G66" s="137">
        <v>16.269841269841269</v>
      </c>
      <c r="H66" s="137">
        <v>1.0204081632653061</v>
      </c>
      <c r="I66" s="137">
        <v>0.45351473922902497</v>
      </c>
      <c r="J66" s="138">
        <v>3.231292517006803</v>
      </c>
      <c r="L66" s="396"/>
      <c r="N66" s="164">
        <v>2.8911564625850339</v>
      </c>
      <c r="O66" s="137">
        <v>19.671201814058957</v>
      </c>
      <c r="P66" s="137">
        <v>58.446712018140587</v>
      </c>
      <c r="Q66" s="137">
        <v>11.224489795918368</v>
      </c>
      <c r="R66" s="137">
        <v>2.947845804988662</v>
      </c>
      <c r="S66" s="138">
        <v>4.8185941043083904</v>
      </c>
      <c r="U66" s="396"/>
    </row>
    <row r="67" spans="1:21" s="69" customFormat="1" ht="13.5" customHeight="1" x14ac:dyDescent="0.15">
      <c r="A67" s="382"/>
      <c r="B67" s="68" t="s">
        <v>70</v>
      </c>
      <c r="C67" s="373"/>
      <c r="D67" s="281">
        <v>1406</v>
      </c>
      <c r="E67" s="140">
        <v>524</v>
      </c>
      <c r="F67" s="141">
        <v>611</v>
      </c>
      <c r="G67" s="141">
        <v>199</v>
      </c>
      <c r="H67" s="141">
        <v>14</v>
      </c>
      <c r="I67" s="141">
        <v>6</v>
      </c>
      <c r="J67" s="142">
        <v>52</v>
      </c>
      <c r="L67" s="399">
        <f>SUMPRODUCT(E$3:I$3,E67:I67)/SUM(E67:I67)</f>
        <v>4.206056129985229</v>
      </c>
      <c r="N67" s="165">
        <v>36</v>
      </c>
      <c r="O67" s="141">
        <v>268</v>
      </c>
      <c r="P67" s="141">
        <v>861</v>
      </c>
      <c r="Q67" s="141">
        <v>144</v>
      </c>
      <c r="R67" s="141">
        <v>31</v>
      </c>
      <c r="S67" s="142">
        <v>66</v>
      </c>
      <c r="T67" s="91"/>
      <c r="U67" s="399">
        <f>SUMPRODUCT(N$3:R$3,N67:R67)/SUM(N67:R67)</f>
        <v>3.1</v>
      </c>
    </row>
    <row r="68" spans="1:21" ht="13.5" customHeight="1" x14ac:dyDescent="0.15">
      <c r="A68" s="382"/>
      <c r="B68" s="10" t="s">
        <v>71</v>
      </c>
      <c r="C68" s="372"/>
      <c r="D68" s="280"/>
      <c r="E68" s="136">
        <v>37.268847795163587</v>
      </c>
      <c r="F68" s="137">
        <v>43.456614509246087</v>
      </c>
      <c r="G68" s="137">
        <v>14.153627311522049</v>
      </c>
      <c r="H68" s="137">
        <v>0.99573257467994303</v>
      </c>
      <c r="I68" s="137">
        <v>0.42674253200568996</v>
      </c>
      <c r="J68" s="138">
        <v>3.6984352773826461</v>
      </c>
      <c r="L68" s="396"/>
      <c r="N68" s="164">
        <v>2.5604551920341394</v>
      </c>
      <c r="O68" s="137">
        <v>19.06116642958748</v>
      </c>
      <c r="P68" s="137">
        <v>61.237553342816497</v>
      </c>
      <c r="Q68" s="137">
        <v>10.241820768136558</v>
      </c>
      <c r="R68" s="137">
        <v>2.2048364153627311</v>
      </c>
      <c r="S68" s="138">
        <v>4.6941678520625887</v>
      </c>
      <c r="U68" s="396"/>
    </row>
    <row r="69" spans="1:21" s="69" customFormat="1" ht="13.5" customHeight="1" x14ac:dyDescent="0.15">
      <c r="A69" s="382"/>
      <c r="B69" s="68" t="s">
        <v>72</v>
      </c>
      <c r="C69" s="373"/>
      <c r="D69" s="281">
        <v>161</v>
      </c>
      <c r="E69" s="140">
        <v>42</v>
      </c>
      <c r="F69" s="141">
        <v>68</v>
      </c>
      <c r="G69" s="141">
        <v>22</v>
      </c>
      <c r="H69" s="141">
        <v>1</v>
      </c>
      <c r="I69" s="141">
        <v>1</v>
      </c>
      <c r="J69" s="142">
        <v>27</v>
      </c>
      <c r="L69" s="399">
        <f>SUMPRODUCT(E$3:I$3,E69:I69)/SUM(E69:I69)</f>
        <v>4.1119402985074629</v>
      </c>
      <c r="N69" s="165">
        <v>5</v>
      </c>
      <c r="O69" s="141">
        <v>28</v>
      </c>
      <c r="P69" s="141">
        <v>75</v>
      </c>
      <c r="Q69" s="141">
        <v>13</v>
      </c>
      <c r="R69" s="141">
        <v>4</v>
      </c>
      <c r="S69" s="142">
        <v>36</v>
      </c>
      <c r="T69" s="91"/>
      <c r="U69" s="399">
        <f>SUMPRODUCT(N$3:R$3,N69:R69)/SUM(N69:R69)</f>
        <v>3.1360000000000001</v>
      </c>
    </row>
    <row r="70" spans="1:21" ht="13.5" customHeight="1" thickBot="1" x14ac:dyDescent="0.2">
      <c r="A70" s="383"/>
      <c r="B70" s="21"/>
      <c r="C70" s="374"/>
      <c r="D70" s="282"/>
      <c r="E70" s="144">
        <v>26.086956521739129</v>
      </c>
      <c r="F70" s="145">
        <v>42.236024844720497</v>
      </c>
      <c r="G70" s="145">
        <v>13.664596273291925</v>
      </c>
      <c r="H70" s="145">
        <v>0.6211180124223602</v>
      </c>
      <c r="I70" s="145">
        <v>0.6211180124223602</v>
      </c>
      <c r="J70" s="146">
        <v>16.770186335403729</v>
      </c>
      <c r="L70" s="398"/>
      <c r="N70" s="166">
        <v>3.1055900621118013</v>
      </c>
      <c r="O70" s="145">
        <v>17.391304347826086</v>
      </c>
      <c r="P70" s="145">
        <v>46.58385093167702</v>
      </c>
      <c r="Q70" s="145">
        <v>8.0745341614906838</v>
      </c>
      <c r="R70" s="145">
        <v>2.4844720496894408</v>
      </c>
      <c r="S70" s="146">
        <v>22.36024844720497</v>
      </c>
      <c r="U70" s="398"/>
    </row>
    <row r="71" spans="1:21" s="69" customFormat="1" ht="13.5" customHeight="1" x14ac:dyDescent="0.15">
      <c r="A71" s="380" t="s">
        <v>414</v>
      </c>
      <c r="B71" s="68" t="s">
        <v>762</v>
      </c>
      <c r="C71" s="75"/>
      <c r="D71" s="281">
        <v>1504</v>
      </c>
      <c r="E71" s="140">
        <v>571</v>
      </c>
      <c r="F71" s="141">
        <v>655</v>
      </c>
      <c r="G71" s="141">
        <v>226</v>
      </c>
      <c r="H71" s="141">
        <v>18</v>
      </c>
      <c r="I71" s="141">
        <v>3</v>
      </c>
      <c r="J71" s="142">
        <v>31</v>
      </c>
      <c r="L71" s="397">
        <f>SUMPRODUCT(E$3:I$3,E71:I71)/SUM(E71:I71)</f>
        <v>4.2036659877800409</v>
      </c>
      <c r="N71" s="165">
        <v>38</v>
      </c>
      <c r="O71" s="141">
        <v>307</v>
      </c>
      <c r="P71" s="141">
        <v>879</v>
      </c>
      <c r="Q71" s="141">
        <v>185</v>
      </c>
      <c r="R71" s="141">
        <v>45</v>
      </c>
      <c r="S71" s="142">
        <v>50</v>
      </c>
      <c r="T71" s="91"/>
      <c r="U71" s="397">
        <f>SUMPRODUCT(N$3:R$3,N71:R71)/SUM(N71:R71)</f>
        <v>3.0742778541953233</v>
      </c>
    </row>
    <row r="72" spans="1:21" ht="13.5" customHeight="1" x14ac:dyDescent="0.15">
      <c r="A72" s="380"/>
      <c r="B72" s="10" t="s">
        <v>763</v>
      </c>
      <c r="C72" s="24"/>
      <c r="D72" s="280"/>
      <c r="E72" s="136">
        <v>37.965425531914896</v>
      </c>
      <c r="F72" s="137">
        <v>43.550531914893611</v>
      </c>
      <c r="G72" s="137">
        <v>15.026595744680851</v>
      </c>
      <c r="H72" s="137">
        <v>1.196808510638298</v>
      </c>
      <c r="I72" s="137">
        <v>0.19946808510638298</v>
      </c>
      <c r="J72" s="138">
        <v>2.0611702127659575</v>
      </c>
      <c r="L72" s="396"/>
      <c r="N72" s="164">
        <v>2.5265957446808507</v>
      </c>
      <c r="O72" s="137">
        <v>20.412234042553195</v>
      </c>
      <c r="P72" s="137">
        <v>58.444148936170215</v>
      </c>
      <c r="Q72" s="137">
        <v>12.300531914893616</v>
      </c>
      <c r="R72" s="137">
        <v>2.9920212765957448</v>
      </c>
      <c r="S72" s="138">
        <v>3.3244680851063828</v>
      </c>
      <c r="U72" s="396"/>
    </row>
    <row r="73" spans="1:21" s="69" customFormat="1" ht="13.5" customHeight="1" x14ac:dyDescent="0.15">
      <c r="A73" s="380"/>
      <c r="B73" s="68" t="s">
        <v>415</v>
      </c>
      <c r="C73" s="75"/>
      <c r="D73" s="281">
        <v>452</v>
      </c>
      <c r="E73" s="140">
        <v>142</v>
      </c>
      <c r="F73" s="141">
        <v>220</v>
      </c>
      <c r="G73" s="141">
        <v>68</v>
      </c>
      <c r="H73" s="141">
        <v>7</v>
      </c>
      <c r="I73" s="141">
        <v>7</v>
      </c>
      <c r="J73" s="142">
        <v>8</v>
      </c>
      <c r="L73" s="399">
        <f>SUMPRODUCT(E$3:I$3,E73:I73)/SUM(E73:I73)</f>
        <v>4.0878378378378377</v>
      </c>
      <c r="N73" s="165">
        <v>15</v>
      </c>
      <c r="O73" s="141">
        <v>75</v>
      </c>
      <c r="P73" s="141">
        <v>288</v>
      </c>
      <c r="Q73" s="141">
        <v>48</v>
      </c>
      <c r="R73" s="141">
        <v>13</v>
      </c>
      <c r="S73" s="142">
        <v>13</v>
      </c>
      <c r="T73" s="91"/>
      <c r="U73" s="399">
        <f>SUMPRODUCT(N$3:R$3,N73:R73)/SUM(N73:R73)</f>
        <v>3.070615034168565</v>
      </c>
    </row>
    <row r="74" spans="1:21" ht="13.5" customHeight="1" x14ac:dyDescent="0.15">
      <c r="A74" s="380"/>
      <c r="B74" s="10" t="s">
        <v>763</v>
      </c>
      <c r="C74" s="24"/>
      <c r="D74" s="280"/>
      <c r="E74" s="136">
        <v>31.415929203539822</v>
      </c>
      <c r="F74" s="137">
        <v>48.672566371681413</v>
      </c>
      <c r="G74" s="137">
        <v>15.044247787610621</v>
      </c>
      <c r="H74" s="137">
        <v>1.5486725663716814</v>
      </c>
      <c r="I74" s="137">
        <v>1.5486725663716814</v>
      </c>
      <c r="J74" s="138">
        <v>1.7699115044247788</v>
      </c>
      <c r="L74" s="396"/>
      <c r="N74" s="164">
        <v>3.3185840707964607</v>
      </c>
      <c r="O74" s="137">
        <v>16.592920353982301</v>
      </c>
      <c r="P74" s="137">
        <v>63.716814159292035</v>
      </c>
      <c r="Q74" s="137">
        <v>10.619469026548673</v>
      </c>
      <c r="R74" s="137">
        <v>2.8761061946902653</v>
      </c>
      <c r="S74" s="138">
        <v>2.8761061946902653</v>
      </c>
      <c r="U74" s="396"/>
    </row>
    <row r="75" spans="1:21" s="69" customFormat="1" ht="13.5" customHeight="1" x14ac:dyDescent="0.15">
      <c r="A75" s="380"/>
      <c r="B75" s="68" t="s">
        <v>416</v>
      </c>
      <c r="C75" s="75"/>
      <c r="D75" s="281">
        <v>1375</v>
      </c>
      <c r="E75" s="140">
        <v>470</v>
      </c>
      <c r="F75" s="141">
        <v>581</v>
      </c>
      <c r="G75" s="141">
        <v>214</v>
      </c>
      <c r="H75" s="141">
        <v>8</v>
      </c>
      <c r="I75" s="141">
        <v>5</v>
      </c>
      <c r="J75" s="142">
        <v>97</v>
      </c>
      <c r="L75" s="399">
        <f>SUMPRODUCT(E$3:I$3,E75:I75)/SUM(E75:I75)</f>
        <v>4.176056338028169</v>
      </c>
      <c r="N75" s="165">
        <v>39</v>
      </c>
      <c r="O75" s="141">
        <v>261</v>
      </c>
      <c r="P75" s="141">
        <v>800</v>
      </c>
      <c r="Q75" s="141">
        <v>122</v>
      </c>
      <c r="R75" s="141">
        <v>29</v>
      </c>
      <c r="S75" s="142">
        <v>124</v>
      </c>
      <c r="T75" s="91"/>
      <c r="U75" s="399">
        <f>SUMPRODUCT(N$3:R$3,N75:R75)/SUM(N75:R75)</f>
        <v>3.1270983213429258</v>
      </c>
    </row>
    <row r="76" spans="1:21" ht="13.5" customHeight="1" thickBot="1" x14ac:dyDescent="0.2">
      <c r="A76" s="381"/>
      <c r="B76" s="21"/>
      <c r="C76" s="26"/>
      <c r="D76" s="282"/>
      <c r="E76" s="144">
        <v>34.18181818181818</v>
      </c>
      <c r="F76" s="145">
        <v>42.254545454545458</v>
      </c>
      <c r="G76" s="145">
        <v>15.563636363636363</v>
      </c>
      <c r="H76" s="145">
        <v>0.58181818181818179</v>
      </c>
      <c r="I76" s="145">
        <v>0.36363636363636365</v>
      </c>
      <c r="J76" s="146">
        <v>7.0545454545454547</v>
      </c>
      <c r="L76" s="398"/>
      <c r="N76" s="166">
        <v>2.8363636363636364</v>
      </c>
      <c r="O76" s="145">
        <v>18.981818181818184</v>
      </c>
      <c r="P76" s="145">
        <v>58.18181818181818</v>
      </c>
      <c r="Q76" s="145">
        <v>8.872727272727273</v>
      </c>
      <c r="R76" s="145">
        <v>2.1090909090909089</v>
      </c>
      <c r="S76" s="146">
        <v>9.0181818181818176</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316</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1038</v>
      </c>
      <c r="F5" s="125">
        <v>1506</v>
      </c>
      <c r="G5" s="125">
        <v>608</v>
      </c>
      <c r="H5" s="125">
        <v>46</v>
      </c>
      <c r="I5" s="125">
        <v>10</v>
      </c>
      <c r="J5" s="126">
        <v>123</v>
      </c>
      <c r="K5" s="87"/>
      <c r="L5" s="397">
        <f>SUMPRODUCT(E$3:I$3,E5:I5)/SUM(E5:I5)</f>
        <v>4.0960099750623442</v>
      </c>
      <c r="N5" s="161">
        <v>103</v>
      </c>
      <c r="O5" s="125">
        <v>590</v>
      </c>
      <c r="P5" s="125">
        <v>1849</v>
      </c>
      <c r="Q5" s="125">
        <v>458</v>
      </c>
      <c r="R5" s="125">
        <v>153</v>
      </c>
      <c r="S5" s="126">
        <v>178</v>
      </c>
      <c r="T5" s="91"/>
      <c r="U5" s="397">
        <f>SUMPRODUCT(N$3:R$3,N5:R5)/SUM(N5:R5)</f>
        <v>3.010149064383127</v>
      </c>
    </row>
    <row r="6" spans="1:22" ht="13.5" customHeight="1" thickBot="1" x14ac:dyDescent="0.2">
      <c r="A6" s="8"/>
      <c r="B6" s="9"/>
      <c r="C6" s="9"/>
      <c r="D6" s="278"/>
      <c r="E6" s="128">
        <v>31.161813269288501</v>
      </c>
      <c r="F6" s="129">
        <v>45.211648153707593</v>
      </c>
      <c r="G6" s="129">
        <v>18.252776943860702</v>
      </c>
      <c r="H6" s="129">
        <v>1.3809666766736717</v>
      </c>
      <c r="I6" s="129">
        <v>0.30021014710297211</v>
      </c>
      <c r="J6" s="214">
        <v>3.6925848093665565</v>
      </c>
      <c r="K6" s="88"/>
      <c r="L6" s="398"/>
      <c r="N6" s="162">
        <v>3.0921645151606123</v>
      </c>
      <c r="O6" s="129">
        <v>17.712398679075353</v>
      </c>
      <c r="P6" s="129">
        <v>55.50885619933954</v>
      </c>
      <c r="Q6" s="129">
        <v>13.749624737316122</v>
      </c>
      <c r="R6" s="129">
        <v>4.5932152506754722</v>
      </c>
      <c r="S6" s="214">
        <v>5.3437406184329035</v>
      </c>
      <c r="U6" s="398"/>
    </row>
    <row r="7" spans="1:22" s="69" customFormat="1" ht="13.5" customHeight="1" x14ac:dyDescent="0.15">
      <c r="A7" s="384" t="s">
        <v>31</v>
      </c>
      <c r="B7" s="73" t="s">
        <v>33</v>
      </c>
      <c r="C7" s="74"/>
      <c r="D7" s="279">
        <v>1622</v>
      </c>
      <c r="E7" s="132">
        <v>509</v>
      </c>
      <c r="F7" s="133">
        <v>731</v>
      </c>
      <c r="G7" s="133">
        <v>300</v>
      </c>
      <c r="H7" s="133">
        <v>21</v>
      </c>
      <c r="I7" s="133">
        <v>6</v>
      </c>
      <c r="J7" s="134">
        <v>55</v>
      </c>
      <c r="K7" s="87"/>
      <c r="L7" s="397">
        <f>SUMPRODUCT(E$3:I$3,E7:I7)/SUM(E7:I7)</f>
        <v>4.0950861518825779</v>
      </c>
      <c r="N7" s="163">
        <v>57</v>
      </c>
      <c r="O7" s="133">
        <v>279</v>
      </c>
      <c r="P7" s="133">
        <v>912</v>
      </c>
      <c r="Q7" s="133">
        <v>225</v>
      </c>
      <c r="R7" s="133">
        <v>76</v>
      </c>
      <c r="S7" s="134">
        <v>73</v>
      </c>
      <c r="T7" s="91"/>
      <c r="U7" s="397">
        <f>SUMPRODUCT(N$3:R$3,N7:R7)/SUM(N7:R7)</f>
        <v>3.0103292446739833</v>
      </c>
    </row>
    <row r="8" spans="1:22" ht="13.5" customHeight="1" x14ac:dyDescent="0.15">
      <c r="A8" s="382"/>
      <c r="B8" s="206"/>
      <c r="C8" s="24"/>
      <c r="D8" s="280"/>
      <c r="E8" s="136">
        <v>31.381011097410607</v>
      </c>
      <c r="F8" s="137">
        <v>45.067817509247845</v>
      </c>
      <c r="G8" s="137">
        <v>18.495684340320594</v>
      </c>
      <c r="H8" s="137">
        <v>1.2946979038224413</v>
      </c>
      <c r="I8" s="137">
        <v>0.36991368680641185</v>
      </c>
      <c r="J8" s="138">
        <v>3.3908754623921089</v>
      </c>
      <c r="K8" s="88"/>
      <c r="L8" s="396"/>
      <c r="N8" s="164">
        <v>3.5141800246609121</v>
      </c>
      <c r="O8" s="137">
        <v>17.200986436498152</v>
      </c>
      <c r="P8" s="137">
        <v>56.226880394574593</v>
      </c>
      <c r="Q8" s="137">
        <v>13.871763255240444</v>
      </c>
      <c r="R8" s="137">
        <v>4.68557336621455</v>
      </c>
      <c r="S8" s="138">
        <v>4.5006165228113435</v>
      </c>
      <c r="U8" s="396"/>
    </row>
    <row r="9" spans="1:22" s="69" customFormat="1" ht="13.5" customHeight="1" x14ac:dyDescent="0.15">
      <c r="A9" s="382"/>
      <c r="B9" s="68" t="s">
        <v>35</v>
      </c>
      <c r="C9" s="75"/>
      <c r="D9" s="281">
        <v>317</v>
      </c>
      <c r="E9" s="140">
        <v>98</v>
      </c>
      <c r="F9" s="141">
        <v>152</v>
      </c>
      <c r="G9" s="141">
        <v>51</v>
      </c>
      <c r="H9" s="141">
        <v>4</v>
      </c>
      <c r="I9" s="141">
        <v>1</v>
      </c>
      <c r="J9" s="142">
        <v>11</v>
      </c>
      <c r="K9" s="82"/>
      <c r="L9" s="399">
        <f>SUMPRODUCT(E$3:I$3,E9:I9)/SUM(E9:I9)</f>
        <v>4.117647058823529</v>
      </c>
      <c r="N9" s="165">
        <v>6</v>
      </c>
      <c r="O9" s="141">
        <v>68</v>
      </c>
      <c r="P9" s="141">
        <v>180</v>
      </c>
      <c r="Q9" s="141">
        <v>39</v>
      </c>
      <c r="R9" s="141">
        <v>11</v>
      </c>
      <c r="S9" s="142">
        <v>13</v>
      </c>
      <c r="T9" s="91"/>
      <c r="U9" s="399">
        <f>SUMPRODUCT(N$3:R$3,N9:R9)/SUM(N9:R9)</f>
        <v>3.0625</v>
      </c>
    </row>
    <row r="10" spans="1:22" ht="13.5" customHeight="1" x14ac:dyDescent="0.15">
      <c r="A10" s="382"/>
      <c r="B10" s="206"/>
      <c r="C10" s="24"/>
      <c r="D10" s="280"/>
      <c r="E10" s="136">
        <v>30.914826498422716</v>
      </c>
      <c r="F10" s="137">
        <v>47.949526813880126</v>
      </c>
      <c r="G10" s="137">
        <v>16.088328075709779</v>
      </c>
      <c r="H10" s="137">
        <v>1.2618296529968454</v>
      </c>
      <c r="I10" s="137">
        <v>0.31545741324921134</v>
      </c>
      <c r="J10" s="138">
        <v>3.4700315457413247</v>
      </c>
      <c r="K10" s="83"/>
      <c r="L10" s="396"/>
      <c r="N10" s="164">
        <v>1.8927444794952681</v>
      </c>
      <c r="O10" s="137">
        <v>21.451104100946374</v>
      </c>
      <c r="P10" s="137">
        <v>56.782334384858046</v>
      </c>
      <c r="Q10" s="137">
        <v>12.302839116719243</v>
      </c>
      <c r="R10" s="137">
        <v>3.4700315457413247</v>
      </c>
      <c r="S10" s="138">
        <v>4.1009463722397479</v>
      </c>
      <c r="U10" s="396"/>
    </row>
    <row r="11" spans="1:22" s="69" customFormat="1" ht="13.5" customHeight="1" x14ac:dyDescent="0.15">
      <c r="A11" s="382"/>
      <c r="B11" s="68" t="s">
        <v>37</v>
      </c>
      <c r="C11" s="75"/>
      <c r="D11" s="281">
        <v>832</v>
      </c>
      <c r="E11" s="140">
        <v>271</v>
      </c>
      <c r="F11" s="141">
        <v>383</v>
      </c>
      <c r="G11" s="141">
        <v>141</v>
      </c>
      <c r="H11" s="141">
        <v>13</v>
      </c>
      <c r="I11" s="141">
        <v>1</v>
      </c>
      <c r="J11" s="142">
        <v>23</v>
      </c>
      <c r="K11" s="82"/>
      <c r="L11" s="399">
        <f>SUMPRODUCT(E$3:I$3,E11:I11)/SUM(E11:I11)</f>
        <v>4.1248454882571073</v>
      </c>
      <c r="N11" s="165">
        <v>25</v>
      </c>
      <c r="O11" s="141">
        <v>148</v>
      </c>
      <c r="P11" s="141">
        <v>455</v>
      </c>
      <c r="Q11" s="141">
        <v>117</v>
      </c>
      <c r="R11" s="141">
        <v>40</v>
      </c>
      <c r="S11" s="142">
        <v>47</v>
      </c>
      <c r="T11" s="91"/>
      <c r="U11" s="399">
        <f>SUMPRODUCT(N$3:R$3,N11:R11)/SUM(N11:R11)</f>
        <v>3.0012738853503187</v>
      </c>
    </row>
    <row r="12" spans="1:22" ht="13.5" customHeight="1" x14ac:dyDescent="0.15">
      <c r="A12" s="382"/>
      <c r="B12" s="206"/>
      <c r="C12" s="24"/>
      <c r="D12" s="280"/>
      <c r="E12" s="136">
        <v>32.572115384615387</v>
      </c>
      <c r="F12" s="137">
        <v>46.033653846153847</v>
      </c>
      <c r="G12" s="137">
        <v>16.947115384615387</v>
      </c>
      <c r="H12" s="137">
        <v>1.5625</v>
      </c>
      <c r="I12" s="137">
        <v>0.1201923076923077</v>
      </c>
      <c r="J12" s="138">
        <v>2.7644230769230766</v>
      </c>
      <c r="K12" s="83"/>
      <c r="L12" s="396"/>
      <c r="N12" s="164">
        <v>3.0048076923076925</v>
      </c>
      <c r="O12" s="137">
        <v>17.78846153846154</v>
      </c>
      <c r="P12" s="137">
        <v>54.6875</v>
      </c>
      <c r="Q12" s="137">
        <v>14.0625</v>
      </c>
      <c r="R12" s="137">
        <v>4.8076923076923084</v>
      </c>
      <c r="S12" s="138">
        <v>5.6490384615384617</v>
      </c>
      <c r="U12" s="396"/>
    </row>
    <row r="13" spans="1:22" s="69" customFormat="1" ht="13.5" customHeight="1" x14ac:dyDescent="0.15">
      <c r="A13" s="382"/>
      <c r="B13" s="68" t="s">
        <v>39</v>
      </c>
      <c r="C13" s="75"/>
      <c r="D13" s="281">
        <v>238</v>
      </c>
      <c r="E13" s="140">
        <v>71</v>
      </c>
      <c r="F13" s="141">
        <v>96</v>
      </c>
      <c r="G13" s="141">
        <v>55</v>
      </c>
      <c r="H13" s="141">
        <v>2</v>
      </c>
      <c r="I13" s="141">
        <v>0</v>
      </c>
      <c r="J13" s="142">
        <v>14</v>
      </c>
      <c r="K13" s="82"/>
      <c r="L13" s="399">
        <f>SUMPRODUCT(E$3:I$3,E13:I13)/SUM(E13:I13)</f>
        <v>4.0535714285714288</v>
      </c>
      <c r="N13" s="165">
        <v>6</v>
      </c>
      <c r="O13" s="141">
        <v>33</v>
      </c>
      <c r="P13" s="141">
        <v>138</v>
      </c>
      <c r="Q13" s="141">
        <v>32</v>
      </c>
      <c r="R13" s="141">
        <v>12</v>
      </c>
      <c r="S13" s="142">
        <v>17</v>
      </c>
      <c r="T13" s="91"/>
      <c r="U13" s="399">
        <f>SUMPRODUCT(N$3:R$3,N13:R13)/SUM(N13:R13)</f>
        <v>2.9502262443438916</v>
      </c>
    </row>
    <row r="14" spans="1:22" ht="13.5" customHeight="1" x14ac:dyDescent="0.15">
      <c r="A14" s="382"/>
      <c r="B14" s="206"/>
      <c r="C14" s="24"/>
      <c r="D14" s="280"/>
      <c r="E14" s="136">
        <v>29.831932773109244</v>
      </c>
      <c r="F14" s="137">
        <v>40.336134453781511</v>
      </c>
      <c r="G14" s="137">
        <v>23.109243697478991</v>
      </c>
      <c r="H14" s="137">
        <v>0.84033613445378152</v>
      </c>
      <c r="I14" s="137">
        <v>0</v>
      </c>
      <c r="J14" s="138">
        <v>5.8823529411764701</v>
      </c>
      <c r="K14" s="83"/>
      <c r="L14" s="396"/>
      <c r="N14" s="164">
        <v>2.5210084033613445</v>
      </c>
      <c r="O14" s="137">
        <v>13.865546218487395</v>
      </c>
      <c r="P14" s="137">
        <v>57.983193277310932</v>
      </c>
      <c r="Q14" s="137">
        <v>13.445378151260504</v>
      </c>
      <c r="R14" s="137">
        <v>5.0420168067226889</v>
      </c>
      <c r="S14" s="138">
        <v>7.1428571428571423</v>
      </c>
      <c r="U14" s="396"/>
    </row>
    <row r="15" spans="1:22" s="69" customFormat="1" ht="13.5" customHeight="1" x14ac:dyDescent="0.15">
      <c r="A15" s="382"/>
      <c r="B15" s="68" t="s">
        <v>41</v>
      </c>
      <c r="C15" s="75"/>
      <c r="D15" s="281">
        <v>202</v>
      </c>
      <c r="E15" s="140">
        <v>58</v>
      </c>
      <c r="F15" s="141">
        <v>89</v>
      </c>
      <c r="G15" s="141">
        <v>36</v>
      </c>
      <c r="H15" s="141">
        <v>4</v>
      </c>
      <c r="I15" s="141">
        <v>2</v>
      </c>
      <c r="J15" s="142">
        <v>13</v>
      </c>
      <c r="K15" s="82"/>
      <c r="L15" s="399">
        <f>SUMPRODUCT(E$3:I$3,E15:I15)/SUM(E15:I15)</f>
        <v>4.0423280423280428</v>
      </c>
      <c r="N15" s="165">
        <v>5</v>
      </c>
      <c r="O15" s="141">
        <v>39</v>
      </c>
      <c r="P15" s="141">
        <v>100</v>
      </c>
      <c r="Q15" s="141">
        <v>26</v>
      </c>
      <c r="R15" s="141">
        <v>12</v>
      </c>
      <c r="S15" s="142">
        <v>20</v>
      </c>
      <c r="T15" s="91"/>
      <c r="U15" s="399">
        <f>SUMPRODUCT(N$3:R$3,N15:R15)/SUM(N15:R15)</f>
        <v>2.9945054945054945</v>
      </c>
    </row>
    <row r="16" spans="1:22" ht="13.5" customHeight="1" x14ac:dyDescent="0.15">
      <c r="A16" s="382"/>
      <c r="B16" s="206"/>
      <c r="C16" s="24"/>
      <c r="D16" s="280"/>
      <c r="E16" s="136">
        <v>28.71287128712871</v>
      </c>
      <c r="F16" s="137">
        <v>44.059405940594061</v>
      </c>
      <c r="G16" s="137">
        <v>17.82178217821782</v>
      </c>
      <c r="H16" s="137">
        <v>1.9801980198019802</v>
      </c>
      <c r="I16" s="137">
        <v>0.99009900990099009</v>
      </c>
      <c r="J16" s="138">
        <v>6.435643564356436</v>
      </c>
      <c r="K16" s="83"/>
      <c r="L16" s="396"/>
      <c r="N16" s="164">
        <v>2.4752475247524752</v>
      </c>
      <c r="O16" s="137">
        <v>19.306930693069308</v>
      </c>
      <c r="P16" s="137">
        <v>49.504950495049506</v>
      </c>
      <c r="Q16" s="137">
        <v>12.871287128712872</v>
      </c>
      <c r="R16" s="137">
        <v>5.9405940594059405</v>
      </c>
      <c r="S16" s="138">
        <v>9.9009900990099009</v>
      </c>
      <c r="U16" s="396"/>
    </row>
    <row r="17" spans="1:21" s="69" customFormat="1" ht="13.5" customHeight="1" x14ac:dyDescent="0.15">
      <c r="A17" s="382"/>
      <c r="B17" s="68" t="s">
        <v>43</v>
      </c>
      <c r="C17" s="75"/>
      <c r="D17" s="281">
        <v>120</v>
      </c>
      <c r="E17" s="140">
        <v>31</v>
      </c>
      <c r="F17" s="141">
        <v>55</v>
      </c>
      <c r="G17" s="141">
        <v>25</v>
      </c>
      <c r="H17" s="141">
        <v>2</v>
      </c>
      <c r="I17" s="141">
        <v>0</v>
      </c>
      <c r="J17" s="142">
        <v>7</v>
      </c>
      <c r="K17" s="82"/>
      <c r="L17" s="399">
        <f>SUMPRODUCT(E$3:I$3,E17:I17)/SUM(E17:I17)</f>
        <v>4.0176991150442474</v>
      </c>
      <c r="N17" s="165">
        <v>4</v>
      </c>
      <c r="O17" s="141">
        <v>23</v>
      </c>
      <c r="P17" s="141">
        <v>64</v>
      </c>
      <c r="Q17" s="141">
        <v>19</v>
      </c>
      <c r="R17" s="141">
        <v>2</v>
      </c>
      <c r="S17" s="142">
        <v>8</v>
      </c>
      <c r="T17" s="91"/>
      <c r="U17" s="399">
        <f>SUMPRODUCT(N$3:R$3,N17:R17)/SUM(N17:R17)</f>
        <v>3.0714285714285716</v>
      </c>
    </row>
    <row r="18" spans="1:21" ht="13.5" customHeight="1" thickBot="1" x14ac:dyDescent="0.2">
      <c r="A18" s="383"/>
      <c r="B18" s="208"/>
      <c r="C18" s="26"/>
      <c r="D18" s="282"/>
      <c r="E18" s="144">
        <v>25.833333333333336</v>
      </c>
      <c r="F18" s="145">
        <v>45.833333333333329</v>
      </c>
      <c r="G18" s="145">
        <v>20.833333333333336</v>
      </c>
      <c r="H18" s="145">
        <v>1.6666666666666667</v>
      </c>
      <c r="I18" s="145">
        <v>0</v>
      </c>
      <c r="J18" s="146">
        <v>5.833333333333333</v>
      </c>
      <c r="K18" s="83"/>
      <c r="L18" s="398"/>
      <c r="N18" s="166">
        <v>3.3333333333333335</v>
      </c>
      <c r="O18" s="145">
        <v>19.166666666666668</v>
      </c>
      <c r="P18" s="145">
        <v>53.333333333333336</v>
      </c>
      <c r="Q18" s="145">
        <v>15.833333333333332</v>
      </c>
      <c r="R18" s="145">
        <v>1.6666666666666667</v>
      </c>
      <c r="S18" s="146">
        <v>6.666666666666667</v>
      </c>
      <c r="U18" s="398"/>
    </row>
    <row r="19" spans="1:21" s="70" customFormat="1" ht="13.5" customHeight="1" x14ac:dyDescent="0.15">
      <c r="A19" s="385" t="s">
        <v>0</v>
      </c>
      <c r="B19" s="66" t="s">
        <v>1</v>
      </c>
      <c r="C19" s="320"/>
      <c r="D19" s="279">
        <v>1322</v>
      </c>
      <c r="E19" s="132">
        <v>358</v>
      </c>
      <c r="F19" s="133">
        <v>594</v>
      </c>
      <c r="G19" s="133">
        <v>301</v>
      </c>
      <c r="H19" s="133">
        <v>27</v>
      </c>
      <c r="I19" s="133">
        <v>6</v>
      </c>
      <c r="J19" s="134">
        <v>36</v>
      </c>
      <c r="K19" s="84"/>
      <c r="L19" s="397">
        <f>SUMPRODUCT(E$3:I$3,E19:I19)/SUM(E19:I19)</f>
        <v>3.9883359253499222</v>
      </c>
      <c r="N19" s="163">
        <v>46</v>
      </c>
      <c r="O19" s="133">
        <v>214</v>
      </c>
      <c r="P19" s="133">
        <v>775</v>
      </c>
      <c r="Q19" s="133">
        <v>163</v>
      </c>
      <c r="R19" s="133">
        <v>66</v>
      </c>
      <c r="S19" s="134">
        <v>58</v>
      </c>
      <c r="T19" s="4"/>
      <c r="U19" s="397">
        <f>SUMPRODUCT(N$3:R$3,N19:R19)/SUM(N19:R19)</f>
        <v>3.0087025316455698</v>
      </c>
    </row>
    <row r="20" spans="1:21" s="22" customFormat="1" ht="13.5" customHeight="1" x14ac:dyDescent="0.15">
      <c r="A20" s="386"/>
      <c r="B20" s="68"/>
      <c r="C20" s="321"/>
      <c r="D20" s="281"/>
      <c r="E20" s="322">
        <v>27.080181543116488</v>
      </c>
      <c r="F20" s="323">
        <v>44.93192133131619</v>
      </c>
      <c r="G20" s="323">
        <v>22.768532526475038</v>
      </c>
      <c r="H20" s="323">
        <v>2.0423600605143721</v>
      </c>
      <c r="I20" s="323">
        <v>0.45385779122541603</v>
      </c>
      <c r="J20" s="324">
        <v>2.7231467473524962</v>
      </c>
      <c r="L20" s="396"/>
      <c r="N20" s="164">
        <v>3.4795763993948561</v>
      </c>
      <c r="O20" s="137">
        <v>16.187594553706504</v>
      </c>
      <c r="P20" s="137">
        <v>58.6232980332829</v>
      </c>
      <c r="Q20" s="137">
        <v>12.329803328290469</v>
      </c>
      <c r="R20" s="137">
        <v>4.9924357034795763</v>
      </c>
      <c r="S20" s="138">
        <v>4.3872919818456886</v>
      </c>
      <c r="T20" s="4"/>
      <c r="U20" s="396"/>
    </row>
    <row r="21" spans="1:21" s="70" customFormat="1" ht="13.5" customHeight="1" x14ac:dyDescent="0.15">
      <c r="A21" s="386"/>
      <c r="B21" s="332" t="s">
        <v>2</v>
      </c>
      <c r="C21" s="333"/>
      <c r="D21" s="344">
        <v>1879</v>
      </c>
      <c r="E21" s="334">
        <v>652</v>
      </c>
      <c r="F21" s="335">
        <v>851</v>
      </c>
      <c r="G21" s="335">
        <v>278</v>
      </c>
      <c r="H21" s="335">
        <v>19</v>
      </c>
      <c r="I21" s="335">
        <v>4</v>
      </c>
      <c r="J21" s="336">
        <v>75</v>
      </c>
      <c r="L21" s="399">
        <f>SUMPRODUCT(E$3:I$3,E21:I21)/SUM(E21:I21)</f>
        <v>4.1796008869179602</v>
      </c>
      <c r="N21" s="165">
        <v>53</v>
      </c>
      <c r="O21" s="141">
        <v>351</v>
      </c>
      <c r="P21" s="141">
        <v>1012</v>
      </c>
      <c r="Q21" s="141">
        <v>280</v>
      </c>
      <c r="R21" s="141">
        <v>85</v>
      </c>
      <c r="S21" s="142">
        <v>98</v>
      </c>
      <c r="T21" s="4"/>
      <c r="U21" s="399">
        <f>SUMPRODUCT(N$3:R$3,N21:R21)/SUM(N21:R21)</f>
        <v>3.00393037619315</v>
      </c>
    </row>
    <row r="22" spans="1:21" s="22" customFormat="1" ht="13.5" customHeight="1" x14ac:dyDescent="0.15">
      <c r="A22" s="386"/>
      <c r="B22" s="206"/>
      <c r="C22" s="25"/>
      <c r="D22" s="280"/>
      <c r="E22" s="136">
        <v>34.699308142629057</v>
      </c>
      <c r="F22" s="137">
        <v>45.290047897817985</v>
      </c>
      <c r="G22" s="137">
        <v>14.795103778605641</v>
      </c>
      <c r="H22" s="137">
        <v>1.0111761575306013</v>
      </c>
      <c r="I22" s="137">
        <v>0.21287919105907396</v>
      </c>
      <c r="J22" s="138">
        <v>3.9914848323576368</v>
      </c>
      <c r="L22" s="396"/>
      <c r="N22" s="164">
        <v>2.82064928153273</v>
      </c>
      <c r="O22" s="137">
        <v>18.680149015433742</v>
      </c>
      <c r="P22" s="137">
        <v>53.858435337945721</v>
      </c>
      <c r="Q22" s="137">
        <v>14.901543374135178</v>
      </c>
      <c r="R22" s="137">
        <v>4.5236828100053224</v>
      </c>
      <c r="S22" s="138">
        <v>5.2155401809473121</v>
      </c>
      <c r="T22" s="4"/>
      <c r="U22" s="396"/>
    </row>
    <row r="23" spans="1:21" s="70" customFormat="1" ht="13.5" customHeight="1" x14ac:dyDescent="0.15">
      <c r="A23" s="386"/>
      <c r="B23" s="67" t="s">
        <v>46</v>
      </c>
      <c r="C23" s="77"/>
      <c r="D23" s="281">
        <v>130</v>
      </c>
      <c r="E23" s="140">
        <v>28</v>
      </c>
      <c r="F23" s="141">
        <v>61</v>
      </c>
      <c r="G23" s="141">
        <v>29</v>
      </c>
      <c r="H23" s="141">
        <v>0</v>
      </c>
      <c r="I23" s="141">
        <v>0</v>
      </c>
      <c r="J23" s="142">
        <v>12</v>
      </c>
      <c r="L23" s="399">
        <f>SUMPRODUCT(E$3:I$3,E23:I23)/SUM(E23:I23)</f>
        <v>3.9915254237288136</v>
      </c>
      <c r="N23" s="165">
        <v>4</v>
      </c>
      <c r="O23" s="141">
        <v>25</v>
      </c>
      <c r="P23" s="141">
        <v>62</v>
      </c>
      <c r="Q23" s="141">
        <v>15</v>
      </c>
      <c r="R23" s="141">
        <v>2</v>
      </c>
      <c r="S23" s="142">
        <v>22</v>
      </c>
      <c r="T23" s="4"/>
      <c r="U23" s="399">
        <f>SUMPRODUCT(N$3:R$3,N23:R23)/SUM(N23:R23)</f>
        <v>3.1296296296296298</v>
      </c>
    </row>
    <row r="24" spans="1:21" s="22" customFormat="1" ht="13.5" customHeight="1" thickBot="1" x14ac:dyDescent="0.2">
      <c r="A24" s="387"/>
      <c r="B24" s="208"/>
      <c r="C24" s="57"/>
      <c r="D24" s="282"/>
      <c r="E24" s="144">
        <v>21.53846153846154</v>
      </c>
      <c r="F24" s="145">
        <v>46.92307692307692</v>
      </c>
      <c r="G24" s="145">
        <v>22.30769230769231</v>
      </c>
      <c r="H24" s="145">
        <v>0</v>
      </c>
      <c r="I24" s="145">
        <v>0</v>
      </c>
      <c r="J24" s="146">
        <v>9.2307692307692317</v>
      </c>
      <c r="L24" s="398"/>
      <c r="N24" s="166">
        <v>3.0769230769230771</v>
      </c>
      <c r="O24" s="145">
        <v>19.230769230769234</v>
      </c>
      <c r="P24" s="145">
        <v>47.692307692307693</v>
      </c>
      <c r="Q24" s="145">
        <v>11.538461538461538</v>
      </c>
      <c r="R24" s="145">
        <v>1.5384615384615385</v>
      </c>
      <c r="S24" s="146">
        <v>16.923076923076923</v>
      </c>
      <c r="T24" s="4"/>
      <c r="U24" s="398"/>
    </row>
    <row r="25" spans="1:21" s="69" customFormat="1" ht="13.5" customHeight="1" x14ac:dyDescent="0.15">
      <c r="A25" s="384" t="s">
        <v>44</v>
      </c>
      <c r="B25" s="73" t="s">
        <v>3</v>
      </c>
      <c r="C25" s="74"/>
      <c r="D25" s="283">
        <v>160</v>
      </c>
      <c r="E25" s="148">
        <v>81</v>
      </c>
      <c r="F25" s="149">
        <v>57</v>
      </c>
      <c r="G25" s="149">
        <v>16</v>
      </c>
      <c r="H25" s="149">
        <v>2</v>
      </c>
      <c r="I25" s="149">
        <v>2</v>
      </c>
      <c r="J25" s="150">
        <v>2</v>
      </c>
      <c r="L25" s="397">
        <f>SUMPRODUCT(E$3:I$3,E25:I25)/SUM(E25:I25)</f>
        <v>4.3481012658227849</v>
      </c>
      <c r="N25" s="167">
        <v>22</v>
      </c>
      <c r="O25" s="149">
        <v>35</v>
      </c>
      <c r="P25" s="149">
        <v>65</v>
      </c>
      <c r="Q25" s="149">
        <v>20</v>
      </c>
      <c r="R25" s="149">
        <v>15</v>
      </c>
      <c r="S25" s="150">
        <v>3</v>
      </c>
      <c r="T25" s="91"/>
      <c r="U25" s="397">
        <f>SUMPRODUCT(N$3:R$3,N25:R25)/SUM(N25:R25)</f>
        <v>3.1847133757961785</v>
      </c>
    </row>
    <row r="26" spans="1:21" ht="13.5" customHeight="1" x14ac:dyDescent="0.15">
      <c r="A26" s="382"/>
      <c r="B26" s="68"/>
      <c r="C26" s="345"/>
      <c r="D26" s="277"/>
      <c r="E26" s="346">
        <v>50.625</v>
      </c>
      <c r="F26" s="347">
        <v>35.625</v>
      </c>
      <c r="G26" s="347">
        <v>10</v>
      </c>
      <c r="H26" s="347">
        <v>1.25</v>
      </c>
      <c r="I26" s="347">
        <v>1.25</v>
      </c>
      <c r="J26" s="348">
        <v>1.25</v>
      </c>
      <c r="L26" s="396"/>
      <c r="N26" s="168">
        <v>13.750000000000002</v>
      </c>
      <c r="O26" s="153">
        <v>21.875</v>
      </c>
      <c r="P26" s="153">
        <v>40.625</v>
      </c>
      <c r="Q26" s="153">
        <v>12.5</v>
      </c>
      <c r="R26" s="153">
        <v>9.375</v>
      </c>
      <c r="S26" s="154">
        <v>1.875</v>
      </c>
      <c r="U26" s="396"/>
    </row>
    <row r="27" spans="1:21" s="69" customFormat="1" ht="13.5" customHeight="1" x14ac:dyDescent="0.15">
      <c r="A27" s="382"/>
      <c r="B27" s="207" t="s">
        <v>4</v>
      </c>
      <c r="C27" s="353"/>
      <c r="D27" s="361">
        <v>317</v>
      </c>
      <c r="E27" s="354">
        <v>157</v>
      </c>
      <c r="F27" s="355">
        <v>116</v>
      </c>
      <c r="G27" s="355">
        <v>30</v>
      </c>
      <c r="H27" s="355">
        <v>8</v>
      </c>
      <c r="I27" s="355">
        <v>0</v>
      </c>
      <c r="J27" s="356">
        <v>6</v>
      </c>
      <c r="L27" s="399">
        <f>SUMPRODUCT(E$3:I$3,E27:I27)/SUM(E27:I27)</f>
        <v>4.356913183279743</v>
      </c>
      <c r="N27" s="169">
        <v>19</v>
      </c>
      <c r="O27" s="156">
        <v>57</v>
      </c>
      <c r="P27" s="156">
        <v>157</v>
      </c>
      <c r="Q27" s="156">
        <v>56</v>
      </c>
      <c r="R27" s="156">
        <v>23</v>
      </c>
      <c r="S27" s="157">
        <v>5</v>
      </c>
      <c r="T27" s="91"/>
      <c r="U27" s="399">
        <f>SUMPRODUCT(N$3:R$3,N27:R27)/SUM(N27:R27)</f>
        <v>2.9775641025641026</v>
      </c>
    </row>
    <row r="28" spans="1:21" ht="13.5" customHeight="1" x14ac:dyDescent="0.15">
      <c r="A28" s="382"/>
      <c r="B28" s="68"/>
      <c r="C28" s="345"/>
      <c r="D28" s="277"/>
      <c r="E28" s="346">
        <v>49.526813880126177</v>
      </c>
      <c r="F28" s="347">
        <v>36.593059936908517</v>
      </c>
      <c r="G28" s="347">
        <v>9.4637223974763405</v>
      </c>
      <c r="H28" s="347">
        <v>2.5236593059936907</v>
      </c>
      <c r="I28" s="347">
        <v>0</v>
      </c>
      <c r="J28" s="348">
        <v>1.8927444794952681</v>
      </c>
      <c r="L28" s="396"/>
      <c r="N28" s="168">
        <v>5.9936908517350158</v>
      </c>
      <c r="O28" s="153">
        <v>17.981072555205046</v>
      </c>
      <c r="P28" s="153">
        <v>49.526813880126177</v>
      </c>
      <c r="Q28" s="153">
        <v>17.665615141955836</v>
      </c>
      <c r="R28" s="153">
        <v>7.2555205047318623</v>
      </c>
      <c r="S28" s="154">
        <v>1.5772870662460567</v>
      </c>
      <c r="U28" s="396"/>
    </row>
    <row r="29" spans="1:21" s="69" customFormat="1" ht="13.5" customHeight="1" x14ac:dyDescent="0.15">
      <c r="A29" s="382"/>
      <c r="B29" s="207" t="s">
        <v>5</v>
      </c>
      <c r="C29" s="353"/>
      <c r="D29" s="361">
        <v>491</v>
      </c>
      <c r="E29" s="354">
        <v>205</v>
      </c>
      <c r="F29" s="355">
        <v>203</v>
      </c>
      <c r="G29" s="355">
        <v>69</v>
      </c>
      <c r="H29" s="355">
        <v>6</v>
      </c>
      <c r="I29" s="355">
        <v>1</v>
      </c>
      <c r="J29" s="356">
        <v>7</v>
      </c>
      <c r="L29" s="399">
        <f>SUMPRODUCT(E$3:I$3,E29:I29)/SUM(E29:I29)</f>
        <v>4.25</v>
      </c>
      <c r="N29" s="169">
        <v>25</v>
      </c>
      <c r="O29" s="156">
        <v>86</v>
      </c>
      <c r="P29" s="156">
        <v>254</v>
      </c>
      <c r="Q29" s="156">
        <v>75</v>
      </c>
      <c r="R29" s="156">
        <v>37</v>
      </c>
      <c r="S29" s="157">
        <v>14</v>
      </c>
      <c r="T29" s="91"/>
      <c r="U29" s="399">
        <f>SUMPRODUCT(N$3:R$3,N29:R29)/SUM(N29:R29)</f>
        <v>2.9727463312368974</v>
      </c>
    </row>
    <row r="30" spans="1:21" ht="13.5" customHeight="1" x14ac:dyDescent="0.15">
      <c r="A30" s="382"/>
      <c r="B30" s="206"/>
      <c r="C30" s="24"/>
      <c r="D30" s="284"/>
      <c r="E30" s="152">
        <v>41.751527494908352</v>
      </c>
      <c r="F30" s="153">
        <v>41.344195519348268</v>
      </c>
      <c r="G30" s="153">
        <v>14.052953156822811</v>
      </c>
      <c r="H30" s="153">
        <v>1.2219959266802443</v>
      </c>
      <c r="I30" s="153">
        <v>0.20366598778004072</v>
      </c>
      <c r="J30" s="154">
        <v>1.4256619144602851</v>
      </c>
      <c r="L30" s="396"/>
      <c r="N30" s="168">
        <v>5.0916496945010188</v>
      </c>
      <c r="O30" s="153">
        <v>17.515274949083505</v>
      </c>
      <c r="P30" s="153">
        <v>51.731160896130348</v>
      </c>
      <c r="Q30" s="153">
        <v>15.274949083503056</v>
      </c>
      <c r="R30" s="153">
        <v>7.5356415478615073</v>
      </c>
      <c r="S30" s="154">
        <v>2.8513238289205702</v>
      </c>
      <c r="U30" s="396"/>
    </row>
    <row r="31" spans="1:21" s="69" customFormat="1" ht="13.5" customHeight="1" x14ac:dyDescent="0.15">
      <c r="A31" s="382"/>
      <c r="B31" s="207" t="s">
        <v>6</v>
      </c>
      <c r="C31" s="353"/>
      <c r="D31" s="361">
        <v>666</v>
      </c>
      <c r="E31" s="354">
        <v>231</v>
      </c>
      <c r="F31" s="355">
        <v>302</v>
      </c>
      <c r="G31" s="355">
        <v>115</v>
      </c>
      <c r="H31" s="355">
        <v>6</v>
      </c>
      <c r="I31" s="355">
        <v>4</v>
      </c>
      <c r="J31" s="356">
        <v>8</v>
      </c>
      <c r="L31" s="399">
        <f>SUMPRODUCT(E$3:I$3,E31:I31)/SUM(E31:I31)</f>
        <v>4.1398176291793316</v>
      </c>
      <c r="N31" s="169">
        <v>10</v>
      </c>
      <c r="O31" s="156">
        <v>102</v>
      </c>
      <c r="P31" s="156">
        <v>392</v>
      </c>
      <c r="Q31" s="156">
        <v>108</v>
      </c>
      <c r="R31" s="156">
        <v>35</v>
      </c>
      <c r="S31" s="157">
        <v>19</v>
      </c>
      <c r="T31" s="91"/>
      <c r="U31" s="399">
        <f>SUMPRODUCT(N$3:R$3,N31:R31)/SUM(N31:R31)</f>
        <v>2.9134466769706338</v>
      </c>
    </row>
    <row r="32" spans="1:21" ht="13.5" customHeight="1" x14ac:dyDescent="0.15">
      <c r="A32" s="382"/>
      <c r="B32" s="206"/>
      <c r="C32" s="24"/>
      <c r="D32" s="284"/>
      <c r="E32" s="152">
        <v>34.684684684684683</v>
      </c>
      <c r="F32" s="153">
        <v>45.345345345345343</v>
      </c>
      <c r="G32" s="153">
        <v>17.267267267267268</v>
      </c>
      <c r="H32" s="153">
        <v>0.90090090090090091</v>
      </c>
      <c r="I32" s="153">
        <v>0.60060060060060061</v>
      </c>
      <c r="J32" s="154">
        <v>1.2012012012012012</v>
      </c>
      <c r="L32" s="396"/>
      <c r="N32" s="168">
        <v>1.5015015015015014</v>
      </c>
      <c r="O32" s="153">
        <v>15.315315315315313</v>
      </c>
      <c r="P32" s="153">
        <v>58.858858858858852</v>
      </c>
      <c r="Q32" s="153">
        <v>16.216216216216218</v>
      </c>
      <c r="R32" s="153">
        <v>5.2552552552552552</v>
      </c>
      <c r="S32" s="154">
        <v>2.8528528528528527</v>
      </c>
      <c r="U32" s="396"/>
    </row>
    <row r="33" spans="1:21" s="69" customFormat="1" ht="13.5" customHeight="1" x14ac:dyDescent="0.15">
      <c r="A33" s="382"/>
      <c r="B33" s="207" t="s">
        <v>7</v>
      </c>
      <c r="C33" s="353"/>
      <c r="D33" s="361">
        <v>772</v>
      </c>
      <c r="E33" s="354">
        <v>176</v>
      </c>
      <c r="F33" s="355">
        <v>383</v>
      </c>
      <c r="G33" s="355">
        <v>180</v>
      </c>
      <c r="H33" s="355">
        <v>8</v>
      </c>
      <c r="I33" s="355">
        <v>2</v>
      </c>
      <c r="J33" s="356">
        <v>23</v>
      </c>
      <c r="L33" s="399">
        <f>SUMPRODUCT(E$3:I$3,E33:I33)/SUM(E33:I33)</f>
        <v>3.965287049399199</v>
      </c>
      <c r="N33" s="169">
        <v>13</v>
      </c>
      <c r="O33" s="156">
        <v>127</v>
      </c>
      <c r="P33" s="156">
        <v>467</v>
      </c>
      <c r="Q33" s="156">
        <v>110</v>
      </c>
      <c r="R33" s="156">
        <v>24</v>
      </c>
      <c r="S33" s="157">
        <v>31</v>
      </c>
      <c r="T33" s="91"/>
      <c r="U33" s="399">
        <f>SUMPRODUCT(N$3:R$3,N33:R33)/SUM(N33:R33)</f>
        <v>2.9932523616734144</v>
      </c>
    </row>
    <row r="34" spans="1:21" ht="13.5" customHeight="1" x14ac:dyDescent="0.15">
      <c r="A34" s="382"/>
      <c r="B34" s="206"/>
      <c r="C34" s="24"/>
      <c r="D34" s="284"/>
      <c r="E34" s="152">
        <v>22.797927461139896</v>
      </c>
      <c r="F34" s="153">
        <v>49.611398963730565</v>
      </c>
      <c r="G34" s="153">
        <v>23.316062176165804</v>
      </c>
      <c r="H34" s="153">
        <v>1.0362694300518136</v>
      </c>
      <c r="I34" s="153">
        <v>0.2590673575129534</v>
      </c>
      <c r="J34" s="154">
        <v>2.9792746113989637</v>
      </c>
      <c r="L34" s="396"/>
      <c r="N34" s="168">
        <v>1.6839378238341969</v>
      </c>
      <c r="O34" s="153">
        <v>16.45077720207254</v>
      </c>
      <c r="P34" s="153">
        <v>60.492227979274617</v>
      </c>
      <c r="Q34" s="153">
        <v>14.248704663212436</v>
      </c>
      <c r="R34" s="153">
        <v>3.1088082901554404</v>
      </c>
      <c r="S34" s="154">
        <v>4.0155440414507773</v>
      </c>
      <c r="U34" s="396"/>
    </row>
    <row r="35" spans="1:21" s="69" customFormat="1" ht="13.5" customHeight="1" x14ac:dyDescent="0.15">
      <c r="A35" s="382"/>
      <c r="B35" s="207" t="s">
        <v>45</v>
      </c>
      <c r="C35" s="353"/>
      <c r="D35" s="361">
        <v>797</v>
      </c>
      <c r="E35" s="354">
        <v>161</v>
      </c>
      <c r="F35" s="355">
        <v>387</v>
      </c>
      <c r="G35" s="355">
        <v>169</v>
      </c>
      <c r="H35" s="355">
        <v>16</v>
      </c>
      <c r="I35" s="355">
        <v>1</v>
      </c>
      <c r="J35" s="356">
        <v>63</v>
      </c>
      <c r="L35" s="399">
        <f>SUMPRODUCT(E$3:I$3,E35:I35)/SUM(E35:I35)</f>
        <v>3.9414168937329701</v>
      </c>
      <c r="N35" s="169">
        <v>10</v>
      </c>
      <c r="O35" s="156">
        <v>159</v>
      </c>
      <c r="P35" s="156">
        <v>453</v>
      </c>
      <c r="Q35" s="156">
        <v>75</v>
      </c>
      <c r="R35" s="156">
        <v>17</v>
      </c>
      <c r="S35" s="157">
        <v>83</v>
      </c>
      <c r="T35" s="91"/>
      <c r="U35" s="399">
        <f>SUMPRODUCT(N$3:R$3,N35:R35)/SUM(N35:R35)</f>
        <v>3.0980392156862746</v>
      </c>
    </row>
    <row r="36" spans="1:21" ht="13.5" customHeight="1" x14ac:dyDescent="0.15">
      <c r="A36" s="382"/>
      <c r="B36" s="206"/>
      <c r="C36" s="24"/>
      <c r="D36" s="284"/>
      <c r="E36" s="152">
        <v>20.200752823086574</v>
      </c>
      <c r="F36" s="153">
        <v>48.557089084065247</v>
      </c>
      <c r="G36" s="153">
        <v>21.204516938519451</v>
      </c>
      <c r="H36" s="153">
        <v>2.0075282308657463</v>
      </c>
      <c r="I36" s="153">
        <v>0.12547051442910914</v>
      </c>
      <c r="J36" s="154">
        <v>7.9046424090338769</v>
      </c>
      <c r="L36" s="396"/>
      <c r="N36" s="168">
        <v>1.2547051442910917</v>
      </c>
      <c r="O36" s="153">
        <v>19.949811794228356</v>
      </c>
      <c r="P36" s="153">
        <v>56.838143036386448</v>
      </c>
      <c r="Q36" s="153">
        <v>9.4102885821831865</v>
      </c>
      <c r="R36" s="153">
        <v>2.1329987452948558</v>
      </c>
      <c r="S36" s="154">
        <v>10.414052697616061</v>
      </c>
      <c r="U36" s="396"/>
    </row>
    <row r="37" spans="1:21" s="69" customFormat="1" ht="13.5" customHeight="1" x14ac:dyDescent="0.15">
      <c r="A37" s="382"/>
      <c r="B37" s="68" t="s">
        <v>46</v>
      </c>
      <c r="C37" s="75"/>
      <c r="D37" s="277">
        <v>128</v>
      </c>
      <c r="E37" s="155">
        <v>27</v>
      </c>
      <c r="F37" s="156">
        <v>58</v>
      </c>
      <c r="G37" s="156">
        <v>29</v>
      </c>
      <c r="H37" s="156">
        <v>0</v>
      </c>
      <c r="I37" s="156">
        <v>0</v>
      </c>
      <c r="J37" s="157">
        <v>14</v>
      </c>
      <c r="L37" s="399">
        <f>SUMPRODUCT(E$3:I$3,E37:I37)/SUM(E37:I37)</f>
        <v>3.9824561403508771</v>
      </c>
      <c r="N37" s="169">
        <v>4</v>
      </c>
      <c r="O37" s="156">
        <v>24</v>
      </c>
      <c r="P37" s="156">
        <v>61</v>
      </c>
      <c r="Q37" s="156">
        <v>14</v>
      </c>
      <c r="R37" s="156">
        <v>2</v>
      </c>
      <c r="S37" s="157">
        <v>23</v>
      </c>
      <c r="T37" s="91"/>
      <c r="U37" s="399">
        <f>SUMPRODUCT(N$3:R$3,N37:R37)/SUM(N37:R37)</f>
        <v>3.1333333333333333</v>
      </c>
    </row>
    <row r="38" spans="1:21" ht="13.5" customHeight="1" thickBot="1" x14ac:dyDescent="0.2">
      <c r="A38" s="382"/>
      <c r="B38" s="68"/>
      <c r="C38" s="345"/>
      <c r="D38" s="278"/>
      <c r="E38" s="158">
        <v>21.09375</v>
      </c>
      <c r="F38" s="159">
        <v>45.3125</v>
      </c>
      <c r="G38" s="159">
        <v>22.65625</v>
      </c>
      <c r="H38" s="159">
        <v>0</v>
      </c>
      <c r="I38" s="159">
        <v>0</v>
      </c>
      <c r="J38" s="160">
        <v>10.9375</v>
      </c>
      <c r="L38" s="398"/>
      <c r="N38" s="170">
        <v>3.125</v>
      </c>
      <c r="O38" s="159">
        <v>18.75</v>
      </c>
      <c r="P38" s="159">
        <v>47.65625</v>
      </c>
      <c r="Q38" s="159">
        <v>10.9375</v>
      </c>
      <c r="R38" s="159">
        <v>1.5625</v>
      </c>
      <c r="S38" s="160">
        <v>17.96875</v>
      </c>
      <c r="U38" s="398"/>
    </row>
    <row r="39" spans="1:21" s="69" customFormat="1" ht="13.5" customHeight="1" x14ac:dyDescent="0.15">
      <c r="A39" s="384" t="s">
        <v>47</v>
      </c>
      <c r="B39" s="73" t="s">
        <v>49</v>
      </c>
      <c r="C39" s="371"/>
      <c r="D39" s="281">
        <v>524</v>
      </c>
      <c r="E39" s="140">
        <v>210</v>
      </c>
      <c r="F39" s="141">
        <v>216</v>
      </c>
      <c r="G39" s="141">
        <v>75</v>
      </c>
      <c r="H39" s="141">
        <v>7</v>
      </c>
      <c r="I39" s="141">
        <v>2</v>
      </c>
      <c r="J39" s="142">
        <v>14</v>
      </c>
      <c r="L39" s="397">
        <f>SUMPRODUCT(E$3:I$3,E39:I39)/SUM(E39:I39)</f>
        <v>4.2254901960784315</v>
      </c>
      <c r="N39" s="165">
        <v>33</v>
      </c>
      <c r="O39" s="141">
        <v>97</v>
      </c>
      <c r="P39" s="141">
        <v>252</v>
      </c>
      <c r="Q39" s="141">
        <v>81</v>
      </c>
      <c r="R39" s="141">
        <v>41</v>
      </c>
      <c r="S39" s="142">
        <v>20</v>
      </c>
      <c r="T39" s="91"/>
      <c r="U39" s="397">
        <f>SUMPRODUCT(N$3:R$3,N39:R39)/SUM(N39:R39)</f>
        <v>3</v>
      </c>
    </row>
    <row r="40" spans="1:21" ht="13.5" customHeight="1" x14ac:dyDescent="0.15">
      <c r="A40" s="382"/>
      <c r="B40" s="68"/>
      <c r="C40" s="375"/>
      <c r="D40" s="281"/>
      <c r="E40" s="322">
        <v>40.076335877862597</v>
      </c>
      <c r="F40" s="323">
        <v>41.221374045801525</v>
      </c>
      <c r="G40" s="323">
        <v>14.31297709923664</v>
      </c>
      <c r="H40" s="323">
        <v>1.3358778625954197</v>
      </c>
      <c r="I40" s="323">
        <v>0.38167938931297707</v>
      </c>
      <c r="J40" s="324">
        <v>2.6717557251908395</v>
      </c>
      <c r="L40" s="396"/>
      <c r="N40" s="164">
        <v>6.2977099236641214</v>
      </c>
      <c r="O40" s="137">
        <v>18.511450381679388</v>
      </c>
      <c r="P40" s="137">
        <v>48.091603053435115</v>
      </c>
      <c r="Q40" s="137">
        <v>15.458015267175574</v>
      </c>
      <c r="R40" s="137">
        <v>7.8244274809160315</v>
      </c>
      <c r="S40" s="138">
        <v>3.8167938931297711</v>
      </c>
      <c r="U40" s="396"/>
    </row>
    <row r="41" spans="1:21" s="69" customFormat="1" ht="13.5" customHeight="1" x14ac:dyDescent="0.15">
      <c r="A41" s="382"/>
      <c r="B41" s="207" t="s">
        <v>51</v>
      </c>
      <c r="C41" s="376"/>
      <c r="D41" s="344">
        <v>2332</v>
      </c>
      <c r="E41" s="334">
        <v>699</v>
      </c>
      <c r="F41" s="335">
        <v>1083</v>
      </c>
      <c r="G41" s="335">
        <v>435</v>
      </c>
      <c r="H41" s="335">
        <v>36</v>
      </c>
      <c r="I41" s="335">
        <v>6</v>
      </c>
      <c r="J41" s="336">
        <v>73</v>
      </c>
      <c r="L41" s="399">
        <f>SUMPRODUCT(E$3:I$3,E41:I41)/SUM(E41:I41)</f>
        <v>4.0770252324037184</v>
      </c>
      <c r="N41" s="165">
        <v>63</v>
      </c>
      <c r="O41" s="141">
        <v>412</v>
      </c>
      <c r="P41" s="141">
        <v>1348</v>
      </c>
      <c r="Q41" s="141">
        <v>309</v>
      </c>
      <c r="R41" s="141">
        <v>94</v>
      </c>
      <c r="S41" s="142">
        <v>106</v>
      </c>
      <c r="T41" s="91"/>
      <c r="U41" s="399">
        <f>SUMPRODUCT(N$3:R$3,N41:R41)/SUM(N41:R41)</f>
        <v>3.018418688230009</v>
      </c>
    </row>
    <row r="42" spans="1:21" ht="13.5" customHeight="1" x14ac:dyDescent="0.15">
      <c r="A42" s="382"/>
      <c r="B42" s="206"/>
      <c r="C42" s="372"/>
      <c r="D42" s="280"/>
      <c r="E42" s="136">
        <v>29.974271012006859</v>
      </c>
      <c r="F42" s="137">
        <v>46.440823327615782</v>
      </c>
      <c r="G42" s="137">
        <v>18.653516295025728</v>
      </c>
      <c r="H42" s="137">
        <v>1.5437392795883362</v>
      </c>
      <c r="I42" s="137">
        <v>0.25728987993138941</v>
      </c>
      <c r="J42" s="138">
        <v>3.1303602058319036</v>
      </c>
      <c r="L42" s="396"/>
      <c r="N42" s="164">
        <v>2.7015437392795882</v>
      </c>
      <c r="O42" s="137">
        <v>17.667238421955403</v>
      </c>
      <c r="P42" s="137">
        <v>57.804459691252141</v>
      </c>
      <c r="Q42" s="137">
        <v>13.250428816466552</v>
      </c>
      <c r="R42" s="137">
        <v>4.0308747855917666</v>
      </c>
      <c r="S42" s="138">
        <v>4.5454545454545459</v>
      </c>
      <c r="U42" s="396"/>
    </row>
    <row r="43" spans="1:21" s="69" customFormat="1" ht="13.5" customHeight="1" x14ac:dyDescent="0.15">
      <c r="A43" s="382"/>
      <c r="B43" s="207" t="s">
        <v>52</v>
      </c>
      <c r="C43" s="376"/>
      <c r="D43" s="344">
        <v>343</v>
      </c>
      <c r="E43" s="334">
        <v>101</v>
      </c>
      <c r="F43" s="335">
        <v>147</v>
      </c>
      <c r="G43" s="335">
        <v>67</v>
      </c>
      <c r="H43" s="335">
        <v>3</v>
      </c>
      <c r="I43" s="335">
        <v>1</v>
      </c>
      <c r="J43" s="336">
        <v>24</v>
      </c>
      <c r="L43" s="399">
        <f>SUMPRODUCT(E$3:I$3,E43:I43)/SUM(E43:I43)</f>
        <v>4.0783699059561132</v>
      </c>
      <c r="N43" s="165">
        <v>3</v>
      </c>
      <c r="O43" s="141">
        <v>57</v>
      </c>
      <c r="P43" s="141">
        <v>186</v>
      </c>
      <c r="Q43" s="141">
        <v>53</v>
      </c>
      <c r="R43" s="141">
        <v>16</v>
      </c>
      <c r="S43" s="142">
        <v>28</v>
      </c>
      <c r="T43" s="91"/>
      <c r="U43" s="399">
        <f>SUMPRODUCT(N$3:R$3,N43:R43)/SUM(N43:R43)</f>
        <v>2.93015873015873</v>
      </c>
    </row>
    <row r="44" spans="1:21" ht="13.5" customHeight="1" x14ac:dyDescent="0.15">
      <c r="A44" s="382"/>
      <c r="B44" s="206"/>
      <c r="C44" s="372"/>
      <c r="D44" s="280"/>
      <c r="E44" s="136">
        <v>29.44606413994169</v>
      </c>
      <c r="F44" s="137">
        <v>42.857142857142854</v>
      </c>
      <c r="G44" s="137">
        <v>19.533527696793001</v>
      </c>
      <c r="H44" s="137">
        <v>0.87463556851311952</v>
      </c>
      <c r="I44" s="137">
        <v>0.29154518950437319</v>
      </c>
      <c r="J44" s="138">
        <v>6.9970845481049562</v>
      </c>
      <c r="L44" s="396"/>
      <c r="N44" s="164">
        <v>0.87463556851311952</v>
      </c>
      <c r="O44" s="137">
        <v>16.618075801749271</v>
      </c>
      <c r="P44" s="137">
        <v>54.227405247813408</v>
      </c>
      <c r="Q44" s="137">
        <v>15.451895043731778</v>
      </c>
      <c r="R44" s="137">
        <v>4.6647230320699711</v>
      </c>
      <c r="S44" s="138">
        <v>8.1632653061224492</v>
      </c>
      <c r="U44" s="396"/>
    </row>
    <row r="45" spans="1:21" s="69" customFormat="1" ht="13.5" customHeight="1" x14ac:dyDescent="0.15">
      <c r="A45" s="382"/>
      <c r="B45" s="68" t="s">
        <v>352</v>
      </c>
      <c r="C45" s="373"/>
      <c r="D45" s="281">
        <v>132</v>
      </c>
      <c r="E45" s="140">
        <v>28</v>
      </c>
      <c r="F45" s="141">
        <v>60</v>
      </c>
      <c r="G45" s="141">
        <v>31</v>
      </c>
      <c r="H45" s="141">
        <v>0</v>
      </c>
      <c r="I45" s="141">
        <v>1</v>
      </c>
      <c r="J45" s="142">
        <v>12</v>
      </c>
      <c r="L45" s="399">
        <f>SUMPRODUCT(E$3:I$3,E45:I45)/SUM(E45:I45)</f>
        <v>3.95</v>
      </c>
      <c r="N45" s="165">
        <v>4</v>
      </c>
      <c r="O45" s="141">
        <v>24</v>
      </c>
      <c r="P45" s="141">
        <v>63</v>
      </c>
      <c r="Q45" s="141">
        <v>15</v>
      </c>
      <c r="R45" s="141">
        <v>2</v>
      </c>
      <c r="S45" s="142">
        <v>24</v>
      </c>
      <c r="T45" s="91"/>
      <c r="U45" s="399">
        <f>SUMPRODUCT(N$3:R$3,N45:R45)/SUM(N45:R45)</f>
        <v>3.1203703703703702</v>
      </c>
    </row>
    <row r="46" spans="1:21" ht="13.5" customHeight="1" thickBot="1" x14ac:dyDescent="0.2">
      <c r="A46" s="383"/>
      <c r="B46" s="208"/>
      <c r="C46" s="374"/>
      <c r="D46" s="282"/>
      <c r="E46" s="144">
        <v>21.212121212121211</v>
      </c>
      <c r="F46" s="145">
        <v>45.454545454545453</v>
      </c>
      <c r="G46" s="145">
        <v>23.484848484848484</v>
      </c>
      <c r="H46" s="145">
        <v>0</v>
      </c>
      <c r="I46" s="145">
        <v>0.75757575757575757</v>
      </c>
      <c r="J46" s="146">
        <v>9.0909090909090917</v>
      </c>
      <c r="L46" s="398"/>
      <c r="N46" s="166">
        <v>3.0303030303030303</v>
      </c>
      <c r="O46" s="145">
        <v>18.181818181818183</v>
      </c>
      <c r="P46" s="145">
        <v>47.727272727272727</v>
      </c>
      <c r="Q46" s="145">
        <v>11.363636363636363</v>
      </c>
      <c r="R46" s="145">
        <v>1.5151515151515151</v>
      </c>
      <c r="S46" s="146">
        <v>18.181818181818183</v>
      </c>
      <c r="U46" s="398"/>
    </row>
    <row r="47" spans="1:21" s="69" customFormat="1" ht="13.5" customHeight="1" x14ac:dyDescent="0.15">
      <c r="A47" s="384" t="s">
        <v>225</v>
      </c>
      <c r="B47" s="73" t="s">
        <v>54</v>
      </c>
      <c r="C47" s="371"/>
      <c r="D47" s="281">
        <v>132</v>
      </c>
      <c r="E47" s="140">
        <v>64</v>
      </c>
      <c r="F47" s="141">
        <v>51</v>
      </c>
      <c r="G47" s="141">
        <v>13</v>
      </c>
      <c r="H47" s="141">
        <v>2</v>
      </c>
      <c r="I47" s="141">
        <v>0</v>
      </c>
      <c r="J47" s="142">
        <v>2</v>
      </c>
      <c r="L47" s="397">
        <f>SUMPRODUCT(E$3:I$3,E47:I47)/SUM(E47:I47)</f>
        <v>4.3615384615384611</v>
      </c>
      <c r="N47" s="165">
        <v>17</v>
      </c>
      <c r="O47" s="141">
        <v>28</v>
      </c>
      <c r="P47" s="141">
        <v>53</v>
      </c>
      <c r="Q47" s="141">
        <v>20</v>
      </c>
      <c r="R47" s="141">
        <v>12</v>
      </c>
      <c r="S47" s="142">
        <v>2</v>
      </c>
      <c r="T47" s="91"/>
      <c r="U47" s="397">
        <f>SUMPRODUCT(N$3:R$3,N47:R47)/SUM(N47:R47)</f>
        <v>3.1384615384615384</v>
      </c>
    </row>
    <row r="48" spans="1:21" ht="13.5" customHeight="1" x14ac:dyDescent="0.15">
      <c r="A48" s="382"/>
      <c r="B48" s="68"/>
      <c r="C48" s="375"/>
      <c r="D48" s="281"/>
      <c r="E48" s="322">
        <v>48.484848484848484</v>
      </c>
      <c r="F48" s="323">
        <v>38.636363636363633</v>
      </c>
      <c r="G48" s="323">
        <v>9.8484848484848477</v>
      </c>
      <c r="H48" s="323">
        <v>1.5151515151515151</v>
      </c>
      <c r="I48" s="323">
        <v>0</v>
      </c>
      <c r="J48" s="324">
        <v>1.5151515151515151</v>
      </c>
      <c r="L48" s="396"/>
      <c r="N48" s="164">
        <v>12.878787878787879</v>
      </c>
      <c r="O48" s="137">
        <v>21.212121212121211</v>
      </c>
      <c r="P48" s="137">
        <v>40.151515151515149</v>
      </c>
      <c r="Q48" s="137">
        <v>15.151515151515152</v>
      </c>
      <c r="R48" s="137">
        <v>9.0909090909090917</v>
      </c>
      <c r="S48" s="138">
        <v>1.5151515151515151</v>
      </c>
      <c r="U48" s="396"/>
    </row>
    <row r="49" spans="1:21" s="69" customFormat="1" ht="13.5" customHeight="1" x14ac:dyDescent="0.15">
      <c r="A49" s="382"/>
      <c r="B49" s="207" t="s">
        <v>401</v>
      </c>
      <c r="C49" s="376"/>
      <c r="D49" s="344">
        <v>448</v>
      </c>
      <c r="E49" s="334">
        <v>164</v>
      </c>
      <c r="F49" s="335">
        <v>187</v>
      </c>
      <c r="G49" s="335">
        <v>76</v>
      </c>
      <c r="H49" s="335">
        <v>4</v>
      </c>
      <c r="I49" s="335">
        <v>2</v>
      </c>
      <c r="J49" s="336">
        <v>15</v>
      </c>
      <c r="L49" s="399">
        <f>SUMPRODUCT(E$3:I$3,E49:I49)/SUM(E49:I49)</f>
        <v>4.1709006928406467</v>
      </c>
      <c r="N49" s="165">
        <v>12</v>
      </c>
      <c r="O49" s="141">
        <v>74</v>
      </c>
      <c r="P49" s="141">
        <v>242</v>
      </c>
      <c r="Q49" s="141">
        <v>66</v>
      </c>
      <c r="R49" s="141">
        <v>32</v>
      </c>
      <c r="S49" s="142">
        <v>22</v>
      </c>
      <c r="T49" s="91"/>
      <c r="U49" s="399">
        <f>SUMPRODUCT(N$3:R$3,N49:R49)/SUM(N49:R49)</f>
        <v>2.924882629107981</v>
      </c>
    </row>
    <row r="50" spans="1:21" ht="13.5" customHeight="1" x14ac:dyDescent="0.15">
      <c r="A50" s="382"/>
      <c r="B50" s="206"/>
      <c r="C50" s="372"/>
      <c r="D50" s="280"/>
      <c r="E50" s="136">
        <v>36.607142857142854</v>
      </c>
      <c r="F50" s="137">
        <v>41.741071428571431</v>
      </c>
      <c r="G50" s="137">
        <v>16.964285714285715</v>
      </c>
      <c r="H50" s="137">
        <v>0.89285714285714279</v>
      </c>
      <c r="I50" s="137">
        <v>0.4464285714285714</v>
      </c>
      <c r="J50" s="138">
        <v>3.3482142857142856</v>
      </c>
      <c r="L50" s="396"/>
      <c r="N50" s="164">
        <v>2.6785714285714284</v>
      </c>
      <c r="O50" s="137">
        <v>16.517857142857142</v>
      </c>
      <c r="P50" s="137">
        <v>54.017857142857139</v>
      </c>
      <c r="Q50" s="137">
        <v>14.732142857142858</v>
      </c>
      <c r="R50" s="137">
        <v>7.1428571428571423</v>
      </c>
      <c r="S50" s="138">
        <v>4.9107142857142856</v>
      </c>
      <c r="U50" s="396"/>
    </row>
    <row r="51" spans="1:21" s="69" customFormat="1" ht="13.5" customHeight="1" x14ac:dyDescent="0.15">
      <c r="A51" s="382"/>
      <c r="B51" s="207" t="s">
        <v>56</v>
      </c>
      <c r="C51" s="376"/>
      <c r="D51" s="344">
        <v>326</v>
      </c>
      <c r="E51" s="334">
        <v>116</v>
      </c>
      <c r="F51" s="335">
        <v>139</v>
      </c>
      <c r="G51" s="335">
        <v>63</v>
      </c>
      <c r="H51" s="335">
        <v>4</v>
      </c>
      <c r="I51" s="335">
        <v>3</v>
      </c>
      <c r="J51" s="336">
        <v>1</v>
      </c>
      <c r="L51" s="399">
        <f>SUMPRODUCT(E$3:I$3,E51:I51)/SUM(E51:I51)</f>
        <v>4.1107692307692307</v>
      </c>
      <c r="N51" s="165">
        <v>9</v>
      </c>
      <c r="O51" s="141">
        <v>47</v>
      </c>
      <c r="P51" s="141">
        <v>199</v>
      </c>
      <c r="Q51" s="141">
        <v>48</v>
      </c>
      <c r="R51" s="141">
        <v>17</v>
      </c>
      <c r="S51" s="142">
        <v>6</v>
      </c>
      <c r="T51" s="91"/>
      <c r="U51" s="399">
        <f>SUMPRODUCT(N$3:R$3,N51:R51)/SUM(N51:R51)</f>
        <v>2.9468749999999999</v>
      </c>
    </row>
    <row r="52" spans="1:21" ht="13.5" customHeight="1" x14ac:dyDescent="0.15">
      <c r="A52" s="382"/>
      <c r="B52" s="206"/>
      <c r="C52" s="372"/>
      <c r="D52" s="280"/>
      <c r="E52" s="136">
        <v>35.582822085889568</v>
      </c>
      <c r="F52" s="137">
        <v>42.638036809815951</v>
      </c>
      <c r="G52" s="137">
        <v>19.325153374233128</v>
      </c>
      <c r="H52" s="137">
        <v>1.2269938650306749</v>
      </c>
      <c r="I52" s="137">
        <v>0.92024539877300615</v>
      </c>
      <c r="J52" s="138">
        <v>0.30674846625766872</v>
      </c>
      <c r="L52" s="396"/>
      <c r="N52" s="164">
        <v>2.7607361963190185</v>
      </c>
      <c r="O52" s="137">
        <v>14.417177914110429</v>
      </c>
      <c r="P52" s="137">
        <v>61.042944785276077</v>
      </c>
      <c r="Q52" s="137">
        <v>14.723926380368098</v>
      </c>
      <c r="R52" s="137">
        <v>5.2147239263803682</v>
      </c>
      <c r="S52" s="138">
        <v>1.8404907975460123</v>
      </c>
      <c r="U52" s="396"/>
    </row>
    <row r="53" spans="1:21" s="69" customFormat="1" ht="13.5" customHeight="1" x14ac:dyDescent="0.15">
      <c r="A53" s="382"/>
      <c r="B53" s="207" t="s">
        <v>58</v>
      </c>
      <c r="C53" s="376"/>
      <c r="D53" s="344">
        <v>251</v>
      </c>
      <c r="E53" s="334">
        <v>121</v>
      </c>
      <c r="F53" s="335">
        <v>87</v>
      </c>
      <c r="G53" s="335">
        <v>35</v>
      </c>
      <c r="H53" s="335">
        <v>5</v>
      </c>
      <c r="I53" s="335">
        <v>0</v>
      </c>
      <c r="J53" s="336">
        <v>3</v>
      </c>
      <c r="L53" s="399">
        <f>SUMPRODUCT(E$3:I$3,E53:I53)/SUM(E53:I53)</f>
        <v>4.306451612903226</v>
      </c>
      <c r="N53" s="165">
        <v>21</v>
      </c>
      <c r="O53" s="141">
        <v>51</v>
      </c>
      <c r="P53" s="141">
        <v>128</v>
      </c>
      <c r="Q53" s="141">
        <v>36</v>
      </c>
      <c r="R53" s="141">
        <v>11</v>
      </c>
      <c r="S53" s="142">
        <v>4</v>
      </c>
      <c r="T53" s="91"/>
      <c r="U53" s="399">
        <f>SUMPRODUCT(N$3:R$3,N53:R53)/SUM(N53:R53)</f>
        <v>3.1417004048582995</v>
      </c>
    </row>
    <row r="54" spans="1:21" ht="13.5" customHeight="1" x14ac:dyDescent="0.15">
      <c r="A54" s="382"/>
      <c r="B54" s="206"/>
      <c r="C54" s="372"/>
      <c r="D54" s="280"/>
      <c r="E54" s="136">
        <v>48.207171314741039</v>
      </c>
      <c r="F54" s="137">
        <v>34.661354581673308</v>
      </c>
      <c r="G54" s="137">
        <v>13.944223107569719</v>
      </c>
      <c r="H54" s="137">
        <v>1.9920318725099602</v>
      </c>
      <c r="I54" s="137">
        <v>0</v>
      </c>
      <c r="J54" s="138">
        <v>1.1952191235059761</v>
      </c>
      <c r="L54" s="396"/>
      <c r="N54" s="164">
        <v>8.3665338645418323</v>
      </c>
      <c r="O54" s="137">
        <v>20.318725099601593</v>
      </c>
      <c r="P54" s="137">
        <v>50.996015936254977</v>
      </c>
      <c r="Q54" s="137">
        <v>14.342629482071715</v>
      </c>
      <c r="R54" s="137">
        <v>4.3824701195219129</v>
      </c>
      <c r="S54" s="138">
        <v>1.593625498007968</v>
      </c>
      <c r="U54" s="396"/>
    </row>
    <row r="55" spans="1:21" s="69" customFormat="1" ht="13.5" customHeight="1" x14ac:dyDescent="0.15">
      <c r="A55" s="382"/>
      <c r="B55" s="207" t="s">
        <v>60</v>
      </c>
      <c r="C55" s="376"/>
      <c r="D55" s="344">
        <v>527</v>
      </c>
      <c r="E55" s="334">
        <v>208</v>
      </c>
      <c r="F55" s="335">
        <v>219</v>
      </c>
      <c r="G55" s="335">
        <v>85</v>
      </c>
      <c r="H55" s="335">
        <v>7</v>
      </c>
      <c r="I55" s="335">
        <v>1</v>
      </c>
      <c r="J55" s="336">
        <v>7</v>
      </c>
      <c r="L55" s="399">
        <f>SUMPRODUCT(E$3:I$3,E55:I55)/SUM(E55:I55)</f>
        <v>4.203846153846154</v>
      </c>
      <c r="N55" s="165">
        <v>24</v>
      </c>
      <c r="O55" s="141">
        <v>89</v>
      </c>
      <c r="P55" s="141">
        <v>290</v>
      </c>
      <c r="Q55" s="141">
        <v>78</v>
      </c>
      <c r="R55" s="141">
        <v>34</v>
      </c>
      <c r="S55" s="142">
        <v>12</v>
      </c>
      <c r="T55" s="91"/>
      <c r="U55" s="399">
        <f>SUMPRODUCT(N$3:R$3,N55:R55)/SUM(N55:R55)</f>
        <v>2.9825242718446603</v>
      </c>
    </row>
    <row r="56" spans="1:21" ht="13.5" customHeight="1" x14ac:dyDescent="0.15">
      <c r="A56" s="382"/>
      <c r="B56" s="206"/>
      <c r="C56" s="372"/>
      <c r="D56" s="280"/>
      <c r="E56" s="136">
        <v>39.468690702087287</v>
      </c>
      <c r="F56" s="137">
        <v>41.555977229601524</v>
      </c>
      <c r="G56" s="137">
        <v>16.129032258064516</v>
      </c>
      <c r="H56" s="137">
        <v>1.3282732447817838</v>
      </c>
      <c r="I56" s="137">
        <v>0.18975332068311196</v>
      </c>
      <c r="J56" s="138">
        <v>1.3282732447817838</v>
      </c>
      <c r="L56" s="396"/>
      <c r="N56" s="164">
        <v>4.5540796963946866</v>
      </c>
      <c r="O56" s="137">
        <v>16.888045540796963</v>
      </c>
      <c r="P56" s="137">
        <v>55.028462998102469</v>
      </c>
      <c r="Q56" s="137">
        <v>14.800759013282732</v>
      </c>
      <c r="R56" s="137">
        <v>6.4516129032258061</v>
      </c>
      <c r="S56" s="138">
        <v>2.2770398481973433</v>
      </c>
      <c r="U56" s="396"/>
    </row>
    <row r="57" spans="1:21" s="69" customFormat="1" ht="13.5" customHeight="1" x14ac:dyDescent="0.15">
      <c r="A57" s="382"/>
      <c r="B57" s="207" t="s">
        <v>62</v>
      </c>
      <c r="C57" s="376"/>
      <c r="D57" s="344">
        <v>280</v>
      </c>
      <c r="E57" s="334">
        <v>93</v>
      </c>
      <c r="F57" s="335">
        <v>134</v>
      </c>
      <c r="G57" s="335">
        <v>46</v>
      </c>
      <c r="H57" s="335">
        <v>2</v>
      </c>
      <c r="I57" s="335">
        <v>2</v>
      </c>
      <c r="J57" s="336">
        <v>3</v>
      </c>
      <c r="L57" s="399">
        <f>SUMPRODUCT(E$3:I$3,E57:I57)/SUM(E57:I57)</f>
        <v>4.1335740072202167</v>
      </c>
      <c r="N57" s="165">
        <v>9</v>
      </c>
      <c r="O57" s="141">
        <v>47</v>
      </c>
      <c r="P57" s="141">
        <v>155</v>
      </c>
      <c r="Q57" s="141">
        <v>47</v>
      </c>
      <c r="R57" s="141">
        <v>16</v>
      </c>
      <c r="S57" s="142">
        <v>6</v>
      </c>
      <c r="T57" s="91"/>
      <c r="U57" s="399">
        <f>SUMPRODUCT(N$3:R$3,N57:R57)/SUM(N57:R57)</f>
        <v>2.948905109489051</v>
      </c>
    </row>
    <row r="58" spans="1:21" ht="13.5" customHeight="1" x14ac:dyDescent="0.15">
      <c r="A58" s="382"/>
      <c r="B58" s="206"/>
      <c r="C58" s="372"/>
      <c r="D58" s="280"/>
      <c r="E58" s="136">
        <v>33.214285714285715</v>
      </c>
      <c r="F58" s="137">
        <v>47.857142857142861</v>
      </c>
      <c r="G58" s="137">
        <v>16.428571428571427</v>
      </c>
      <c r="H58" s="137">
        <v>0.7142857142857143</v>
      </c>
      <c r="I58" s="137">
        <v>0.7142857142857143</v>
      </c>
      <c r="J58" s="138">
        <v>1.0714285714285714</v>
      </c>
      <c r="L58" s="396"/>
      <c r="N58" s="164">
        <v>3.214285714285714</v>
      </c>
      <c r="O58" s="137">
        <v>16.785714285714285</v>
      </c>
      <c r="P58" s="137">
        <v>55.357142857142861</v>
      </c>
      <c r="Q58" s="137">
        <v>16.785714285714285</v>
      </c>
      <c r="R58" s="137">
        <v>5.7142857142857144</v>
      </c>
      <c r="S58" s="138">
        <v>2.1428571428571428</v>
      </c>
      <c r="U58" s="396"/>
    </row>
    <row r="59" spans="1:21" s="69" customFormat="1" ht="13.5" customHeight="1" x14ac:dyDescent="0.15">
      <c r="A59" s="382"/>
      <c r="B59" s="207" t="s">
        <v>64</v>
      </c>
      <c r="C59" s="376"/>
      <c r="D59" s="285">
        <v>157</v>
      </c>
      <c r="E59" s="334">
        <v>42</v>
      </c>
      <c r="F59" s="335">
        <v>66</v>
      </c>
      <c r="G59" s="335">
        <v>37</v>
      </c>
      <c r="H59" s="335">
        <v>1</v>
      </c>
      <c r="I59" s="335">
        <v>0</v>
      </c>
      <c r="J59" s="336">
        <v>11</v>
      </c>
      <c r="L59" s="399">
        <f>SUMPRODUCT(E$3:I$3,E59:I59)/SUM(E59:I59)</f>
        <v>4.0205479452054798</v>
      </c>
      <c r="N59" s="165">
        <v>1</v>
      </c>
      <c r="O59" s="141">
        <v>31</v>
      </c>
      <c r="P59" s="141">
        <v>85</v>
      </c>
      <c r="Q59" s="141">
        <v>21</v>
      </c>
      <c r="R59" s="141">
        <v>5</v>
      </c>
      <c r="S59" s="142">
        <v>14</v>
      </c>
      <c r="T59" s="91"/>
      <c r="U59" s="399">
        <f>SUMPRODUCT(N$3:R$3,N59:R59)/SUM(N59:R59)</f>
        <v>3.0139860139860142</v>
      </c>
    </row>
    <row r="60" spans="1:21" ht="13.5" customHeight="1" x14ac:dyDescent="0.15">
      <c r="A60" s="382"/>
      <c r="B60" s="206"/>
      <c r="C60" s="372"/>
      <c r="D60" s="280"/>
      <c r="E60" s="136">
        <v>26.751592356687897</v>
      </c>
      <c r="F60" s="137">
        <v>42.038216560509554</v>
      </c>
      <c r="G60" s="137">
        <v>23.566878980891719</v>
      </c>
      <c r="H60" s="137">
        <v>0.63694267515923575</v>
      </c>
      <c r="I60" s="137">
        <v>0</v>
      </c>
      <c r="J60" s="138">
        <v>7.0063694267515926</v>
      </c>
      <c r="L60" s="396"/>
      <c r="N60" s="164">
        <v>0.63694267515923575</v>
      </c>
      <c r="O60" s="137">
        <v>19.745222929936308</v>
      </c>
      <c r="P60" s="137">
        <v>54.140127388535028</v>
      </c>
      <c r="Q60" s="137">
        <v>13.375796178343949</v>
      </c>
      <c r="R60" s="137">
        <v>3.1847133757961785</v>
      </c>
      <c r="S60" s="138">
        <v>8.9171974522292992</v>
      </c>
      <c r="U60" s="396"/>
    </row>
    <row r="61" spans="1:21" s="69" customFormat="1" ht="13.5" customHeight="1" x14ac:dyDescent="0.15">
      <c r="A61" s="382"/>
      <c r="B61" s="207" t="s">
        <v>66</v>
      </c>
      <c r="C61" s="376"/>
      <c r="D61" s="285">
        <v>615</v>
      </c>
      <c r="E61" s="334">
        <v>127</v>
      </c>
      <c r="F61" s="335">
        <v>311</v>
      </c>
      <c r="G61" s="335">
        <v>128</v>
      </c>
      <c r="H61" s="335">
        <v>14</v>
      </c>
      <c r="I61" s="335">
        <v>0</v>
      </c>
      <c r="J61" s="336">
        <v>35</v>
      </c>
      <c r="L61" s="399">
        <f>SUMPRODUCT(E$3:I$3,E61:I61)/SUM(E61:I61)</f>
        <v>3.95</v>
      </c>
      <c r="N61" s="165">
        <v>13</v>
      </c>
      <c r="O61" s="141">
        <v>126</v>
      </c>
      <c r="P61" s="141">
        <v>361</v>
      </c>
      <c r="Q61" s="141">
        <v>51</v>
      </c>
      <c r="R61" s="141">
        <v>15</v>
      </c>
      <c r="S61" s="142">
        <v>49</v>
      </c>
      <c r="T61" s="91"/>
      <c r="U61" s="399">
        <f>SUMPRODUCT(N$3:R$3,N61:R61)/SUM(N61:R61)</f>
        <v>3.1254416961130742</v>
      </c>
    </row>
    <row r="62" spans="1:21" ht="13.5" customHeight="1" x14ac:dyDescent="0.15">
      <c r="A62" s="382"/>
      <c r="B62" s="206"/>
      <c r="C62" s="372"/>
      <c r="D62" s="280"/>
      <c r="E62" s="136">
        <v>20.650406504065042</v>
      </c>
      <c r="F62" s="137">
        <v>50.569105691056912</v>
      </c>
      <c r="G62" s="137">
        <v>20.8130081300813</v>
      </c>
      <c r="H62" s="137">
        <v>2.2764227642276422</v>
      </c>
      <c r="I62" s="137">
        <v>0</v>
      </c>
      <c r="J62" s="138">
        <v>5.6910569105691051</v>
      </c>
      <c r="L62" s="396"/>
      <c r="N62" s="164">
        <v>2.1138211382113821</v>
      </c>
      <c r="O62" s="137">
        <v>20.487804878048781</v>
      </c>
      <c r="P62" s="137">
        <v>58.699186991869922</v>
      </c>
      <c r="Q62" s="137">
        <v>8.2926829268292686</v>
      </c>
      <c r="R62" s="137">
        <v>2.4390243902439024</v>
      </c>
      <c r="S62" s="138">
        <v>7.9674796747967482</v>
      </c>
      <c r="U62" s="396"/>
    </row>
    <row r="63" spans="1:21" s="69" customFormat="1" ht="13.5" customHeight="1" x14ac:dyDescent="0.15">
      <c r="A63" s="382"/>
      <c r="B63" s="68" t="s">
        <v>67</v>
      </c>
      <c r="C63" s="373"/>
      <c r="D63" s="281">
        <v>822</v>
      </c>
      <c r="E63" s="140">
        <v>194</v>
      </c>
      <c r="F63" s="141">
        <v>400</v>
      </c>
      <c r="G63" s="141">
        <v>167</v>
      </c>
      <c r="H63" s="141">
        <v>8</v>
      </c>
      <c r="I63" s="141">
        <v>3</v>
      </c>
      <c r="J63" s="142">
        <v>50</v>
      </c>
      <c r="L63" s="399">
        <f>SUMPRODUCT(E$3:I$3,E63:I63)/SUM(E63:I63)</f>
        <v>4.0025906735751295</v>
      </c>
      <c r="N63" s="165">
        <v>9</v>
      </c>
      <c r="O63" s="141">
        <v>138</v>
      </c>
      <c r="P63" s="141">
        <v>459</v>
      </c>
      <c r="Q63" s="141">
        <v>120</v>
      </c>
      <c r="R63" s="141">
        <v>26</v>
      </c>
      <c r="S63" s="142">
        <v>70</v>
      </c>
      <c r="T63" s="91"/>
      <c r="U63" s="399">
        <f>SUMPRODUCT(N$3:R$3,N63:R63)/SUM(N63:R63)</f>
        <v>2.978723404255319</v>
      </c>
    </row>
    <row r="64" spans="1:21" ht="13.5" customHeight="1" thickBot="1" x14ac:dyDescent="0.2">
      <c r="A64" s="383"/>
      <c r="B64" s="208"/>
      <c r="C64" s="374"/>
      <c r="D64" s="282"/>
      <c r="E64" s="144">
        <v>23.600973236009732</v>
      </c>
      <c r="F64" s="145">
        <v>48.661800486618006</v>
      </c>
      <c r="G64" s="145">
        <v>20.316301703163017</v>
      </c>
      <c r="H64" s="145">
        <v>0.97323600973236013</v>
      </c>
      <c r="I64" s="145">
        <v>0.36496350364963503</v>
      </c>
      <c r="J64" s="146">
        <v>6.0827250608272507</v>
      </c>
      <c r="L64" s="398"/>
      <c r="N64" s="166">
        <v>1.0948905109489051</v>
      </c>
      <c r="O64" s="145">
        <v>16.788321167883211</v>
      </c>
      <c r="P64" s="145">
        <v>55.839416058394164</v>
      </c>
      <c r="Q64" s="145">
        <v>14.5985401459854</v>
      </c>
      <c r="R64" s="145">
        <v>3.1630170316301705</v>
      </c>
      <c r="S64" s="146">
        <v>8.5158150851581507</v>
      </c>
      <c r="U64" s="398"/>
    </row>
    <row r="65" spans="1:21" s="69" customFormat="1" ht="13.5" customHeight="1" x14ac:dyDescent="0.15">
      <c r="A65" s="392" t="s">
        <v>73</v>
      </c>
      <c r="B65" s="73" t="s">
        <v>68</v>
      </c>
      <c r="C65" s="371"/>
      <c r="D65" s="281">
        <v>1764</v>
      </c>
      <c r="E65" s="140">
        <v>546</v>
      </c>
      <c r="F65" s="141">
        <v>788</v>
      </c>
      <c r="G65" s="141">
        <v>336</v>
      </c>
      <c r="H65" s="141">
        <v>31</v>
      </c>
      <c r="I65" s="141">
        <v>6</v>
      </c>
      <c r="J65" s="142">
        <v>57</v>
      </c>
      <c r="L65" s="397">
        <f>SUMPRODUCT(E$3:I$3,E65:I65)/SUM(E65:I65)</f>
        <v>4.0761570005858232</v>
      </c>
      <c r="N65" s="165">
        <v>54</v>
      </c>
      <c r="O65" s="141">
        <v>281</v>
      </c>
      <c r="P65" s="141">
        <v>985</v>
      </c>
      <c r="Q65" s="141">
        <v>259</v>
      </c>
      <c r="R65" s="141">
        <v>101</v>
      </c>
      <c r="S65" s="142">
        <v>84</v>
      </c>
      <c r="T65" s="91"/>
      <c r="U65" s="397">
        <f>SUMPRODUCT(N$3:R$3,N65:R65)/SUM(N65:R65)</f>
        <v>2.9571428571428573</v>
      </c>
    </row>
    <row r="66" spans="1:21" ht="13.5" customHeight="1" x14ac:dyDescent="0.15">
      <c r="A66" s="382"/>
      <c r="B66" s="10" t="s">
        <v>69</v>
      </c>
      <c r="C66" s="372"/>
      <c r="D66" s="280"/>
      <c r="E66" s="136">
        <v>30.952380952380953</v>
      </c>
      <c r="F66" s="137">
        <v>44.671201814058961</v>
      </c>
      <c r="G66" s="137">
        <v>19.047619047619047</v>
      </c>
      <c r="H66" s="137">
        <v>1.7573696145124718</v>
      </c>
      <c r="I66" s="137">
        <v>0.3401360544217687</v>
      </c>
      <c r="J66" s="138">
        <v>3.231292517006803</v>
      </c>
      <c r="L66" s="396"/>
      <c r="N66" s="164">
        <v>3.0612244897959182</v>
      </c>
      <c r="O66" s="137">
        <v>15.929705215419501</v>
      </c>
      <c r="P66" s="137">
        <v>55.839002267573704</v>
      </c>
      <c r="Q66" s="137">
        <v>14.682539682539684</v>
      </c>
      <c r="R66" s="137">
        <v>5.7256235827664401</v>
      </c>
      <c r="S66" s="138">
        <v>4.7619047619047619</v>
      </c>
      <c r="U66" s="396"/>
    </row>
    <row r="67" spans="1:21" s="69" customFormat="1" ht="13.5" customHeight="1" x14ac:dyDescent="0.15">
      <c r="A67" s="382"/>
      <c r="B67" s="68" t="s">
        <v>70</v>
      </c>
      <c r="C67" s="373"/>
      <c r="D67" s="281">
        <v>1406</v>
      </c>
      <c r="E67" s="140">
        <v>458</v>
      </c>
      <c r="F67" s="141">
        <v>650</v>
      </c>
      <c r="G67" s="141">
        <v>236</v>
      </c>
      <c r="H67" s="141">
        <v>15</v>
      </c>
      <c r="I67" s="141">
        <v>4</v>
      </c>
      <c r="J67" s="142">
        <v>43</v>
      </c>
      <c r="L67" s="399">
        <f>SUMPRODUCT(E$3:I$3,E67:I67)/SUM(E67:I67)</f>
        <v>4.1320616287600878</v>
      </c>
      <c r="N67" s="165">
        <v>44</v>
      </c>
      <c r="O67" s="141">
        <v>280</v>
      </c>
      <c r="P67" s="141">
        <v>792</v>
      </c>
      <c r="Q67" s="141">
        <v>183</v>
      </c>
      <c r="R67" s="141">
        <v>48</v>
      </c>
      <c r="S67" s="142">
        <v>59</v>
      </c>
      <c r="T67" s="91"/>
      <c r="U67" s="399">
        <f>SUMPRODUCT(N$3:R$3,N67:R67)/SUM(N67:R67)</f>
        <v>3.0660727542687454</v>
      </c>
    </row>
    <row r="68" spans="1:21" ht="13.5" customHeight="1" x14ac:dyDescent="0.15">
      <c r="A68" s="382"/>
      <c r="B68" s="10" t="s">
        <v>71</v>
      </c>
      <c r="C68" s="372"/>
      <c r="D68" s="280"/>
      <c r="E68" s="136">
        <v>32.574679943100996</v>
      </c>
      <c r="F68" s="137">
        <v>46.230440967283073</v>
      </c>
      <c r="G68" s="137">
        <v>16.785206258890469</v>
      </c>
      <c r="H68" s="137">
        <v>1.0668563300142246</v>
      </c>
      <c r="I68" s="137">
        <v>0.28449502133712662</v>
      </c>
      <c r="J68" s="138">
        <v>3.0583214793741109</v>
      </c>
      <c r="L68" s="396"/>
      <c r="N68" s="164">
        <v>3.1294452347083923</v>
      </c>
      <c r="O68" s="137">
        <v>19.914651493598861</v>
      </c>
      <c r="P68" s="137">
        <v>56.330014224751068</v>
      </c>
      <c r="Q68" s="137">
        <v>13.01564722617354</v>
      </c>
      <c r="R68" s="137">
        <v>3.4139402560455197</v>
      </c>
      <c r="S68" s="138">
        <v>4.1963015647226172</v>
      </c>
      <c r="U68" s="396"/>
    </row>
    <row r="69" spans="1:21" s="69" customFormat="1" ht="13.5" customHeight="1" x14ac:dyDescent="0.15">
      <c r="A69" s="382"/>
      <c r="B69" s="68" t="s">
        <v>72</v>
      </c>
      <c r="C69" s="373"/>
      <c r="D69" s="281">
        <v>161</v>
      </c>
      <c r="E69" s="140">
        <v>34</v>
      </c>
      <c r="F69" s="141">
        <v>68</v>
      </c>
      <c r="G69" s="141">
        <v>36</v>
      </c>
      <c r="H69" s="141">
        <v>0</v>
      </c>
      <c r="I69" s="141">
        <v>0</v>
      </c>
      <c r="J69" s="142">
        <v>23</v>
      </c>
      <c r="L69" s="399">
        <f>SUMPRODUCT(E$3:I$3,E69:I69)/SUM(E69:I69)</f>
        <v>3.9855072463768115</v>
      </c>
      <c r="N69" s="165">
        <v>5</v>
      </c>
      <c r="O69" s="141">
        <v>29</v>
      </c>
      <c r="P69" s="141">
        <v>72</v>
      </c>
      <c r="Q69" s="141">
        <v>16</v>
      </c>
      <c r="R69" s="141">
        <v>4</v>
      </c>
      <c r="S69" s="142">
        <v>35</v>
      </c>
      <c r="T69" s="91"/>
      <c r="U69" s="399">
        <f>SUMPRODUCT(N$3:R$3,N69:R69)/SUM(N69:R69)</f>
        <v>3.1190476190476191</v>
      </c>
    </row>
    <row r="70" spans="1:21" ht="13.5" customHeight="1" thickBot="1" x14ac:dyDescent="0.2">
      <c r="A70" s="383"/>
      <c r="B70" s="21"/>
      <c r="C70" s="374"/>
      <c r="D70" s="282"/>
      <c r="E70" s="144">
        <v>21.118012422360248</v>
      </c>
      <c r="F70" s="145">
        <v>42.236024844720497</v>
      </c>
      <c r="G70" s="145">
        <v>22.36024844720497</v>
      </c>
      <c r="H70" s="145">
        <v>0</v>
      </c>
      <c r="I70" s="145">
        <v>0</v>
      </c>
      <c r="J70" s="146">
        <v>14.285714285714285</v>
      </c>
      <c r="L70" s="398"/>
      <c r="N70" s="166">
        <v>3.1055900621118013</v>
      </c>
      <c r="O70" s="145">
        <v>18.012422360248447</v>
      </c>
      <c r="P70" s="145">
        <v>44.720496894409941</v>
      </c>
      <c r="Q70" s="145">
        <v>9.9378881987577632</v>
      </c>
      <c r="R70" s="145">
        <v>2.4844720496894408</v>
      </c>
      <c r="S70" s="146">
        <v>21.739130434782609</v>
      </c>
      <c r="U70" s="398"/>
    </row>
    <row r="71" spans="1:21" s="69" customFormat="1" ht="13.5" customHeight="1" x14ac:dyDescent="0.15">
      <c r="A71" s="380" t="s">
        <v>414</v>
      </c>
      <c r="B71" s="68" t="s">
        <v>762</v>
      </c>
      <c r="C71" s="75"/>
      <c r="D71" s="281">
        <v>1504</v>
      </c>
      <c r="E71" s="140">
        <v>493</v>
      </c>
      <c r="F71" s="141">
        <v>701</v>
      </c>
      <c r="G71" s="141">
        <v>244</v>
      </c>
      <c r="H71" s="141">
        <v>27</v>
      </c>
      <c r="I71" s="141">
        <v>7</v>
      </c>
      <c r="J71" s="142">
        <v>32</v>
      </c>
      <c r="L71" s="397">
        <f>SUMPRODUCT(E$3:I$3,E71:I71)/SUM(E71:I71)</f>
        <v>4.1182065217391308</v>
      </c>
      <c r="N71" s="165">
        <v>48</v>
      </c>
      <c r="O71" s="141">
        <v>254</v>
      </c>
      <c r="P71" s="141">
        <v>834</v>
      </c>
      <c r="Q71" s="141">
        <v>235</v>
      </c>
      <c r="R71" s="141">
        <v>86</v>
      </c>
      <c r="S71" s="142">
        <v>47</v>
      </c>
      <c r="T71" s="91"/>
      <c r="U71" s="397">
        <f>SUMPRODUCT(N$3:R$3,N71:R71)/SUM(N71:R71)</f>
        <v>2.9608785175017158</v>
      </c>
    </row>
    <row r="72" spans="1:21" ht="13.5" customHeight="1" x14ac:dyDescent="0.15">
      <c r="A72" s="380"/>
      <c r="B72" s="10" t="s">
        <v>763</v>
      </c>
      <c r="C72" s="24"/>
      <c r="D72" s="280"/>
      <c r="E72" s="136">
        <v>32.779255319148938</v>
      </c>
      <c r="F72" s="137">
        <v>46.609042553191486</v>
      </c>
      <c r="G72" s="137">
        <v>16.223404255319149</v>
      </c>
      <c r="H72" s="137">
        <v>1.7952127659574471</v>
      </c>
      <c r="I72" s="137">
        <v>0.46542553191489361</v>
      </c>
      <c r="J72" s="138">
        <v>2.1276595744680851</v>
      </c>
      <c r="L72" s="396"/>
      <c r="N72" s="164">
        <v>3.1914893617021276</v>
      </c>
      <c r="O72" s="137">
        <v>16.888297872340424</v>
      </c>
      <c r="P72" s="137">
        <v>55.452127659574465</v>
      </c>
      <c r="Q72" s="137">
        <v>15.625</v>
      </c>
      <c r="R72" s="137">
        <v>5.7180851063829783</v>
      </c>
      <c r="S72" s="138">
        <v>3.125</v>
      </c>
      <c r="U72" s="396"/>
    </row>
    <row r="73" spans="1:21" s="69" customFormat="1" ht="13.5" customHeight="1" x14ac:dyDescent="0.15">
      <c r="A73" s="380"/>
      <c r="B73" s="68" t="s">
        <v>415</v>
      </c>
      <c r="C73" s="75"/>
      <c r="D73" s="281">
        <v>452</v>
      </c>
      <c r="E73" s="140">
        <v>160</v>
      </c>
      <c r="F73" s="141">
        <v>194</v>
      </c>
      <c r="G73" s="141">
        <v>86</v>
      </c>
      <c r="H73" s="141">
        <v>5</v>
      </c>
      <c r="I73" s="141">
        <v>1</v>
      </c>
      <c r="J73" s="142">
        <v>6</v>
      </c>
      <c r="L73" s="399">
        <f>SUMPRODUCT(E$3:I$3,E73:I73)/SUM(E73:I73)</f>
        <v>4.1367713004484301</v>
      </c>
      <c r="N73" s="165">
        <v>19</v>
      </c>
      <c r="O73" s="141">
        <v>79</v>
      </c>
      <c r="P73" s="141">
        <v>268</v>
      </c>
      <c r="Q73" s="141">
        <v>58</v>
      </c>
      <c r="R73" s="141">
        <v>15</v>
      </c>
      <c r="S73" s="142">
        <v>13</v>
      </c>
      <c r="T73" s="91"/>
      <c r="U73" s="399">
        <f>SUMPRODUCT(N$3:R$3,N73:R73)/SUM(N73:R73)</f>
        <v>3.0660592255125283</v>
      </c>
    </row>
    <row r="74" spans="1:21" ht="13.5" customHeight="1" x14ac:dyDescent="0.15">
      <c r="A74" s="380"/>
      <c r="B74" s="10" t="s">
        <v>763</v>
      </c>
      <c r="C74" s="24"/>
      <c r="D74" s="280"/>
      <c r="E74" s="136">
        <v>35.398230088495573</v>
      </c>
      <c r="F74" s="137">
        <v>42.920353982300888</v>
      </c>
      <c r="G74" s="137">
        <v>19.026548672566371</v>
      </c>
      <c r="H74" s="137">
        <v>1.1061946902654867</v>
      </c>
      <c r="I74" s="137">
        <v>0.22123893805309736</v>
      </c>
      <c r="J74" s="138">
        <v>1.3274336283185841</v>
      </c>
      <c r="L74" s="396"/>
      <c r="N74" s="164">
        <v>4.2035398230088497</v>
      </c>
      <c r="O74" s="137">
        <v>17.477876106194689</v>
      </c>
      <c r="P74" s="137">
        <v>59.292035398230091</v>
      </c>
      <c r="Q74" s="137">
        <v>12.831858407079647</v>
      </c>
      <c r="R74" s="137">
        <v>3.3185840707964607</v>
      </c>
      <c r="S74" s="138">
        <v>2.8761061946902653</v>
      </c>
      <c r="U74" s="396"/>
    </row>
    <row r="75" spans="1:21" s="69" customFormat="1" ht="13.5" customHeight="1" x14ac:dyDescent="0.15">
      <c r="A75" s="380"/>
      <c r="B75" s="68" t="s">
        <v>416</v>
      </c>
      <c r="C75" s="75"/>
      <c r="D75" s="281">
        <v>1375</v>
      </c>
      <c r="E75" s="140">
        <v>385</v>
      </c>
      <c r="F75" s="141">
        <v>611</v>
      </c>
      <c r="G75" s="141">
        <v>278</v>
      </c>
      <c r="H75" s="141">
        <v>14</v>
      </c>
      <c r="I75" s="141">
        <v>2</v>
      </c>
      <c r="J75" s="142">
        <v>85</v>
      </c>
      <c r="L75" s="399">
        <f>SUMPRODUCT(E$3:I$3,E75:I75)/SUM(E75:I75)</f>
        <v>4.0565891472868216</v>
      </c>
      <c r="N75" s="165">
        <v>36</v>
      </c>
      <c r="O75" s="141">
        <v>257</v>
      </c>
      <c r="P75" s="141">
        <v>747</v>
      </c>
      <c r="Q75" s="141">
        <v>165</v>
      </c>
      <c r="R75" s="141">
        <v>52</v>
      </c>
      <c r="S75" s="142">
        <v>118</v>
      </c>
      <c r="T75" s="91"/>
      <c r="U75" s="399">
        <f>SUMPRODUCT(N$3:R$3,N75:R75)/SUM(N75:R75)</f>
        <v>3.0477326968973748</v>
      </c>
    </row>
    <row r="76" spans="1:21" ht="13.5" customHeight="1" thickBot="1" x14ac:dyDescent="0.2">
      <c r="A76" s="381"/>
      <c r="B76" s="21"/>
      <c r="C76" s="26"/>
      <c r="D76" s="282"/>
      <c r="E76" s="144">
        <v>28.000000000000004</v>
      </c>
      <c r="F76" s="145">
        <v>44.436363636363637</v>
      </c>
      <c r="G76" s="145">
        <v>20.218181818181819</v>
      </c>
      <c r="H76" s="145">
        <v>1.0181818181818183</v>
      </c>
      <c r="I76" s="145">
        <v>0.14545454545454545</v>
      </c>
      <c r="J76" s="146">
        <v>6.1818181818181817</v>
      </c>
      <c r="L76" s="398"/>
      <c r="N76" s="166">
        <v>2.6181818181818182</v>
      </c>
      <c r="O76" s="145">
        <v>18.690909090909091</v>
      </c>
      <c r="P76" s="145">
        <v>54.327272727272721</v>
      </c>
      <c r="Q76" s="145">
        <v>12</v>
      </c>
      <c r="R76" s="145">
        <v>3.7818181818181822</v>
      </c>
      <c r="S76" s="146">
        <v>8.581818181818182</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403</v>
      </c>
      <c r="J1" s="5"/>
      <c r="L1" s="79"/>
      <c r="S1" s="5"/>
      <c r="V1" s="79" t="s">
        <v>391</v>
      </c>
    </row>
    <row r="2" spans="1:22" ht="36" customHeight="1" thickBot="1" x14ac:dyDescent="0.2">
      <c r="A2" s="6" t="s">
        <v>315</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818</v>
      </c>
      <c r="F5" s="125">
        <v>1623</v>
      </c>
      <c r="G5" s="125">
        <v>683</v>
      </c>
      <c r="H5" s="125">
        <v>64</v>
      </c>
      <c r="I5" s="125">
        <v>14</v>
      </c>
      <c r="J5" s="126">
        <v>129</v>
      </c>
      <c r="K5" s="87"/>
      <c r="L5" s="397">
        <f>SUMPRODUCT(E$3:I$3,E5:I5)/SUM(E5:I5)</f>
        <v>3.9890693316677077</v>
      </c>
      <c r="N5" s="161">
        <v>175</v>
      </c>
      <c r="O5" s="125">
        <v>983</v>
      </c>
      <c r="P5" s="125">
        <v>1511</v>
      </c>
      <c r="Q5" s="125">
        <v>382</v>
      </c>
      <c r="R5" s="125">
        <v>112</v>
      </c>
      <c r="S5" s="126">
        <v>168</v>
      </c>
      <c r="T5" s="91"/>
      <c r="U5" s="397">
        <f>SUMPRODUCT(N$3:R$3,N5:R5)/SUM(N5:R5)</f>
        <v>3.2298450837812203</v>
      </c>
    </row>
    <row r="6" spans="1:22" ht="13.5" customHeight="1" thickBot="1" x14ac:dyDescent="0.2">
      <c r="A6" s="8"/>
      <c r="B6" s="9"/>
      <c r="C6" s="9"/>
      <c r="D6" s="278"/>
      <c r="E6" s="128">
        <v>24.557190033023115</v>
      </c>
      <c r="F6" s="129">
        <v>48.724106874812364</v>
      </c>
      <c r="G6" s="129">
        <v>20.504353047132991</v>
      </c>
      <c r="H6" s="129">
        <v>1.9213449414590213</v>
      </c>
      <c r="I6" s="129">
        <v>0.42029420594416089</v>
      </c>
      <c r="J6" s="214">
        <v>3.8727108976283398</v>
      </c>
      <c r="K6" s="88"/>
      <c r="L6" s="398"/>
      <c r="N6" s="162">
        <v>5.253677574302011</v>
      </c>
      <c r="O6" s="129">
        <v>29.510657460222156</v>
      </c>
      <c r="P6" s="129">
        <v>45.361753227259086</v>
      </c>
      <c r="Q6" s="129">
        <v>11.468027619333533</v>
      </c>
      <c r="R6" s="129">
        <v>3.3623536475532871</v>
      </c>
      <c r="S6" s="214">
        <v>5.0435304713299312</v>
      </c>
      <c r="U6" s="398"/>
    </row>
    <row r="7" spans="1:22" s="69" customFormat="1" ht="13.5" customHeight="1" x14ac:dyDescent="0.15">
      <c r="A7" s="384" t="s">
        <v>31</v>
      </c>
      <c r="B7" s="73" t="s">
        <v>33</v>
      </c>
      <c r="C7" s="74"/>
      <c r="D7" s="279">
        <v>1622</v>
      </c>
      <c r="E7" s="132">
        <v>416</v>
      </c>
      <c r="F7" s="133">
        <v>796</v>
      </c>
      <c r="G7" s="133">
        <v>320</v>
      </c>
      <c r="H7" s="133">
        <v>27</v>
      </c>
      <c r="I7" s="133">
        <v>6</v>
      </c>
      <c r="J7" s="134">
        <v>57</v>
      </c>
      <c r="K7" s="87"/>
      <c r="L7" s="397">
        <f>SUMPRODUCT(E$3:I$3,E7:I7)/SUM(E7:I7)</f>
        <v>4.0153354632587863</v>
      </c>
      <c r="N7" s="163">
        <v>86</v>
      </c>
      <c r="O7" s="133">
        <v>508</v>
      </c>
      <c r="P7" s="133">
        <v>741</v>
      </c>
      <c r="Q7" s="133">
        <v>161</v>
      </c>
      <c r="R7" s="133">
        <v>57</v>
      </c>
      <c r="S7" s="134">
        <v>69</v>
      </c>
      <c r="T7" s="91"/>
      <c r="U7" s="397">
        <f>SUMPRODUCT(N$3:R$3,N7:R7)/SUM(N7:R7)</f>
        <v>3.260785576303928</v>
      </c>
    </row>
    <row r="8" spans="1:22" ht="13.5" customHeight="1" x14ac:dyDescent="0.15">
      <c r="A8" s="382"/>
      <c r="B8" s="206"/>
      <c r="C8" s="24"/>
      <c r="D8" s="280"/>
      <c r="E8" s="136">
        <v>25.647348951911219</v>
      </c>
      <c r="F8" s="137">
        <v>49.075215782983975</v>
      </c>
      <c r="G8" s="137">
        <v>19.728729963008632</v>
      </c>
      <c r="H8" s="137">
        <v>1.6646115906288532</v>
      </c>
      <c r="I8" s="137">
        <v>0.36991368680641185</v>
      </c>
      <c r="J8" s="138">
        <v>3.5141800246609121</v>
      </c>
      <c r="K8" s="88"/>
      <c r="L8" s="396"/>
      <c r="N8" s="164">
        <v>5.3020961775585702</v>
      </c>
      <c r="O8" s="137">
        <v>31.319358816276203</v>
      </c>
      <c r="P8" s="137">
        <v>45.684340320591858</v>
      </c>
      <c r="Q8" s="137">
        <v>9.9260172626387178</v>
      </c>
      <c r="R8" s="137">
        <v>3.5141800246609121</v>
      </c>
      <c r="S8" s="138">
        <v>4.2540073982737363</v>
      </c>
      <c r="U8" s="396"/>
    </row>
    <row r="9" spans="1:22" s="69" customFormat="1" ht="13.5" customHeight="1" x14ac:dyDescent="0.15">
      <c r="A9" s="382"/>
      <c r="B9" s="68" t="s">
        <v>35</v>
      </c>
      <c r="C9" s="75"/>
      <c r="D9" s="281">
        <v>317</v>
      </c>
      <c r="E9" s="140">
        <v>64</v>
      </c>
      <c r="F9" s="141">
        <v>168</v>
      </c>
      <c r="G9" s="141">
        <v>67</v>
      </c>
      <c r="H9" s="141">
        <v>6</v>
      </c>
      <c r="I9" s="141">
        <v>1</v>
      </c>
      <c r="J9" s="142">
        <v>11</v>
      </c>
      <c r="K9" s="82"/>
      <c r="L9" s="399">
        <f>SUMPRODUCT(E$3:I$3,E9:I9)/SUM(E9:I9)</f>
        <v>3.9411764705882355</v>
      </c>
      <c r="N9" s="165">
        <v>12</v>
      </c>
      <c r="O9" s="141">
        <v>94</v>
      </c>
      <c r="P9" s="141">
        <v>143</v>
      </c>
      <c r="Q9" s="141">
        <v>42</v>
      </c>
      <c r="R9" s="141">
        <v>13</v>
      </c>
      <c r="S9" s="142">
        <v>13</v>
      </c>
      <c r="T9" s="91"/>
      <c r="U9" s="399">
        <f>SUMPRODUCT(N$3:R$3,N9:R9)/SUM(N9:R9)</f>
        <v>3.1644736842105261</v>
      </c>
    </row>
    <row r="10" spans="1:22" ht="13.5" customHeight="1" x14ac:dyDescent="0.15">
      <c r="A10" s="382"/>
      <c r="B10" s="206"/>
      <c r="C10" s="24"/>
      <c r="D10" s="280"/>
      <c r="E10" s="136">
        <v>20.189274447949526</v>
      </c>
      <c r="F10" s="137">
        <v>52.996845425867512</v>
      </c>
      <c r="G10" s="137">
        <v>21.135646687697161</v>
      </c>
      <c r="H10" s="137">
        <v>1.8927444794952681</v>
      </c>
      <c r="I10" s="137">
        <v>0.31545741324921134</v>
      </c>
      <c r="J10" s="138">
        <v>3.4700315457413247</v>
      </c>
      <c r="K10" s="83"/>
      <c r="L10" s="396"/>
      <c r="N10" s="164">
        <v>3.7854889589905363</v>
      </c>
      <c r="O10" s="137">
        <v>29.652996845425868</v>
      </c>
      <c r="P10" s="137">
        <v>45.110410094637224</v>
      </c>
      <c r="Q10" s="137">
        <v>13.249211356466878</v>
      </c>
      <c r="R10" s="137">
        <v>4.1009463722397479</v>
      </c>
      <c r="S10" s="138">
        <v>4.1009463722397479</v>
      </c>
      <c r="U10" s="396"/>
    </row>
    <row r="11" spans="1:22" s="69" customFormat="1" ht="13.5" customHeight="1" x14ac:dyDescent="0.15">
      <c r="A11" s="382"/>
      <c r="B11" s="68" t="s">
        <v>37</v>
      </c>
      <c r="C11" s="75"/>
      <c r="D11" s="281">
        <v>832</v>
      </c>
      <c r="E11" s="140">
        <v>213</v>
      </c>
      <c r="F11" s="141">
        <v>395</v>
      </c>
      <c r="G11" s="141">
        <v>174</v>
      </c>
      <c r="H11" s="141">
        <v>19</v>
      </c>
      <c r="I11" s="141">
        <v>6</v>
      </c>
      <c r="J11" s="142">
        <v>25</v>
      </c>
      <c r="K11" s="82"/>
      <c r="L11" s="399">
        <f>SUMPRODUCT(E$3:I$3,E11:I11)/SUM(E11:I11)</f>
        <v>3.9789343246592317</v>
      </c>
      <c r="N11" s="165">
        <v>46</v>
      </c>
      <c r="O11" s="141">
        <v>220</v>
      </c>
      <c r="P11" s="141">
        <v>387</v>
      </c>
      <c r="Q11" s="141">
        <v>114</v>
      </c>
      <c r="R11" s="141">
        <v>22</v>
      </c>
      <c r="S11" s="142">
        <v>43</v>
      </c>
      <c r="T11" s="91"/>
      <c r="U11" s="399">
        <f>SUMPRODUCT(N$3:R$3,N11:R11)/SUM(N11:R11)</f>
        <v>3.1951837769328262</v>
      </c>
    </row>
    <row r="12" spans="1:22" ht="13.5" customHeight="1" x14ac:dyDescent="0.15">
      <c r="A12" s="382"/>
      <c r="B12" s="206"/>
      <c r="C12" s="24"/>
      <c r="D12" s="280"/>
      <c r="E12" s="136">
        <v>25.600961538461537</v>
      </c>
      <c r="F12" s="137">
        <v>47.475961538461533</v>
      </c>
      <c r="G12" s="137">
        <v>20.91346153846154</v>
      </c>
      <c r="H12" s="137">
        <v>2.2836538461538458</v>
      </c>
      <c r="I12" s="137">
        <v>0.72115384615384615</v>
      </c>
      <c r="J12" s="138">
        <v>3.0048076923076925</v>
      </c>
      <c r="K12" s="83"/>
      <c r="L12" s="396"/>
      <c r="N12" s="164">
        <v>5.5288461538461533</v>
      </c>
      <c r="O12" s="137">
        <v>26.442307692307693</v>
      </c>
      <c r="P12" s="137">
        <v>46.51442307692308</v>
      </c>
      <c r="Q12" s="137">
        <v>13.701923076923078</v>
      </c>
      <c r="R12" s="137">
        <v>2.6442307692307692</v>
      </c>
      <c r="S12" s="138">
        <v>5.1682692307692308</v>
      </c>
      <c r="U12" s="396"/>
    </row>
    <row r="13" spans="1:22" s="69" customFormat="1" ht="13.5" customHeight="1" x14ac:dyDescent="0.15">
      <c r="A13" s="382"/>
      <c r="B13" s="68" t="s">
        <v>39</v>
      </c>
      <c r="C13" s="75"/>
      <c r="D13" s="281">
        <v>238</v>
      </c>
      <c r="E13" s="140">
        <v>47</v>
      </c>
      <c r="F13" s="141">
        <v>119</v>
      </c>
      <c r="G13" s="141">
        <v>55</v>
      </c>
      <c r="H13" s="141">
        <v>3</v>
      </c>
      <c r="I13" s="141">
        <v>0</v>
      </c>
      <c r="J13" s="142">
        <v>14</v>
      </c>
      <c r="K13" s="82"/>
      <c r="L13" s="399">
        <f>SUMPRODUCT(E$3:I$3,E13:I13)/SUM(E13:I13)</f>
        <v>3.9375</v>
      </c>
      <c r="N13" s="165">
        <v>12</v>
      </c>
      <c r="O13" s="141">
        <v>72</v>
      </c>
      <c r="P13" s="141">
        <v>98</v>
      </c>
      <c r="Q13" s="141">
        <v>31</v>
      </c>
      <c r="R13" s="141">
        <v>10</v>
      </c>
      <c r="S13" s="142">
        <v>15</v>
      </c>
      <c r="T13" s="91"/>
      <c r="U13" s="399">
        <f>SUMPRODUCT(N$3:R$3,N13:R13)/SUM(N13:R13)</f>
        <v>3.2017937219730941</v>
      </c>
    </row>
    <row r="14" spans="1:22" ht="13.5" customHeight="1" x14ac:dyDescent="0.15">
      <c r="A14" s="382"/>
      <c r="B14" s="206"/>
      <c r="C14" s="24"/>
      <c r="D14" s="280"/>
      <c r="E14" s="136">
        <v>19.747899159663866</v>
      </c>
      <c r="F14" s="137">
        <v>50</v>
      </c>
      <c r="G14" s="137">
        <v>23.109243697478991</v>
      </c>
      <c r="H14" s="137">
        <v>1.2605042016806722</v>
      </c>
      <c r="I14" s="137">
        <v>0</v>
      </c>
      <c r="J14" s="138">
        <v>5.8823529411764701</v>
      </c>
      <c r="K14" s="83"/>
      <c r="L14" s="396"/>
      <c r="N14" s="164">
        <v>5.0420168067226889</v>
      </c>
      <c r="O14" s="137">
        <v>30.252100840336134</v>
      </c>
      <c r="P14" s="137">
        <v>41.17647058823529</v>
      </c>
      <c r="Q14" s="137">
        <v>13.025210084033615</v>
      </c>
      <c r="R14" s="137">
        <v>4.2016806722689077</v>
      </c>
      <c r="S14" s="138">
        <v>6.3025210084033612</v>
      </c>
      <c r="U14" s="396"/>
    </row>
    <row r="15" spans="1:22" s="69" customFormat="1" ht="13.5" customHeight="1" x14ac:dyDescent="0.15">
      <c r="A15" s="382"/>
      <c r="B15" s="68" t="s">
        <v>41</v>
      </c>
      <c r="C15" s="75"/>
      <c r="D15" s="281">
        <v>202</v>
      </c>
      <c r="E15" s="140">
        <v>53</v>
      </c>
      <c r="F15" s="141">
        <v>86</v>
      </c>
      <c r="G15" s="141">
        <v>39</v>
      </c>
      <c r="H15" s="141">
        <v>8</v>
      </c>
      <c r="I15" s="141">
        <v>1</v>
      </c>
      <c r="J15" s="142">
        <v>15</v>
      </c>
      <c r="K15" s="82"/>
      <c r="L15" s="399">
        <f>SUMPRODUCT(E$3:I$3,E15:I15)/SUM(E15:I15)</f>
        <v>3.9732620320855614</v>
      </c>
      <c r="N15" s="165">
        <v>12</v>
      </c>
      <c r="O15" s="141">
        <v>60</v>
      </c>
      <c r="P15" s="141">
        <v>81</v>
      </c>
      <c r="Q15" s="141">
        <v>22</v>
      </c>
      <c r="R15" s="141">
        <v>7</v>
      </c>
      <c r="S15" s="142">
        <v>20</v>
      </c>
      <c r="T15" s="91"/>
      <c r="U15" s="399">
        <f>SUMPRODUCT(N$3:R$3,N15:R15)/SUM(N15:R15)</f>
        <v>3.2637362637362637</v>
      </c>
    </row>
    <row r="16" spans="1:22" ht="13.5" customHeight="1" x14ac:dyDescent="0.15">
      <c r="A16" s="382"/>
      <c r="B16" s="206"/>
      <c r="C16" s="24"/>
      <c r="D16" s="280"/>
      <c r="E16" s="136">
        <v>26.237623762376238</v>
      </c>
      <c r="F16" s="137">
        <v>42.574257425742573</v>
      </c>
      <c r="G16" s="137">
        <v>19.306930693069308</v>
      </c>
      <c r="H16" s="137">
        <v>3.9603960396039604</v>
      </c>
      <c r="I16" s="137">
        <v>0.49504950495049505</v>
      </c>
      <c r="J16" s="138">
        <v>7.4257425742574252</v>
      </c>
      <c r="K16" s="83"/>
      <c r="L16" s="396"/>
      <c r="N16" s="164">
        <v>5.9405940594059405</v>
      </c>
      <c r="O16" s="137">
        <v>29.702970297029701</v>
      </c>
      <c r="P16" s="137">
        <v>40.099009900990104</v>
      </c>
      <c r="Q16" s="137">
        <v>10.891089108910892</v>
      </c>
      <c r="R16" s="137">
        <v>3.4653465346534658</v>
      </c>
      <c r="S16" s="138">
        <v>9.9009900990099009</v>
      </c>
      <c r="U16" s="396"/>
    </row>
    <row r="17" spans="1:21" s="69" customFormat="1" ht="13.5" customHeight="1" x14ac:dyDescent="0.15">
      <c r="A17" s="382"/>
      <c r="B17" s="68" t="s">
        <v>43</v>
      </c>
      <c r="C17" s="75"/>
      <c r="D17" s="281">
        <v>120</v>
      </c>
      <c r="E17" s="140">
        <v>25</v>
      </c>
      <c r="F17" s="141">
        <v>59</v>
      </c>
      <c r="G17" s="141">
        <v>28</v>
      </c>
      <c r="H17" s="141">
        <v>1</v>
      </c>
      <c r="I17" s="141">
        <v>0</v>
      </c>
      <c r="J17" s="142">
        <v>7</v>
      </c>
      <c r="K17" s="82"/>
      <c r="L17" s="399">
        <f>SUMPRODUCT(E$3:I$3,E17:I17)/SUM(E17:I17)</f>
        <v>3.9557522123893807</v>
      </c>
      <c r="N17" s="165">
        <v>7</v>
      </c>
      <c r="O17" s="141">
        <v>29</v>
      </c>
      <c r="P17" s="141">
        <v>61</v>
      </c>
      <c r="Q17" s="141">
        <v>12</v>
      </c>
      <c r="R17" s="141">
        <v>3</v>
      </c>
      <c r="S17" s="142">
        <v>8</v>
      </c>
      <c r="T17" s="91"/>
      <c r="U17" s="399">
        <f>SUMPRODUCT(N$3:R$3,N17:R17)/SUM(N17:R17)</f>
        <v>3.2232142857142856</v>
      </c>
    </row>
    <row r="18" spans="1:21" ht="13.5" customHeight="1" thickBot="1" x14ac:dyDescent="0.2">
      <c r="A18" s="383"/>
      <c r="B18" s="208"/>
      <c r="C18" s="26"/>
      <c r="D18" s="282"/>
      <c r="E18" s="144">
        <v>20.833333333333336</v>
      </c>
      <c r="F18" s="145">
        <v>49.166666666666664</v>
      </c>
      <c r="G18" s="145">
        <v>23.333333333333332</v>
      </c>
      <c r="H18" s="145">
        <v>0.83333333333333337</v>
      </c>
      <c r="I18" s="145">
        <v>0</v>
      </c>
      <c r="J18" s="146">
        <v>5.833333333333333</v>
      </c>
      <c r="K18" s="83"/>
      <c r="L18" s="398"/>
      <c r="N18" s="166">
        <v>5.833333333333333</v>
      </c>
      <c r="O18" s="145">
        <v>24.166666666666668</v>
      </c>
      <c r="P18" s="145">
        <v>50.833333333333329</v>
      </c>
      <c r="Q18" s="145">
        <v>10</v>
      </c>
      <c r="R18" s="145">
        <v>2.5</v>
      </c>
      <c r="S18" s="146">
        <v>6.666666666666667</v>
      </c>
      <c r="U18" s="398"/>
    </row>
    <row r="19" spans="1:21" s="70" customFormat="1" ht="13.5" customHeight="1" x14ac:dyDescent="0.15">
      <c r="A19" s="385" t="s">
        <v>0</v>
      </c>
      <c r="B19" s="66" t="s">
        <v>1</v>
      </c>
      <c r="C19" s="320"/>
      <c r="D19" s="279">
        <v>1322</v>
      </c>
      <c r="E19" s="132">
        <v>312</v>
      </c>
      <c r="F19" s="133">
        <v>615</v>
      </c>
      <c r="G19" s="133">
        <v>312</v>
      </c>
      <c r="H19" s="133">
        <v>34</v>
      </c>
      <c r="I19" s="133">
        <v>7</v>
      </c>
      <c r="J19" s="134">
        <v>42</v>
      </c>
      <c r="K19" s="84"/>
      <c r="L19" s="397">
        <f>SUMPRODUCT(E$3:I$3,E19:I19)/SUM(E19:I19)</f>
        <v>3.9304687500000002</v>
      </c>
      <c r="N19" s="163">
        <v>78</v>
      </c>
      <c r="O19" s="133">
        <v>340</v>
      </c>
      <c r="P19" s="133">
        <v>641</v>
      </c>
      <c r="Q19" s="133">
        <v>160</v>
      </c>
      <c r="R19" s="133">
        <v>48</v>
      </c>
      <c r="S19" s="134">
        <v>55</v>
      </c>
      <c r="T19" s="4"/>
      <c r="U19" s="397">
        <f>SUMPRODUCT(N$3:R$3,N19:R19)/SUM(N19:R19)</f>
        <v>3.1894238358326756</v>
      </c>
    </row>
    <row r="20" spans="1:21" s="22" customFormat="1" ht="13.5" customHeight="1" x14ac:dyDescent="0.15">
      <c r="A20" s="386"/>
      <c r="B20" s="68"/>
      <c r="C20" s="321"/>
      <c r="D20" s="281"/>
      <c r="E20" s="322">
        <v>23.600605143721634</v>
      </c>
      <c r="F20" s="323">
        <v>46.520423600605142</v>
      </c>
      <c r="G20" s="323">
        <v>23.600605143721634</v>
      </c>
      <c r="H20" s="323">
        <v>2.5718608169440245</v>
      </c>
      <c r="I20" s="323">
        <v>0.529500756429652</v>
      </c>
      <c r="J20" s="324">
        <v>3.1770045385779122</v>
      </c>
      <c r="L20" s="396"/>
      <c r="N20" s="164">
        <v>5.9001512859304084</v>
      </c>
      <c r="O20" s="137">
        <v>25.718608169440245</v>
      </c>
      <c r="P20" s="137">
        <v>48.487140695915279</v>
      </c>
      <c r="Q20" s="137">
        <v>12.102874432677762</v>
      </c>
      <c r="R20" s="137">
        <v>3.6308623298033282</v>
      </c>
      <c r="S20" s="138">
        <v>4.1603630862329801</v>
      </c>
      <c r="T20" s="4"/>
      <c r="U20" s="396"/>
    </row>
    <row r="21" spans="1:21" s="70" customFormat="1" ht="13.5" customHeight="1" x14ac:dyDescent="0.15">
      <c r="A21" s="386"/>
      <c r="B21" s="332" t="s">
        <v>2</v>
      </c>
      <c r="C21" s="333"/>
      <c r="D21" s="344">
        <v>1879</v>
      </c>
      <c r="E21" s="334">
        <v>483</v>
      </c>
      <c r="F21" s="335">
        <v>944</v>
      </c>
      <c r="G21" s="335">
        <v>342</v>
      </c>
      <c r="H21" s="335">
        <v>28</v>
      </c>
      <c r="I21" s="335">
        <v>7</v>
      </c>
      <c r="J21" s="336">
        <v>75</v>
      </c>
      <c r="L21" s="399">
        <f>SUMPRODUCT(E$3:I$3,E21:I21)/SUM(E21:I21)</f>
        <v>4.0354767184035474</v>
      </c>
      <c r="N21" s="165">
        <v>91</v>
      </c>
      <c r="O21" s="141">
        <v>612</v>
      </c>
      <c r="P21" s="141">
        <v>817</v>
      </c>
      <c r="Q21" s="141">
        <v>206</v>
      </c>
      <c r="R21" s="141">
        <v>61</v>
      </c>
      <c r="S21" s="142">
        <v>92</v>
      </c>
      <c r="T21" s="4"/>
      <c r="U21" s="399">
        <f>SUMPRODUCT(N$3:R$3,N21:R21)/SUM(N21:R21)</f>
        <v>3.2607722439843312</v>
      </c>
    </row>
    <row r="22" spans="1:21" s="22" customFormat="1" ht="13.5" customHeight="1" x14ac:dyDescent="0.15">
      <c r="A22" s="386"/>
      <c r="B22" s="206"/>
      <c r="C22" s="25"/>
      <c r="D22" s="280"/>
      <c r="E22" s="136">
        <v>25.705162320383184</v>
      </c>
      <c r="F22" s="137">
        <v>50.239489089941458</v>
      </c>
      <c r="G22" s="137">
        <v>18.201170835550826</v>
      </c>
      <c r="H22" s="137">
        <v>1.4901543374135178</v>
      </c>
      <c r="I22" s="137">
        <v>0.37253858435337944</v>
      </c>
      <c r="J22" s="138">
        <v>3.9914848323576368</v>
      </c>
      <c r="L22" s="396"/>
      <c r="N22" s="164">
        <v>4.8430015965939326</v>
      </c>
      <c r="O22" s="137">
        <v>32.570516232038315</v>
      </c>
      <c r="P22" s="137">
        <v>43.48057477381586</v>
      </c>
      <c r="Q22" s="137">
        <v>10.96327833954231</v>
      </c>
      <c r="R22" s="137">
        <v>3.2464076636508783</v>
      </c>
      <c r="S22" s="138">
        <v>4.896221394358701</v>
      </c>
      <c r="T22" s="4"/>
      <c r="U22" s="396"/>
    </row>
    <row r="23" spans="1:21" s="70" customFormat="1" ht="13.5" customHeight="1" x14ac:dyDescent="0.15">
      <c r="A23" s="386"/>
      <c r="B23" s="67" t="s">
        <v>46</v>
      </c>
      <c r="C23" s="77"/>
      <c r="D23" s="281">
        <v>130</v>
      </c>
      <c r="E23" s="140">
        <v>23</v>
      </c>
      <c r="F23" s="141">
        <v>64</v>
      </c>
      <c r="G23" s="141">
        <v>29</v>
      </c>
      <c r="H23" s="141">
        <v>2</v>
      </c>
      <c r="I23" s="141">
        <v>0</v>
      </c>
      <c r="J23" s="142">
        <v>12</v>
      </c>
      <c r="L23" s="399">
        <f>SUMPRODUCT(E$3:I$3,E23:I23)/SUM(E23:I23)</f>
        <v>3.9152542372881354</v>
      </c>
      <c r="N23" s="165">
        <v>6</v>
      </c>
      <c r="O23" s="141">
        <v>31</v>
      </c>
      <c r="P23" s="141">
        <v>53</v>
      </c>
      <c r="Q23" s="141">
        <v>16</v>
      </c>
      <c r="R23" s="141">
        <v>3</v>
      </c>
      <c r="S23" s="142">
        <v>21</v>
      </c>
      <c r="T23" s="4"/>
      <c r="U23" s="399">
        <f>SUMPRODUCT(N$3:R$3,N23:R23)/SUM(N23:R23)</f>
        <v>3.1926605504587156</v>
      </c>
    </row>
    <row r="24" spans="1:21" s="22" customFormat="1" ht="13.5" customHeight="1" thickBot="1" x14ac:dyDescent="0.2">
      <c r="A24" s="387"/>
      <c r="B24" s="208"/>
      <c r="C24" s="57"/>
      <c r="D24" s="282"/>
      <c r="E24" s="144">
        <v>17.692307692307693</v>
      </c>
      <c r="F24" s="145">
        <v>49.230769230769234</v>
      </c>
      <c r="G24" s="145">
        <v>22.30769230769231</v>
      </c>
      <c r="H24" s="145">
        <v>1.5384615384615385</v>
      </c>
      <c r="I24" s="145">
        <v>0</v>
      </c>
      <c r="J24" s="146">
        <v>9.2307692307692317</v>
      </c>
      <c r="L24" s="398"/>
      <c r="N24" s="166">
        <v>4.6153846153846159</v>
      </c>
      <c r="O24" s="145">
        <v>23.846153846153847</v>
      </c>
      <c r="P24" s="145">
        <v>40.769230769230766</v>
      </c>
      <c r="Q24" s="145">
        <v>12.307692307692308</v>
      </c>
      <c r="R24" s="145">
        <v>2.3076923076923079</v>
      </c>
      <c r="S24" s="146">
        <v>16.153846153846153</v>
      </c>
      <c r="T24" s="4"/>
      <c r="U24" s="398"/>
    </row>
    <row r="25" spans="1:21" s="69" customFormat="1" ht="13.5" customHeight="1" x14ac:dyDescent="0.15">
      <c r="A25" s="384" t="s">
        <v>44</v>
      </c>
      <c r="B25" s="73" t="s">
        <v>3</v>
      </c>
      <c r="C25" s="74"/>
      <c r="D25" s="283">
        <v>160</v>
      </c>
      <c r="E25" s="148">
        <v>66</v>
      </c>
      <c r="F25" s="149">
        <v>67</v>
      </c>
      <c r="G25" s="149">
        <v>21</v>
      </c>
      <c r="H25" s="149">
        <v>1</v>
      </c>
      <c r="I25" s="149">
        <v>3</v>
      </c>
      <c r="J25" s="150">
        <v>2</v>
      </c>
      <c r="L25" s="397">
        <f>SUMPRODUCT(E$3:I$3,E25:I25)/SUM(E25:I25)</f>
        <v>4.2151898734177218</v>
      </c>
      <c r="N25" s="167">
        <v>27</v>
      </c>
      <c r="O25" s="149">
        <v>52</v>
      </c>
      <c r="P25" s="149">
        <v>55</v>
      </c>
      <c r="Q25" s="149">
        <v>17</v>
      </c>
      <c r="R25" s="149">
        <v>7</v>
      </c>
      <c r="S25" s="150">
        <v>2</v>
      </c>
      <c r="T25" s="91"/>
      <c r="U25" s="397">
        <f>SUMPRODUCT(N$3:R$3,N25:R25)/SUM(N25:R25)</f>
        <v>3.4746835443037973</v>
      </c>
    </row>
    <row r="26" spans="1:21" ht="13.5" customHeight="1" x14ac:dyDescent="0.15">
      <c r="A26" s="382"/>
      <c r="B26" s="68"/>
      <c r="C26" s="345"/>
      <c r="D26" s="277"/>
      <c r="E26" s="346">
        <v>41.25</v>
      </c>
      <c r="F26" s="347">
        <v>41.875</v>
      </c>
      <c r="G26" s="347">
        <v>13.125</v>
      </c>
      <c r="H26" s="347">
        <v>0.625</v>
      </c>
      <c r="I26" s="347">
        <v>1.875</v>
      </c>
      <c r="J26" s="348">
        <v>1.25</v>
      </c>
      <c r="L26" s="396"/>
      <c r="N26" s="168">
        <v>16.875</v>
      </c>
      <c r="O26" s="153">
        <v>32.5</v>
      </c>
      <c r="P26" s="153">
        <v>34.375</v>
      </c>
      <c r="Q26" s="153">
        <v>10.625</v>
      </c>
      <c r="R26" s="153">
        <v>4.375</v>
      </c>
      <c r="S26" s="154">
        <v>1.25</v>
      </c>
      <c r="U26" s="396"/>
    </row>
    <row r="27" spans="1:21" s="69" customFormat="1" ht="13.5" customHeight="1" x14ac:dyDescent="0.15">
      <c r="A27" s="382"/>
      <c r="B27" s="207" t="s">
        <v>4</v>
      </c>
      <c r="C27" s="353"/>
      <c r="D27" s="361">
        <v>317</v>
      </c>
      <c r="E27" s="354">
        <v>115</v>
      </c>
      <c r="F27" s="355">
        <v>124</v>
      </c>
      <c r="G27" s="355">
        <v>60</v>
      </c>
      <c r="H27" s="355">
        <v>10</v>
      </c>
      <c r="I27" s="355">
        <v>2</v>
      </c>
      <c r="J27" s="356">
        <v>6</v>
      </c>
      <c r="L27" s="399">
        <f>SUMPRODUCT(E$3:I$3,E27:I27)/SUM(E27:I27)</f>
        <v>4.093247588424437</v>
      </c>
      <c r="N27" s="169">
        <v>26</v>
      </c>
      <c r="O27" s="156">
        <v>102</v>
      </c>
      <c r="P27" s="156">
        <v>137</v>
      </c>
      <c r="Q27" s="156">
        <v>41</v>
      </c>
      <c r="R27" s="156">
        <v>6</v>
      </c>
      <c r="S27" s="157">
        <v>5</v>
      </c>
      <c r="T27" s="91"/>
      <c r="U27" s="399">
        <f>SUMPRODUCT(N$3:R$3,N27:R27)/SUM(N27:R27)</f>
        <v>3.3237179487179489</v>
      </c>
    </row>
    <row r="28" spans="1:21" ht="13.5" customHeight="1" x14ac:dyDescent="0.15">
      <c r="A28" s="382"/>
      <c r="B28" s="68"/>
      <c r="C28" s="345"/>
      <c r="D28" s="277"/>
      <c r="E28" s="346">
        <v>36.277602523659311</v>
      </c>
      <c r="F28" s="347">
        <v>39.116719242902207</v>
      </c>
      <c r="G28" s="347">
        <v>18.927444794952681</v>
      </c>
      <c r="H28" s="347">
        <v>3.1545741324921135</v>
      </c>
      <c r="I28" s="347">
        <v>0.63091482649842268</v>
      </c>
      <c r="J28" s="348">
        <v>1.8927444794952681</v>
      </c>
      <c r="L28" s="396"/>
      <c r="N28" s="168">
        <v>8.2018927444794958</v>
      </c>
      <c r="O28" s="153">
        <v>32.176656151419557</v>
      </c>
      <c r="P28" s="153">
        <v>43.217665615141954</v>
      </c>
      <c r="Q28" s="153">
        <v>12.933753943217665</v>
      </c>
      <c r="R28" s="153">
        <v>1.8927444794952681</v>
      </c>
      <c r="S28" s="154">
        <v>1.5772870662460567</v>
      </c>
      <c r="U28" s="396"/>
    </row>
    <row r="29" spans="1:21" s="69" customFormat="1" ht="13.5" customHeight="1" x14ac:dyDescent="0.15">
      <c r="A29" s="382"/>
      <c r="B29" s="207" t="s">
        <v>5</v>
      </c>
      <c r="C29" s="353"/>
      <c r="D29" s="361">
        <v>491</v>
      </c>
      <c r="E29" s="354">
        <v>145</v>
      </c>
      <c r="F29" s="355">
        <v>235</v>
      </c>
      <c r="G29" s="355">
        <v>95</v>
      </c>
      <c r="H29" s="355">
        <v>7</v>
      </c>
      <c r="I29" s="355">
        <v>1</v>
      </c>
      <c r="J29" s="356">
        <v>8</v>
      </c>
      <c r="L29" s="399">
        <f>SUMPRODUCT(E$3:I$3,E29:I29)/SUM(E29:I29)</f>
        <v>4.0683229813664594</v>
      </c>
      <c r="N29" s="169">
        <v>30</v>
      </c>
      <c r="O29" s="156">
        <v>144</v>
      </c>
      <c r="P29" s="156">
        <v>218</v>
      </c>
      <c r="Q29" s="156">
        <v>62</v>
      </c>
      <c r="R29" s="156">
        <v>23</v>
      </c>
      <c r="S29" s="157">
        <v>14</v>
      </c>
      <c r="T29" s="91"/>
      <c r="U29" s="399">
        <f>SUMPRODUCT(N$3:R$3,N29:R29)/SUM(N29:R29)</f>
        <v>3.2012578616352201</v>
      </c>
    </row>
    <row r="30" spans="1:21" ht="13.5" customHeight="1" x14ac:dyDescent="0.15">
      <c r="A30" s="382"/>
      <c r="B30" s="206"/>
      <c r="C30" s="24"/>
      <c r="D30" s="284"/>
      <c r="E30" s="152">
        <v>29.531568228105908</v>
      </c>
      <c r="F30" s="153">
        <v>47.861507128309569</v>
      </c>
      <c r="G30" s="153">
        <v>19.34826883910387</v>
      </c>
      <c r="H30" s="153">
        <v>1.4256619144602851</v>
      </c>
      <c r="I30" s="153">
        <v>0.20366598778004072</v>
      </c>
      <c r="J30" s="154">
        <v>1.6293279022403258</v>
      </c>
      <c r="L30" s="396"/>
      <c r="N30" s="168">
        <v>6.1099796334012222</v>
      </c>
      <c r="O30" s="153">
        <v>29.327902240325866</v>
      </c>
      <c r="P30" s="153">
        <v>44.39918533604888</v>
      </c>
      <c r="Q30" s="153">
        <v>12.627291242362526</v>
      </c>
      <c r="R30" s="153">
        <v>4.6843177189409371</v>
      </c>
      <c r="S30" s="154">
        <v>2.8513238289205702</v>
      </c>
      <c r="U30" s="396"/>
    </row>
    <row r="31" spans="1:21" s="69" customFormat="1" ht="13.5" customHeight="1" x14ac:dyDescent="0.15">
      <c r="A31" s="382"/>
      <c r="B31" s="207" t="s">
        <v>6</v>
      </c>
      <c r="C31" s="353"/>
      <c r="D31" s="361">
        <v>666</v>
      </c>
      <c r="E31" s="354">
        <v>171</v>
      </c>
      <c r="F31" s="355">
        <v>346</v>
      </c>
      <c r="G31" s="355">
        <v>125</v>
      </c>
      <c r="H31" s="355">
        <v>12</v>
      </c>
      <c r="I31" s="355">
        <v>3</v>
      </c>
      <c r="J31" s="356">
        <v>9</v>
      </c>
      <c r="L31" s="399">
        <f>SUMPRODUCT(E$3:I$3,E31:I31)/SUM(E31:I31)</f>
        <v>4.0197869101978689</v>
      </c>
      <c r="N31" s="169">
        <v>18</v>
      </c>
      <c r="O31" s="156">
        <v>210</v>
      </c>
      <c r="P31" s="156">
        <v>316</v>
      </c>
      <c r="Q31" s="156">
        <v>78</v>
      </c>
      <c r="R31" s="156">
        <v>27</v>
      </c>
      <c r="S31" s="157">
        <v>17</v>
      </c>
      <c r="T31" s="91"/>
      <c r="U31" s="399">
        <f>SUMPRODUCT(N$3:R$3,N31:R31)/SUM(N31:R31)</f>
        <v>3.1756548536209555</v>
      </c>
    </row>
    <row r="32" spans="1:21" ht="13.5" customHeight="1" x14ac:dyDescent="0.15">
      <c r="A32" s="382"/>
      <c r="B32" s="206"/>
      <c r="C32" s="24"/>
      <c r="D32" s="284"/>
      <c r="E32" s="152">
        <v>25.675675675675674</v>
      </c>
      <c r="F32" s="153">
        <v>51.951951951951948</v>
      </c>
      <c r="G32" s="153">
        <v>18.768768768768769</v>
      </c>
      <c r="H32" s="153">
        <v>1.8018018018018018</v>
      </c>
      <c r="I32" s="153">
        <v>0.45045045045045046</v>
      </c>
      <c r="J32" s="154">
        <v>1.3513513513513513</v>
      </c>
      <c r="L32" s="396"/>
      <c r="N32" s="168">
        <v>2.7027027027027026</v>
      </c>
      <c r="O32" s="153">
        <v>31.531531531531531</v>
      </c>
      <c r="P32" s="153">
        <v>47.447447447447452</v>
      </c>
      <c r="Q32" s="153">
        <v>11.711711711711711</v>
      </c>
      <c r="R32" s="153">
        <v>4.0540540540540544</v>
      </c>
      <c r="S32" s="154">
        <v>2.5525525525525525</v>
      </c>
      <c r="U32" s="396"/>
    </row>
    <row r="33" spans="1:21" s="69" customFormat="1" ht="13.5" customHeight="1" x14ac:dyDescent="0.15">
      <c r="A33" s="382"/>
      <c r="B33" s="207" t="s">
        <v>7</v>
      </c>
      <c r="C33" s="353"/>
      <c r="D33" s="361">
        <v>772</v>
      </c>
      <c r="E33" s="354">
        <v>143</v>
      </c>
      <c r="F33" s="355">
        <v>390</v>
      </c>
      <c r="G33" s="355">
        <v>194</v>
      </c>
      <c r="H33" s="355">
        <v>15</v>
      </c>
      <c r="I33" s="355">
        <v>4</v>
      </c>
      <c r="J33" s="356">
        <v>26</v>
      </c>
      <c r="L33" s="399">
        <f>SUMPRODUCT(E$3:I$3,E33:I33)/SUM(E33:I33)</f>
        <v>3.8753351206434314</v>
      </c>
      <c r="N33" s="169">
        <v>24</v>
      </c>
      <c r="O33" s="156">
        <v>213</v>
      </c>
      <c r="P33" s="156">
        <v>381</v>
      </c>
      <c r="Q33" s="156">
        <v>95</v>
      </c>
      <c r="R33" s="156">
        <v>32</v>
      </c>
      <c r="S33" s="157">
        <v>27</v>
      </c>
      <c r="T33" s="91"/>
      <c r="U33" s="399">
        <f>SUMPRODUCT(N$3:R$3,N33:R33)/SUM(N33:R33)</f>
        <v>3.1369127516778526</v>
      </c>
    </row>
    <row r="34" spans="1:21" ht="13.5" customHeight="1" x14ac:dyDescent="0.15">
      <c r="A34" s="382"/>
      <c r="B34" s="206"/>
      <c r="C34" s="24"/>
      <c r="D34" s="284"/>
      <c r="E34" s="152">
        <v>18.523316062176164</v>
      </c>
      <c r="F34" s="153">
        <v>50.518134715025909</v>
      </c>
      <c r="G34" s="153">
        <v>25.129533678756477</v>
      </c>
      <c r="H34" s="153">
        <v>1.9430051813471503</v>
      </c>
      <c r="I34" s="153">
        <v>0.5181347150259068</v>
      </c>
      <c r="J34" s="154">
        <v>3.3678756476683938</v>
      </c>
      <c r="L34" s="396"/>
      <c r="N34" s="168">
        <v>3.1088082901554404</v>
      </c>
      <c r="O34" s="153">
        <v>27.590673575129532</v>
      </c>
      <c r="P34" s="153">
        <v>49.352331606217618</v>
      </c>
      <c r="Q34" s="153">
        <v>12.305699481865284</v>
      </c>
      <c r="R34" s="153">
        <v>4.1450777202072544</v>
      </c>
      <c r="S34" s="154">
        <v>3.4974093264248705</v>
      </c>
      <c r="U34" s="396"/>
    </row>
    <row r="35" spans="1:21" s="69" customFormat="1" ht="13.5" customHeight="1" x14ac:dyDescent="0.15">
      <c r="A35" s="382"/>
      <c r="B35" s="207" t="s">
        <v>45</v>
      </c>
      <c r="C35" s="353"/>
      <c r="D35" s="361">
        <v>797</v>
      </c>
      <c r="E35" s="354">
        <v>155</v>
      </c>
      <c r="F35" s="355">
        <v>400</v>
      </c>
      <c r="G35" s="355">
        <v>160</v>
      </c>
      <c r="H35" s="355">
        <v>17</v>
      </c>
      <c r="I35" s="355">
        <v>1</v>
      </c>
      <c r="J35" s="356">
        <v>64</v>
      </c>
      <c r="L35" s="399">
        <f>SUMPRODUCT(E$3:I$3,E35:I35)/SUM(E35:I35)</f>
        <v>3.942701227830832</v>
      </c>
      <c r="N35" s="169">
        <v>44</v>
      </c>
      <c r="O35" s="156">
        <v>233</v>
      </c>
      <c r="P35" s="156">
        <v>352</v>
      </c>
      <c r="Q35" s="156">
        <v>74</v>
      </c>
      <c r="R35" s="156">
        <v>14</v>
      </c>
      <c r="S35" s="157">
        <v>80</v>
      </c>
      <c r="T35" s="91"/>
      <c r="U35" s="399">
        <f>SUMPRODUCT(N$3:R$3,N35:R35)/SUM(N35:R35)</f>
        <v>3.3054393305439329</v>
      </c>
    </row>
    <row r="36" spans="1:21" ht="13.5" customHeight="1" x14ac:dyDescent="0.15">
      <c r="A36" s="382"/>
      <c r="B36" s="206"/>
      <c r="C36" s="24"/>
      <c r="D36" s="284"/>
      <c r="E36" s="152">
        <v>19.44792973651192</v>
      </c>
      <c r="F36" s="153">
        <v>50.188205771643666</v>
      </c>
      <c r="G36" s="153">
        <v>20.075282308657467</v>
      </c>
      <c r="H36" s="153">
        <v>2.1329987452948558</v>
      </c>
      <c r="I36" s="153">
        <v>0.12547051442910914</v>
      </c>
      <c r="J36" s="154">
        <v>8.0301129234629851</v>
      </c>
      <c r="L36" s="396"/>
      <c r="N36" s="168">
        <v>5.520702634880803</v>
      </c>
      <c r="O36" s="153">
        <v>29.234629861982437</v>
      </c>
      <c r="P36" s="153">
        <v>44.165621079046424</v>
      </c>
      <c r="Q36" s="153">
        <v>9.2848180677540775</v>
      </c>
      <c r="R36" s="153">
        <v>1.7565872020075282</v>
      </c>
      <c r="S36" s="154">
        <v>10.037641154328734</v>
      </c>
      <c r="U36" s="396"/>
    </row>
    <row r="37" spans="1:21" s="69" customFormat="1" ht="13.5" customHeight="1" x14ac:dyDescent="0.15">
      <c r="A37" s="382"/>
      <c r="B37" s="68" t="s">
        <v>46</v>
      </c>
      <c r="C37" s="75"/>
      <c r="D37" s="277">
        <v>128</v>
      </c>
      <c r="E37" s="155">
        <v>23</v>
      </c>
      <c r="F37" s="156">
        <v>61</v>
      </c>
      <c r="G37" s="156">
        <v>28</v>
      </c>
      <c r="H37" s="156">
        <v>2</v>
      </c>
      <c r="I37" s="156">
        <v>0</v>
      </c>
      <c r="J37" s="157">
        <v>14</v>
      </c>
      <c r="L37" s="399">
        <f>SUMPRODUCT(E$3:I$3,E37:I37)/SUM(E37:I37)</f>
        <v>3.9210526315789473</v>
      </c>
      <c r="N37" s="169">
        <v>6</v>
      </c>
      <c r="O37" s="156">
        <v>29</v>
      </c>
      <c r="P37" s="156">
        <v>52</v>
      </c>
      <c r="Q37" s="156">
        <v>15</v>
      </c>
      <c r="R37" s="156">
        <v>3</v>
      </c>
      <c r="S37" s="157">
        <v>23</v>
      </c>
      <c r="T37" s="91"/>
      <c r="U37" s="399">
        <f>SUMPRODUCT(N$3:R$3,N37:R37)/SUM(N37:R37)</f>
        <v>3.1904761904761907</v>
      </c>
    </row>
    <row r="38" spans="1:21" ht="13.5" customHeight="1" thickBot="1" x14ac:dyDescent="0.2">
      <c r="A38" s="382"/>
      <c r="B38" s="68"/>
      <c r="C38" s="345"/>
      <c r="D38" s="278"/>
      <c r="E38" s="158">
        <v>17.96875</v>
      </c>
      <c r="F38" s="159">
        <v>47.65625</v>
      </c>
      <c r="G38" s="159">
        <v>21.875</v>
      </c>
      <c r="H38" s="159">
        <v>1.5625</v>
      </c>
      <c r="I38" s="159">
        <v>0</v>
      </c>
      <c r="J38" s="160">
        <v>10.9375</v>
      </c>
      <c r="L38" s="398"/>
      <c r="N38" s="170">
        <v>4.6875</v>
      </c>
      <c r="O38" s="159">
        <v>22.65625</v>
      </c>
      <c r="P38" s="159">
        <v>40.625</v>
      </c>
      <c r="Q38" s="159">
        <v>11.71875</v>
      </c>
      <c r="R38" s="159">
        <v>2.34375</v>
      </c>
      <c r="S38" s="160">
        <v>17.96875</v>
      </c>
      <c r="U38" s="398"/>
    </row>
    <row r="39" spans="1:21" s="69" customFormat="1" ht="13.5" customHeight="1" x14ac:dyDescent="0.15">
      <c r="A39" s="384" t="s">
        <v>47</v>
      </c>
      <c r="B39" s="73" t="s">
        <v>49</v>
      </c>
      <c r="C39" s="371"/>
      <c r="D39" s="281">
        <v>524</v>
      </c>
      <c r="E39" s="140">
        <v>152</v>
      </c>
      <c r="F39" s="141">
        <v>247</v>
      </c>
      <c r="G39" s="141">
        <v>99</v>
      </c>
      <c r="H39" s="141">
        <v>7</v>
      </c>
      <c r="I39" s="141">
        <v>2</v>
      </c>
      <c r="J39" s="142">
        <v>17</v>
      </c>
      <c r="L39" s="397">
        <f>SUMPRODUCT(E$3:I$3,E39:I39)/SUM(E39:I39)</f>
        <v>4.0650887573964498</v>
      </c>
      <c r="N39" s="165">
        <v>48</v>
      </c>
      <c r="O39" s="141">
        <v>156</v>
      </c>
      <c r="P39" s="141">
        <v>222</v>
      </c>
      <c r="Q39" s="141">
        <v>56</v>
      </c>
      <c r="R39" s="141">
        <v>22</v>
      </c>
      <c r="S39" s="142">
        <v>20</v>
      </c>
      <c r="T39" s="91"/>
      <c r="U39" s="397">
        <f>SUMPRODUCT(N$3:R$3,N39:R39)/SUM(N39:R39)</f>
        <v>3.3015873015873014</v>
      </c>
    </row>
    <row r="40" spans="1:21" ht="13.5" customHeight="1" x14ac:dyDescent="0.15">
      <c r="A40" s="382"/>
      <c r="B40" s="68"/>
      <c r="C40" s="375"/>
      <c r="D40" s="281"/>
      <c r="E40" s="322">
        <v>29.007633587786259</v>
      </c>
      <c r="F40" s="323">
        <v>47.137404580152669</v>
      </c>
      <c r="G40" s="323">
        <v>18.893129770992367</v>
      </c>
      <c r="H40" s="323">
        <v>1.3358778625954197</v>
      </c>
      <c r="I40" s="323">
        <v>0.38167938931297707</v>
      </c>
      <c r="J40" s="324">
        <v>3.2442748091603053</v>
      </c>
      <c r="L40" s="396"/>
      <c r="N40" s="164">
        <v>9.1603053435114496</v>
      </c>
      <c r="O40" s="137">
        <v>29.770992366412212</v>
      </c>
      <c r="P40" s="137">
        <v>42.366412213740453</v>
      </c>
      <c r="Q40" s="137">
        <v>10.687022900763358</v>
      </c>
      <c r="R40" s="137">
        <v>4.1984732824427482</v>
      </c>
      <c r="S40" s="138">
        <v>3.8167938931297711</v>
      </c>
      <c r="U40" s="396"/>
    </row>
    <row r="41" spans="1:21" s="69" customFormat="1" ht="13.5" customHeight="1" x14ac:dyDescent="0.15">
      <c r="A41" s="382"/>
      <c r="B41" s="207" t="s">
        <v>51</v>
      </c>
      <c r="C41" s="376"/>
      <c r="D41" s="344">
        <v>2332</v>
      </c>
      <c r="E41" s="334">
        <v>563</v>
      </c>
      <c r="F41" s="335">
        <v>1158</v>
      </c>
      <c r="G41" s="335">
        <v>477</v>
      </c>
      <c r="H41" s="335">
        <v>49</v>
      </c>
      <c r="I41" s="335">
        <v>10</v>
      </c>
      <c r="J41" s="336">
        <v>75</v>
      </c>
      <c r="L41" s="399">
        <f>SUMPRODUCT(E$3:I$3,E41:I41)/SUM(E41:I41)</f>
        <v>3.9813912272928667</v>
      </c>
      <c r="N41" s="165">
        <v>108</v>
      </c>
      <c r="O41" s="141">
        <v>701</v>
      </c>
      <c r="P41" s="141">
        <v>1087</v>
      </c>
      <c r="Q41" s="141">
        <v>264</v>
      </c>
      <c r="R41" s="141">
        <v>75</v>
      </c>
      <c r="S41" s="142">
        <v>97</v>
      </c>
      <c r="T41" s="91"/>
      <c r="U41" s="399">
        <f>SUMPRODUCT(N$3:R$3,N41:R41)/SUM(N41:R41)</f>
        <v>3.2250559284116331</v>
      </c>
    </row>
    <row r="42" spans="1:21" ht="13.5" customHeight="1" x14ac:dyDescent="0.15">
      <c r="A42" s="382"/>
      <c r="B42" s="206"/>
      <c r="C42" s="372"/>
      <c r="D42" s="280"/>
      <c r="E42" s="136">
        <v>24.142367066895368</v>
      </c>
      <c r="F42" s="137">
        <v>49.656946826758144</v>
      </c>
      <c r="G42" s="137">
        <v>20.454545454545457</v>
      </c>
      <c r="H42" s="137">
        <v>2.1012006861063464</v>
      </c>
      <c r="I42" s="137">
        <v>0.42881646655231564</v>
      </c>
      <c r="J42" s="138">
        <v>3.2161234991423671</v>
      </c>
      <c r="L42" s="396"/>
      <c r="N42" s="164">
        <v>4.6312178387650089</v>
      </c>
      <c r="O42" s="137">
        <v>30.060034305317323</v>
      </c>
      <c r="P42" s="137">
        <v>46.612349914236702</v>
      </c>
      <c r="Q42" s="137">
        <v>11.320754716981133</v>
      </c>
      <c r="R42" s="137">
        <v>3.2161234991423671</v>
      </c>
      <c r="S42" s="138">
        <v>4.1595197255574616</v>
      </c>
      <c r="U42" s="396"/>
    </row>
    <row r="43" spans="1:21" s="69" customFormat="1" ht="13.5" customHeight="1" x14ac:dyDescent="0.15">
      <c r="A43" s="382"/>
      <c r="B43" s="207" t="s">
        <v>52</v>
      </c>
      <c r="C43" s="376"/>
      <c r="D43" s="344">
        <v>343</v>
      </c>
      <c r="E43" s="334">
        <v>81</v>
      </c>
      <c r="F43" s="335">
        <v>154</v>
      </c>
      <c r="G43" s="335">
        <v>77</v>
      </c>
      <c r="H43" s="335">
        <v>6</v>
      </c>
      <c r="I43" s="335">
        <v>2</v>
      </c>
      <c r="J43" s="336">
        <v>23</v>
      </c>
      <c r="L43" s="399">
        <f>SUMPRODUCT(E$3:I$3,E43:I43)/SUM(E43:I43)</f>
        <v>3.9562499999999998</v>
      </c>
      <c r="N43" s="165">
        <v>13</v>
      </c>
      <c r="O43" s="141">
        <v>97</v>
      </c>
      <c r="P43" s="141">
        <v>147</v>
      </c>
      <c r="Q43" s="141">
        <v>47</v>
      </c>
      <c r="R43" s="141">
        <v>12</v>
      </c>
      <c r="S43" s="142">
        <v>27</v>
      </c>
      <c r="T43" s="91"/>
      <c r="U43" s="399">
        <f>SUMPRODUCT(N$3:R$3,N43:R43)/SUM(N43:R43)</f>
        <v>3.1645569620253164</v>
      </c>
    </row>
    <row r="44" spans="1:21" ht="13.5" customHeight="1" x14ac:dyDescent="0.15">
      <c r="A44" s="382"/>
      <c r="B44" s="206"/>
      <c r="C44" s="372"/>
      <c r="D44" s="280"/>
      <c r="E44" s="136">
        <v>23.615160349854229</v>
      </c>
      <c r="F44" s="137">
        <v>44.897959183673471</v>
      </c>
      <c r="G44" s="137">
        <v>22.448979591836736</v>
      </c>
      <c r="H44" s="137">
        <v>1.749271137026239</v>
      </c>
      <c r="I44" s="137">
        <v>0.58309037900874638</v>
      </c>
      <c r="J44" s="138">
        <v>6.7055393586005829</v>
      </c>
      <c r="L44" s="396"/>
      <c r="N44" s="164">
        <v>3.7900874635568513</v>
      </c>
      <c r="O44" s="137">
        <v>28.279883381924197</v>
      </c>
      <c r="P44" s="137">
        <v>42.857142857142854</v>
      </c>
      <c r="Q44" s="137">
        <v>13.702623906705538</v>
      </c>
      <c r="R44" s="137">
        <v>3.4985422740524781</v>
      </c>
      <c r="S44" s="138">
        <v>7.8717201166180768</v>
      </c>
      <c r="U44" s="396"/>
    </row>
    <row r="45" spans="1:21" s="69" customFormat="1" ht="13.5" customHeight="1" x14ac:dyDescent="0.15">
      <c r="A45" s="382"/>
      <c r="B45" s="68" t="s">
        <v>352</v>
      </c>
      <c r="C45" s="373"/>
      <c r="D45" s="281">
        <v>132</v>
      </c>
      <c r="E45" s="140">
        <v>22</v>
      </c>
      <c r="F45" s="141">
        <v>64</v>
      </c>
      <c r="G45" s="141">
        <v>30</v>
      </c>
      <c r="H45" s="141">
        <v>2</v>
      </c>
      <c r="I45" s="141">
        <v>0</v>
      </c>
      <c r="J45" s="142">
        <v>14</v>
      </c>
      <c r="L45" s="399">
        <f>SUMPRODUCT(E$3:I$3,E45:I45)/SUM(E45:I45)</f>
        <v>3.8983050847457625</v>
      </c>
      <c r="N45" s="165">
        <v>6</v>
      </c>
      <c r="O45" s="141">
        <v>29</v>
      </c>
      <c r="P45" s="141">
        <v>55</v>
      </c>
      <c r="Q45" s="141">
        <v>15</v>
      </c>
      <c r="R45" s="141">
        <v>3</v>
      </c>
      <c r="S45" s="142">
        <v>24</v>
      </c>
      <c r="T45" s="91"/>
      <c r="U45" s="399">
        <f>SUMPRODUCT(N$3:R$3,N45:R45)/SUM(N45:R45)</f>
        <v>3.1851851851851851</v>
      </c>
    </row>
    <row r="46" spans="1:21" ht="13.5" customHeight="1" thickBot="1" x14ac:dyDescent="0.2">
      <c r="A46" s="383"/>
      <c r="B46" s="208"/>
      <c r="C46" s="374"/>
      <c r="D46" s="282"/>
      <c r="E46" s="144">
        <v>16.666666666666664</v>
      </c>
      <c r="F46" s="145">
        <v>48.484848484848484</v>
      </c>
      <c r="G46" s="145">
        <v>22.727272727272727</v>
      </c>
      <c r="H46" s="145">
        <v>1.5151515151515151</v>
      </c>
      <c r="I46" s="145">
        <v>0</v>
      </c>
      <c r="J46" s="146">
        <v>10.606060606060606</v>
      </c>
      <c r="L46" s="398"/>
      <c r="N46" s="166">
        <v>4.5454545454545459</v>
      </c>
      <c r="O46" s="145">
        <v>21.969696969696969</v>
      </c>
      <c r="P46" s="145">
        <v>41.666666666666671</v>
      </c>
      <c r="Q46" s="145">
        <v>11.363636363636363</v>
      </c>
      <c r="R46" s="145">
        <v>2.2727272727272729</v>
      </c>
      <c r="S46" s="146">
        <v>18.181818181818183</v>
      </c>
      <c r="U46" s="398"/>
    </row>
    <row r="47" spans="1:21" s="69" customFormat="1" ht="13.5" customHeight="1" x14ac:dyDescent="0.15">
      <c r="A47" s="384" t="s">
        <v>225</v>
      </c>
      <c r="B47" s="73" t="s">
        <v>54</v>
      </c>
      <c r="C47" s="371"/>
      <c r="D47" s="281">
        <v>132</v>
      </c>
      <c r="E47" s="140">
        <v>52</v>
      </c>
      <c r="F47" s="141">
        <v>57</v>
      </c>
      <c r="G47" s="141">
        <v>19</v>
      </c>
      <c r="H47" s="141">
        <v>1</v>
      </c>
      <c r="I47" s="141">
        <v>1</v>
      </c>
      <c r="J47" s="142">
        <v>2</v>
      </c>
      <c r="L47" s="397">
        <f>SUMPRODUCT(E$3:I$3,E47:I47)/SUM(E47:I47)</f>
        <v>4.2153846153846155</v>
      </c>
      <c r="N47" s="165">
        <v>21</v>
      </c>
      <c r="O47" s="141">
        <v>47</v>
      </c>
      <c r="P47" s="141">
        <v>43</v>
      </c>
      <c r="Q47" s="141">
        <v>13</v>
      </c>
      <c r="R47" s="141">
        <v>6</v>
      </c>
      <c r="S47" s="142">
        <v>2</v>
      </c>
      <c r="T47" s="91"/>
      <c r="U47" s="397">
        <f>SUMPRODUCT(N$3:R$3,N47:R47)/SUM(N47:R47)</f>
        <v>3.4923076923076923</v>
      </c>
    </row>
    <row r="48" spans="1:21" ht="13.5" customHeight="1" x14ac:dyDescent="0.15">
      <c r="A48" s="382"/>
      <c r="B48" s="68"/>
      <c r="C48" s="375"/>
      <c r="D48" s="281"/>
      <c r="E48" s="322">
        <v>39.393939393939391</v>
      </c>
      <c r="F48" s="323">
        <v>43.18181818181818</v>
      </c>
      <c r="G48" s="323">
        <v>14.393939393939394</v>
      </c>
      <c r="H48" s="323">
        <v>0.75757575757575757</v>
      </c>
      <c r="I48" s="323">
        <v>0.75757575757575757</v>
      </c>
      <c r="J48" s="324">
        <v>1.5151515151515151</v>
      </c>
      <c r="L48" s="396"/>
      <c r="N48" s="164">
        <v>15.909090909090908</v>
      </c>
      <c r="O48" s="137">
        <v>35.606060606060609</v>
      </c>
      <c r="P48" s="137">
        <v>32.575757575757578</v>
      </c>
      <c r="Q48" s="137">
        <v>9.8484848484848477</v>
      </c>
      <c r="R48" s="137">
        <v>4.5454545454545459</v>
      </c>
      <c r="S48" s="138">
        <v>1.5151515151515151</v>
      </c>
      <c r="U48" s="396"/>
    </row>
    <row r="49" spans="1:21" s="69" customFormat="1" ht="13.5" customHeight="1" x14ac:dyDescent="0.15">
      <c r="A49" s="382"/>
      <c r="B49" s="207" t="s">
        <v>401</v>
      </c>
      <c r="C49" s="376"/>
      <c r="D49" s="344">
        <v>448</v>
      </c>
      <c r="E49" s="334">
        <v>106</v>
      </c>
      <c r="F49" s="335">
        <v>218</v>
      </c>
      <c r="G49" s="335">
        <v>101</v>
      </c>
      <c r="H49" s="335">
        <v>5</v>
      </c>
      <c r="I49" s="335">
        <v>1</v>
      </c>
      <c r="J49" s="336">
        <v>17</v>
      </c>
      <c r="L49" s="399">
        <f>SUMPRODUCT(E$3:I$3,E49:I49)/SUM(E49:I49)</f>
        <v>3.9814385150812064</v>
      </c>
      <c r="N49" s="165">
        <v>20</v>
      </c>
      <c r="O49" s="141">
        <v>130</v>
      </c>
      <c r="P49" s="141">
        <v>215</v>
      </c>
      <c r="Q49" s="141">
        <v>45</v>
      </c>
      <c r="R49" s="141">
        <v>16</v>
      </c>
      <c r="S49" s="142">
        <v>22</v>
      </c>
      <c r="T49" s="91"/>
      <c r="U49" s="399">
        <f>SUMPRODUCT(N$3:R$3,N49:R49)/SUM(N49:R49)</f>
        <v>3.2183098591549295</v>
      </c>
    </row>
    <row r="50" spans="1:21" ht="13.5" customHeight="1" x14ac:dyDescent="0.15">
      <c r="A50" s="382"/>
      <c r="B50" s="206"/>
      <c r="C50" s="372"/>
      <c r="D50" s="280"/>
      <c r="E50" s="136">
        <v>23.660714285714285</v>
      </c>
      <c r="F50" s="137">
        <v>48.660714285714285</v>
      </c>
      <c r="G50" s="137">
        <v>22.544642857142858</v>
      </c>
      <c r="H50" s="137">
        <v>1.1160714285714286</v>
      </c>
      <c r="I50" s="137">
        <v>0.2232142857142857</v>
      </c>
      <c r="J50" s="138">
        <v>3.7946428571428568</v>
      </c>
      <c r="L50" s="396"/>
      <c r="N50" s="164">
        <v>4.4642857142857144</v>
      </c>
      <c r="O50" s="137">
        <v>29.017857142857146</v>
      </c>
      <c r="P50" s="137">
        <v>47.991071428571431</v>
      </c>
      <c r="Q50" s="137">
        <v>10.044642857142858</v>
      </c>
      <c r="R50" s="137">
        <v>3.5714285714285712</v>
      </c>
      <c r="S50" s="138">
        <v>4.9107142857142856</v>
      </c>
      <c r="U50" s="396"/>
    </row>
    <row r="51" spans="1:21" s="69" customFormat="1" ht="13.5" customHeight="1" x14ac:dyDescent="0.15">
      <c r="A51" s="382"/>
      <c r="B51" s="207" t="s">
        <v>56</v>
      </c>
      <c r="C51" s="376"/>
      <c r="D51" s="344">
        <v>326</v>
      </c>
      <c r="E51" s="334">
        <v>92</v>
      </c>
      <c r="F51" s="335">
        <v>162</v>
      </c>
      <c r="G51" s="335">
        <v>54</v>
      </c>
      <c r="H51" s="335">
        <v>11</v>
      </c>
      <c r="I51" s="335">
        <v>6</v>
      </c>
      <c r="J51" s="336">
        <v>1</v>
      </c>
      <c r="L51" s="399">
        <f>SUMPRODUCT(E$3:I$3,E51:I51)/SUM(E51:I51)</f>
        <v>3.993846153846154</v>
      </c>
      <c r="N51" s="165">
        <v>14</v>
      </c>
      <c r="O51" s="141">
        <v>111</v>
      </c>
      <c r="P51" s="141">
        <v>142</v>
      </c>
      <c r="Q51" s="141">
        <v>36</v>
      </c>
      <c r="R51" s="141">
        <v>19</v>
      </c>
      <c r="S51" s="142">
        <v>4</v>
      </c>
      <c r="T51" s="91"/>
      <c r="U51" s="399">
        <f>SUMPRODUCT(N$3:R$3,N51:R51)/SUM(N51:R51)</f>
        <v>3.201863354037267</v>
      </c>
    </row>
    <row r="52" spans="1:21" ht="13.5" customHeight="1" x14ac:dyDescent="0.15">
      <c r="A52" s="382"/>
      <c r="B52" s="206"/>
      <c r="C52" s="372"/>
      <c r="D52" s="280"/>
      <c r="E52" s="136">
        <v>28.220858895705518</v>
      </c>
      <c r="F52" s="137">
        <v>49.693251533742334</v>
      </c>
      <c r="G52" s="137">
        <v>16.564417177914109</v>
      </c>
      <c r="H52" s="137">
        <v>3.3742331288343559</v>
      </c>
      <c r="I52" s="137">
        <v>1.8404907975460123</v>
      </c>
      <c r="J52" s="138">
        <v>0.30674846625766872</v>
      </c>
      <c r="L52" s="396"/>
      <c r="N52" s="164">
        <v>4.294478527607362</v>
      </c>
      <c r="O52" s="137">
        <v>34.049079754601223</v>
      </c>
      <c r="P52" s="137">
        <v>43.558282208588956</v>
      </c>
      <c r="Q52" s="137">
        <v>11.042944785276074</v>
      </c>
      <c r="R52" s="137">
        <v>5.8282208588957047</v>
      </c>
      <c r="S52" s="138">
        <v>1.2269938650306749</v>
      </c>
      <c r="U52" s="396"/>
    </row>
    <row r="53" spans="1:21" s="69" customFormat="1" ht="13.5" customHeight="1" x14ac:dyDescent="0.15">
      <c r="A53" s="382"/>
      <c r="B53" s="207" t="s">
        <v>58</v>
      </c>
      <c r="C53" s="376"/>
      <c r="D53" s="344">
        <v>251</v>
      </c>
      <c r="E53" s="334">
        <v>88</v>
      </c>
      <c r="F53" s="335">
        <v>104</v>
      </c>
      <c r="G53" s="335">
        <v>50</v>
      </c>
      <c r="H53" s="335">
        <v>4</v>
      </c>
      <c r="I53" s="335">
        <v>2</v>
      </c>
      <c r="J53" s="336">
        <v>3</v>
      </c>
      <c r="L53" s="399">
        <f>SUMPRODUCT(E$3:I$3,E53:I53)/SUM(E53:I53)</f>
        <v>4.096774193548387</v>
      </c>
      <c r="N53" s="165">
        <v>22</v>
      </c>
      <c r="O53" s="141">
        <v>81</v>
      </c>
      <c r="P53" s="141">
        <v>106</v>
      </c>
      <c r="Q53" s="141">
        <v>32</v>
      </c>
      <c r="R53" s="141">
        <v>6</v>
      </c>
      <c r="S53" s="142">
        <v>4</v>
      </c>
      <c r="T53" s="91"/>
      <c r="U53" s="399">
        <f>SUMPRODUCT(N$3:R$3,N53:R53)/SUM(N53:R53)</f>
        <v>3.3279352226720649</v>
      </c>
    </row>
    <row r="54" spans="1:21" ht="13.5" customHeight="1" x14ac:dyDescent="0.15">
      <c r="A54" s="382"/>
      <c r="B54" s="206"/>
      <c r="C54" s="372"/>
      <c r="D54" s="280"/>
      <c r="E54" s="136">
        <v>35.059760956175303</v>
      </c>
      <c r="F54" s="137">
        <v>41.43426294820717</v>
      </c>
      <c r="G54" s="137">
        <v>19.920318725099602</v>
      </c>
      <c r="H54" s="137">
        <v>1.593625498007968</v>
      </c>
      <c r="I54" s="137">
        <v>0.79681274900398402</v>
      </c>
      <c r="J54" s="138">
        <v>1.1952191235059761</v>
      </c>
      <c r="L54" s="396"/>
      <c r="N54" s="164">
        <v>8.7649402390438258</v>
      </c>
      <c r="O54" s="137">
        <v>32.270916334661351</v>
      </c>
      <c r="P54" s="137">
        <v>42.231075697211153</v>
      </c>
      <c r="Q54" s="137">
        <v>12.749003984063744</v>
      </c>
      <c r="R54" s="137">
        <v>2.3904382470119523</v>
      </c>
      <c r="S54" s="138">
        <v>1.593625498007968</v>
      </c>
      <c r="U54" s="396"/>
    </row>
    <row r="55" spans="1:21" s="69" customFormat="1" ht="13.5" customHeight="1" x14ac:dyDescent="0.15">
      <c r="A55" s="382"/>
      <c r="B55" s="207" t="s">
        <v>60</v>
      </c>
      <c r="C55" s="376"/>
      <c r="D55" s="344">
        <v>527</v>
      </c>
      <c r="E55" s="334">
        <v>150</v>
      </c>
      <c r="F55" s="335">
        <v>245</v>
      </c>
      <c r="G55" s="335">
        <v>116</v>
      </c>
      <c r="H55" s="335">
        <v>8</v>
      </c>
      <c r="I55" s="335">
        <v>1</v>
      </c>
      <c r="J55" s="336">
        <v>7</v>
      </c>
      <c r="L55" s="399">
        <f>SUMPRODUCT(E$3:I$3,E55:I55)/SUM(E55:I55)</f>
        <v>4.0288461538461542</v>
      </c>
      <c r="N55" s="165">
        <v>26</v>
      </c>
      <c r="O55" s="141">
        <v>151</v>
      </c>
      <c r="P55" s="141">
        <v>246</v>
      </c>
      <c r="Q55" s="141">
        <v>67</v>
      </c>
      <c r="R55" s="141">
        <v>25</v>
      </c>
      <c r="S55" s="142">
        <v>12</v>
      </c>
      <c r="T55" s="91"/>
      <c r="U55" s="399">
        <f>SUMPRODUCT(N$3:R$3,N55:R55)/SUM(N55:R55)</f>
        <v>3.1669902912621359</v>
      </c>
    </row>
    <row r="56" spans="1:21" ht="13.5" customHeight="1" x14ac:dyDescent="0.15">
      <c r="A56" s="382"/>
      <c r="B56" s="206"/>
      <c r="C56" s="372"/>
      <c r="D56" s="280"/>
      <c r="E56" s="136">
        <v>28.462998102466791</v>
      </c>
      <c r="F56" s="137">
        <v>46.489563567362431</v>
      </c>
      <c r="G56" s="137">
        <v>22.011385199240987</v>
      </c>
      <c r="H56" s="137">
        <v>1.5180265654648957</v>
      </c>
      <c r="I56" s="137">
        <v>0.18975332068311196</v>
      </c>
      <c r="J56" s="138">
        <v>1.3282732447817838</v>
      </c>
      <c r="L56" s="396"/>
      <c r="N56" s="164">
        <v>4.9335863377609108</v>
      </c>
      <c r="O56" s="137">
        <v>28.652751423149901</v>
      </c>
      <c r="P56" s="137">
        <v>46.679316888045541</v>
      </c>
      <c r="Q56" s="137">
        <v>12.7134724857685</v>
      </c>
      <c r="R56" s="137">
        <v>4.7438330170777991</v>
      </c>
      <c r="S56" s="138">
        <v>2.2770398481973433</v>
      </c>
      <c r="U56" s="396"/>
    </row>
    <row r="57" spans="1:21" s="69" customFormat="1" ht="13.5" customHeight="1" x14ac:dyDescent="0.15">
      <c r="A57" s="382"/>
      <c r="B57" s="207" t="s">
        <v>62</v>
      </c>
      <c r="C57" s="376"/>
      <c r="D57" s="344">
        <v>280</v>
      </c>
      <c r="E57" s="334">
        <v>75</v>
      </c>
      <c r="F57" s="335">
        <v>143</v>
      </c>
      <c r="G57" s="335">
        <v>53</v>
      </c>
      <c r="H57" s="335">
        <v>5</v>
      </c>
      <c r="I57" s="335">
        <v>1</v>
      </c>
      <c r="J57" s="336">
        <v>3</v>
      </c>
      <c r="L57" s="399">
        <f>SUMPRODUCT(E$3:I$3,E57:I57)/SUM(E57:I57)</f>
        <v>4.0324909747292415</v>
      </c>
      <c r="N57" s="165">
        <v>15</v>
      </c>
      <c r="O57" s="141">
        <v>85</v>
      </c>
      <c r="P57" s="141">
        <v>133</v>
      </c>
      <c r="Q57" s="141">
        <v>29</v>
      </c>
      <c r="R57" s="141">
        <v>13</v>
      </c>
      <c r="S57" s="142">
        <v>5</v>
      </c>
      <c r="T57" s="91"/>
      <c r="U57" s="399">
        <f>SUMPRODUCT(N$3:R$3,N57:R57)/SUM(N57:R57)</f>
        <v>3.2181818181818183</v>
      </c>
    </row>
    <row r="58" spans="1:21" ht="13.5" customHeight="1" x14ac:dyDescent="0.15">
      <c r="A58" s="382"/>
      <c r="B58" s="206"/>
      <c r="C58" s="372"/>
      <c r="D58" s="280"/>
      <c r="E58" s="136">
        <v>26.785714285714285</v>
      </c>
      <c r="F58" s="137">
        <v>51.071428571428569</v>
      </c>
      <c r="G58" s="137">
        <v>18.928571428571427</v>
      </c>
      <c r="H58" s="137">
        <v>1.7857142857142856</v>
      </c>
      <c r="I58" s="137">
        <v>0.35714285714285715</v>
      </c>
      <c r="J58" s="138">
        <v>1.0714285714285714</v>
      </c>
      <c r="L58" s="396"/>
      <c r="N58" s="164">
        <v>5.3571428571428568</v>
      </c>
      <c r="O58" s="137">
        <v>30.357142857142854</v>
      </c>
      <c r="P58" s="137">
        <v>47.5</v>
      </c>
      <c r="Q58" s="137">
        <v>10.357142857142858</v>
      </c>
      <c r="R58" s="137">
        <v>4.6428571428571432</v>
      </c>
      <c r="S58" s="138">
        <v>1.7857142857142856</v>
      </c>
      <c r="U58" s="396"/>
    </row>
    <row r="59" spans="1:21" s="69" customFormat="1" ht="13.5" customHeight="1" x14ac:dyDescent="0.15">
      <c r="A59" s="382"/>
      <c r="B59" s="207" t="s">
        <v>64</v>
      </c>
      <c r="C59" s="376"/>
      <c r="D59" s="285">
        <v>157</v>
      </c>
      <c r="E59" s="334">
        <v>39</v>
      </c>
      <c r="F59" s="335">
        <v>65</v>
      </c>
      <c r="G59" s="335">
        <v>35</v>
      </c>
      <c r="H59" s="335">
        <v>5</v>
      </c>
      <c r="I59" s="335">
        <v>0</v>
      </c>
      <c r="J59" s="336">
        <v>13</v>
      </c>
      <c r="L59" s="399">
        <f>SUMPRODUCT(E$3:I$3,E59:I59)/SUM(E59:I59)</f>
        <v>3.9583333333333335</v>
      </c>
      <c r="N59" s="165">
        <v>12</v>
      </c>
      <c r="O59" s="141">
        <v>42</v>
      </c>
      <c r="P59" s="141">
        <v>70</v>
      </c>
      <c r="Q59" s="141">
        <v>13</v>
      </c>
      <c r="R59" s="141">
        <v>5</v>
      </c>
      <c r="S59" s="142">
        <v>15</v>
      </c>
      <c r="T59" s="91"/>
      <c r="U59" s="399">
        <f>SUMPRODUCT(N$3:R$3,N59:R59)/SUM(N59:R59)</f>
        <v>3.3028169014084505</v>
      </c>
    </row>
    <row r="60" spans="1:21" ht="13.5" customHeight="1" x14ac:dyDescent="0.15">
      <c r="A60" s="382"/>
      <c r="B60" s="206"/>
      <c r="C60" s="372"/>
      <c r="D60" s="280"/>
      <c r="E60" s="136">
        <v>24.840764331210192</v>
      </c>
      <c r="F60" s="137">
        <v>41.401273885350321</v>
      </c>
      <c r="G60" s="137">
        <v>22.29299363057325</v>
      </c>
      <c r="H60" s="137">
        <v>3.1847133757961785</v>
      </c>
      <c r="I60" s="137">
        <v>0</v>
      </c>
      <c r="J60" s="138">
        <v>8.2802547770700627</v>
      </c>
      <c r="L60" s="396"/>
      <c r="N60" s="164">
        <v>7.6433121019108281</v>
      </c>
      <c r="O60" s="137">
        <v>26.751592356687897</v>
      </c>
      <c r="P60" s="137">
        <v>44.585987261146499</v>
      </c>
      <c r="Q60" s="137">
        <v>8.2802547770700627</v>
      </c>
      <c r="R60" s="137">
        <v>3.1847133757961785</v>
      </c>
      <c r="S60" s="138">
        <v>9.5541401273885356</v>
      </c>
      <c r="U60" s="396"/>
    </row>
    <row r="61" spans="1:21" s="69" customFormat="1" ht="13.5" customHeight="1" x14ac:dyDescent="0.15">
      <c r="A61" s="382"/>
      <c r="B61" s="207" t="s">
        <v>66</v>
      </c>
      <c r="C61" s="376"/>
      <c r="D61" s="285">
        <v>615</v>
      </c>
      <c r="E61" s="334">
        <v>125</v>
      </c>
      <c r="F61" s="335">
        <v>319</v>
      </c>
      <c r="G61" s="335">
        <v>125</v>
      </c>
      <c r="H61" s="335">
        <v>10</v>
      </c>
      <c r="I61" s="335">
        <v>1</v>
      </c>
      <c r="J61" s="336">
        <v>35</v>
      </c>
      <c r="L61" s="399">
        <f>SUMPRODUCT(E$3:I$3,E61:I61)/SUM(E61:I61)</f>
        <v>3.9603448275862068</v>
      </c>
      <c r="N61" s="165">
        <v>26</v>
      </c>
      <c r="O61" s="141">
        <v>185</v>
      </c>
      <c r="P61" s="141">
        <v>282</v>
      </c>
      <c r="Q61" s="141">
        <v>62</v>
      </c>
      <c r="R61" s="141">
        <v>13</v>
      </c>
      <c r="S61" s="142">
        <v>47</v>
      </c>
      <c r="T61" s="91"/>
      <c r="U61" s="399">
        <f>SUMPRODUCT(N$3:R$3,N61:R61)/SUM(N61:R61)</f>
        <v>3.262323943661972</v>
      </c>
    </row>
    <row r="62" spans="1:21" ht="13.5" customHeight="1" x14ac:dyDescent="0.15">
      <c r="A62" s="382"/>
      <c r="B62" s="206"/>
      <c r="C62" s="372"/>
      <c r="D62" s="280"/>
      <c r="E62" s="136">
        <v>20.325203252032519</v>
      </c>
      <c r="F62" s="137">
        <v>51.869918699186989</v>
      </c>
      <c r="G62" s="137">
        <v>20.325203252032519</v>
      </c>
      <c r="H62" s="137">
        <v>1.6260162601626018</v>
      </c>
      <c r="I62" s="137">
        <v>0.16260162601626016</v>
      </c>
      <c r="J62" s="138">
        <v>5.6910569105691051</v>
      </c>
      <c r="L62" s="396"/>
      <c r="N62" s="164">
        <v>4.2276422764227641</v>
      </c>
      <c r="O62" s="137">
        <v>30.081300813008134</v>
      </c>
      <c r="P62" s="137">
        <v>45.853658536585371</v>
      </c>
      <c r="Q62" s="137">
        <v>10.081300813008131</v>
      </c>
      <c r="R62" s="137">
        <v>2.1138211382113821</v>
      </c>
      <c r="S62" s="138">
        <v>7.642276422764227</v>
      </c>
      <c r="U62" s="396"/>
    </row>
    <row r="63" spans="1:21" s="69" customFormat="1" ht="13.5" customHeight="1" x14ac:dyDescent="0.15">
      <c r="A63" s="382"/>
      <c r="B63" s="68" t="s">
        <v>67</v>
      </c>
      <c r="C63" s="373"/>
      <c r="D63" s="281">
        <v>822</v>
      </c>
      <c r="E63" s="140">
        <v>159</v>
      </c>
      <c r="F63" s="141">
        <v>407</v>
      </c>
      <c r="G63" s="141">
        <v>184</v>
      </c>
      <c r="H63" s="141">
        <v>18</v>
      </c>
      <c r="I63" s="141">
        <v>2</v>
      </c>
      <c r="J63" s="142">
        <v>52</v>
      </c>
      <c r="L63" s="399">
        <f>SUMPRODUCT(E$3:I$3,E63:I63)/SUM(E63:I63)</f>
        <v>3.912987012987013</v>
      </c>
      <c r="N63" s="165">
        <v>36</v>
      </c>
      <c r="O63" s="141">
        <v>219</v>
      </c>
      <c r="P63" s="141">
        <v>377</v>
      </c>
      <c r="Q63" s="141">
        <v>106</v>
      </c>
      <c r="R63" s="141">
        <v>20</v>
      </c>
      <c r="S63" s="142">
        <v>64</v>
      </c>
      <c r="T63" s="91"/>
      <c r="U63" s="399">
        <f>SUMPRODUCT(N$3:R$3,N63:R63)/SUM(N63:R63)</f>
        <v>3.1912928759894461</v>
      </c>
    </row>
    <row r="64" spans="1:21" ht="13.5" customHeight="1" thickBot="1" x14ac:dyDescent="0.2">
      <c r="A64" s="383"/>
      <c r="B64" s="208"/>
      <c r="C64" s="374"/>
      <c r="D64" s="282"/>
      <c r="E64" s="144">
        <v>19.34306569343066</v>
      </c>
      <c r="F64" s="145">
        <v>49.51338199513382</v>
      </c>
      <c r="G64" s="145">
        <v>22.384428223844282</v>
      </c>
      <c r="H64" s="145">
        <v>2.1897810218978102</v>
      </c>
      <c r="I64" s="145">
        <v>0.24330900243309003</v>
      </c>
      <c r="J64" s="146">
        <v>6.3260340632603409</v>
      </c>
      <c r="L64" s="398"/>
      <c r="N64" s="166">
        <v>4.3795620437956204</v>
      </c>
      <c r="O64" s="145">
        <v>26.642335766423358</v>
      </c>
      <c r="P64" s="145">
        <v>45.863746958637471</v>
      </c>
      <c r="Q64" s="145">
        <v>12.895377128953772</v>
      </c>
      <c r="R64" s="145">
        <v>2.4330900243309004</v>
      </c>
      <c r="S64" s="146">
        <v>7.785888077858881</v>
      </c>
      <c r="U64" s="398"/>
    </row>
    <row r="65" spans="1:21" s="69" customFormat="1" ht="13.5" customHeight="1" x14ac:dyDescent="0.15">
      <c r="A65" s="392" t="s">
        <v>73</v>
      </c>
      <c r="B65" s="73" t="s">
        <v>68</v>
      </c>
      <c r="C65" s="371"/>
      <c r="D65" s="281">
        <v>1764</v>
      </c>
      <c r="E65" s="140">
        <v>433</v>
      </c>
      <c r="F65" s="141">
        <v>863</v>
      </c>
      <c r="G65" s="141">
        <v>358</v>
      </c>
      <c r="H65" s="141">
        <v>40</v>
      </c>
      <c r="I65" s="141">
        <v>9</v>
      </c>
      <c r="J65" s="142">
        <v>61</v>
      </c>
      <c r="L65" s="397">
        <f>SUMPRODUCT(E$3:I$3,E65:I65)/SUM(E65:I65)</f>
        <v>3.9812096300645918</v>
      </c>
      <c r="N65" s="165">
        <v>94</v>
      </c>
      <c r="O65" s="141">
        <v>497</v>
      </c>
      <c r="P65" s="141">
        <v>817</v>
      </c>
      <c r="Q65" s="141">
        <v>211</v>
      </c>
      <c r="R65" s="141">
        <v>67</v>
      </c>
      <c r="S65" s="142">
        <v>78</v>
      </c>
      <c r="T65" s="91"/>
      <c r="U65" s="397">
        <f>SUMPRODUCT(N$3:R$3,N65:R65)/SUM(N65:R65)</f>
        <v>3.2016607354685647</v>
      </c>
    </row>
    <row r="66" spans="1:21" ht="13.5" customHeight="1" x14ac:dyDescent="0.15">
      <c r="A66" s="382"/>
      <c r="B66" s="10" t="s">
        <v>69</v>
      </c>
      <c r="C66" s="372"/>
      <c r="D66" s="280"/>
      <c r="E66" s="136">
        <v>24.546485260770975</v>
      </c>
      <c r="F66" s="137">
        <v>48.922902494331069</v>
      </c>
      <c r="G66" s="137">
        <v>20.294784580498867</v>
      </c>
      <c r="H66" s="137">
        <v>2.2675736961451247</v>
      </c>
      <c r="I66" s="137">
        <v>0.51020408163265307</v>
      </c>
      <c r="J66" s="138">
        <v>3.458049886621315</v>
      </c>
      <c r="L66" s="396"/>
      <c r="N66" s="164">
        <v>5.3287981859410429</v>
      </c>
      <c r="O66" s="137">
        <v>28.174603174603174</v>
      </c>
      <c r="P66" s="137">
        <v>46.315192743764172</v>
      </c>
      <c r="Q66" s="137">
        <v>11.961451247165533</v>
      </c>
      <c r="R66" s="137">
        <v>3.798185941043084</v>
      </c>
      <c r="S66" s="138">
        <v>4.4217687074829932</v>
      </c>
      <c r="U66" s="396"/>
    </row>
    <row r="67" spans="1:21" s="69" customFormat="1" ht="13.5" customHeight="1" x14ac:dyDescent="0.15">
      <c r="A67" s="382"/>
      <c r="B67" s="68" t="s">
        <v>70</v>
      </c>
      <c r="C67" s="373"/>
      <c r="D67" s="281">
        <v>1406</v>
      </c>
      <c r="E67" s="140">
        <v>357</v>
      </c>
      <c r="F67" s="141">
        <v>689</v>
      </c>
      <c r="G67" s="141">
        <v>290</v>
      </c>
      <c r="H67" s="141">
        <v>22</v>
      </c>
      <c r="I67" s="141">
        <v>5</v>
      </c>
      <c r="J67" s="142">
        <v>43</v>
      </c>
      <c r="L67" s="399">
        <f>SUMPRODUCT(E$3:I$3,E67:I67)/SUM(E67:I67)</f>
        <v>4.0058694057226703</v>
      </c>
      <c r="N67" s="165">
        <v>71</v>
      </c>
      <c r="O67" s="141">
        <v>455</v>
      </c>
      <c r="P67" s="141">
        <v>630</v>
      </c>
      <c r="Q67" s="141">
        <v>154</v>
      </c>
      <c r="R67" s="141">
        <v>42</v>
      </c>
      <c r="S67" s="142">
        <v>54</v>
      </c>
      <c r="T67" s="91"/>
      <c r="U67" s="399">
        <f>SUMPRODUCT(N$3:R$3,N67:R67)/SUM(N67:R67)</f>
        <v>3.2655325443786984</v>
      </c>
    </row>
    <row r="68" spans="1:21" ht="13.5" customHeight="1" x14ac:dyDescent="0.15">
      <c r="A68" s="382"/>
      <c r="B68" s="10" t="s">
        <v>71</v>
      </c>
      <c r="C68" s="372"/>
      <c r="D68" s="280"/>
      <c r="E68" s="136">
        <v>25.391180654338548</v>
      </c>
      <c r="F68" s="137">
        <v>49.004267425320059</v>
      </c>
      <c r="G68" s="137">
        <v>20.62588904694168</v>
      </c>
      <c r="H68" s="137">
        <v>1.5647226173541962</v>
      </c>
      <c r="I68" s="137">
        <v>0.35561877667140823</v>
      </c>
      <c r="J68" s="138">
        <v>3.0583214793741109</v>
      </c>
      <c r="L68" s="396"/>
      <c r="N68" s="164">
        <v>5.0497866287339974</v>
      </c>
      <c r="O68" s="137">
        <v>32.361308677098151</v>
      </c>
      <c r="P68" s="137">
        <v>44.807965860597434</v>
      </c>
      <c r="Q68" s="137">
        <v>10.953058321479373</v>
      </c>
      <c r="R68" s="137">
        <v>2.9871977240398291</v>
      </c>
      <c r="S68" s="138">
        <v>3.8406827880512093</v>
      </c>
      <c r="U68" s="396"/>
    </row>
    <row r="69" spans="1:21" s="69" customFormat="1" ht="13.5" customHeight="1" x14ac:dyDescent="0.15">
      <c r="A69" s="382"/>
      <c r="B69" s="68" t="s">
        <v>72</v>
      </c>
      <c r="C69" s="373"/>
      <c r="D69" s="281">
        <v>161</v>
      </c>
      <c r="E69" s="140">
        <v>28</v>
      </c>
      <c r="F69" s="141">
        <v>71</v>
      </c>
      <c r="G69" s="141">
        <v>35</v>
      </c>
      <c r="H69" s="141">
        <v>2</v>
      </c>
      <c r="I69" s="141">
        <v>0</v>
      </c>
      <c r="J69" s="142">
        <v>25</v>
      </c>
      <c r="L69" s="399">
        <f>SUMPRODUCT(E$3:I$3,E69:I69)/SUM(E69:I69)</f>
        <v>3.9191176470588234</v>
      </c>
      <c r="N69" s="165">
        <v>10</v>
      </c>
      <c r="O69" s="141">
        <v>31</v>
      </c>
      <c r="P69" s="141">
        <v>64</v>
      </c>
      <c r="Q69" s="141">
        <v>17</v>
      </c>
      <c r="R69" s="141">
        <v>3</v>
      </c>
      <c r="S69" s="142">
        <v>36</v>
      </c>
      <c r="T69" s="91"/>
      <c r="U69" s="399">
        <f>SUMPRODUCT(N$3:R$3,N69:R69)/SUM(N69:R69)</f>
        <v>3.2240000000000002</v>
      </c>
    </row>
    <row r="70" spans="1:21" ht="13.5" customHeight="1" thickBot="1" x14ac:dyDescent="0.2">
      <c r="A70" s="383"/>
      <c r="B70" s="21"/>
      <c r="C70" s="374"/>
      <c r="D70" s="282"/>
      <c r="E70" s="144">
        <v>17.391304347826086</v>
      </c>
      <c r="F70" s="145">
        <v>44.099378881987576</v>
      </c>
      <c r="G70" s="145">
        <v>21.739130434782609</v>
      </c>
      <c r="H70" s="145">
        <v>1.2422360248447204</v>
      </c>
      <c r="I70" s="145">
        <v>0</v>
      </c>
      <c r="J70" s="146">
        <v>15.527950310559005</v>
      </c>
      <c r="L70" s="398"/>
      <c r="N70" s="166">
        <v>6.2111801242236027</v>
      </c>
      <c r="O70" s="145">
        <v>19.254658385093169</v>
      </c>
      <c r="P70" s="145">
        <v>39.751552795031053</v>
      </c>
      <c r="Q70" s="145">
        <v>10.559006211180124</v>
      </c>
      <c r="R70" s="145">
        <v>1.8633540372670807</v>
      </c>
      <c r="S70" s="146">
        <v>22.36024844720497</v>
      </c>
      <c r="U70" s="398"/>
    </row>
    <row r="71" spans="1:21" s="69" customFormat="1" ht="13.5" customHeight="1" x14ac:dyDescent="0.15">
      <c r="A71" s="380" t="s">
        <v>414</v>
      </c>
      <c r="B71" s="68" t="s">
        <v>762</v>
      </c>
      <c r="C71" s="75"/>
      <c r="D71" s="281">
        <v>1504</v>
      </c>
      <c r="E71" s="140">
        <v>388</v>
      </c>
      <c r="F71" s="141">
        <v>732</v>
      </c>
      <c r="G71" s="141">
        <v>310</v>
      </c>
      <c r="H71" s="141">
        <v>35</v>
      </c>
      <c r="I71" s="141">
        <v>7</v>
      </c>
      <c r="J71" s="142">
        <v>32</v>
      </c>
      <c r="L71" s="397">
        <f>SUMPRODUCT(E$3:I$3,E71:I71)/SUM(E71:I71)</f>
        <v>3.9911684782608696</v>
      </c>
      <c r="N71" s="165">
        <v>77</v>
      </c>
      <c r="O71" s="141">
        <v>431</v>
      </c>
      <c r="P71" s="141">
        <v>712</v>
      </c>
      <c r="Q71" s="141">
        <v>186</v>
      </c>
      <c r="R71" s="141">
        <v>55</v>
      </c>
      <c r="S71" s="142">
        <v>43</v>
      </c>
      <c r="T71" s="91"/>
      <c r="U71" s="397">
        <f>SUMPRODUCT(N$3:R$3,N71:R71)/SUM(N71:R71)</f>
        <v>3.1978097193702943</v>
      </c>
    </row>
    <row r="72" spans="1:21" ht="13.5" customHeight="1" x14ac:dyDescent="0.15">
      <c r="A72" s="380"/>
      <c r="B72" s="10" t="s">
        <v>763</v>
      </c>
      <c r="C72" s="24"/>
      <c r="D72" s="280"/>
      <c r="E72" s="136">
        <v>25.797872340425531</v>
      </c>
      <c r="F72" s="137">
        <v>48.670212765957451</v>
      </c>
      <c r="G72" s="137">
        <v>20.611702127659576</v>
      </c>
      <c r="H72" s="137">
        <v>2.3271276595744679</v>
      </c>
      <c r="I72" s="137">
        <v>0.46542553191489361</v>
      </c>
      <c r="J72" s="138">
        <v>2.1276595744680851</v>
      </c>
      <c r="L72" s="396"/>
      <c r="N72" s="164">
        <v>5.1196808510638299</v>
      </c>
      <c r="O72" s="137">
        <v>28.656914893617021</v>
      </c>
      <c r="P72" s="137">
        <v>47.340425531914896</v>
      </c>
      <c r="Q72" s="137">
        <v>12.367021276595745</v>
      </c>
      <c r="R72" s="137">
        <v>3.6569148936170213</v>
      </c>
      <c r="S72" s="138">
        <v>2.8590425531914891</v>
      </c>
      <c r="U72" s="396"/>
    </row>
    <row r="73" spans="1:21" s="69" customFormat="1" ht="13.5" customHeight="1" x14ac:dyDescent="0.15">
      <c r="A73" s="380"/>
      <c r="B73" s="68" t="s">
        <v>415</v>
      </c>
      <c r="C73" s="75"/>
      <c r="D73" s="281">
        <v>452</v>
      </c>
      <c r="E73" s="140">
        <v>130</v>
      </c>
      <c r="F73" s="141">
        <v>214</v>
      </c>
      <c r="G73" s="141">
        <v>89</v>
      </c>
      <c r="H73" s="141">
        <v>8</v>
      </c>
      <c r="I73" s="141">
        <v>3</v>
      </c>
      <c r="J73" s="142">
        <v>8</v>
      </c>
      <c r="L73" s="399">
        <f>SUMPRODUCT(E$3:I$3,E73:I73)/SUM(E73:I73)</f>
        <v>4.0360360360360357</v>
      </c>
      <c r="N73" s="165">
        <v>27</v>
      </c>
      <c r="O73" s="141">
        <v>146</v>
      </c>
      <c r="P73" s="141">
        <v>198</v>
      </c>
      <c r="Q73" s="141">
        <v>56</v>
      </c>
      <c r="R73" s="141">
        <v>14</v>
      </c>
      <c r="S73" s="142">
        <v>11</v>
      </c>
      <c r="T73" s="91"/>
      <c r="U73" s="399">
        <f>SUMPRODUCT(N$3:R$3,N73:R73)/SUM(N73:R73)</f>
        <v>3.2630385487528346</v>
      </c>
    </row>
    <row r="74" spans="1:21" ht="13.5" customHeight="1" x14ac:dyDescent="0.15">
      <c r="A74" s="380"/>
      <c r="B74" s="10" t="s">
        <v>763</v>
      </c>
      <c r="C74" s="24"/>
      <c r="D74" s="280"/>
      <c r="E74" s="136">
        <v>28.761061946902654</v>
      </c>
      <c r="F74" s="137">
        <v>47.345132743362832</v>
      </c>
      <c r="G74" s="137">
        <v>19.690265486725664</v>
      </c>
      <c r="H74" s="137">
        <v>1.7699115044247788</v>
      </c>
      <c r="I74" s="137">
        <v>0.66371681415929207</v>
      </c>
      <c r="J74" s="138">
        <v>1.7699115044247788</v>
      </c>
      <c r="L74" s="396"/>
      <c r="N74" s="164">
        <v>5.9734513274336285</v>
      </c>
      <c r="O74" s="137">
        <v>32.30088495575221</v>
      </c>
      <c r="P74" s="137">
        <v>43.805309734513273</v>
      </c>
      <c r="Q74" s="137">
        <v>12.389380530973451</v>
      </c>
      <c r="R74" s="137">
        <v>3.0973451327433628</v>
      </c>
      <c r="S74" s="138">
        <v>2.4336283185840708</v>
      </c>
      <c r="U74" s="396"/>
    </row>
    <row r="75" spans="1:21" s="69" customFormat="1" ht="13.5" customHeight="1" x14ac:dyDescent="0.15">
      <c r="A75" s="380"/>
      <c r="B75" s="68" t="s">
        <v>416</v>
      </c>
      <c r="C75" s="75"/>
      <c r="D75" s="281">
        <v>1375</v>
      </c>
      <c r="E75" s="140">
        <v>300</v>
      </c>
      <c r="F75" s="141">
        <v>677</v>
      </c>
      <c r="G75" s="141">
        <v>284</v>
      </c>
      <c r="H75" s="141">
        <v>21</v>
      </c>
      <c r="I75" s="141">
        <v>4</v>
      </c>
      <c r="J75" s="142">
        <v>89</v>
      </c>
      <c r="L75" s="399">
        <f>SUMPRODUCT(E$3:I$3,E75:I75)/SUM(E75:I75)</f>
        <v>3.9704510108864697</v>
      </c>
      <c r="N75" s="165">
        <v>71</v>
      </c>
      <c r="O75" s="141">
        <v>406</v>
      </c>
      <c r="P75" s="141">
        <v>601</v>
      </c>
      <c r="Q75" s="141">
        <v>140</v>
      </c>
      <c r="R75" s="141">
        <v>43</v>
      </c>
      <c r="S75" s="142">
        <v>114</v>
      </c>
      <c r="T75" s="91"/>
      <c r="U75" s="399">
        <f>SUMPRODUCT(N$3:R$3,N75:R75)/SUM(N75:R75)</f>
        <v>3.2553528945281522</v>
      </c>
    </row>
    <row r="76" spans="1:21" ht="13.5" customHeight="1" thickBot="1" x14ac:dyDescent="0.2">
      <c r="A76" s="381"/>
      <c r="B76" s="21"/>
      <c r="C76" s="26"/>
      <c r="D76" s="282"/>
      <c r="E76" s="144">
        <v>21.818181818181817</v>
      </c>
      <c r="F76" s="145">
        <v>49.236363636363635</v>
      </c>
      <c r="G76" s="145">
        <v>20.654545454545453</v>
      </c>
      <c r="H76" s="145">
        <v>1.5272727272727273</v>
      </c>
      <c r="I76" s="145">
        <v>0.29090909090909089</v>
      </c>
      <c r="J76" s="146">
        <v>6.4727272727272727</v>
      </c>
      <c r="L76" s="398"/>
      <c r="N76" s="166">
        <v>5.1636363636363631</v>
      </c>
      <c r="O76" s="145">
        <v>29.527272727272731</v>
      </c>
      <c r="P76" s="145">
        <v>43.709090909090911</v>
      </c>
      <c r="Q76" s="145">
        <v>10.181818181818182</v>
      </c>
      <c r="R76" s="145">
        <v>3.127272727272727</v>
      </c>
      <c r="S76" s="146">
        <v>8.290909090909091</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314</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643</v>
      </c>
      <c r="F5" s="125">
        <v>1533</v>
      </c>
      <c r="G5" s="125">
        <v>873</v>
      </c>
      <c r="H5" s="125">
        <v>107</v>
      </c>
      <c r="I5" s="125">
        <v>47</v>
      </c>
      <c r="J5" s="126">
        <v>128</v>
      </c>
      <c r="K5" s="87"/>
      <c r="L5" s="397">
        <f>SUMPRODUCT(E$3:I$3,E5:I5)/SUM(E5:I5)</f>
        <v>3.8173587261941928</v>
      </c>
      <c r="N5" s="161">
        <v>67</v>
      </c>
      <c r="O5" s="125">
        <v>411</v>
      </c>
      <c r="P5" s="125">
        <v>2051</v>
      </c>
      <c r="Q5" s="125">
        <v>503</v>
      </c>
      <c r="R5" s="125">
        <v>120</v>
      </c>
      <c r="S5" s="126">
        <v>179</v>
      </c>
      <c r="T5" s="91"/>
      <c r="U5" s="397">
        <f>SUMPRODUCT(N$3:R$3,N5:R5)/SUM(N5:R5)</f>
        <v>2.9371827411167515</v>
      </c>
    </row>
    <row r="6" spans="1:22" ht="13.5" customHeight="1" thickBot="1" x14ac:dyDescent="0.2">
      <c r="A6" s="8"/>
      <c r="B6" s="9"/>
      <c r="C6" s="9"/>
      <c r="D6" s="278"/>
      <c r="E6" s="128">
        <v>19.303512458721105</v>
      </c>
      <c r="F6" s="129">
        <v>46.022215550885619</v>
      </c>
      <c r="G6" s="129">
        <v>26.208345842089464</v>
      </c>
      <c r="H6" s="129">
        <v>3.212248574001801</v>
      </c>
      <c r="I6" s="129">
        <v>1.4109876913839687</v>
      </c>
      <c r="J6" s="214">
        <v>3.8426898829180427</v>
      </c>
      <c r="K6" s="88"/>
      <c r="L6" s="398"/>
      <c r="N6" s="162">
        <v>2.011407985589913</v>
      </c>
      <c r="O6" s="129">
        <v>12.338637045932153</v>
      </c>
      <c r="P6" s="129">
        <v>61.573101170819577</v>
      </c>
      <c r="Q6" s="129">
        <v>15.100570399279494</v>
      </c>
      <c r="R6" s="129">
        <v>3.6025217652356654</v>
      </c>
      <c r="S6" s="214">
        <v>5.3737616331432001</v>
      </c>
      <c r="U6" s="398"/>
    </row>
    <row r="7" spans="1:22" s="69" customFormat="1" ht="13.5" customHeight="1" x14ac:dyDescent="0.15">
      <c r="A7" s="384" t="s">
        <v>31</v>
      </c>
      <c r="B7" s="73" t="s">
        <v>33</v>
      </c>
      <c r="C7" s="74"/>
      <c r="D7" s="279">
        <v>1622</v>
      </c>
      <c r="E7" s="132">
        <v>316</v>
      </c>
      <c r="F7" s="133">
        <v>761</v>
      </c>
      <c r="G7" s="133">
        <v>415</v>
      </c>
      <c r="H7" s="133">
        <v>54</v>
      </c>
      <c r="I7" s="133">
        <v>20</v>
      </c>
      <c r="J7" s="134">
        <v>56</v>
      </c>
      <c r="K7" s="87"/>
      <c r="L7" s="397">
        <f>SUMPRODUCT(E$3:I$3,E7:I7)/SUM(E7:I7)</f>
        <v>3.8295019157088124</v>
      </c>
      <c r="N7" s="163">
        <v>36</v>
      </c>
      <c r="O7" s="133">
        <v>208</v>
      </c>
      <c r="P7" s="133">
        <v>1007</v>
      </c>
      <c r="Q7" s="133">
        <v>238</v>
      </c>
      <c r="R7" s="133">
        <v>57</v>
      </c>
      <c r="S7" s="134">
        <v>76</v>
      </c>
      <c r="T7" s="91"/>
      <c r="U7" s="397">
        <f>SUMPRODUCT(N$3:R$3,N7:R7)/SUM(N7:R7)</f>
        <v>2.9534282018111253</v>
      </c>
    </row>
    <row r="8" spans="1:22" ht="13.5" customHeight="1" x14ac:dyDescent="0.15">
      <c r="A8" s="382"/>
      <c r="B8" s="206"/>
      <c r="C8" s="24"/>
      <c r="D8" s="280"/>
      <c r="E8" s="136">
        <v>19.482120838471022</v>
      </c>
      <c r="F8" s="137">
        <v>46.917385943279896</v>
      </c>
      <c r="G8" s="137">
        <v>25.585696670776819</v>
      </c>
      <c r="H8" s="137">
        <v>3.3292231812577064</v>
      </c>
      <c r="I8" s="137">
        <v>1.2330456226880395</v>
      </c>
      <c r="J8" s="138">
        <v>3.45252774352651</v>
      </c>
      <c r="K8" s="88"/>
      <c r="L8" s="396"/>
      <c r="N8" s="164">
        <v>2.219482120838471</v>
      </c>
      <c r="O8" s="137">
        <v>12.82367447595561</v>
      </c>
      <c r="P8" s="137">
        <v>62.08384710234278</v>
      </c>
      <c r="Q8" s="137">
        <v>14.673242909987669</v>
      </c>
      <c r="R8" s="137">
        <v>3.5141800246609121</v>
      </c>
      <c r="S8" s="138">
        <v>4.68557336621455</v>
      </c>
      <c r="U8" s="396"/>
    </row>
    <row r="9" spans="1:22" s="69" customFormat="1" ht="13.5" customHeight="1" x14ac:dyDescent="0.15">
      <c r="A9" s="382"/>
      <c r="B9" s="68" t="s">
        <v>35</v>
      </c>
      <c r="C9" s="75"/>
      <c r="D9" s="281">
        <v>317</v>
      </c>
      <c r="E9" s="140">
        <v>61</v>
      </c>
      <c r="F9" s="141">
        <v>142</v>
      </c>
      <c r="G9" s="141">
        <v>83</v>
      </c>
      <c r="H9" s="141">
        <v>13</v>
      </c>
      <c r="I9" s="141">
        <v>8</v>
      </c>
      <c r="J9" s="142">
        <v>10</v>
      </c>
      <c r="K9" s="82"/>
      <c r="L9" s="399">
        <f>SUMPRODUCT(E$3:I$3,E9:I9)/SUM(E9:I9)</f>
        <v>3.765472312703583</v>
      </c>
      <c r="N9" s="165">
        <v>4</v>
      </c>
      <c r="O9" s="141">
        <v>39</v>
      </c>
      <c r="P9" s="141">
        <v>203</v>
      </c>
      <c r="Q9" s="141">
        <v>45</v>
      </c>
      <c r="R9" s="141">
        <v>12</v>
      </c>
      <c r="S9" s="142">
        <v>14</v>
      </c>
      <c r="T9" s="91"/>
      <c r="U9" s="399">
        <f>SUMPRODUCT(N$3:R$3,N9:R9)/SUM(N9:R9)</f>
        <v>2.9273927392739272</v>
      </c>
    </row>
    <row r="10" spans="1:22" ht="13.5" customHeight="1" x14ac:dyDescent="0.15">
      <c r="A10" s="382"/>
      <c r="B10" s="206"/>
      <c r="C10" s="24"/>
      <c r="D10" s="280"/>
      <c r="E10" s="136">
        <v>19.242902208201894</v>
      </c>
      <c r="F10" s="137">
        <v>44.794952681388011</v>
      </c>
      <c r="G10" s="137">
        <v>26.18296529968454</v>
      </c>
      <c r="H10" s="137">
        <v>4.1009463722397479</v>
      </c>
      <c r="I10" s="137">
        <v>2.5236593059936907</v>
      </c>
      <c r="J10" s="138">
        <v>3.1545741324921135</v>
      </c>
      <c r="K10" s="83"/>
      <c r="L10" s="396"/>
      <c r="N10" s="164">
        <v>1.2618296529968454</v>
      </c>
      <c r="O10" s="137">
        <v>12.302839116719243</v>
      </c>
      <c r="P10" s="137">
        <v>64.037854889589909</v>
      </c>
      <c r="Q10" s="137">
        <v>14.195583596214512</v>
      </c>
      <c r="R10" s="137">
        <v>3.7854889589905363</v>
      </c>
      <c r="S10" s="138">
        <v>4.4164037854889591</v>
      </c>
      <c r="U10" s="396"/>
    </row>
    <row r="11" spans="1:22" s="69" customFormat="1" ht="13.5" customHeight="1" x14ac:dyDescent="0.15">
      <c r="A11" s="382"/>
      <c r="B11" s="68" t="s">
        <v>37</v>
      </c>
      <c r="C11" s="75"/>
      <c r="D11" s="281">
        <v>832</v>
      </c>
      <c r="E11" s="140">
        <v>162</v>
      </c>
      <c r="F11" s="141">
        <v>372</v>
      </c>
      <c r="G11" s="141">
        <v>235</v>
      </c>
      <c r="H11" s="141">
        <v>24</v>
      </c>
      <c r="I11" s="141">
        <v>14</v>
      </c>
      <c r="J11" s="142">
        <v>25</v>
      </c>
      <c r="K11" s="82"/>
      <c r="L11" s="399">
        <f>SUMPRODUCT(E$3:I$3,E11:I11)/SUM(E11:I11)</f>
        <v>3.798017348203222</v>
      </c>
      <c r="N11" s="165">
        <v>19</v>
      </c>
      <c r="O11" s="141">
        <v>102</v>
      </c>
      <c r="P11" s="141">
        <v>505</v>
      </c>
      <c r="Q11" s="141">
        <v>129</v>
      </c>
      <c r="R11" s="141">
        <v>31</v>
      </c>
      <c r="S11" s="142">
        <v>46</v>
      </c>
      <c r="T11" s="91"/>
      <c r="U11" s="399">
        <f>SUMPRODUCT(N$3:R$3,N11:R11)/SUM(N11:R11)</f>
        <v>2.9351145038167941</v>
      </c>
    </row>
    <row r="12" spans="1:22" ht="13.5" customHeight="1" x14ac:dyDescent="0.15">
      <c r="A12" s="382"/>
      <c r="B12" s="206"/>
      <c r="C12" s="24"/>
      <c r="D12" s="280"/>
      <c r="E12" s="136">
        <v>19.471153846153847</v>
      </c>
      <c r="F12" s="137">
        <v>44.711538461538467</v>
      </c>
      <c r="G12" s="137">
        <v>28.245192307692307</v>
      </c>
      <c r="H12" s="137">
        <v>2.8846153846153846</v>
      </c>
      <c r="I12" s="137">
        <v>1.6826923076923077</v>
      </c>
      <c r="J12" s="138">
        <v>3.0048076923076925</v>
      </c>
      <c r="K12" s="83"/>
      <c r="L12" s="396"/>
      <c r="N12" s="164">
        <v>2.2836538461538458</v>
      </c>
      <c r="O12" s="137">
        <v>12.259615384615383</v>
      </c>
      <c r="P12" s="137">
        <v>60.697115384615387</v>
      </c>
      <c r="Q12" s="137">
        <v>15.504807692307693</v>
      </c>
      <c r="R12" s="137">
        <v>3.7259615384615383</v>
      </c>
      <c r="S12" s="138">
        <v>5.5288461538461533</v>
      </c>
      <c r="U12" s="396"/>
    </row>
    <row r="13" spans="1:22" s="69" customFormat="1" ht="13.5" customHeight="1" x14ac:dyDescent="0.15">
      <c r="A13" s="382"/>
      <c r="B13" s="68" t="s">
        <v>39</v>
      </c>
      <c r="C13" s="75"/>
      <c r="D13" s="281">
        <v>238</v>
      </c>
      <c r="E13" s="140">
        <v>40</v>
      </c>
      <c r="F13" s="141">
        <v>111</v>
      </c>
      <c r="G13" s="141">
        <v>61</v>
      </c>
      <c r="H13" s="141">
        <v>9</v>
      </c>
      <c r="I13" s="141">
        <v>3</v>
      </c>
      <c r="J13" s="142">
        <v>14</v>
      </c>
      <c r="K13" s="82"/>
      <c r="L13" s="399">
        <f>SUMPRODUCT(E$3:I$3,E13:I13)/SUM(E13:I13)</f>
        <v>3.7857142857142856</v>
      </c>
      <c r="N13" s="165">
        <v>2</v>
      </c>
      <c r="O13" s="141">
        <v>32</v>
      </c>
      <c r="P13" s="141">
        <v>135</v>
      </c>
      <c r="Q13" s="141">
        <v>41</v>
      </c>
      <c r="R13" s="141">
        <v>12</v>
      </c>
      <c r="S13" s="142">
        <v>16</v>
      </c>
      <c r="T13" s="91"/>
      <c r="U13" s="399">
        <f>SUMPRODUCT(N$3:R$3,N13:R13)/SUM(N13:R13)</f>
        <v>2.8693693693693691</v>
      </c>
    </row>
    <row r="14" spans="1:22" ht="13.5" customHeight="1" x14ac:dyDescent="0.15">
      <c r="A14" s="382"/>
      <c r="B14" s="206"/>
      <c r="C14" s="24"/>
      <c r="D14" s="280"/>
      <c r="E14" s="136">
        <v>16.806722689075631</v>
      </c>
      <c r="F14" s="137">
        <v>46.638655462184872</v>
      </c>
      <c r="G14" s="137">
        <v>25.630252100840334</v>
      </c>
      <c r="H14" s="137">
        <v>3.7815126050420167</v>
      </c>
      <c r="I14" s="137">
        <v>1.2605042016806722</v>
      </c>
      <c r="J14" s="138">
        <v>5.8823529411764701</v>
      </c>
      <c r="K14" s="83"/>
      <c r="L14" s="396"/>
      <c r="N14" s="164">
        <v>0.84033613445378152</v>
      </c>
      <c r="O14" s="137">
        <v>13.445378151260504</v>
      </c>
      <c r="P14" s="137">
        <v>56.72268907563025</v>
      </c>
      <c r="Q14" s="137">
        <v>17.22689075630252</v>
      </c>
      <c r="R14" s="137">
        <v>5.0420168067226889</v>
      </c>
      <c r="S14" s="138">
        <v>6.7226890756302522</v>
      </c>
      <c r="U14" s="396"/>
    </row>
    <row r="15" spans="1:22" s="69" customFormat="1" ht="13.5" customHeight="1" x14ac:dyDescent="0.15">
      <c r="A15" s="382"/>
      <c r="B15" s="68" t="s">
        <v>41</v>
      </c>
      <c r="C15" s="75"/>
      <c r="D15" s="281">
        <v>202</v>
      </c>
      <c r="E15" s="140">
        <v>43</v>
      </c>
      <c r="F15" s="141">
        <v>91</v>
      </c>
      <c r="G15" s="141">
        <v>48</v>
      </c>
      <c r="H15" s="141">
        <v>4</v>
      </c>
      <c r="I15" s="141">
        <v>1</v>
      </c>
      <c r="J15" s="142">
        <v>15</v>
      </c>
      <c r="K15" s="82"/>
      <c r="L15" s="399">
        <f>SUMPRODUCT(E$3:I$3,E15:I15)/SUM(E15:I15)</f>
        <v>3.9144385026737969</v>
      </c>
      <c r="N15" s="165">
        <v>3</v>
      </c>
      <c r="O15" s="141">
        <v>19</v>
      </c>
      <c r="P15" s="141">
        <v>127</v>
      </c>
      <c r="Q15" s="141">
        <v>28</v>
      </c>
      <c r="R15" s="141">
        <v>6</v>
      </c>
      <c r="S15" s="142">
        <v>19</v>
      </c>
      <c r="T15" s="91"/>
      <c r="U15" s="399">
        <f>SUMPRODUCT(N$3:R$3,N15:R15)/SUM(N15:R15)</f>
        <v>2.918032786885246</v>
      </c>
    </row>
    <row r="16" spans="1:22" ht="13.5" customHeight="1" x14ac:dyDescent="0.15">
      <c r="A16" s="382"/>
      <c r="B16" s="206"/>
      <c r="C16" s="24"/>
      <c r="D16" s="280"/>
      <c r="E16" s="136">
        <v>21.287128712871286</v>
      </c>
      <c r="F16" s="137">
        <v>45.049504950495049</v>
      </c>
      <c r="G16" s="137">
        <v>23.762376237623762</v>
      </c>
      <c r="H16" s="137">
        <v>1.9801980198019802</v>
      </c>
      <c r="I16" s="137">
        <v>0.49504950495049505</v>
      </c>
      <c r="J16" s="138">
        <v>7.4257425742574252</v>
      </c>
      <c r="K16" s="83"/>
      <c r="L16" s="396"/>
      <c r="N16" s="164">
        <v>1.4851485148514851</v>
      </c>
      <c r="O16" s="137">
        <v>9.4059405940594054</v>
      </c>
      <c r="P16" s="137">
        <v>62.871287128712872</v>
      </c>
      <c r="Q16" s="137">
        <v>13.861386138613863</v>
      </c>
      <c r="R16" s="137">
        <v>2.9702970297029703</v>
      </c>
      <c r="S16" s="138">
        <v>9.4059405940594054</v>
      </c>
      <c r="U16" s="396"/>
    </row>
    <row r="17" spans="1:21" s="69" customFormat="1" ht="13.5" customHeight="1" x14ac:dyDescent="0.15">
      <c r="A17" s="382"/>
      <c r="B17" s="68" t="s">
        <v>43</v>
      </c>
      <c r="C17" s="75"/>
      <c r="D17" s="281">
        <v>120</v>
      </c>
      <c r="E17" s="140">
        <v>21</v>
      </c>
      <c r="F17" s="141">
        <v>56</v>
      </c>
      <c r="G17" s="141">
        <v>31</v>
      </c>
      <c r="H17" s="141">
        <v>3</v>
      </c>
      <c r="I17" s="141">
        <v>1</v>
      </c>
      <c r="J17" s="142">
        <v>8</v>
      </c>
      <c r="K17" s="82"/>
      <c r="L17" s="399">
        <f>SUMPRODUCT(E$3:I$3,E17:I17)/SUM(E17:I17)</f>
        <v>3.8303571428571428</v>
      </c>
      <c r="N17" s="165">
        <v>3</v>
      </c>
      <c r="O17" s="141">
        <v>11</v>
      </c>
      <c r="P17" s="141">
        <v>74</v>
      </c>
      <c r="Q17" s="141">
        <v>22</v>
      </c>
      <c r="R17" s="141">
        <v>2</v>
      </c>
      <c r="S17" s="142">
        <v>8</v>
      </c>
      <c r="T17" s="91"/>
      <c r="U17" s="399">
        <f>SUMPRODUCT(N$3:R$3,N17:R17)/SUM(N17:R17)</f>
        <v>2.9196428571428572</v>
      </c>
    </row>
    <row r="18" spans="1:21" ht="13.5" customHeight="1" thickBot="1" x14ac:dyDescent="0.2">
      <c r="A18" s="383"/>
      <c r="B18" s="208"/>
      <c r="C18" s="26"/>
      <c r="D18" s="282"/>
      <c r="E18" s="144">
        <v>17.5</v>
      </c>
      <c r="F18" s="145">
        <v>46.666666666666664</v>
      </c>
      <c r="G18" s="145">
        <v>25.833333333333336</v>
      </c>
      <c r="H18" s="145">
        <v>2.5</v>
      </c>
      <c r="I18" s="145">
        <v>0.83333333333333337</v>
      </c>
      <c r="J18" s="146">
        <v>6.666666666666667</v>
      </c>
      <c r="K18" s="83"/>
      <c r="L18" s="398"/>
      <c r="N18" s="166">
        <v>2.5</v>
      </c>
      <c r="O18" s="145">
        <v>9.1666666666666661</v>
      </c>
      <c r="P18" s="145">
        <v>61.666666666666671</v>
      </c>
      <c r="Q18" s="145">
        <v>18.333333333333332</v>
      </c>
      <c r="R18" s="145">
        <v>1.6666666666666667</v>
      </c>
      <c r="S18" s="146">
        <v>6.666666666666667</v>
      </c>
      <c r="U18" s="398"/>
    </row>
    <row r="19" spans="1:21" s="70" customFormat="1" ht="13.5" customHeight="1" x14ac:dyDescent="0.15">
      <c r="A19" s="385" t="s">
        <v>0</v>
      </c>
      <c r="B19" s="66" t="s">
        <v>1</v>
      </c>
      <c r="C19" s="320"/>
      <c r="D19" s="279">
        <v>1322</v>
      </c>
      <c r="E19" s="132">
        <v>201</v>
      </c>
      <c r="F19" s="133">
        <v>567</v>
      </c>
      <c r="G19" s="133">
        <v>411</v>
      </c>
      <c r="H19" s="133">
        <v>70</v>
      </c>
      <c r="I19" s="133">
        <v>35</v>
      </c>
      <c r="J19" s="134">
        <v>38</v>
      </c>
      <c r="K19" s="84"/>
      <c r="L19" s="397">
        <f>SUMPRODUCT(E$3:I$3,E19:I19)/SUM(E19:I19)</f>
        <v>3.6456386292834893</v>
      </c>
      <c r="N19" s="163">
        <v>34</v>
      </c>
      <c r="O19" s="133">
        <v>131</v>
      </c>
      <c r="P19" s="133">
        <v>823</v>
      </c>
      <c r="Q19" s="133">
        <v>216</v>
      </c>
      <c r="R19" s="133">
        <v>62</v>
      </c>
      <c r="S19" s="134">
        <v>56</v>
      </c>
      <c r="T19" s="4"/>
      <c r="U19" s="397">
        <f>SUMPRODUCT(N$3:R$3,N19:R19)/SUM(N19:R19)</f>
        <v>2.8886255924170614</v>
      </c>
    </row>
    <row r="20" spans="1:21" s="22" customFormat="1" ht="13.5" customHeight="1" x14ac:dyDescent="0.15">
      <c r="A20" s="386"/>
      <c r="B20" s="68"/>
      <c r="C20" s="321"/>
      <c r="D20" s="281"/>
      <c r="E20" s="322">
        <v>15.204236006051437</v>
      </c>
      <c r="F20" s="323">
        <v>42.889561270801821</v>
      </c>
      <c r="G20" s="323">
        <v>31.089258698940998</v>
      </c>
      <c r="H20" s="323">
        <v>5.2950075642965198</v>
      </c>
      <c r="I20" s="323">
        <v>2.6475037821482599</v>
      </c>
      <c r="J20" s="324">
        <v>2.8744326777609683</v>
      </c>
      <c r="L20" s="396"/>
      <c r="N20" s="164">
        <v>2.5718608169440245</v>
      </c>
      <c r="O20" s="137">
        <v>9.9092284417549159</v>
      </c>
      <c r="P20" s="137">
        <v>62.254160363086228</v>
      </c>
      <c r="Q20" s="137">
        <v>16.338880484114977</v>
      </c>
      <c r="R20" s="137">
        <v>4.689863842662632</v>
      </c>
      <c r="S20" s="138">
        <v>4.236006051437216</v>
      </c>
      <c r="T20" s="4"/>
      <c r="U20" s="396"/>
    </row>
    <row r="21" spans="1:21" s="70" customFormat="1" ht="13.5" customHeight="1" x14ac:dyDescent="0.15">
      <c r="A21" s="386"/>
      <c r="B21" s="332" t="s">
        <v>2</v>
      </c>
      <c r="C21" s="333"/>
      <c r="D21" s="344">
        <v>1879</v>
      </c>
      <c r="E21" s="334">
        <v>424</v>
      </c>
      <c r="F21" s="335">
        <v>902</v>
      </c>
      <c r="G21" s="335">
        <v>427</v>
      </c>
      <c r="H21" s="335">
        <v>37</v>
      </c>
      <c r="I21" s="335">
        <v>11</v>
      </c>
      <c r="J21" s="336">
        <v>78</v>
      </c>
      <c r="L21" s="399">
        <f>SUMPRODUCT(E$3:I$3,E21:I21)/SUM(E21:I21)</f>
        <v>3.9389228206551916</v>
      </c>
      <c r="N21" s="165">
        <v>31</v>
      </c>
      <c r="O21" s="141">
        <v>260</v>
      </c>
      <c r="P21" s="141">
        <v>1160</v>
      </c>
      <c r="Q21" s="141">
        <v>270</v>
      </c>
      <c r="R21" s="141">
        <v>56</v>
      </c>
      <c r="S21" s="142">
        <v>102</v>
      </c>
      <c r="T21" s="4"/>
      <c r="U21" s="399">
        <f>SUMPRODUCT(N$3:R$3,N21:R21)/SUM(N21:R21)</f>
        <v>2.9662352279122115</v>
      </c>
    </row>
    <row r="22" spans="1:21" s="22" customFormat="1" ht="13.5" customHeight="1" x14ac:dyDescent="0.15">
      <c r="A22" s="386"/>
      <c r="B22" s="206"/>
      <c r="C22" s="25"/>
      <c r="D22" s="280"/>
      <c r="E22" s="136">
        <v>22.56519425226184</v>
      </c>
      <c r="F22" s="137">
        <v>48.004257583821179</v>
      </c>
      <c r="G22" s="137">
        <v>22.724853645556149</v>
      </c>
      <c r="H22" s="137">
        <v>1.9691325172964342</v>
      </c>
      <c r="I22" s="137">
        <v>0.58541777541245343</v>
      </c>
      <c r="J22" s="138">
        <v>4.1511442256519429</v>
      </c>
      <c r="L22" s="396"/>
      <c r="N22" s="164">
        <v>1.6498137307078233</v>
      </c>
      <c r="O22" s="137">
        <v>13.837147418839809</v>
      </c>
      <c r="P22" s="137">
        <v>61.734965407131448</v>
      </c>
      <c r="Q22" s="137">
        <v>14.369345396487493</v>
      </c>
      <c r="R22" s="137">
        <v>2.9803086748270355</v>
      </c>
      <c r="S22" s="138">
        <v>5.4284193720063865</v>
      </c>
      <c r="T22" s="4"/>
      <c r="U22" s="396"/>
    </row>
    <row r="23" spans="1:21" s="70" customFormat="1" ht="13.5" customHeight="1" x14ac:dyDescent="0.15">
      <c r="A23" s="386"/>
      <c r="B23" s="67" t="s">
        <v>46</v>
      </c>
      <c r="C23" s="77"/>
      <c r="D23" s="281">
        <v>130</v>
      </c>
      <c r="E23" s="140">
        <v>18</v>
      </c>
      <c r="F23" s="141">
        <v>64</v>
      </c>
      <c r="G23" s="141">
        <v>35</v>
      </c>
      <c r="H23" s="141">
        <v>0</v>
      </c>
      <c r="I23" s="141">
        <v>1</v>
      </c>
      <c r="J23" s="142">
        <v>12</v>
      </c>
      <c r="L23" s="399">
        <f>SUMPRODUCT(E$3:I$3,E23:I23)/SUM(E23:I23)</f>
        <v>3.8305084745762712</v>
      </c>
      <c r="N23" s="165">
        <v>2</v>
      </c>
      <c r="O23" s="141">
        <v>20</v>
      </c>
      <c r="P23" s="141">
        <v>68</v>
      </c>
      <c r="Q23" s="141">
        <v>17</v>
      </c>
      <c r="R23" s="141">
        <v>2</v>
      </c>
      <c r="S23" s="142">
        <v>21</v>
      </c>
      <c r="T23" s="4"/>
      <c r="U23" s="399">
        <f>SUMPRODUCT(N$3:R$3,N23:R23)/SUM(N23:R23)</f>
        <v>3.0275229357798166</v>
      </c>
    </row>
    <row r="24" spans="1:21" s="22" customFormat="1" ht="13.5" customHeight="1" thickBot="1" x14ac:dyDescent="0.2">
      <c r="A24" s="387"/>
      <c r="B24" s="208"/>
      <c r="C24" s="57"/>
      <c r="D24" s="282"/>
      <c r="E24" s="144">
        <v>13.846153846153847</v>
      </c>
      <c r="F24" s="145">
        <v>49.230769230769234</v>
      </c>
      <c r="G24" s="145">
        <v>26.923076923076923</v>
      </c>
      <c r="H24" s="145">
        <v>0</v>
      </c>
      <c r="I24" s="145">
        <v>0.76923076923076927</v>
      </c>
      <c r="J24" s="146">
        <v>9.2307692307692317</v>
      </c>
      <c r="L24" s="398"/>
      <c r="N24" s="166">
        <v>1.5384615384615385</v>
      </c>
      <c r="O24" s="145">
        <v>15.384615384615385</v>
      </c>
      <c r="P24" s="145">
        <v>52.307692307692314</v>
      </c>
      <c r="Q24" s="145">
        <v>13.076923076923078</v>
      </c>
      <c r="R24" s="145">
        <v>1.5384615384615385</v>
      </c>
      <c r="S24" s="146">
        <v>16.153846153846153</v>
      </c>
      <c r="T24" s="4"/>
      <c r="U24" s="398"/>
    </row>
    <row r="25" spans="1:21" s="69" customFormat="1" ht="13.5" customHeight="1" x14ac:dyDescent="0.15">
      <c r="A25" s="384" t="s">
        <v>44</v>
      </c>
      <c r="B25" s="73" t="s">
        <v>3</v>
      </c>
      <c r="C25" s="74"/>
      <c r="D25" s="283">
        <v>160</v>
      </c>
      <c r="E25" s="148">
        <v>37</v>
      </c>
      <c r="F25" s="149">
        <v>67</v>
      </c>
      <c r="G25" s="149">
        <v>39</v>
      </c>
      <c r="H25" s="149">
        <v>8</v>
      </c>
      <c r="I25" s="149">
        <v>7</v>
      </c>
      <c r="J25" s="150">
        <v>2</v>
      </c>
      <c r="L25" s="397">
        <f>SUMPRODUCT(E$3:I$3,E25:I25)/SUM(E25:I25)</f>
        <v>3.7531645569620253</v>
      </c>
      <c r="N25" s="167">
        <v>15</v>
      </c>
      <c r="O25" s="149">
        <v>27</v>
      </c>
      <c r="P25" s="149">
        <v>85</v>
      </c>
      <c r="Q25" s="149">
        <v>23</v>
      </c>
      <c r="R25" s="149">
        <v>8</v>
      </c>
      <c r="S25" s="150">
        <v>2</v>
      </c>
      <c r="T25" s="91"/>
      <c r="U25" s="397">
        <f>SUMPRODUCT(N$3:R$3,N25:R25)/SUM(N25:R25)</f>
        <v>3.1139240506329116</v>
      </c>
    </row>
    <row r="26" spans="1:21" ht="13.5" customHeight="1" x14ac:dyDescent="0.15">
      <c r="A26" s="382"/>
      <c r="B26" s="68"/>
      <c r="C26" s="345"/>
      <c r="D26" s="277"/>
      <c r="E26" s="346">
        <v>23.125</v>
      </c>
      <c r="F26" s="347">
        <v>41.875</v>
      </c>
      <c r="G26" s="347">
        <v>24.375</v>
      </c>
      <c r="H26" s="347">
        <v>5</v>
      </c>
      <c r="I26" s="347">
        <v>4.375</v>
      </c>
      <c r="J26" s="348">
        <v>1.25</v>
      </c>
      <c r="L26" s="396"/>
      <c r="N26" s="168">
        <v>9.375</v>
      </c>
      <c r="O26" s="153">
        <v>16.875</v>
      </c>
      <c r="P26" s="153">
        <v>53.125</v>
      </c>
      <c r="Q26" s="153">
        <v>14.374999999999998</v>
      </c>
      <c r="R26" s="153">
        <v>5</v>
      </c>
      <c r="S26" s="154">
        <v>1.25</v>
      </c>
      <c r="U26" s="396"/>
    </row>
    <row r="27" spans="1:21" s="69" customFormat="1" ht="13.5" customHeight="1" x14ac:dyDescent="0.15">
      <c r="A27" s="382"/>
      <c r="B27" s="207" t="s">
        <v>4</v>
      </c>
      <c r="C27" s="353"/>
      <c r="D27" s="361">
        <v>317</v>
      </c>
      <c r="E27" s="354">
        <v>67</v>
      </c>
      <c r="F27" s="355">
        <v>120</v>
      </c>
      <c r="G27" s="355">
        <v>92</v>
      </c>
      <c r="H27" s="355">
        <v>22</v>
      </c>
      <c r="I27" s="355">
        <v>11</v>
      </c>
      <c r="J27" s="356">
        <v>5</v>
      </c>
      <c r="L27" s="399">
        <f>SUMPRODUCT(E$3:I$3,E27:I27)/SUM(E27:I27)</f>
        <v>3.6730769230769229</v>
      </c>
      <c r="N27" s="169">
        <v>8</v>
      </c>
      <c r="O27" s="156">
        <v>39</v>
      </c>
      <c r="P27" s="156">
        <v>204</v>
      </c>
      <c r="Q27" s="156">
        <v>46</v>
      </c>
      <c r="R27" s="156">
        <v>13</v>
      </c>
      <c r="S27" s="157">
        <v>7</v>
      </c>
      <c r="T27" s="91"/>
      <c r="U27" s="399">
        <f>SUMPRODUCT(N$3:R$3,N27:R27)/SUM(N27:R27)</f>
        <v>2.9451612903225808</v>
      </c>
    </row>
    <row r="28" spans="1:21" ht="13.5" customHeight="1" x14ac:dyDescent="0.15">
      <c r="A28" s="382"/>
      <c r="B28" s="68"/>
      <c r="C28" s="345"/>
      <c r="D28" s="277"/>
      <c r="E28" s="346">
        <v>21.135646687697161</v>
      </c>
      <c r="F28" s="347">
        <v>37.854889589905362</v>
      </c>
      <c r="G28" s="347">
        <v>29.022082018927449</v>
      </c>
      <c r="H28" s="347">
        <v>6.9400630914826493</v>
      </c>
      <c r="I28" s="347">
        <v>3.4700315457413247</v>
      </c>
      <c r="J28" s="348">
        <v>1.5772870662460567</v>
      </c>
      <c r="L28" s="396"/>
      <c r="N28" s="168">
        <v>2.5236593059936907</v>
      </c>
      <c r="O28" s="153">
        <v>12.302839116719243</v>
      </c>
      <c r="P28" s="153">
        <v>64.353312302839115</v>
      </c>
      <c r="Q28" s="153">
        <v>14.511041009463725</v>
      </c>
      <c r="R28" s="153">
        <v>4.1009463722397479</v>
      </c>
      <c r="S28" s="154">
        <v>2.2082018927444795</v>
      </c>
      <c r="U28" s="396"/>
    </row>
    <row r="29" spans="1:21" s="69" customFormat="1" ht="13.5" customHeight="1" x14ac:dyDescent="0.15">
      <c r="A29" s="382"/>
      <c r="B29" s="207" t="s">
        <v>5</v>
      </c>
      <c r="C29" s="353"/>
      <c r="D29" s="361">
        <v>491</v>
      </c>
      <c r="E29" s="354">
        <v>99</v>
      </c>
      <c r="F29" s="355">
        <v>206</v>
      </c>
      <c r="G29" s="355">
        <v>151</v>
      </c>
      <c r="H29" s="355">
        <v>19</v>
      </c>
      <c r="I29" s="355">
        <v>8</v>
      </c>
      <c r="J29" s="356">
        <v>8</v>
      </c>
      <c r="L29" s="399">
        <f>SUMPRODUCT(E$3:I$3,E29:I29)/SUM(E29:I29)</f>
        <v>3.7639751552795033</v>
      </c>
      <c r="N29" s="169">
        <v>15</v>
      </c>
      <c r="O29" s="156">
        <v>53</v>
      </c>
      <c r="P29" s="156">
        <v>308</v>
      </c>
      <c r="Q29" s="156">
        <v>78</v>
      </c>
      <c r="R29" s="156">
        <v>23</v>
      </c>
      <c r="S29" s="157">
        <v>14</v>
      </c>
      <c r="T29" s="91"/>
      <c r="U29" s="399">
        <f>SUMPRODUCT(N$3:R$3,N29:R29)/SUM(N29:R29)</f>
        <v>2.9140461215932913</v>
      </c>
    </row>
    <row r="30" spans="1:21" ht="13.5" customHeight="1" x14ac:dyDescent="0.15">
      <c r="A30" s="382"/>
      <c r="B30" s="206"/>
      <c r="C30" s="24"/>
      <c r="D30" s="284"/>
      <c r="E30" s="152">
        <v>20.162932790224033</v>
      </c>
      <c r="F30" s="153">
        <v>41.955193482688394</v>
      </c>
      <c r="G30" s="153">
        <v>30.753564154786151</v>
      </c>
      <c r="H30" s="153">
        <v>3.8696537678207736</v>
      </c>
      <c r="I30" s="153">
        <v>1.6293279022403258</v>
      </c>
      <c r="J30" s="154">
        <v>1.6293279022403258</v>
      </c>
      <c r="L30" s="396"/>
      <c r="N30" s="168">
        <v>3.0549898167006111</v>
      </c>
      <c r="O30" s="153">
        <v>10.794297352342159</v>
      </c>
      <c r="P30" s="153">
        <v>62.729124236252545</v>
      </c>
      <c r="Q30" s="153">
        <v>15.885947046843176</v>
      </c>
      <c r="R30" s="153">
        <v>4.6843177189409371</v>
      </c>
      <c r="S30" s="154">
        <v>2.8513238289205702</v>
      </c>
      <c r="U30" s="396"/>
    </row>
    <row r="31" spans="1:21" s="69" customFormat="1" ht="13.5" customHeight="1" x14ac:dyDescent="0.15">
      <c r="A31" s="382"/>
      <c r="B31" s="207" t="s">
        <v>6</v>
      </c>
      <c r="C31" s="353"/>
      <c r="D31" s="361">
        <v>666</v>
      </c>
      <c r="E31" s="354">
        <v>121</v>
      </c>
      <c r="F31" s="355">
        <v>306</v>
      </c>
      <c r="G31" s="355">
        <v>201</v>
      </c>
      <c r="H31" s="355">
        <v>21</v>
      </c>
      <c r="I31" s="355">
        <v>8</v>
      </c>
      <c r="J31" s="356">
        <v>9</v>
      </c>
      <c r="L31" s="399">
        <f>SUMPRODUCT(E$3:I$3,E31:I31)/SUM(E31:I31)</f>
        <v>3.7777777777777777</v>
      </c>
      <c r="N31" s="169">
        <v>4</v>
      </c>
      <c r="O31" s="156">
        <v>64</v>
      </c>
      <c r="P31" s="156">
        <v>440</v>
      </c>
      <c r="Q31" s="156">
        <v>120</v>
      </c>
      <c r="R31" s="156">
        <v>18</v>
      </c>
      <c r="S31" s="157">
        <v>20</v>
      </c>
      <c r="T31" s="91"/>
      <c r="U31" s="399">
        <f>SUMPRODUCT(N$3:R$3,N31:R31)/SUM(N31:R31)</f>
        <v>2.8699690402476778</v>
      </c>
    </row>
    <row r="32" spans="1:21" ht="13.5" customHeight="1" x14ac:dyDescent="0.15">
      <c r="A32" s="382"/>
      <c r="B32" s="206"/>
      <c r="C32" s="24"/>
      <c r="D32" s="284"/>
      <c r="E32" s="152">
        <v>18.168168168168169</v>
      </c>
      <c r="F32" s="153">
        <v>45.945945945945951</v>
      </c>
      <c r="G32" s="153">
        <v>30.180180180180184</v>
      </c>
      <c r="H32" s="153">
        <v>3.1531531531531529</v>
      </c>
      <c r="I32" s="153">
        <v>1.2012012012012012</v>
      </c>
      <c r="J32" s="154">
        <v>1.3513513513513513</v>
      </c>
      <c r="L32" s="396"/>
      <c r="N32" s="168">
        <v>0.60060060060060061</v>
      </c>
      <c r="O32" s="153">
        <v>9.6096096096096097</v>
      </c>
      <c r="P32" s="153">
        <v>66.066066066066071</v>
      </c>
      <c r="Q32" s="153">
        <v>18.018018018018019</v>
      </c>
      <c r="R32" s="153">
        <v>2.7027027027027026</v>
      </c>
      <c r="S32" s="154">
        <v>3.0030030030030028</v>
      </c>
      <c r="U32" s="396"/>
    </row>
    <row r="33" spans="1:21" s="69" customFormat="1" ht="13.5" customHeight="1" x14ac:dyDescent="0.15">
      <c r="A33" s="382"/>
      <c r="B33" s="207" t="s">
        <v>7</v>
      </c>
      <c r="C33" s="353"/>
      <c r="D33" s="361">
        <v>772</v>
      </c>
      <c r="E33" s="354">
        <v>130</v>
      </c>
      <c r="F33" s="355">
        <v>376</v>
      </c>
      <c r="G33" s="355">
        <v>212</v>
      </c>
      <c r="H33" s="355">
        <v>22</v>
      </c>
      <c r="I33" s="355">
        <v>8</v>
      </c>
      <c r="J33" s="356">
        <v>24</v>
      </c>
      <c r="L33" s="399">
        <f>SUMPRODUCT(E$3:I$3,E33:I33)/SUM(E33:I33)</f>
        <v>3.7994652406417111</v>
      </c>
      <c r="N33" s="169">
        <v>5</v>
      </c>
      <c r="O33" s="156">
        <v>90</v>
      </c>
      <c r="P33" s="156">
        <v>483</v>
      </c>
      <c r="Q33" s="156">
        <v>130</v>
      </c>
      <c r="R33" s="156">
        <v>34</v>
      </c>
      <c r="S33" s="157">
        <v>30</v>
      </c>
      <c r="T33" s="91"/>
      <c r="U33" s="399">
        <f>SUMPRODUCT(N$3:R$3,N33:R33)/SUM(N33:R33)</f>
        <v>2.8679245283018866</v>
      </c>
    </row>
    <row r="34" spans="1:21" ht="13.5" customHeight="1" x14ac:dyDescent="0.15">
      <c r="A34" s="382"/>
      <c r="B34" s="206"/>
      <c r="C34" s="24"/>
      <c r="D34" s="284"/>
      <c r="E34" s="152">
        <v>16.839378238341968</v>
      </c>
      <c r="F34" s="153">
        <v>48.704663212435236</v>
      </c>
      <c r="G34" s="153">
        <v>27.461139896373055</v>
      </c>
      <c r="H34" s="153">
        <v>2.849740932642487</v>
      </c>
      <c r="I34" s="153">
        <v>1.0362694300518136</v>
      </c>
      <c r="J34" s="154">
        <v>3.1088082901554404</v>
      </c>
      <c r="L34" s="396"/>
      <c r="N34" s="168">
        <v>0.64766839378238339</v>
      </c>
      <c r="O34" s="153">
        <v>11.658031088082902</v>
      </c>
      <c r="P34" s="153">
        <v>62.564766839378237</v>
      </c>
      <c r="Q34" s="153">
        <v>16.839378238341968</v>
      </c>
      <c r="R34" s="153">
        <v>4.4041450777202069</v>
      </c>
      <c r="S34" s="154">
        <v>3.8860103626943006</v>
      </c>
      <c r="U34" s="396"/>
    </row>
    <row r="35" spans="1:21" s="69" customFormat="1" ht="13.5" customHeight="1" x14ac:dyDescent="0.15">
      <c r="A35" s="382"/>
      <c r="B35" s="207" t="s">
        <v>45</v>
      </c>
      <c r="C35" s="353"/>
      <c r="D35" s="361">
        <v>797</v>
      </c>
      <c r="E35" s="354">
        <v>172</v>
      </c>
      <c r="F35" s="355">
        <v>394</v>
      </c>
      <c r="G35" s="355">
        <v>146</v>
      </c>
      <c r="H35" s="355">
        <v>15</v>
      </c>
      <c r="I35" s="355">
        <v>4</v>
      </c>
      <c r="J35" s="356">
        <v>66</v>
      </c>
      <c r="L35" s="399">
        <f>SUMPRODUCT(E$3:I$3,E35:I35)/SUM(E35:I35)</f>
        <v>3.978112175102599</v>
      </c>
      <c r="N35" s="169">
        <v>18</v>
      </c>
      <c r="O35" s="156">
        <v>119</v>
      </c>
      <c r="P35" s="156">
        <v>466</v>
      </c>
      <c r="Q35" s="156">
        <v>89</v>
      </c>
      <c r="R35" s="156">
        <v>22</v>
      </c>
      <c r="S35" s="157">
        <v>83</v>
      </c>
      <c r="T35" s="91"/>
      <c r="U35" s="399">
        <f>SUMPRODUCT(N$3:R$3,N35:R35)/SUM(N35:R35)</f>
        <v>3.0308123249299719</v>
      </c>
    </row>
    <row r="36" spans="1:21" ht="13.5" customHeight="1" x14ac:dyDescent="0.15">
      <c r="A36" s="382"/>
      <c r="B36" s="206"/>
      <c r="C36" s="24"/>
      <c r="D36" s="284"/>
      <c r="E36" s="152">
        <v>21.580928481806776</v>
      </c>
      <c r="F36" s="153">
        <v>49.435382685069008</v>
      </c>
      <c r="G36" s="153">
        <v>18.318695106649937</v>
      </c>
      <c r="H36" s="153">
        <v>1.8820577164366372</v>
      </c>
      <c r="I36" s="153">
        <v>0.50188205771643657</v>
      </c>
      <c r="J36" s="154">
        <v>8.281053952321205</v>
      </c>
      <c r="L36" s="396"/>
      <c r="N36" s="168">
        <v>2.2584692597239648</v>
      </c>
      <c r="O36" s="153">
        <v>14.93099121706399</v>
      </c>
      <c r="P36" s="153">
        <v>58.469259723964875</v>
      </c>
      <c r="Q36" s="153">
        <v>11.166875784190715</v>
      </c>
      <c r="R36" s="153">
        <v>2.7603513174404015</v>
      </c>
      <c r="S36" s="154">
        <v>10.414052697616061</v>
      </c>
      <c r="U36" s="396"/>
    </row>
    <row r="37" spans="1:21" s="69" customFormat="1" ht="13.5" customHeight="1" x14ac:dyDescent="0.15">
      <c r="A37" s="382"/>
      <c r="B37" s="68" t="s">
        <v>46</v>
      </c>
      <c r="C37" s="75"/>
      <c r="D37" s="277">
        <v>128</v>
      </c>
      <c r="E37" s="155">
        <v>17</v>
      </c>
      <c r="F37" s="156">
        <v>64</v>
      </c>
      <c r="G37" s="156">
        <v>32</v>
      </c>
      <c r="H37" s="156">
        <v>0</v>
      </c>
      <c r="I37" s="156">
        <v>1</v>
      </c>
      <c r="J37" s="157">
        <v>14</v>
      </c>
      <c r="L37" s="399">
        <f>SUMPRODUCT(E$3:I$3,E37:I37)/SUM(E37:I37)</f>
        <v>3.8421052631578947</v>
      </c>
      <c r="N37" s="169">
        <v>2</v>
      </c>
      <c r="O37" s="156">
        <v>19</v>
      </c>
      <c r="P37" s="156">
        <v>65</v>
      </c>
      <c r="Q37" s="156">
        <v>17</v>
      </c>
      <c r="R37" s="156">
        <v>2</v>
      </c>
      <c r="S37" s="157">
        <v>23</v>
      </c>
      <c r="T37" s="91"/>
      <c r="U37" s="399">
        <f>SUMPRODUCT(N$3:R$3,N37:R37)/SUM(N37:R37)</f>
        <v>3.019047619047619</v>
      </c>
    </row>
    <row r="38" spans="1:21" ht="13.5" customHeight="1" thickBot="1" x14ac:dyDescent="0.2">
      <c r="A38" s="382"/>
      <c r="B38" s="68"/>
      <c r="C38" s="345"/>
      <c r="D38" s="278"/>
      <c r="E38" s="158">
        <v>13.28125</v>
      </c>
      <c r="F38" s="159">
        <v>50</v>
      </c>
      <c r="G38" s="159">
        <v>25</v>
      </c>
      <c r="H38" s="159">
        <v>0</v>
      </c>
      <c r="I38" s="159">
        <v>0.78125</v>
      </c>
      <c r="J38" s="160">
        <v>10.9375</v>
      </c>
      <c r="L38" s="398"/>
      <c r="N38" s="170">
        <v>1.5625</v>
      </c>
      <c r="O38" s="159">
        <v>14.84375</v>
      </c>
      <c r="P38" s="159">
        <v>50.78125</v>
      </c>
      <c r="Q38" s="159">
        <v>13.28125</v>
      </c>
      <c r="R38" s="159">
        <v>1.5625</v>
      </c>
      <c r="S38" s="160">
        <v>17.96875</v>
      </c>
      <c r="U38" s="398"/>
    </row>
    <row r="39" spans="1:21" s="69" customFormat="1" ht="13.5" customHeight="1" x14ac:dyDescent="0.15">
      <c r="A39" s="384" t="s">
        <v>47</v>
      </c>
      <c r="B39" s="73" t="s">
        <v>49</v>
      </c>
      <c r="C39" s="371"/>
      <c r="D39" s="281">
        <v>524</v>
      </c>
      <c r="E39" s="140">
        <v>107</v>
      </c>
      <c r="F39" s="141">
        <v>219</v>
      </c>
      <c r="G39" s="141">
        <v>141</v>
      </c>
      <c r="H39" s="141">
        <v>28</v>
      </c>
      <c r="I39" s="141">
        <v>15</v>
      </c>
      <c r="J39" s="142">
        <v>14</v>
      </c>
      <c r="L39" s="397">
        <f>SUMPRODUCT(E$3:I$3,E39:I39)/SUM(E39:I39)</f>
        <v>3.7352941176470589</v>
      </c>
      <c r="N39" s="165">
        <v>26</v>
      </c>
      <c r="O39" s="141">
        <v>61</v>
      </c>
      <c r="P39" s="141">
        <v>308</v>
      </c>
      <c r="Q39" s="141">
        <v>79</v>
      </c>
      <c r="R39" s="141">
        <v>28</v>
      </c>
      <c r="S39" s="142">
        <v>22</v>
      </c>
      <c r="T39" s="91"/>
      <c r="U39" s="397">
        <f>SUMPRODUCT(N$3:R$3,N39:R39)/SUM(N39:R39)</f>
        <v>2.9561752988047809</v>
      </c>
    </row>
    <row r="40" spans="1:21" ht="13.5" customHeight="1" x14ac:dyDescent="0.15">
      <c r="A40" s="382"/>
      <c r="B40" s="68"/>
      <c r="C40" s="375"/>
      <c r="D40" s="281"/>
      <c r="E40" s="322">
        <v>20.419847328244277</v>
      </c>
      <c r="F40" s="323">
        <v>41.793893129770993</v>
      </c>
      <c r="G40" s="323">
        <v>26.908396946564885</v>
      </c>
      <c r="H40" s="323">
        <v>5.343511450381679</v>
      </c>
      <c r="I40" s="323">
        <v>2.8625954198473282</v>
      </c>
      <c r="J40" s="324">
        <v>2.6717557251908395</v>
      </c>
      <c r="L40" s="396"/>
      <c r="N40" s="164">
        <v>4.9618320610687023</v>
      </c>
      <c r="O40" s="137">
        <v>11.641221374045802</v>
      </c>
      <c r="P40" s="137">
        <v>58.778625954198475</v>
      </c>
      <c r="Q40" s="137">
        <v>15.076335877862595</v>
      </c>
      <c r="R40" s="137">
        <v>5.343511450381679</v>
      </c>
      <c r="S40" s="138">
        <v>4.1984732824427482</v>
      </c>
      <c r="U40" s="396"/>
    </row>
    <row r="41" spans="1:21" s="69" customFormat="1" ht="13.5" customHeight="1" x14ac:dyDescent="0.15">
      <c r="A41" s="382"/>
      <c r="B41" s="207" t="s">
        <v>51</v>
      </c>
      <c r="C41" s="376"/>
      <c r="D41" s="344">
        <v>2332</v>
      </c>
      <c r="E41" s="334">
        <v>445</v>
      </c>
      <c r="F41" s="335">
        <v>1097</v>
      </c>
      <c r="G41" s="335">
        <v>618</v>
      </c>
      <c r="H41" s="335">
        <v>72</v>
      </c>
      <c r="I41" s="335">
        <v>25</v>
      </c>
      <c r="J41" s="336">
        <v>75</v>
      </c>
      <c r="L41" s="399">
        <f>SUMPRODUCT(E$3:I$3,E41:I41)/SUM(E41:I41)</f>
        <v>3.8263181214000888</v>
      </c>
      <c r="N41" s="165">
        <v>34</v>
      </c>
      <c r="O41" s="141">
        <v>287</v>
      </c>
      <c r="P41" s="141">
        <v>1477</v>
      </c>
      <c r="Q41" s="141">
        <v>350</v>
      </c>
      <c r="R41" s="141">
        <v>78</v>
      </c>
      <c r="S41" s="142">
        <v>106</v>
      </c>
      <c r="T41" s="91"/>
      <c r="U41" s="399">
        <f>SUMPRODUCT(N$3:R$3,N41:R41)/SUM(N41:R41)</f>
        <v>2.9321653189577717</v>
      </c>
    </row>
    <row r="42" spans="1:21" ht="13.5" customHeight="1" x14ac:dyDescent="0.15">
      <c r="A42" s="382"/>
      <c r="B42" s="206"/>
      <c r="C42" s="372"/>
      <c r="D42" s="280"/>
      <c r="E42" s="136">
        <v>19.082332761578044</v>
      </c>
      <c r="F42" s="137">
        <v>47.041166380789022</v>
      </c>
      <c r="G42" s="137">
        <v>26.500857632933105</v>
      </c>
      <c r="H42" s="137">
        <v>3.0874785591766725</v>
      </c>
      <c r="I42" s="137">
        <v>1.0720411663807889</v>
      </c>
      <c r="J42" s="138">
        <v>3.2161234991423671</v>
      </c>
      <c r="L42" s="396"/>
      <c r="N42" s="164">
        <v>1.4579759862778732</v>
      </c>
      <c r="O42" s="137">
        <v>12.307032590051458</v>
      </c>
      <c r="P42" s="137">
        <v>63.336192109777009</v>
      </c>
      <c r="Q42" s="137">
        <v>15.008576329331047</v>
      </c>
      <c r="R42" s="137">
        <v>3.3447684391080617</v>
      </c>
      <c r="S42" s="138">
        <v>4.5454545454545459</v>
      </c>
      <c r="U42" s="396"/>
    </row>
    <row r="43" spans="1:21" s="69" customFormat="1" ht="13.5" customHeight="1" x14ac:dyDescent="0.15">
      <c r="A43" s="382"/>
      <c r="B43" s="207" t="s">
        <v>52</v>
      </c>
      <c r="C43" s="376"/>
      <c r="D43" s="344">
        <v>343</v>
      </c>
      <c r="E43" s="334">
        <v>73</v>
      </c>
      <c r="F43" s="335">
        <v>152</v>
      </c>
      <c r="G43" s="335">
        <v>80</v>
      </c>
      <c r="H43" s="335">
        <v>7</v>
      </c>
      <c r="I43" s="335">
        <v>6</v>
      </c>
      <c r="J43" s="336">
        <v>25</v>
      </c>
      <c r="L43" s="399">
        <f>SUMPRODUCT(E$3:I$3,E43:I43)/SUM(E43:I43)</f>
        <v>3.8773584905660377</v>
      </c>
      <c r="N43" s="165">
        <v>5</v>
      </c>
      <c r="O43" s="141">
        <v>44</v>
      </c>
      <c r="P43" s="141">
        <v>198</v>
      </c>
      <c r="Q43" s="141">
        <v>57</v>
      </c>
      <c r="R43" s="141">
        <v>12</v>
      </c>
      <c r="S43" s="142">
        <v>27</v>
      </c>
      <c r="T43" s="91"/>
      <c r="U43" s="399">
        <f>SUMPRODUCT(N$3:R$3,N43:R43)/SUM(N43:R43)</f>
        <v>2.9145569620253164</v>
      </c>
    </row>
    <row r="44" spans="1:21" ht="13.5" customHeight="1" x14ac:dyDescent="0.15">
      <c r="A44" s="382"/>
      <c r="B44" s="206"/>
      <c r="C44" s="372"/>
      <c r="D44" s="280"/>
      <c r="E44" s="136">
        <v>21.282798833819243</v>
      </c>
      <c r="F44" s="137">
        <v>44.314868804664727</v>
      </c>
      <c r="G44" s="137">
        <v>23.323615160349853</v>
      </c>
      <c r="H44" s="137">
        <v>2.0408163265306123</v>
      </c>
      <c r="I44" s="137">
        <v>1.749271137026239</v>
      </c>
      <c r="J44" s="138">
        <v>7.2886297376093294</v>
      </c>
      <c r="L44" s="396"/>
      <c r="N44" s="164">
        <v>1.4577259475218658</v>
      </c>
      <c r="O44" s="137">
        <v>12.827988338192419</v>
      </c>
      <c r="P44" s="137">
        <v>57.725947521865898</v>
      </c>
      <c r="Q44" s="137">
        <v>16.618075801749271</v>
      </c>
      <c r="R44" s="137">
        <v>3.4985422740524781</v>
      </c>
      <c r="S44" s="138">
        <v>7.8717201166180768</v>
      </c>
      <c r="U44" s="396"/>
    </row>
    <row r="45" spans="1:21" s="69" customFormat="1" ht="13.5" customHeight="1" x14ac:dyDescent="0.15">
      <c r="A45" s="382"/>
      <c r="B45" s="68" t="s">
        <v>352</v>
      </c>
      <c r="C45" s="373"/>
      <c r="D45" s="281">
        <v>132</v>
      </c>
      <c r="E45" s="140">
        <v>18</v>
      </c>
      <c r="F45" s="141">
        <v>65</v>
      </c>
      <c r="G45" s="141">
        <v>34</v>
      </c>
      <c r="H45" s="141">
        <v>0</v>
      </c>
      <c r="I45" s="141">
        <v>1</v>
      </c>
      <c r="J45" s="142">
        <v>14</v>
      </c>
      <c r="L45" s="399">
        <f>SUMPRODUCT(E$3:I$3,E45:I45)/SUM(E45:I45)</f>
        <v>3.8389830508474576</v>
      </c>
      <c r="N45" s="165">
        <v>2</v>
      </c>
      <c r="O45" s="141">
        <v>19</v>
      </c>
      <c r="P45" s="141">
        <v>68</v>
      </c>
      <c r="Q45" s="141">
        <v>17</v>
      </c>
      <c r="R45" s="141">
        <v>2</v>
      </c>
      <c r="S45" s="142">
        <v>24</v>
      </c>
      <c r="T45" s="91"/>
      <c r="U45" s="399">
        <f>SUMPRODUCT(N$3:R$3,N45:R45)/SUM(N45:R45)</f>
        <v>3.0185185185185186</v>
      </c>
    </row>
    <row r="46" spans="1:21" ht="13.5" customHeight="1" thickBot="1" x14ac:dyDescent="0.2">
      <c r="A46" s="383"/>
      <c r="B46" s="208"/>
      <c r="C46" s="374"/>
      <c r="D46" s="282"/>
      <c r="E46" s="144">
        <v>13.636363636363635</v>
      </c>
      <c r="F46" s="145">
        <v>49.242424242424242</v>
      </c>
      <c r="G46" s="145">
        <v>25.757575757575758</v>
      </c>
      <c r="H46" s="145">
        <v>0</v>
      </c>
      <c r="I46" s="145">
        <v>0.75757575757575757</v>
      </c>
      <c r="J46" s="146">
        <v>10.606060606060606</v>
      </c>
      <c r="L46" s="398"/>
      <c r="N46" s="166">
        <v>1.5151515151515151</v>
      </c>
      <c r="O46" s="145">
        <v>14.393939393939394</v>
      </c>
      <c r="P46" s="145">
        <v>51.515151515151516</v>
      </c>
      <c r="Q46" s="145">
        <v>12.878787878787879</v>
      </c>
      <c r="R46" s="145">
        <v>1.5151515151515151</v>
      </c>
      <c r="S46" s="146">
        <v>18.181818181818183</v>
      </c>
      <c r="U46" s="398"/>
    </row>
    <row r="47" spans="1:21" s="69" customFormat="1" ht="13.5" customHeight="1" x14ac:dyDescent="0.15">
      <c r="A47" s="384" t="s">
        <v>225</v>
      </c>
      <c r="B47" s="73" t="s">
        <v>54</v>
      </c>
      <c r="C47" s="371"/>
      <c r="D47" s="281">
        <v>132</v>
      </c>
      <c r="E47" s="140">
        <v>29</v>
      </c>
      <c r="F47" s="141">
        <v>56</v>
      </c>
      <c r="G47" s="141">
        <v>32</v>
      </c>
      <c r="H47" s="141">
        <v>8</v>
      </c>
      <c r="I47" s="141">
        <v>5</v>
      </c>
      <c r="J47" s="142">
        <v>2</v>
      </c>
      <c r="L47" s="397">
        <f>SUMPRODUCT(E$3:I$3,E47:I47)/SUM(E47:I47)</f>
        <v>3.7384615384615385</v>
      </c>
      <c r="N47" s="165">
        <v>10</v>
      </c>
      <c r="O47" s="141">
        <v>23</v>
      </c>
      <c r="P47" s="141">
        <v>69</v>
      </c>
      <c r="Q47" s="141">
        <v>22</v>
      </c>
      <c r="R47" s="141">
        <v>6</v>
      </c>
      <c r="S47" s="142">
        <v>2</v>
      </c>
      <c r="T47" s="91"/>
      <c r="U47" s="397">
        <f>SUMPRODUCT(N$3:R$3,N47:R47)/SUM(N47:R47)</f>
        <v>3.0692307692307694</v>
      </c>
    </row>
    <row r="48" spans="1:21" ht="13.5" customHeight="1" x14ac:dyDescent="0.15">
      <c r="A48" s="382"/>
      <c r="B48" s="68"/>
      <c r="C48" s="375"/>
      <c r="D48" s="281"/>
      <c r="E48" s="322">
        <v>21.969696969696969</v>
      </c>
      <c r="F48" s="323">
        <v>42.424242424242422</v>
      </c>
      <c r="G48" s="323">
        <v>24.242424242424242</v>
      </c>
      <c r="H48" s="323">
        <v>6.0606060606060606</v>
      </c>
      <c r="I48" s="323">
        <v>3.7878787878787881</v>
      </c>
      <c r="J48" s="324">
        <v>1.5151515151515151</v>
      </c>
      <c r="L48" s="396"/>
      <c r="N48" s="164">
        <v>7.5757575757575761</v>
      </c>
      <c r="O48" s="137">
        <v>17.424242424242426</v>
      </c>
      <c r="P48" s="137">
        <v>52.272727272727273</v>
      </c>
      <c r="Q48" s="137">
        <v>16.666666666666664</v>
      </c>
      <c r="R48" s="137">
        <v>4.5454545454545459</v>
      </c>
      <c r="S48" s="138">
        <v>1.5151515151515151</v>
      </c>
      <c r="U48" s="396"/>
    </row>
    <row r="49" spans="1:21" s="69" customFormat="1" ht="13.5" customHeight="1" x14ac:dyDescent="0.15">
      <c r="A49" s="382"/>
      <c r="B49" s="207" t="s">
        <v>401</v>
      </c>
      <c r="C49" s="376"/>
      <c r="D49" s="344">
        <v>448</v>
      </c>
      <c r="E49" s="334">
        <v>73</v>
      </c>
      <c r="F49" s="335">
        <v>188</v>
      </c>
      <c r="G49" s="335">
        <v>139</v>
      </c>
      <c r="H49" s="335">
        <v>22</v>
      </c>
      <c r="I49" s="335">
        <v>11</v>
      </c>
      <c r="J49" s="336">
        <v>15</v>
      </c>
      <c r="L49" s="399">
        <f>SUMPRODUCT(E$3:I$3,E49:I49)/SUM(E49:I49)</f>
        <v>3.6697459584295613</v>
      </c>
      <c r="N49" s="165">
        <v>11</v>
      </c>
      <c r="O49" s="141">
        <v>41</v>
      </c>
      <c r="P49" s="141">
        <v>287</v>
      </c>
      <c r="Q49" s="141">
        <v>66</v>
      </c>
      <c r="R49" s="141">
        <v>18</v>
      </c>
      <c r="S49" s="142">
        <v>25</v>
      </c>
      <c r="T49" s="91"/>
      <c r="U49" s="399">
        <f>SUMPRODUCT(N$3:R$3,N49:R49)/SUM(N49:R49)</f>
        <v>2.9078014184397163</v>
      </c>
    </row>
    <row r="50" spans="1:21" ht="13.5" customHeight="1" x14ac:dyDescent="0.15">
      <c r="A50" s="382"/>
      <c r="B50" s="206"/>
      <c r="C50" s="372"/>
      <c r="D50" s="280"/>
      <c r="E50" s="136">
        <v>16.294642857142858</v>
      </c>
      <c r="F50" s="137">
        <v>41.964285714285715</v>
      </c>
      <c r="G50" s="137">
        <v>31.026785714285715</v>
      </c>
      <c r="H50" s="137">
        <v>4.9107142857142856</v>
      </c>
      <c r="I50" s="137">
        <v>2.4553571428571428</v>
      </c>
      <c r="J50" s="138">
        <v>3.3482142857142856</v>
      </c>
      <c r="L50" s="396"/>
      <c r="N50" s="164">
        <v>2.4553571428571428</v>
      </c>
      <c r="O50" s="137">
        <v>9.1517857142857135</v>
      </c>
      <c r="P50" s="137">
        <v>64.0625</v>
      </c>
      <c r="Q50" s="137">
        <v>14.732142857142858</v>
      </c>
      <c r="R50" s="137">
        <v>4.0178571428571432</v>
      </c>
      <c r="S50" s="138">
        <v>5.5803571428571432</v>
      </c>
      <c r="U50" s="396"/>
    </row>
    <row r="51" spans="1:21" s="69" customFormat="1" ht="13.5" customHeight="1" x14ac:dyDescent="0.15">
      <c r="A51" s="382"/>
      <c r="B51" s="207" t="s">
        <v>56</v>
      </c>
      <c r="C51" s="376"/>
      <c r="D51" s="344">
        <v>326</v>
      </c>
      <c r="E51" s="334">
        <v>57</v>
      </c>
      <c r="F51" s="335">
        <v>163</v>
      </c>
      <c r="G51" s="335">
        <v>81</v>
      </c>
      <c r="H51" s="335">
        <v>17</v>
      </c>
      <c r="I51" s="335">
        <v>7</v>
      </c>
      <c r="J51" s="336">
        <v>1</v>
      </c>
      <c r="L51" s="399">
        <f>SUMPRODUCT(E$3:I$3,E51:I51)/SUM(E51:I51)</f>
        <v>3.7569230769230768</v>
      </c>
      <c r="N51" s="165">
        <v>3</v>
      </c>
      <c r="O51" s="141">
        <v>44</v>
      </c>
      <c r="P51" s="141">
        <v>219</v>
      </c>
      <c r="Q51" s="141">
        <v>45</v>
      </c>
      <c r="R51" s="141">
        <v>10</v>
      </c>
      <c r="S51" s="142">
        <v>5</v>
      </c>
      <c r="T51" s="91"/>
      <c r="U51" s="399">
        <f>SUMPRODUCT(N$3:R$3,N51:R51)/SUM(N51:R51)</f>
        <v>2.9532710280373831</v>
      </c>
    </row>
    <row r="52" spans="1:21" ht="13.5" customHeight="1" x14ac:dyDescent="0.15">
      <c r="A52" s="382"/>
      <c r="B52" s="206"/>
      <c r="C52" s="372"/>
      <c r="D52" s="280"/>
      <c r="E52" s="136">
        <v>17.484662576687114</v>
      </c>
      <c r="F52" s="137">
        <v>50</v>
      </c>
      <c r="G52" s="137">
        <v>24.846625766871167</v>
      </c>
      <c r="H52" s="137">
        <v>5.2147239263803682</v>
      </c>
      <c r="I52" s="137">
        <v>2.147239263803681</v>
      </c>
      <c r="J52" s="138">
        <v>0.30674846625766872</v>
      </c>
      <c r="L52" s="396"/>
      <c r="N52" s="164">
        <v>0.92024539877300615</v>
      </c>
      <c r="O52" s="137">
        <v>13.496932515337424</v>
      </c>
      <c r="P52" s="137">
        <v>67.177914110429455</v>
      </c>
      <c r="Q52" s="137">
        <v>13.803680981595093</v>
      </c>
      <c r="R52" s="137">
        <v>3.0674846625766872</v>
      </c>
      <c r="S52" s="138">
        <v>1.5337423312883436</v>
      </c>
      <c r="U52" s="396"/>
    </row>
    <row r="53" spans="1:21" s="69" customFormat="1" ht="13.5" customHeight="1" x14ac:dyDescent="0.15">
      <c r="A53" s="382"/>
      <c r="B53" s="207" t="s">
        <v>58</v>
      </c>
      <c r="C53" s="376"/>
      <c r="D53" s="344">
        <v>251</v>
      </c>
      <c r="E53" s="334">
        <v>51</v>
      </c>
      <c r="F53" s="335">
        <v>91</v>
      </c>
      <c r="G53" s="335">
        <v>83</v>
      </c>
      <c r="H53" s="335">
        <v>15</v>
      </c>
      <c r="I53" s="335">
        <v>8</v>
      </c>
      <c r="J53" s="336">
        <v>3</v>
      </c>
      <c r="L53" s="399">
        <f>SUMPRODUCT(E$3:I$3,E53:I53)/SUM(E53:I53)</f>
        <v>3.653225806451613</v>
      </c>
      <c r="N53" s="165">
        <v>8</v>
      </c>
      <c r="O53" s="141">
        <v>37</v>
      </c>
      <c r="P53" s="141">
        <v>153</v>
      </c>
      <c r="Q53" s="141">
        <v>38</v>
      </c>
      <c r="R53" s="141">
        <v>10</v>
      </c>
      <c r="S53" s="142">
        <v>5</v>
      </c>
      <c r="T53" s="91"/>
      <c r="U53" s="399">
        <f>SUMPRODUCT(N$3:R$3,N53:R53)/SUM(N53:R53)</f>
        <v>2.9796747967479673</v>
      </c>
    </row>
    <row r="54" spans="1:21" ht="13.5" customHeight="1" x14ac:dyDescent="0.15">
      <c r="A54" s="382"/>
      <c r="B54" s="206"/>
      <c r="C54" s="372"/>
      <c r="D54" s="280"/>
      <c r="E54" s="136">
        <v>20.318725099601593</v>
      </c>
      <c r="F54" s="137">
        <v>36.254980079681275</v>
      </c>
      <c r="G54" s="137">
        <v>33.067729083665334</v>
      </c>
      <c r="H54" s="137">
        <v>5.9760956175298805</v>
      </c>
      <c r="I54" s="137">
        <v>3.1872509960159361</v>
      </c>
      <c r="J54" s="138">
        <v>1.1952191235059761</v>
      </c>
      <c r="L54" s="396"/>
      <c r="N54" s="164">
        <v>3.1872509960159361</v>
      </c>
      <c r="O54" s="137">
        <v>14.741035856573706</v>
      </c>
      <c r="P54" s="137">
        <v>60.95617529880478</v>
      </c>
      <c r="Q54" s="137">
        <v>15.139442231075698</v>
      </c>
      <c r="R54" s="137">
        <v>3.9840637450199203</v>
      </c>
      <c r="S54" s="138">
        <v>1.9920318725099602</v>
      </c>
      <c r="U54" s="396"/>
    </row>
    <row r="55" spans="1:21" s="69" customFormat="1" ht="13.5" customHeight="1" x14ac:dyDescent="0.15">
      <c r="A55" s="382"/>
      <c r="B55" s="207" t="s">
        <v>60</v>
      </c>
      <c r="C55" s="376"/>
      <c r="D55" s="344">
        <v>527</v>
      </c>
      <c r="E55" s="334">
        <v>118</v>
      </c>
      <c r="F55" s="335">
        <v>226</v>
      </c>
      <c r="G55" s="335">
        <v>151</v>
      </c>
      <c r="H55" s="335">
        <v>18</v>
      </c>
      <c r="I55" s="335">
        <v>6</v>
      </c>
      <c r="J55" s="336">
        <v>8</v>
      </c>
      <c r="L55" s="399">
        <f>SUMPRODUCT(E$3:I$3,E55:I55)/SUM(E55:I55)</f>
        <v>3.8323699421965318</v>
      </c>
      <c r="N55" s="165">
        <v>11</v>
      </c>
      <c r="O55" s="141">
        <v>53</v>
      </c>
      <c r="P55" s="141">
        <v>318</v>
      </c>
      <c r="Q55" s="141">
        <v>107</v>
      </c>
      <c r="R55" s="141">
        <v>26</v>
      </c>
      <c r="S55" s="142">
        <v>12</v>
      </c>
      <c r="T55" s="91"/>
      <c r="U55" s="399">
        <f>SUMPRODUCT(N$3:R$3,N55:R55)/SUM(N55:R55)</f>
        <v>2.8368932038834953</v>
      </c>
    </row>
    <row r="56" spans="1:21" ht="13.5" customHeight="1" x14ac:dyDescent="0.15">
      <c r="A56" s="382"/>
      <c r="B56" s="206"/>
      <c r="C56" s="372"/>
      <c r="D56" s="280"/>
      <c r="E56" s="136">
        <v>22.39089184060721</v>
      </c>
      <c r="F56" s="137">
        <v>42.8842504743833</v>
      </c>
      <c r="G56" s="137">
        <v>28.652751423149901</v>
      </c>
      <c r="H56" s="137">
        <v>3.4155597722960152</v>
      </c>
      <c r="I56" s="137">
        <v>1.1385199240986716</v>
      </c>
      <c r="J56" s="138">
        <v>1.5180265654648957</v>
      </c>
      <c r="L56" s="396"/>
      <c r="N56" s="164">
        <v>2.0872865275142316</v>
      </c>
      <c r="O56" s="137">
        <v>10.056925996204933</v>
      </c>
      <c r="P56" s="137">
        <v>60.341555977229596</v>
      </c>
      <c r="Q56" s="137">
        <v>20.30360531309298</v>
      </c>
      <c r="R56" s="137">
        <v>4.9335863377609108</v>
      </c>
      <c r="S56" s="138">
        <v>2.2770398481973433</v>
      </c>
      <c r="U56" s="396"/>
    </row>
    <row r="57" spans="1:21" s="69" customFormat="1" ht="13.5" customHeight="1" x14ac:dyDescent="0.15">
      <c r="A57" s="382"/>
      <c r="B57" s="207" t="s">
        <v>62</v>
      </c>
      <c r="C57" s="376"/>
      <c r="D57" s="344">
        <v>280</v>
      </c>
      <c r="E57" s="334">
        <v>60</v>
      </c>
      <c r="F57" s="335">
        <v>131</v>
      </c>
      <c r="G57" s="335">
        <v>74</v>
      </c>
      <c r="H57" s="335">
        <v>6</v>
      </c>
      <c r="I57" s="335">
        <v>4</v>
      </c>
      <c r="J57" s="336">
        <v>5</v>
      </c>
      <c r="L57" s="399">
        <f>SUMPRODUCT(E$3:I$3,E57:I57)/SUM(E57:I57)</f>
        <v>3.8618181818181818</v>
      </c>
      <c r="N57" s="165">
        <v>5</v>
      </c>
      <c r="O57" s="141">
        <v>30</v>
      </c>
      <c r="P57" s="141">
        <v>181</v>
      </c>
      <c r="Q57" s="141">
        <v>48</v>
      </c>
      <c r="R57" s="141">
        <v>12</v>
      </c>
      <c r="S57" s="142">
        <v>4</v>
      </c>
      <c r="T57" s="91"/>
      <c r="U57" s="399">
        <f>SUMPRODUCT(N$3:R$3,N57:R57)/SUM(N57:R57)</f>
        <v>2.8840579710144927</v>
      </c>
    </row>
    <row r="58" spans="1:21" ht="13.5" customHeight="1" x14ac:dyDescent="0.15">
      <c r="A58" s="382"/>
      <c r="B58" s="206"/>
      <c r="C58" s="372"/>
      <c r="D58" s="280"/>
      <c r="E58" s="136">
        <v>21.428571428571427</v>
      </c>
      <c r="F58" s="137">
        <v>46.785714285714285</v>
      </c>
      <c r="G58" s="137">
        <v>26.428571428571431</v>
      </c>
      <c r="H58" s="137">
        <v>2.1428571428571428</v>
      </c>
      <c r="I58" s="137">
        <v>1.4285714285714286</v>
      </c>
      <c r="J58" s="138">
        <v>1.7857142857142856</v>
      </c>
      <c r="L58" s="396"/>
      <c r="N58" s="164">
        <v>1.7857142857142856</v>
      </c>
      <c r="O58" s="137">
        <v>10.714285714285714</v>
      </c>
      <c r="P58" s="137">
        <v>64.642857142857153</v>
      </c>
      <c r="Q58" s="137">
        <v>17.142857142857142</v>
      </c>
      <c r="R58" s="137">
        <v>4.2857142857142856</v>
      </c>
      <c r="S58" s="138">
        <v>1.4285714285714286</v>
      </c>
      <c r="U58" s="396"/>
    </row>
    <row r="59" spans="1:21" s="69" customFormat="1" ht="13.5" customHeight="1" x14ac:dyDescent="0.15">
      <c r="A59" s="382"/>
      <c r="B59" s="207" t="s">
        <v>64</v>
      </c>
      <c r="C59" s="376"/>
      <c r="D59" s="285">
        <v>157</v>
      </c>
      <c r="E59" s="334">
        <v>45</v>
      </c>
      <c r="F59" s="335">
        <v>63</v>
      </c>
      <c r="G59" s="335">
        <v>30</v>
      </c>
      <c r="H59" s="335">
        <v>3</v>
      </c>
      <c r="I59" s="335">
        <v>2</v>
      </c>
      <c r="J59" s="336">
        <v>14</v>
      </c>
      <c r="L59" s="399">
        <f>SUMPRODUCT(E$3:I$3,E59:I59)/SUM(E59:I59)</f>
        <v>4.0209790209790208</v>
      </c>
      <c r="N59" s="165">
        <v>4</v>
      </c>
      <c r="O59" s="141">
        <v>24</v>
      </c>
      <c r="P59" s="141">
        <v>86</v>
      </c>
      <c r="Q59" s="141">
        <v>20</v>
      </c>
      <c r="R59" s="141">
        <v>8</v>
      </c>
      <c r="S59" s="142">
        <v>15</v>
      </c>
      <c r="T59" s="91"/>
      <c r="U59" s="399">
        <f>SUMPRODUCT(N$3:R$3,N59:R59)/SUM(N59:R59)</f>
        <v>2.971830985915493</v>
      </c>
    </row>
    <row r="60" spans="1:21" ht="13.5" customHeight="1" x14ac:dyDescent="0.15">
      <c r="A60" s="382"/>
      <c r="B60" s="206"/>
      <c r="C60" s="372"/>
      <c r="D60" s="280"/>
      <c r="E60" s="136">
        <v>28.662420382165603</v>
      </c>
      <c r="F60" s="137">
        <v>40.127388535031848</v>
      </c>
      <c r="G60" s="137">
        <v>19.108280254777071</v>
      </c>
      <c r="H60" s="137">
        <v>1.910828025477707</v>
      </c>
      <c r="I60" s="137">
        <v>1.2738853503184715</v>
      </c>
      <c r="J60" s="138">
        <v>8.9171974522292992</v>
      </c>
      <c r="L60" s="396"/>
      <c r="N60" s="164">
        <v>2.547770700636943</v>
      </c>
      <c r="O60" s="137">
        <v>15.286624203821656</v>
      </c>
      <c r="P60" s="137">
        <v>54.777070063694268</v>
      </c>
      <c r="Q60" s="137">
        <v>12.738853503184714</v>
      </c>
      <c r="R60" s="137">
        <v>5.095541401273886</v>
      </c>
      <c r="S60" s="138">
        <v>9.5541401273885356</v>
      </c>
      <c r="U60" s="396"/>
    </row>
    <row r="61" spans="1:21" s="69" customFormat="1" ht="13.5" customHeight="1" x14ac:dyDescent="0.15">
      <c r="A61" s="382"/>
      <c r="B61" s="207" t="s">
        <v>66</v>
      </c>
      <c r="C61" s="376"/>
      <c r="D61" s="285">
        <v>615</v>
      </c>
      <c r="E61" s="334">
        <v>117</v>
      </c>
      <c r="F61" s="335">
        <v>316</v>
      </c>
      <c r="G61" s="335">
        <v>129</v>
      </c>
      <c r="H61" s="335">
        <v>13</v>
      </c>
      <c r="I61" s="335">
        <v>5</v>
      </c>
      <c r="J61" s="336">
        <v>35</v>
      </c>
      <c r="L61" s="399">
        <f>SUMPRODUCT(E$3:I$3,E61:I61)/SUM(E61:I61)</f>
        <v>3.9086206896551725</v>
      </c>
      <c r="N61" s="165">
        <v>11</v>
      </c>
      <c r="O61" s="141">
        <v>90</v>
      </c>
      <c r="P61" s="141">
        <v>367</v>
      </c>
      <c r="Q61" s="141">
        <v>73</v>
      </c>
      <c r="R61" s="141">
        <v>22</v>
      </c>
      <c r="S61" s="142">
        <v>52</v>
      </c>
      <c r="T61" s="91"/>
      <c r="U61" s="399">
        <f>SUMPRODUCT(N$3:R$3,N61:R61)/SUM(N61:R61)</f>
        <v>2.991119005328597</v>
      </c>
    </row>
    <row r="62" spans="1:21" ht="13.5" customHeight="1" x14ac:dyDescent="0.15">
      <c r="A62" s="382"/>
      <c r="B62" s="206"/>
      <c r="C62" s="372"/>
      <c r="D62" s="280"/>
      <c r="E62" s="136">
        <v>19.024390243902438</v>
      </c>
      <c r="F62" s="137">
        <v>51.382113821138212</v>
      </c>
      <c r="G62" s="137">
        <v>20.975609756097562</v>
      </c>
      <c r="H62" s="137">
        <v>2.1138211382113821</v>
      </c>
      <c r="I62" s="137">
        <v>0.81300813008130091</v>
      </c>
      <c r="J62" s="138">
        <v>5.6910569105691051</v>
      </c>
      <c r="L62" s="396"/>
      <c r="N62" s="164">
        <v>1.788617886178862</v>
      </c>
      <c r="O62" s="137">
        <v>14.634146341463413</v>
      </c>
      <c r="P62" s="137">
        <v>59.674796747967484</v>
      </c>
      <c r="Q62" s="137">
        <v>11.869918699186991</v>
      </c>
      <c r="R62" s="137">
        <v>3.5772357723577239</v>
      </c>
      <c r="S62" s="138">
        <v>8.4552845528455283</v>
      </c>
      <c r="U62" s="396"/>
    </row>
    <row r="63" spans="1:21" s="69" customFormat="1" ht="13.5" customHeight="1" x14ac:dyDescent="0.15">
      <c r="A63" s="382"/>
      <c r="B63" s="68" t="s">
        <v>67</v>
      </c>
      <c r="C63" s="373"/>
      <c r="D63" s="281">
        <v>822</v>
      </c>
      <c r="E63" s="140">
        <v>143</v>
      </c>
      <c r="F63" s="141">
        <v>387</v>
      </c>
      <c r="G63" s="141">
        <v>222</v>
      </c>
      <c r="H63" s="141">
        <v>14</v>
      </c>
      <c r="I63" s="141">
        <v>5</v>
      </c>
      <c r="J63" s="142">
        <v>51</v>
      </c>
      <c r="L63" s="399">
        <f>SUMPRODUCT(E$3:I$3,E63:I63)/SUM(E63:I63)</f>
        <v>3.8417639429312582</v>
      </c>
      <c r="N63" s="165">
        <v>8</v>
      </c>
      <c r="O63" s="141">
        <v>94</v>
      </c>
      <c r="P63" s="141">
        <v>513</v>
      </c>
      <c r="Q63" s="141">
        <v>123</v>
      </c>
      <c r="R63" s="141">
        <v>19</v>
      </c>
      <c r="S63" s="142">
        <v>65</v>
      </c>
      <c r="T63" s="91"/>
      <c r="U63" s="399">
        <f>SUMPRODUCT(N$3:R$3,N63:R63)/SUM(N63:R63)</f>
        <v>2.9326287978863936</v>
      </c>
    </row>
    <row r="64" spans="1:21" ht="13.5" customHeight="1" thickBot="1" x14ac:dyDescent="0.2">
      <c r="A64" s="383"/>
      <c r="B64" s="208"/>
      <c r="C64" s="374"/>
      <c r="D64" s="282"/>
      <c r="E64" s="144">
        <v>17.396593673965938</v>
      </c>
      <c r="F64" s="145">
        <v>47.080291970802918</v>
      </c>
      <c r="G64" s="145">
        <v>27.007299270072991</v>
      </c>
      <c r="H64" s="145">
        <v>1.7031630170316301</v>
      </c>
      <c r="I64" s="145">
        <v>0.6082725060827251</v>
      </c>
      <c r="J64" s="146">
        <v>6.2043795620437958</v>
      </c>
      <c r="L64" s="398"/>
      <c r="N64" s="166">
        <v>0.97323600973236013</v>
      </c>
      <c r="O64" s="145">
        <v>11.435523114355231</v>
      </c>
      <c r="P64" s="145">
        <v>62.408759124087588</v>
      </c>
      <c r="Q64" s="145">
        <v>14.963503649635038</v>
      </c>
      <c r="R64" s="145">
        <v>2.3114355231143553</v>
      </c>
      <c r="S64" s="146">
        <v>7.9075425790754261</v>
      </c>
      <c r="U64" s="398"/>
    </row>
    <row r="65" spans="1:21" s="69" customFormat="1" ht="13.5" customHeight="1" x14ac:dyDescent="0.15">
      <c r="A65" s="392" t="s">
        <v>73</v>
      </c>
      <c r="B65" s="73" t="s">
        <v>68</v>
      </c>
      <c r="C65" s="371"/>
      <c r="D65" s="281">
        <v>1764</v>
      </c>
      <c r="E65" s="140">
        <v>342</v>
      </c>
      <c r="F65" s="141">
        <v>801</v>
      </c>
      <c r="G65" s="141">
        <v>469</v>
      </c>
      <c r="H65" s="141">
        <v>63</v>
      </c>
      <c r="I65" s="141">
        <v>28</v>
      </c>
      <c r="J65" s="142">
        <v>61</v>
      </c>
      <c r="L65" s="397">
        <f>SUMPRODUCT(E$3:I$3,E65:I65)/SUM(E65:I65)</f>
        <v>3.8021139166177336</v>
      </c>
      <c r="N65" s="165">
        <v>34</v>
      </c>
      <c r="O65" s="141">
        <v>218</v>
      </c>
      <c r="P65" s="141">
        <v>1052</v>
      </c>
      <c r="Q65" s="141">
        <v>297</v>
      </c>
      <c r="R65" s="141">
        <v>77</v>
      </c>
      <c r="S65" s="142">
        <v>86</v>
      </c>
      <c r="T65" s="91"/>
      <c r="U65" s="397">
        <f>SUMPRODUCT(N$3:R$3,N65:R65)/SUM(N65:R65)</f>
        <v>2.9016686531585218</v>
      </c>
    </row>
    <row r="66" spans="1:21" ht="13.5" customHeight="1" x14ac:dyDescent="0.15">
      <c r="A66" s="382"/>
      <c r="B66" s="10" t="s">
        <v>69</v>
      </c>
      <c r="C66" s="372"/>
      <c r="D66" s="280"/>
      <c r="E66" s="136">
        <v>19.387755102040817</v>
      </c>
      <c r="F66" s="137">
        <v>45.408163265306122</v>
      </c>
      <c r="G66" s="137">
        <v>26.587301587301589</v>
      </c>
      <c r="H66" s="137">
        <v>3.5714285714285712</v>
      </c>
      <c r="I66" s="137">
        <v>1.5873015873015872</v>
      </c>
      <c r="J66" s="138">
        <v>3.458049886621315</v>
      </c>
      <c r="L66" s="396"/>
      <c r="N66" s="164">
        <v>1.9274376417233559</v>
      </c>
      <c r="O66" s="137">
        <v>12.35827664399093</v>
      </c>
      <c r="P66" s="137">
        <v>59.637188208616777</v>
      </c>
      <c r="Q66" s="137">
        <v>16.836734693877549</v>
      </c>
      <c r="R66" s="137">
        <v>4.3650793650793647</v>
      </c>
      <c r="S66" s="138">
        <v>4.8752834467120181</v>
      </c>
      <c r="U66" s="396"/>
    </row>
    <row r="67" spans="1:21" s="69" customFormat="1" ht="13.5" customHeight="1" x14ac:dyDescent="0.15">
      <c r="A67" s="382"/>
      <c r="B67" s="68" t="s">
        <v>70</v>
      </c>
      <c r="C67" s="373"/>
      <c r="D67" s="281">
        <v>1406</v>
      </c>
      <c r="E67" s="140">
        <v>277</v>
      </c>
      <c r="F67" s="141">
        <v>656</v>
      </c>
      <c r="G67" s="141">
        <v>368</v>
      </c>
      <c r="H67" s="141">
        <v>44</v>
      </c>
      <c r="I67" s="141">
        <v>17</v>
      </c>
      <c r="J67" s="142">
        <v>44</v>
      </c>
      <c r="L67" s="399">
        <f>SUMPRODUCT(E$3:I$3,E67:I67)/SUM(E67:I67)</f>
        <v>3.831130690161527</v>
      </c>
      <c r="N67" s="165">
        <v>30</v>
      </c>
      <c r="O67" s="141">
        <v>171</v>
      </c>
      <c r="P67" s="141">
        <v>923</v>
      </c>
      <c r="Q67" s="141">
        <v>186</v>
      </c>
      <c r="R67" s="141">
        <v>38</v>
      </c>
      <c r="S67" s="142">
        <v>58</v>
      </c>
      <c r="T67" s="91"/>
      <c r="U67" s="399">
        <f>SUMPRODUCT(N$3:R$3,N67:R67)/SUM(N67:R67)</f>
        <v>2.9770029673590503</v>
      </c>
    </row>
    <row r="68" spans="1:21" ht="13.5" customHeight="1" x14ac:dyDescent="0.15">
      <c r="A68" s="382"/>
      <c r="B68" s="10" t="s">
        <v>71</v>
      </c>
      <c r="C68" s="372"/>
      <c r="D68" s="280"/>
      <c r="E68" s="136">
        <v>19.701280227596015</v>
      </c>
      <c r="F68" s="137">
        <v>46.657183499288763</v>
      </c>
      <c r="G68" s="137">
        <v>26.173541963015644</v>
      </c>
      <c r="H68" s="137">
        <v>3.1294452347083923</v>
      </c>
      <c r="I68" s="137">
        <v>1.2091038406827881</v>
      </c>
      <c r="J68" s="138">
        <v>3.1294452347083923</v>
      </c>
      <c r="L68" s="396"/>
      <c r="N68" s="164">
        <v>2.1337126600284493</v>
      </c>
      <c r="O68" s="137">
        <v>12.162162162162163</v>
      </c>
      <c r="P68" s="137">
        <v>65.647226173541966</v>
      </c>
      <c r="Q68" s="137">
        <v>13.229018492176387</v>
      </c>
      <c r="R68" s="137">
        <v>2.7027027027027026</v>
      </c>
      <c r="S68" s="138">
        <v>4.1251778093883358</v>
      </c>
      <c r="U68" s="396"/>
    </row>
    <row r="69" spans="1:21" s="69" customFormat="1" ht="13.5" customHeight="1" x14ac:dyDescent="0.15">
      <c r="A69" s="382"/>
      <c r="B69" s="68" t="s">
        <v>72</v>
      </c>
      <c r="C69" s="373"/>
      <c r="D69" s="281">
        <v>161</v>
      </c>
      <c r="E69" s="140">
        <v>24</v>
      </c>
      <c r="F69" s="141">
        <v>76</v>
      </c>
      <c r="G69" s="141">
        <v>36</v>
      </c>
      <c r="H69" s="141">
        <v>0</v>
      </c>
      <c r="I69" s="141">
        <v>2</v>
      </c>
      <c r="J69" s="142">
        <v>23</v>
      </c>
      <c r="L69" s="399">
        <f>SUMPRODUCT(E$3:I$3,E69:I69)/SUM(E69:I69)</f>
        <v>3.8695652173913042</v>
      </c>
      <c r="N69" s="165">
        <v>3</v>
      </c>
      <c r="O69" s="141">
        <v>22</v>
      </c>
      <c r="P69" s="141">
        <v>76</v>
      </c>
      <c r="Q69" s="141">
        <v>20</v>
      </c>
      <c r="R69" s="141">
        <v>5</v>
      </c>
      <c r="S69" s="142">
        <v>35</v>
      </c>
      <c r="T69" s="91"/>
      <c r="U69" s="399">
        <f>SUMPRODUCT(N$3:R$3,N69:R69)/SUM(N69:R69)</f>
        <v>2.9841269841269842</v>
      </c>
    </row>
    <row r="70" spans="1:21" ht="13.5" customHeight="1" thickBot="1" x14ac:dyDescent="0.2">
      <c r="A70" s="383"/>
      <c r="B70" s="21"/>
      <c r="C70" s="374"/>
      <c r="D70" s="282"/>
      <c r="E70" s="144">
        <v>14.906832298136646</v>
      </c>
      <c r="F70" s="145">
        <v>47.204968944099377</v>
      </c>
      <c r="G70" s="145">
        <v>22.36024844720497</v>
      </c>
      <c r="H70" s="145">
        <v>0</v>
      </c>
      <c r="I70" s="145">
        <v>1.2422360248447204</v>
      </c>
      <c r="J70" s="146">
        <v>14.285714285714285</v>
      </c>
      <c r="L70" s="398"/>
      <c r="N70" s="166">
        <v>1.8633540372670807</v>
      </c>
      <c r="O70" s="145">
        <v>13.664596273291925</v>
      </c>
      <c r="P70" s="145">
        <v>47.204968944099377</v>
      </c>
      <c r="Q70" s="145">
        <v>12.422360248447205</v>
      </c>
      <c r="R70" s="145">
        <v>3.1055900621118013</v>
      </c>
      <c r="S70" s="146">
        <v>21.739130434782609</v>
      </c>
      <c r="U70" s="398"/>
    </row>
    <row r="71" spans="1:21" s="69" customFormat="1" ht="13.5" customHeight="1" x14ac:dyDescent="0.15">
      <c r="A71" s="380" t="s">
        <v>414</v>
      </c>
      <c r="B71" s="68" t="s">
        <v>762</v>
      </c>
      <c r="C71" s="75"/>
      <c r="D71" s="281">
        <v>1504</v>
      </c>
      <c r="E71" s="140">
        <v>310</v>
      </c>
      <c r="F71" s="141">
        <v>679</v>
      </c>
      <c r="G71" s="141">
        <v>409</v>
      </c>
      <c r="H71" s="141">
        <v>50</v>
      </c>
      <c r="I71" s="141">
        <v>23</v>
      </c>
      <c r="J71" s="142">
        <v>33</v>
      </c>
      <c r="L71" s="397">
        <f>SUMPRODUCT(E$3:I$3,E71:I71)/SUM(E71:I71)</f>
        <v>3.8178110129163834</v>
      </c>
      <c r="N71" s="165">
        <v>30</v>
      </c>
      <c r="O71" s="141">
        <v>172</v>
      </c>
      <c r="P71" s="141">
        <v>937</v>
      </c>
      <c r="Q71" s="141">
        <v>259</v>
      </c>
      <c r="R71" s="141">
        <v>59</v>
      </c>
      <c r="S71" s="142">
        <v>47</v>
      </c>
      <c r="T71" s="91"/>
      <c r="U71" s="397">
        <f>SUMPRODUCT(N$3:R$3,N71:R71)/SUM(N71:R71)</f>
        <v>2.9004804392587507</v>
      </c>
    </row>
    <row r="72" spans="1:21" ht="13.5" customHeight="1" x14ac:dyDescent="0.15">
      <c r="A72" s="380"/>
      <c r="B72" s="10" t="s">
        <v>763</v>
      </c>
      <c r="C72" s="24"/>
      <c r="D72" s="280"/>
      <c r="E72" s="136">
        <v>20.611702127659576</v>
      </c>
      <c r="F72" s="137">
        <v>45.146276595744681</v>
      </c>
      <c r="G72" s="137">
        <v>27.194148936170215</v>
      </c>
      <c r="H72" s="137">
        <v>3.3244680851063828</v>
      </c>
      <c r="I72" s="137">
        <v>1.5292553191489362</v>
      </c>
      <c r="J72" s="138">
        <v>2.1941489361702127</v>
      </c>
      <c r="L72" s="396"/>
      <c r="N72" s="164">
        <v>1.9946808510638299</v>
      </c>
      <c r="O72" s="137">
        <v>11.436170212765957</v>
      </c>
      <c r="P72" s="137">
        <v>62.300531914893618</v>
      </c>
      <c r="Q72" s="137">
        <v>17.220744680851062</v>
      </c>
      <c r="R72" s="137">
        <v>3.9228723404255317</v>
      </c>
      <c r="S72" s="138">
        <v>3.125</v>
      </c>
      <c r="U72" s="396"/>
    </row>
    <row r="73" spans="1:21" s="69" customFormat="1" ht="13.5" customHeight="1" x14ac:dyDescent="0.15">
      <c r="A73" s="380"/>
      <c r="B73" s="68" t="s">
        <v>415</v>
      </c>
      <c r="C73" s="75"/>
      <c r="D73" s="281">
        <v>452</v>
      </c>
      <c r="E73" s="140">
        <v>73</v>
      </c>
      <c r="F73" s="141">
        <v>196</v>
      </c>
      <c r="G73" s="141">
        <v>140</v>
      </c>
      <c r="H73" s="141">
        <v>20</v>
      </c>
      <c r="I73" s="141">
        <v>15</v>
      </c>
      <c r="J73" s="142">
        <v>8</v>
      </c>
      <c r="L73" s="399">
        <f>SUMPRODUCT(E$3:I$3,E73:I73)/SUM(E73:I73)</f>
        <v>3.6576576576576576</v>
      </c>
      <c r="N73" s="165">
        <v>9</v>
      </c>
      <c r="O73" s="141">
        <v>48</v>
      </c>
      <c r="P73" s="141">
        <v>302</v>
      </c>
      <c r="Q73" s="141">
        <v>61</v>
      </c>
      <c r="R73" s="141">
        <v>19</v>
      </c>
      <c r="S73" s="142">
        <v>13</v>
      </c>
      <c r="T73" s="91"/>
      <c r="U73" s="399">
        <f>SUMPRODUCT(N$3:R$3,N73:R73)/SUM(N73:R73)</f>
        <v>2.9248291571753988</v>
      </c>
    </row>
    <row r="74" spans="1:21" ht="13.5" customHeight="1" x14ac:dyDescent="0.15">
      <c r="A74" s="380"/>
      <c r="B74" s="10" t="s">
        <v>763</v>
      </c>
      <c r="C74" s="24"/>
      <c r="D74" s="280"/>
      <c r="E74" s="136">
        <v>16.150442477876105</v>
      </c>
      <c r="F74" s="137">
        <v>43.362831858407077</v>
      </c>
      <c r="G74" s="137">
        <v>30.973451327433626</v>
      </c>
      <c r="H74" s="137">
        <v>4.4247787610619467</v>
      </c>
      <c r="I74" s="137">
        <v>3.3185840707964607</v>
      </c>
      <c r="J74" s="138">
        <v>1.7699115044247788</v>
      </c>
      <c r="L74" s="396"/>
      <c r="N74" s="164">
        <v>1.9911504424778761</v>
      </c>
      <c r="O74" s="137">
        <v>10.619469026548673</v>
      </c>
      <c r="P74" s="137">
        <v>66.814159292035399</v>
      </c>
      <c r="Q74" s="137">
        <v>13.495575221238937</v>
      </c>
      <c r="R74" s="137">
        <v>4.2035398230088497</v>
      </c>
      <c r="S74" s="138">
        <v>2.8761061946902653</v>
      </c>
      <c r="U74" s="396"/>
    </row>
    <row r="75" spans="1:21" s="69" customFormat="1" ht="13.5" customHeight="1" x14ac:dyDescent="0.15">
      <c r="A75" s="380"/>
      <c r="B75" s="68" t="s">
        <v>416</v>
      </c>
      <c r="C75" s="75"/>
      <c r="D75" s="281">
        <v>1375</v>
      </c>
      <c r="E75" s="140">
        <v>260</v>
      </c>
      <c r="F75" s="141">
        <v>658</v>
      </c>
      <c r="G75" s="141">
        <v>324</v>
      </c>
      <c r="H75" s="141">
        <v>37</v>
      </c>
      <c r="I75" s="141">
        <v>9</v>
      </c>
      <c r="J75" s="142">
        <v>87</v>
      </c>
      <c r="L75" s="399">
        <f>SUMPRODUCT(E$3:I$3,E75:I75)/SUM(E75:I75)</f>
        <v>3.8718944099378882</v>
      </c>
      <c r="N75" s="165">
        <v>28</v>
      </c>
      <c r="O75" s="141">
        <v>191</v>
      </c>
      <c r="P75" s="141">
        <v>812</v>
      </c>
      <c r="Q75" s="141">
        <v>183</v>
      </c>
      <c r="R75" s="141">
        <v>42</v>
      </c>
      <c r="S75" s="142">
        <v>119</v>
      </c>
      <c r="T75" s="91"/>
      <c r="U75" s="399">
        <f>SUMPRODUCT(N$3:R$3,N75:R75)/SUM(N75:R75)</f>
        <v>2.984076433121019</v>
      </c>
    </row>
    <row r="76" spans="1:21" ht="13.5" customHeight="1" thickBot="1" x14ac:dyDescent="0.2">
      <c r="A76" s="381"/>
      <c r="B76" s="21"/>
      <c r="C76" s="26"/>
      <c r="D76" s="282"/>
      <c r="E76" s="144">
        <v>18.90909090909091</v>
      </c>
      <c r="F76" s="145">
        <v>47.854545454545452</v>
      </c>
      <c r="G76" s="145">
        <v>23.563636363636363</v>
      </c>
      <c r="H76" s="145">
        <v>2.6909090909090909</v>
      </c>
      <c r="I76" s="145">
        <v>0.65454545454545454</v>
      </c>
      <c r="J76" s="146">
        <v>6.3272727272727272</v>
      </c>
      <c r="L76" s="398"/>
      <c r="N76" s="166">
        <v>2.0363636363636366</v>
      </c>
      <c r="O76" s="145">
        <v>13.890909090909091</v>
      </c>
      <c r="P76" s="145">
        <v>59.054545454545462</v>
      </c>
      <c r="Q76" s="145">
        <v>13.309090909090909</v>
      </c>
      <c r="R76" s="145">
        <v>3.0545454545454547</v>
      </c>
      <c r="S76" s="146">
        <v>8.6545454545454543</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403</v>
      </c>
      <c r="J1" s="5"/>
      <c r="L1" s="79"/>
      <c r="S1" s="5"/>
      <c r="V1" s="79" t="s">
        <v>391</v>
      </c>
    </row>
    <row r="2" spans="1:22" ht="36" customHeight="1" thickBot="1" x14ac:dyDescent="0.2">
      <c r="A2" s="6" t="s">
        <v>313</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794</v>
      </c>
      <c r="F5" s="125">
        <v>1715</v>
      </c>
      <c r="G5" s="125">
        <v>620</v>
      </c>
      <c r="H5" s="125">
        <v>63</v>
      </c>
      <c r="I5" s="125">
        <v>24</v>
      </c>
      <c r="J5" s="126">
        <v>115</v>
      </c>
      <c r="K5" s="87"/>
      <c r="L5" s="397">
        <f>SUMPRODUCT(E$3:I$3,E5:I5)/SUM(E5:I5)</f>
        <v>3.9925373134328357</v>
      </c>
      <c r="N5" s="161">
        <v>148</v>
      </c>
      <c r="O5" s="125">
        <v>1045</v>
      </c>
      <c r="P5" s="125">
        <v>1536</v>
      </c>
      <c r="Q5" s="125">
        <v>343</v>
      </c>
      <c r="R5" s="125">
        <v>95</v>
      </c>
      <c r="S5" s="126">
        <v>164</v>
      </c>
      <c r="T5" s="91"/>
      <c r="U5" s="397">
        <f>SUMPRODUCT(N$3:R$3,N5:R5)/SUM(N5:R5)</f>
        <v>3.2551310388380172</v>
      </c>
    </row>
    <row r="6" spans="1:22" ht="13.5" customHeight="1" thickBot="1" x14ac:dyDescent="0.2">
      <c r="A6" s="8"/>
      <c r="B6" s="9"/>
      <c r="C6" s="9"/>
      <c r="D6" s="278"/>
      <c r="E6" s="128">
        <v>23.836685679975982</v>
      </c>
      <c r="F6" s="129">
        <v>51.486040228159716</v>
      </c>
      <c r="G6" s="129">
        <v>18.613029120384269</v>
      </c>
      <c r="H6" s="129">
        <v>1.8913239267487243</v>
      </c>
      <c r="I6" s="129">
        <v>0.72050435304713301</v>
      </c>
      <c r="J6" s="214">
        <v>3.4524166916841792</v>
      </c>
      <c r="K6" s="88"/>
      <c r="L6" s="398"/>
      <c r="N6" s="162">
        <v>4.4431101771239874</v>
      </c>
      <c r="O6" s="129">
        <v>31.371960372260581</v>
      </c>
      <c r="P6" s="129">
        <v>46.112278595016512</v>
      </c>
      <c r="Q6" s="129">
        <v>10.297208045631942</v>
      </c>
      <c r="R6" s="129">
        <v>2.851996397478235</v>
      </c>
      <c r="S6" s="214">
        <v>4.923446412488742</v>
      </c>
      <c r="U6" s="398"/>
    </row>
    <row r="7" spans="1:22" s="69" customFormat="1" ht="13.5" customHeight="1" x14ac:dyDescent="0.15">
      <c r="A7" s="384" t="s">
        <v>31</v>
      </c>
      <c r="B7" s="73" t="s">
        <v>33</v>
      </c>
      <c r="C7" s="74"/>
      <c r="D7" s="279">
        <v>1622</v>
      </c>
      <c r="E7" s="132">
        <v>386</v>
      </c>
      <c r="F7" s="133">
        <v>848</v>
      </c>
      <c r="G7" s="133">
        <v>291</v>
      </c>
      <c r="H7" s="133">
        <v>31</v>
      </c>
      <c r="I7" s="133">
        <v>14</v>
      </c>
      <c r="J7" s="134">
        <v>52</v>
      </c>
      <c r="K7" s="87"/>
      <c r="L7" s="397">
        <f>SUMPRODUCT(E$3:I$3,E7:I7)/SUM(E7:I7)</f>
        <v>3.9942675159235668</v>
      </c>
      <c r="N7" s="163">
        <v>67</v>
      </c>
      <c r="O7" s="133">
        <v>504</v>
      </c>
      <c r="P7" s="133">
        <v>759</v>
      </c>
      <c r="Q7" s="133">
        <v>171</v>
      </c>
      <c r="R7" s="133">
        <v>53</v>
      </c>
      <c r="S7" s="134">
        <v>68</v>
      </c>
      <c r="T7" s="91"/>
      <c r="U7" s="397">
        <f>SUMPRODUCT(N$3:R$3,N7:R7)/SUM(N7:R7)</f>
        <v>3.2323037323037322</v>
      </c>
    </row>
    <row r="8" spans="1:22" ht="13.5" customHeight="1" x14ac:dyDescent="0.15">
      <c r="A8" s="382"/>
      <c r="B8" s="206"/>
      <c r="C8" s="24"/>
      <c r="D8" s="280"/>
      <c r="E8" s="136">
        <v>23.797780517879161</v>
      </c>
      <c r="F8" s="137">
        <v>52.281134401972871</v>
      </c>
      <c r="G8" s="137">
        <v>17.940813810110974</v>
      </c>
      <c r="H8" s="137">
        <v>1.9112207151664611</v>
      </c>
      <c r="I8" s="137">
        <v>0.86313193588162751</v>
      </c>
      <c r="J8" s="138">
        <v>3.2059186189889024</v>
      </c>
      <c r="K8" s="88"/>
      <c r="L8" s="396"/>
      <c r="N8" s="164">
        <v>4.1307028360049323</v>
      </c>
      <c r="O8" s="137">
        <v>31.072749691738593</v>
      </c>
      <c r="P8" s="137">
        <v>46.794081381011097</v>
      </c>
      <c r="Q8" s="137">
        <v>10.542540073982737</v>
      </c>
      <c r="R8" s="137">
        <v>3.2675709001233044</v>
      </c>
      <c r="S8" s="138">
        <v>4.1923551171393338</v>
      </c>
      <c r="U8" s="396"/>
    </row>
    <row r="9" spans="1:22" s="69" customFormat="1" ht="13.5" customHeight="1" x14ac:dyDescent="0.15">
      <c r="A9" s="382"/>
      <c r="B9" s="68" t="s">
        <v>35</v>
      </c>
      <c r="C9" s="75"/>
      <c r="D9" s="281">
        <v>317</v>
      </c>
      <c r="E9" s="140">
        <v>74</v>
      </c>
      <c r="F9" s="141">
        <v>170</v>
      </c>
      <c r="G9" s="141">
        <v>53</v>
      </c>
      <c r="H9" s="141">
        <v>8</v>
      </c>
      <c r="I9" s="141">
        <v>2</v>
      </c>
      <c r="J9" s="142">
        <v>10</v>
      </c>
      <c r="K9" s="82"/>
      <c r="L9" s="399">
        <f>SUMPRODUCT(E$3:I$3,E9:I9)/SUM(E9:I9)</f>
        <v>3.996742671009772</v>
      </c>
      <c r="N9" s="165">
        <v>11</v>
      </c>
      <c r="O9" s="141">
        <v>118</v>
      </c>
      <c r="P9" s="141">
        <v>140</v>
      </c>
      <c r="Q9" s="141">
        <v>27</v>
      </c>
      <c r="R9" s="141">
        <v>8</v>
      </c>
      <c r="S9" s="142">
        <v>13</v>
      </c>
      <c r="T9" s="91"/>
      <c r="U9" s="399">
        <f>SUMPRODUCT(N$3:R$3,N9:R9)/SUM(N9:R9)</f>
        <v>3.3190789473684212</v>
      </c>
    </row>
    <row r="10" spans="1:22" ht="13.5" customHeight="1" x14ac:dyDescent="0.15">
      <c r="A10" s="382"/>
      <c r="B10" s="206"/>
      <c r="C10" s="24"/>
      <c r="D10" s="280"/>
      <c r="E10" s="136">
        <v>23.343848580441641</v>
      </c>
      <c r="F10" s="137">
        <v>53.627760252365931</v>
      </c>
      <c r="G10" s="137">
        <v>16.719242902208201</v>
      </c>
      <c r="H10" s="137">
        <v>2.5236593059936907</v>
      </c>
      <c r="I10" s="137">
        <v>0.63091482649842268</v>
      </c>
      <c r="J10" s="138">
        <v>3.1545741324921135</v>
      </c>
      <c r="K10" s="83"/>
      <c r="L10" s="396"/>
      <c r="N10" s="164">
        <v>3.4700315457413247</v>
      </c>
      <c r="O10" s="137">
        <v>37.223974763406943</v>
      </c>
      <c r="P10" s="137">
        <v>44.164037854889585</v>
      </c>
      <c r="Q10" s="137">
        <v>8.517350157728707</v>
      </c>
      <c r="R10" s="137">
        <v>2.5236593059936907</v>
      </c>
      <c r="S10" s="138">
        <v>4.1009463722397479</v>
      </c>
      <c r="U10" s="396"/>
    </row>
    <row r="11" spans="1:22" s="69" customFormat="1" ht="13.5" customHeight="1" x14ac:dyDescent="0.15">
      <c r="A11" s="382"/>
      <c r="B11" s="68" t="s">
        <v>37</v>
      </c>
      <c r="C11" s="75"/>
      <c r="D11" s="281">
        <v>832</v>
      </c>
      <c r="E11" s="140">
        <v>207</v>
      </c>
      <c r="F11" s="141">
        <v>418</v>
      </c>
      <c r="G11" s="141">
        <v>163</v>
      </c>
      <c r="H11" s="141">
        <v>17</v>
      </c>
      <c r="I11" s="141">
        <v>6</v>
      </c>
      <c r="J11" s="142">
        <v>21</v>
      </c>
      <c r="K11" s="82"/>
      <c r="L11" s="399">
        <f>SUMPRODUCT(E$3:I$3,E11:I11)/SUM(E11:I11)</f>
        <v>3.9901356350184956</v>
      </c>
      <c r="N11" s="165">
        <v>40</v>
      </c>
      <c r="O11" s="141">
        <v>251</v>
      </c>
      <c r="P11" s="141">
        <v>379</v>
      </c>
      <c r="Q11" s="141">
        <v>95</v>
      </c>
      <c r="R11" s="141">
        <v>22</v>
      </c>
      <c r="S11" s="142">
        <v>45</v>
      </c>
      <c r="T11" s="91"/>
      <c r="U11" s="399">
        <f>SUMPRODUCT(N$3:R$3,N11:R11)/SUM(N11:R11)</f>
        <v>3.243964421855146</v>
      </c>
    </row>
    <row r="12" spans="1:22" ht="13.5" customHeight="1" x14ac:dyDescent="0.15">
      <c r="A12" s="382"/>
      <c r="B12" s="206"/>
      <c r="C12" s="24"/>
      <c r="D12" s="280"/>
      <c r="E12" s="136">
        <v>24.879807692307693</v>
      </c>
      <c r="F12" s="137">
        <v>50.240384615384613</v>
      </c>
      <c r="G12" s="137">
        <v>19.591346153846153</v>
      </c>
      <c r="H12" s="137">
        <v>2.0432692307692308</v>
      </c>
      <c r="I12" s="137">
        <v>0.72115384615384615</v>
      </c>
      <c r="J12" s="138">
        <v>2.5240384615384617</v>
      </c>
      <c r="K12" s="83"/>
      <c r="L12" s="396"/>
      <c r="N12" s="164">
        <v>4.8076923076923084</v>
      </c>
      <c r="O12" s="137">
        <v>30.16826923076923</v>
      </c>
      <c r="P12" s="137">
        <v>45.552884615384613</v>
      </c>
      <c r="Q12" s="137">
        <v>11.41826923076923</v>
      </c>
      <c r="R12" s="137">
        <v>2.6442307692307692</v>
      </c>
      <c r="S12" s="138">
        <v>5.4086538461538467</v>
      </c>
      <c r="U12" s="396"/>
    </row>
    <row r="13" spans="1:22" s="69" customFormat="1" ht="13.5" customHeight="1" x14ac:dyDescent="0.15">
      <c r="A13" s="382"/>
      <c r="B13" s="68" t="s">
        <v>39</v>
      </c>
      <c r="C13" s="75"/>
      <c r="D13" s="281">
        <v>238</v>
      </c>
      <c r="E13" s="140">
        <v>47</v>
      </c>
      <c r="F13" s="141">
        <v>127</v>
      </c>
      <c r="G13" s="141">
        <v>47</v>
      </c>
      <c r="H13" s="141">
        <v>4</v>
      </c>
      <c r="I13" s="141">
        <v>1</v>
      </c>
      <c r="J13" s="142">
        <v>12</v>
      </c>
      <c r="K13" s="82"/>
      <c r="L13" s="399">
        <f>SUMPRODUCT(E$3:I$3,E13:I13)/SUM(E13:I13)</f>
        <v>3.9513274336283186</v>
      </c>
      <c r="N13" s="165">
        <v>11</v>
      </c>
      <c r="O13" s="141">
        <v>65</v>
      </c>
      <c r="P13" s="141">
        <v>117</v>
      </c>
      <c r="Q13" s="141">
        <v>30</v>
      </c>
      <c r="R13" s="141">
        <v>3</v>
      </c>
      <c r="S13" s="142">
        <v>12</v>
      </c>
      <c r="T13" s="91"/>
      <c r="U13" s="399">
        <f>SUMPRODUCT(N$3:R$3,N13:R13)/SUM(N13:R13)</f>
        <v>3.2256637168141591</v>
      </c>
    </row>
    <row r="14" spans="1:22" ht="13.5" customHeight="1" x14ac:dyDescent="0.15">
      <c r="A14" s="382"/>
      <c r="B14" s="206"/>
      <c r="C14" s="24"/>
      <c r="D14" s="280"/>
      <c r="E14" s="136">
        <v>19.747899159663866</v>
      </c>
      <c r="F14" s="137">
        <v>53.361344537815128</v>
      </c>
      <c r="G14" s="137">
        <v>19.747899159663866</v>
      </c>
      <c r="H14" s="137">
        <v>1.680672268907563</v>
      </c>
      <c r="I14" s="137">
        <v>0.42016806722689076</v>
      </c>
      <c r="J14" s="138">
        <v>5.0420168067226889</v>
      </c>
      <c r="K14" s="83"/>
      <c r="L14" s="396"/>
      <c r="N14" s="164">
        <v>4.6218487394957988</v>
      </c>
      <c r="O14" s="137">
        <v>27.310924369747898</v>
      </c>
      <c r="P14" s="137">
        <v>49.159663865546214</v>
      </c>
      <c r="Q14" s="137">
        <v>12.605042016806722</v>
      </c>
      <c r="R14" s="137">
        <v>1.2605042016806722</v>
      </c>
      <c r="S14" s="138">
        <v>5.0420168067226889</v>
      </c>
      <c r="U14" s="396"/>
    </row>
    <row r="15" spans="1:22" s="69" customFormat="1" ht="13.5" customHeight="1" x14ac:dyDescent="0.15">
      <c r="A15" s="382"/>
      <c r="B15" s="68" t="s">
        <v>41</v>
      </c>
      <c r="C15" s="75"/>
      <c r="D15" s="281">
        <v>202</v>
      </c>
      <c r="E15" s="140">
        <v>55</v>
      </c>
      <c r="F15" s="141">
        <v>89</v>
      </c>
      <c r="G15" s="141">
        <v>41</v>
      </c>
      <c r="H15" s="141">
        <v>3</v>
      </c>
      <c r="I15" s="141">
        <v>1</v>
      </c>
      <c r="J15" s="142">
        <v>13</v>
      </c>
      <c r="K15" s="82"/>
      <c r="L15" s="399">
        <f>SUMPRODUCT(E$3:I$3,E15:I15)/SUM(E15:I15)</f>
        <v>4.0264550264550261</v>
      </c>
      <c r="N15" s="165">
        <v>10</v>
      </c>
      <c r="O15" s="141">
        <v>66</v>
      </c>
      <c r="P15" s="141">
        <v>89</v>
      </c>
      <c r="Q15" s="141">
        <v>11</v>
      </c>
      <c r="R15" s="141">
        <v>8</v>
      </c>
      <c r="S15" s="142">
        <v>18</v>
      </c>
      <c r="T15" s="91"/>
      <c r="U15" s="399">
        <f>SUMPRODUCT(N$3:R$3,N15:R15)/SUM(N15:R15)</f>
        <v>3.3206521739130435</v>
      </c>
    </row>
    <row r="16" spans="1:22" ht="13.5" customHeight="1" x14ac:dyDescent="0.15">
      <c r="A16" s="382"/>
      <c r="B16" s="206"/>
      <c r="C16" s="24"/>
      <c r="D16" s="280"/>
      <c r="E16" s="136">
        <v>27.227722772277229</v>
      </c>
      <c r="F16" s="137">
        <v>44.059405940594061</v>
      </c>
      <c r="G16" s="137">
        <v>20.297029702970299</v>
      </c>
      <c r="H16" s="137">
        <v>1.4851485148514851</v>
      </c>
      <c r="I16" s="137">
        <v>0.49504950495049505</v>
      </c>
      <c r="J16" s="138">
        <v>6.435643564356436</v>
      </c>
      <c r="K16" s="83"/>
      <c r="L16" s="396"/>
      <c r="N16" s="164">
        <v>4.9504950495049505</v>
      </c>
      <c r="O16" s="137">
        <v>32.673267326732677</v>
      </c>
      <c r="P16" s="137">
        <v>44.059405940594061</v>
      </c>
      <c r="Q16" s="137">
        <v>5.4455445544554459</v>
      </c>
      <c r="R16" s="137">
        <v>3.9603960396039604</v>
      </c>
      <c r="S16" s="138">
        <v>8.9108910891089099</v>
      </c>
      <c r="U16" s="396"/>
    </row>
    <row r="17" spans="1:21" s="69" customFormat="1" ht="13.5" customHeight="1" x14ac:dyDescent="0.15">
      <c r="A17" s="382"/>
      <c r="B17" s="68" t="s">
        <v>43</v>
      </c>
      <c r="C17" s="75"/>
      <c r="D17" s="281">
        <v>120</v>
      </c>
      <c r="E17" s="140">
        <v>25</v>
      </c>
      <c r="F17" s="141">
        <v>63</v>
      </c>
      <c r="G17" s="141">
        <v>25</v>
      </c>
      <c r="H17" s="141">
        <v>0</v>
      </c>
      <c r="I17" s="141">
        <v>0</v>
      </c>
      <c r="J17" s="142">
        <v>7</v>
      </c>
      <c r="K17" s="82"/>
      <c r="L17" s="399">
        <f>SUMPRODUCT(E$3:I$3,E17:I17)/SUM(E17:I17)</f>
        <v>4</v>
      </c>
      <c r="N17" s="165">
        <v>9</v>
      </c>
      <c r="O17" s="141">
        <v>41</v>
      </c>
      <c r="P17" s="141">
        <v>52</v>
      </c>
      <c r="Q17" s="141">
        <v>9</v>
      </c>
      <c r="R17" s="141">
        <v>1</v>
      </c>
      <c r="S17" s="142">
        <v>8</v>
      </c>
      <c r="T17" s="91"/>
      <c r="U17" s="399">
        <f>SUMPRODUCT(N$3:R$3,N17:R17)/SUM(N17:R17)</f>
        <v>3.4285714285714284</v>
      </c>
    </row>
    <row r="18" spans="1:21" ht="13.5" customHeight="1" thickBot="1" x14ac:dyDescent="0.2">
      <c r="A18" s="383"/>
      <c r="B18" s="208"/>
      <c r="C18" s="26"/>
      <c r="D18" s="282"/>
      <c r="E18" s="144">
        <v>20.833333333333336</v>
      </c>
      <c r="F18" s="145">
        <v>52.5</v>
      </c>
      <c r="G18" s="145">
        <v>20.833333333333336</v>
      </c>
      <c r="H18" s="145">
        <v>0</v>
      </c>
      <c r="I18" s="145">
        <v>0</v>
      </c>
      <c r="J18" s="146">
        <v>5.833333333333333</v>
      </c>
      <c r="K18" s="83"/>
      <c r="L18" s="398"/>
      <c r="N18" s="166">
        <v>7.5</v>
      </c>
      <c r="O18" s="145">
        <v>34.166666666666664</v>
      </c>
      <c r="P18" s="145">
        <v>43.333333333333336</v>
      </c>
      <c r="Q18" s="145">
        <v>7.5</v>
      </c>
      <c r="R18" s="145">
        <v>0.83333333333333337</v>
      </c>
      <c r="S18" s="146">
        <v>6.666666666666667</v>
      </c>
      <c r="U18" s="398"/>
    </row>
    <row r="19" spans="1:21" s="70" customFormat="1" ht="13.5" customHeight="1" x14ac:dyDescent="0.15">
      <c r="A19" s="385" t="s">
        <v>0</v>
      </c>
      <c r="B19" s="66" t="s">
        <v>1</v>
      </c>
      <c r="C19" s="320"/>
      <c r="D19" s="279">
        <v>1322</v>
      </c>
      <c r="E19" s="132">
        <v>288</v>
      </c>
      <c r="F19" s="133">
        <v>674</v>
      </c>
      <c r="G19" s="133">
        <v>278</v>
      </c>
      <c r="H19" s="133">
        <v>35</v>
      </c>
      <c r="I19" s="133">
        <v>16</v>
      </c>
      <c r="J19" s="134">
        <v>31</v>
      </c>
      <c r="K19" s="84"/>
      <c r="L19" s="397">
        <f>SUMPRODUCT(E$3:I$3,E19:I19)/SUM(E19:I19)</f>
        <v>3.9163439194422929</v>
      </c>
      <c r="N19" s="163">
        <v>62</v>
      </c>
      <c r="O19" s="133">
        <v>381</v>
      </c>
      <c r="P19" s="133">
        <v>623</v>
      </c>
      <c r="Q19" s="133">
        <v>150</v>
      </c>
      <c r="R19" s="133">
        <v>51</v>
      </c>
      <c r="S19" s="134">
        <v>55</v>
      </c>
      <c r="T19" s="4"/>
      <c r="U19" s="397">
        <f>SUMPRODUCT(N$3:R$3,N19:R19)/SUM(N19:R19)</f>
        <v>3.1996842936069454</v>
      </c>
    </row>
    <row r="20" spans="1:21" s="22" customFormat="1" ht="13.5" customHeight="1" x14ac:dyDescent="0.15">
      <c r="A20" s="386"/>
      <c r="B20" s="68"/>
      <c r="C20" s="321"/>
      <c r="D20" s="281"/>
      <c r="E20" s="322">
        <v>21.785173978819969</v>
      </c>
      <c r="F20" s="323">
        <v>50.983358547655065</v>
      </c>
      <c r="G20" s="323">
        <v>21.028744326777609</v>
      </c>
      <c r="H20" s="323">
        <v>2.6475037821482599</v>
      </c>
      <c r="I20" s="323">
        <v>1.2102874432677762</v>
      </c>
      <c r="J20" s="324">
        <v>2.344931921331316</v>
      </c>
      <c r="L20" s="396"/>
      <c r="N20" s="164">
        <v>4.689863842662632</v>
      </c>
      <c r="O20" s="137">
        <v>28.819969742813917</v>
      </c>
      <c r="P20" s="137">
        <v>47.125567322239029</v>
      </c>
      <c r="Q20" s="137">
        <v>11.346444780635402</v>
      </c>
      <c r="R20" s="137">
        <v>3.8577912254160367</v>
      </c>
      <c r="S20" s="138">
        <v>4.1603630862329801</v>
      </c>
      <c r="T20" s="4"/>
      <c r="U20" s="396"/>
    </row>
    <row r="21" spans="1:21" s="70" customFormat="1" ht="13.5" customHeight="1" x14ac:dyDescent="0.15">
      <c r="A21" s="386"/>
      <c r="B21" s="332" t="s">
        <v>2</v>
      </c>
      <c r="C21" s="333"/>
      <c r="D21" s="344">
        <v>1879</v>
      </c>
      <c r="E21" s="334">
        <v>485</v>
      </c>
      <c r="F21" s="335">
        <v>972</v>
      </c>
      <c r="G21" s="335">
        <v>315</v>
      </c>
      <c r="H21" s="335">
        <v>27</v>
      </c>
      <c r="I21" s="335">
        <v>8</v>
      </c>
      <c r="J21" s="336">
        <v>72</v>
      </c>
      <c r="L21" s="399">
        <f>SUMPRODUCT(E$3:I$3,E21:I21)/SUM(E21:I21)</f>
        <v>4.0509131156613174</v>
      </c>
      <c r="N21" s="165">
        <v>83</v>
      </c>
      <c r="O21" s="141">
        <v>621</v>
      </c>
      <c r="P21" s="141">
        <v>856</v>
      </c>
      <c r="Q21" s="141">
        <v>187</v>
      </c>
      <c r="R21" s="141">
        <v>43</v>
      </c>
      <c r="S21" s="142">
        <v>89</v>
      </c>
      <c r="T21" s="4"/>
      <c r="U21" s="399">
        <f>SUMPRODUCT(N$3:R$3,N21:R21)/SUM(N21:R21)</f>
        <v>3.2871508379888268</v>
      </c>
    </row>
    <row r="22" spans="1:21" s="22" customFormat="1" ht="13.5" customHeight="1" x14ac:dyDescent="0.15">
      <c r="A22" s="386"/>
      <c r="B22" s="206"/>
      <c r="C22" s="25"/>
      <c r="D22" s="280"/>
      <c r="E22" s="136">
        <v>25.811601915912718</v>
      </c>
      <c r="F22" s="137">
        <v>51.729643427354979</v>
      </c>
      <c r="G22" s="137">
        <v>16.764236295902077</v>
      </c>
      <c r="H22" s="137">
        <v>1.4369345396487492</v>
      </c>
      <c r="I22" s="137">
        <v>0.42575838211814793</v>
      </c>
      <c r="J22" s="138">
        <v>3.8318254390633313</v>
      </c>
      <c r="L22" s="396"/>
      <c r="N22" s="164">
        <v>4.4172432144757847</v>
      </c>
      <c r="O22" s="137">
        <v>33.049494411921231</v>
      </c>
      <c r="P22" s="137">
        <v>45.556146886641827</v>
      </c>
      <c r="Q22" s="137">
        <v>9.9521021820117088</v>
      </c>
      <c r="R22" s="137">
        <v>2.2884513038850454</v>
      </c>
      <c r="S22" s="138">
        <v>4.7365620010643958</v>
      </c>
      <c r="T22" s="4"/>
      <c r="U22" s="396"/>
    </row>
    <row r="23" spans="1:21" s="70" customFormat="1" ht="13.5" customHeight="1" x14ac:dyDescent="0.15">
      <c r="A23" s="386"/>
      <c r="B23" s="67" t="s">
        <v>46</v>
      </c>
      <c r="C23" s="77"/>
      <c r="D23" s="281">
        <v>130</v>
      </c>
      <c r="E23" s="140">
        <v>21</v>
      </c>
      <c r="F23" s="141">
        <v>69</v>
      </c>
      <c r="G23" s="141">
        <v>27</v>
      </c>
      <c r="H23" s="141">
        <v>1</v>
      </c>
      <c r="I23" s="141">
        <v>0</v>
      </c>
      <c r="J23" s="142">
        <v>12</v>
      </c>
      <c r="L23" s="399">
        <f>SUMPRODUCT(E$3:I$3,E23:I23)/SUM(E23:I23)</f>
        <v>3.9322033898305087</v>
      </c>
      <c r="N23" s="165">
        <v>3</v>
      </c>
      <c r="O23" s="141">
        <v>43</v>
      </c>
      <c r="P23" s="141">
        <v>57</v>
      </c>
      <c r="Q23" s="141">
        <v>6</v>
      </c>
      <c r="R23" s="141">
        <v>1</v>
      </c>
      <c r="S23" s="142">
        <v>20</v>
      </c>
      <c r="T23" s="4"/>
      <c r="U23" s="399">
        <f>SUMPRODUCT(N$3:R$3,N23:R23)/SUM(N23:R23)</f>
        <v>3.3727272727272726</v>
      </c>
    </row>
    <row r="24" spans="1:21" s="22" customFormat="1" ht="13.5" customHeight="1" thickBot="1" x14ac:dyDescent="0.2">
      <c r="A24" s="387"/>
      <c r="B24" s="208"/>
      <c r="C24" s="57"/>
      <c r="D24" s="282"/>
      <c r="E24" s="144">
        <v>16.153846153846153</v>
      </c>
      <c r="F24" s="145">
        <v>53.07692307692308</v>
      </c>
      <c r="G24" s="145">
        <v>20.76923076923077</v>
      </c>
      <c r="H24" s="145">
        <v>0.76923076923076927</v>
      </c>
      <c r="I24" s="145">
        <v>0</v>
      </c>
      <c r="J24" s="146">
        <v>9.2307692307692317</v>
      </c>
      <c r="L24" s="398"/>
      <c r="N24" s="166">
        <v>2.3076923076923079</v>
      </c>
      <c r="O24" s="145">
        <v>33.076923076923073</v>
      </c>
      <c r="P24" s="145">
        <v>43.846153846153847</v>
      </c>
      <c r="Q24" s="145">
        <v>4.6153846153846159</v>
      </c>
      <c r="R24" s="145">
        <v>0.76923076923076927</v>
      </c>
      <c r="S24" s="146">
        <v>15.384615384615385</v>
      </c>
      <c r="T24" s="4"/>
      <c r="U24" s="398"/>
    </row>
    <row r="25" spans="1:21" s="69" customFormat="1" ht="13.5" customHeight="1" x14ac:dyDescent="0.15">
      <c r="A25" s="384" t="s">
        <v>44</v>
      </c>
      <c r="B25" s="73" t="s">
        <v>3</v>
      </c>
      <c r="C25" s="74"/>
      <c r="D25" s="283">
        <v>160</v>
      </c>
      <c r="E25" s="148">
        <v>47</v>
      </c>
      <c r="F25" s="149">
        <v>74</v>
      </c>
      <c r="G25" s="149">
        <v>27</v>
      </c>
      <c r="H25" s="149">
        <v>8</v>
      </c>
      <c r="I25" s="149">
        <v>2</v>
      </c>
      <c r="J25" s="150">
        <v>2</v>
      </c>
      <c r="L25" s="397">
        <f>SUMPRODUCT(E$3:I$3,E25:I25)/SUM(E25:I25)</f>
        <v>3.9873417721518987</v>
      </c>
      <c r="N25" s="167">
        <v>21</v>
      </c>
      <c r="O25" s="149">
        <v>41</v>
      </c>
      <c r="P25" s="149">
        <v>72</v>
      </c>
      <c r="Q25" s="149">
        <v>17</v>
      </c>
      <c r="R25" s="149">
        <v>7</v>
      </c>
      <c r="S25" s="150">
        <v>2</v>
      </c>
      <c r="T25" s="91"/>
      <c r="U25" s="397">
        <f>SUMPRODUCT(N$3:R$3,N25:R25)/SUM(N25:R25)</f>
        <v>3.3291139240506329</v>
      </c>
    </row>
    <row r="26" spans="1:21" ht="13.5" customHeight="1" x14ac:dyDescent="0.15">
      <c r="A26" s="382"/>
      <c r="B26" s="68"/>
      <c r="C26" s="345"/>
      <c r="D26" s="277"/>
      <c r="E26" s="346">
        <v>29.375</v>
      </c>
      <c r="F26" s="347">
        <v>46.25</v>
      </c>
      <c r="G26" s="347">
        <v>16.875</v>
      </c>
      <c r="H26" s="347">
        <v>5</v>
      </c>
      <c r="I26" s="347">
        <v>1.25</v>
      </c>
      <c r="J26" s="348">
        <v>1.25</v>
      </c>
      <c r="L26" s="396"/>
      <c r="N26" s="168">
        <v>13.125</v>
      </c>
      <c r="O26" s="153">
        <v>25.624999999999996</v>
      </c>
      <c r="P26" s="153">
        <v>45</v>
      </c>
      <c r="Q26" s="153">
        <v>10.625</v>
      </c>
      <c r="R26" s="153">
        <v>4.375</v>
      </c>
      <c r="S26" s="154">
        <v>1.25</v>
      </c>
      <c r="U26" s="396"/>
    </row>
    <row r="27" spans="1:21" s="69" customFormat="1" ht="13.5" customHeight="1" x14ac:dyDescent="0.15">
      <c r="A27" s="382"/>
      <c r="B27" s="207" t="s">
        <v>4</v>
      </c>
      <c r="C27" s="353"/>
      <c r="D27" s="361">
        <v>317</v>
      </c>
      <c r="E27" s="354">
        <v>83</v>
      </c>
      <c r="F27" s="355">
        <v>140</v>
      </c>
      <c r="G27" s="355">
        <v>69</v>
      </c>
      <c r="H27" s="355">
        <v>12</v>
      </c>
      <c r="I27" s="355">
        <v>7</v>
      </c>
      <c r="J27" s="356">
        <v>6</v>
      </c>
      <c r="L27" s="399">
        <f>SUMPRODUCT(E$3:I$3,E27:I27)/SUM(E27:I27)</f>
        <v>3.90032154340836</v>
      </c>
      <c r="N27" s="169">
        <v>12</v>
      </c>
      <c r="O27" s="156">
        <v>80</v>
      </c>
      <c r="P27" s="156">
        <v>176</v>
      </c>
      <c r="Q27" s="156">
        <v>29</v>
      </c>
      <c r="R27" s="156">
        <v>15</v>
      </c>
      <c r="S27" s="157">
        <v>5</v>
      </c>
      <c r="T27" s="91"/>
      <c r="U27" s="399">
        <f>SUMPRODUCT(N$3:R$3,N27:R27)/SUM(N27:R27)</f>
        <v>3.1442307692307692</v>
      </c>
    </row>
    <row r="28" spans="1:21" ht="13.5" customHeight="1" x14ac:dyDescent="0.15">
      <c r="A28" s="382"/>
      <c r="B28" s="68"/>
      <c r="C28" s="345"/>
      <c r="D28" s="277"/>
      <c r="E28" s="346">
        <v>26.18296529968454</v>
      </c>
      <c r="F28" s="347">
        <v>44.164037854889585</v>
      </c>
      <c r="G28" s="347">
        <v>21.766561514195583</v>
      </c>
      <c r="H28" s="347">
        <v>3.7854889589905363</v>
      </c>
      <c r="I28" s="347">
        <v>2.2082018927444795</v>
      </c>
      <c r="J28" s="348">
        <v>1.8927444794952681</v>
      </c>
      <c r="L28" s="396"/>
      <c r="N28" s="168">
        <v>3.7854889589905363</v>
      </c>
      <c r="O28" s="153">
        <v>25.236593059936908</v>
      </c>
      <c r="P28" s="153">
        <v>55.520504731861195</v>
      </c>
      <c r="Q28" s="153">
        <v>9.1482649842271293</v>
      </c>
      <c r="R28" s="153">
        <v>4.7318611987381702</v>
      </c>
      <c r="S28" s="154">
        <v>1.5772870662460567</v>
      </c>
      <c r="U28" s="396"/>
    </row>
    <row r="29" spans="1:21" s="69" customFormat="1" ht="13.5" customHeight="1" x14ac:dyDescent="0.15">
      <c r="A29" s="382"/>
      <c r="B29" s="207" t="s">
        <v>5</v>
      </c>
      <c r="C29" s="353"/>
      <c r="D29" s="361">
        <v>491</v>
      </c>
      <c r="E29" s="354">
        <v>110</v>
      </c>
      <c r="F29" s="355">
        <v>240</v>
      </c>
      <c r="G29" s="355">
        <v>112</v>
      </c>
      <c r="H29" s="355">
        <v>15</v>
      </c>
      <c r="I29" s="355">
        <v>7</v>
      </c>
      <c r="J29" s="356">
        <v>7</v>
      </c>
      <c r="L29" s="399">
        <f>SUMPRODUCT(E$3:I$3,E29:I29)/SUM(E29:I29)</f>
        <v>3.8904958677685952</v>
      </c>
      <c r="N29" s="169">
        <v>20</v>
      </c>
      <c r="O29" s="156">
        <v>129</v>
      </c>
      <c r="P29" s="156">
        <v>246</v>
      </c>
      <c r="Q29" s="156">
        <v>63</v>
      </c>
      <c r="R29" s="156">
        <v>19</v>
      </c>
      <c r="S29" s="157">
        <v>14</v>
      </c>
      <c r="T29" s="91"/>
      <c r="U29" s="399">
        <f>SUMPRODUCT(N$3:R$3,N29:R29)/SUM(N29:R29)</f>
        <v>3.1425576519916141</v>
      </c>
    </row>
    <row r="30" spans="1:21" ht="13.5" customHeight="1" x14ac:dyDescent="0.15">
      <c r="A30" s="382"/>
      <c r="B30" s="206"/>
      <c r="C30" s="24"/>
      <c r="D30" s="284"/>
      <c r="E30" s="152">
        <v>22.403258655804482</v>
      </c>
      <c r="F30" s="153">
        <v>48.879837067209778</v>
      </c>
      <c r="G30" s="153">
        <v>22.810590631364562</v>
      </c>
      <c r="H30" s="153">
        <v>3.0549898167006111</v>
      </c>
      <c r="I30" s="153">
        <v>1.4256619144602851</v>
      </c>
      <c r="J30" s="154">
        <v>1.4256619144602851</v>
      </c>
      <c r="L30" s="396"/>
      <c r="N30" s="168">
        <v>4.0733197556008145</v>
      </c>
      <c r="O30" s="153">
        <v>26.272912423625254</v>
      </c>
      <c r="P30" s="153">
        <v>50.101832993890014</v>
      </c>
      <c r="Q30" s="153">
        <v>12.830957230142568</v>
      </c>
      <c r="R30" s="153">
        <v>3.8696537678207736</v>
      </c>
      <c r="S30" s="154">
        <v>2.8513238289205702</v>
      </c>
      <c r="U30" s="396"/>
    </row>
    <row r="31" spans="1:21" s="69" customFormat="1" ht="13.5" customHeight="1" x14ac:dyDescent="0.15">
      <c r="A31" s="382"/>
      <c r="B31" s="207" t="s">
        <v>6</v>
      </c>
      <c r="C31" s="353"/>
      <c r="D31" s="361">
        <v>666</v>
      </c>
      <c r="E31" s="354">
        <v>157</v>
      </c>
      <c r="F31" s="355">
        <v>344</v>
      </c>
      <c r="G31" s="355">
        <v>139</v>
      </c>
      <c r="H31" s="355">
        <v>13</v>
      </c>
      <c r="I31" s="355">
        <v>4</v>
      </c>
      <c r="J31" s="356">
        <v>9</v>
      </c>
      <c r="L31" s="399">
        <f>SUMPRODUCT(E$3:I$3,E31:I31)/SUM(E31:I31)</f>
        <v>3.9695585996955858</v>
      </c>
      <c r="N31" s="169">
        <v>10</v>
      </c>
      <c r="O31" s="156">
        <v>192</v>
      </c>
      <c r="P31" s="156">
        <v>344</v>
      </c>
      <c r="Q31" s="156">
        <v>82</v>
      </c>
      <c r="R31" s="156">
        <v>19</v>
      </c>
      <c r="S31" s="157">
        <v>19</v>
      </c>
      <c r="T31" s="91"/>
      <c r="U31" s="399">
        <f>SUMPRODUCT(N$3:R$3,N31:R31)/SUM(N31:R31)</f>
        <v>3.1421947449768162</v>
      </c>
    </row>
    <row r="32" spans="1:21" ht="13.5" customHeight="1" x14ac:dyDescent="0.15">
      <c r="A32" s="382"/>
      <c r="B32" s="206"/>
      <c r="C32" s="24"/>
      <c r="D32" s="284"/>
      <c r="E32" s="152">
        <v>23.573573573573572</v>
      </c>
      <c r="F32" s="153">
        <v>51.651651651651655</v>
      </c>
      <c r="G32" s="153">
        <v>20.870870870870871</v>
      </c>
      <c r="H32" s="153">
        <v>1.9519519519519519</v>
      </c>
      <c r="I32" s="153">
        <v>0.60060060060060061</v>
      </c>
      <c r="J32" s="154">
        <v>1.3513513513513513</v>
      </c>
      <c r="L32" s="396"/>
      <c r="N32" s="168">
        <v>1.5015015015015014</v>
      </c>
      <c r="O32" s="153">
        <v>28.828828828828829</v>
      </c>
      <c r="P32" s="153">
        <v>51.651651651651655</v>
      </c>
      <c r="Q32" s="153">
        <v>12.312312312312311</v>
      </c>
      <c r="R32" s="153">
        <v>2.8528528528528527</v>
      </c>
      <c r="S32" s="154">
        <v>2.8528528528528527</v>
      </c>
      <c r="U32" s="396"/>
    </row>
    <row r="33" spans="1:21" s="69" customFormat="1" ht="13.5" customHeight="1" x14ac:dyDescent="0.15">
      <c r="A33" s="382"/>
      <c r="B33" s="207" t="s">
        <v>7</v>
      </c>
      <c r="C33" s="353"/>
      <c r="D33" s="361">
        <v>772</v>
      </c>
      <c r="E33" s="354">
        <v>160</v>
      </c>
      <c r="F33" s="355">
        <v>439</v>
      </c>
      <c r="G33" s="355">
        <v>143</v>
      </c>
      <c r="H33" s="355">
        <v>6</v>
      </c>
      <c r="I33" s="355">
        <v>4</v>
      </c>
      <c r="J33" s="356">
        <v>20</v>
      </c>
      <c r="L33" s="399">
        <f>SUMPRODUCT(E$3:I$3,E33:I33)/SUM(E33:I33)</f>
        <v>3.9906914893617023</v>
      </c>
      <c r="N33" s="169">
        <v>28</v>
      </c>
      <c r="O33" s="156">
        <v>258</v>
      </c>
      <c r="P33" s="156">
        <v>344</v>
      </c>
      <c r="Q33" s="156">
        <v>92</v>
      </c>
      <c r="R33" s="156">
        <v>23</v>
      </c>
      <c r="S33" s="157">
        <v>27</v>
      </c>
      <c r="T33" s="91"/>
      <c r="U33" s="399">
        <f>SUMPRODUCT(N$3:R$3,N33:R33)/SUM(N33:R33)</f>
        <v>3.2362416107382552</v>
      </c>
    </row>
    <row r="34" spans="1:21" ht="13.5" customHeight="1" x14ac:dyDescent="0.15">
      <c r="A34" s="382"/>
      <c r="B34" s="206"/>
      <c r="C34" s="24"/>
      <c r="D34" s="284"/>
      <c r="E34" s="152">
        <v>20.725388601036268</v>
      </c>
      <c r="F34" s="153">
        <v>56.865284974093264</v>
      </c>
      <c r="G34" s="153">
        <v>18.523316062176164</v>
      </c>
      <c r="H34" s="153">
        <v>0.77720207253886009</v>
      </c>
      <c r="I34" s="153">
        <v>0.5181347150259068</v>
      </c>
      <c r="J34" s="154">
        <v>2.5906735751295336</v>
      </c>
      <c r="L34" s="396"/>
      <c r="N34" s="168">
        <v>3.6269430051813467</v>
      </c>
      <c r="O34" s="153">
        <v>33.419689119170989</v>
      </c>
      <c r="P34" s="153">
        <v>44.559585492227974</v>
      </c>
      <c r="Q34" s="153">
        <v>11.917098445595855</v>
      </c>
      <c r="R34" s="153">
        <v>2.9792746113989637</v>
      </c>
      <c r="S34" s="154">
        <v>3.4974093264248705</v>
      </c>
      <c r="U34" s="396"/>
    </row>
    <row r="35" spans="1:21" s="69" customFormat="1" ht="13.5" customHeight="1" x14ac:dyDescent="0.15">
      <c r="A35" s="382"/>
      <c r="B35" s="207" t="s">
        <v>45</v>
      </c>
      <c r="C35" s="353"/>
      <c r="D35" s="361">
        <v>797</v>
      </c>
      <c r="E35" s="354">
        <v>217</v>
      </c>
      <c r="F35" s="355">
        <v>409</v>
      </c>
      <c r="G35" s="355">
        <v>106</v>
      </c>
      <c r="H35" s="355">
        <v>8</v>
      </c>
      <c r="I35" s="355">
        <v>0</v>
      </c>
      <c r="J35" s="356">
        <v>57</v>
      </c>
      <c r="L35" s="399">
        <f>SUMPRODUCT(E$3:I$3,E35:I35)/SUM(E35:I35)</f>
        <v>4.1283783783783781</v>
      </c>
      <c r="N35" s="169">
        <v>54</v>
      </c>
      <c r="O35" s="156">
        <v>303</v>
      </c>
      <c r="P35" s="156">
        <v>300</v>
      </c>
      <c r="Q35" s="156">
        <v>54</v>
      </c>
      <c r="R35" s="156">
        <v>11</v>
      </c>
      <c r="S35" s="157">
        <v>75</v>
      </c>
      <c r="T35" s="91"/>
      <c r="U35" s="399">
        <f>SUMPRODUCT(N$3:R$3,N35:R35)/SUM(N35:R35)</f>
        <v>3.4639889196675901</v>
      </c>
    </row>
    <row r="36" spans="1:21" ht="13.5" customHeight="1" x14ac:dyDescent="0.15">
      <c r="A36" s="382"/>
      <c r="B36" s="206"/>
      <c r="C36" s="24"/>
      <c r="D36" s="284"/>
      <c r="E36" s="152">
        <v>27.227101631116689</v>
      </c>
      <c r="F36" s="153">
        <v>51.317440401505642</v>
      </c>
      <c r="G36" s="153">
        <v>13.299874529485569</v>
      </c>
      <c r="H36" s="153">
        <v>1.0037641154328731</v>
      </c>
      <c r="I36" s="153">
        <v>0</v>
      </c>
      <c r="J36" s="154">
        <v>7.1518193224592226</v>
      </c>
      <c r="L36" s="396"/>
      <c r="N36" s="168">
        <v>6.7754077791718954</v>
      </c>
      <c r="O36" s="153">
        <v>38.017565872020079</v>
      </c>
      <c r="P36" s="153">
        <v>37.641154328732746</v>
      </c>
      <c r="Q36" s="153">
        <v>6.7754077791718954</v>
      </c>
      <c r="R36" s="153">
        <v>1.3801756587202008</v>
      </c>
      <c r="S36" s="154">
        <v>9.4102885821831865</v>
      </c>
      <c r="U36" s="396"/>
    </row>
    <row r="37" spans="1:21" s="69" customFormat="1" ht="13.5" customHeight="1" x14ac:dyDescent="0.15">
      <c r="A37" s="382"/>
      <c r="B37" s="68" t="s">
        <v>46</v>
      </c>
      <c r="C37" s="75"/>
      <c r="D37" s="277">
        <v>128</v>
      </c>
      <c r="E37" s="155">
        <v>20</v>
      </c>
      <c r="F37" s="156">
        <v>69</v>
      </c>
      <c r="G37" s="156">
        <v>24</v>
      </c>
      <c r="H37" s="156">
        <v>1</v>
      </c>
      <c r="I37" s="156">
        <v>0</v>
      </c>
      <c r="J37" s="157">
        <v>14</v>
      </c>
      <c r="L37" s="399">
        <f>SUMPRODUCT(E$3:I$3,E37:I37)/SUM(E37:I37)</f>
        <v>3.9473684210526314</v>
      </c>
      <c r="N37" s="169">
        <v>3</v>
      </c>
      <c r="O37" s="156">
        <v>42</v>
      </c>
      <c r="P37" s="156">
        <v>54</v>
      </c>
      <c r="Q37" s="156">
        <v>6</v>
      </c>
      <c r="R37" s="156">
        <v>1</v>
      </c>
      <c r="S37" s="157">
        <v>22</v>
      </c>
      <c r="T37" s="91"/>
      <c r="U37" s="399">
        <f>SUMPRODUCT(N$3:R$3,N37:R37)/SUM(N37:R37)</f>
        <v>3.3773584905660377</v>
      </c>
    </row>
    <row r="38" spans="1:21" ht="13.5" customHeight="1" thickBot="1" x14ac:dyDescent="0.2">
      <c r="A38" s="382"/>
      <c r="B38" s="68"/>
      <c r="C38" s="345"/>
      <c r="D38" s="278"/>
      <c r="E38" s="158">
        <v>15.625</v>
      </c>
      <c r="F38" s="159">
        <v>53.90625</v>
      </c>
      <c r="G38" s="159">
        <v>18.75</v>
      </c>
      <c r="H38" s="159">
        <v>0.78125</v>
      </c>
      <c r="I38" s="159">
        <v>0</v>
      </c>
      <c r="J38" s="160">
        <v>10.9375</v>
      </c>
      <c r="L38" s="398"/>
      <c r="N38" s="170">
        <v>2.34375</v>
      </c>
      <c r="O38" s="159">
        <v>32.8125</v>
      </c>
      <c r="P38" s="159">
        <v>42.1875</v>
      </c>
      <c r="Q38" s="159">
        <v>4.6875</v>
      </c>
      <c r="R38" s="159">
        <v>0.78125</v>
      </c>
      <c r="S38" s="160">
        <v>17.1875</v>
      </c>
      <c r="U38" s="398"/>
    </row>
    <row r="39" spans="1:21" s="69" customFormat="1" ht="13.5" customHeight="1" x14ac:dyDescent="0.15">
      <c r="A39" s="384" t="s">
        <v>47</v>
      </c>
      <c r="B39" s="73" t="s">
        <v>49</v>
      </c>
      <c r="C39" s="371"/>
      <c r="D39" s="281">
        <v>524</v>
      </c>
      <c r="E39" s="140">
        <v>135</v>
      </c>
      <c r="F39" s="141">
        <v>254</v>
      </c>
      <c r="G39" s="141">
        <v>105</v>
      </c>
      <c r="H39" s="141">
        <v>11</v>
      </c>
      <c r="I39" s="141">
        <v>5</v>
      </c>
      <c r="J39" s="142">
        <v>14</v>
      </c>
      <c r="L39" s="397">
        <f>SUMPRODUCT(E$3:I$3,E39:I39)/SUM(E39:I39)</f>
        <v>3.9862745098039216</v>
      </c>
      <c r="N39" s="165">
        <v>35</v>
      </c>
      <c r="O39" s="141">
        <v>136</v>
      </c>
      <c r="P39" s="141">
        <v>261</v>
      </c>
      <c r="Q39" s="141">
        <v>53</v>
      </c>
      <c r="R39" s="141">
        <v>19</v>
      </c>
      <c r="S39" s="142">
        <v>20</v>
      </c>
      <c r="T39" s="91"/>
      <c r="U39" s="397">
        <f>SUMPRODUCT(N$3:R$3,N39:R39)/SUM(N39:R39)</f>
        <v>3.2281746031746033</v>
      </c>
    </row>
    <row r="40" spans="1:21" ht="13.5" customHeight="1" x14ac:dyDescent="0.15">
      <c r="A40" s="382"/>
      <c r="B40" s="68"/>
      <c r="C40" s="375"/>
      <c r="D40" s="281"/>
      <c r="E40" s="322">
        <v>25.763358778625957</v>
      </c>
      <c r="F40" s="323">
        <v>48.473282442748086</v>
      </c>
      <c r="G40" s="323">
        <v>20.038167938931299</v>
      </c>
      <c r="H40" s="323">
        <v>2.0992366412213741</v>
      </c>
      <c r="I40" s="323">
        <v>0.95419847328244278</v>
      </c>
      <c r="J40" s="324">
        <v>2.6717557251908395</v>
      </c>
      <c r="L40" s="396"/>
      <c r="N40" s="164">
        <v>6.6793893129770989</v>
      </c>
      <c r="O40" s="137">
        <v>25.954198473282442</v>
      </c>
      <c r="P40" s="137">
        <v>49.809160305343511</v>
      </c>
      <c r="Q40" s="137">
        <v>10.114503816793894</v>
      </c>
      <c r="R40" s="137">
        <v>3.6259541984732824</v>
      </c>
      <c r="S40" s="138">
        <v>3.8167938931297711</v>
      </c>
      <c r="U40" s="396"/>
    </row>
    <row r="41" spans="1:21" s="69" customFormat="1" ht="13.5" customHeight="1" x14ac:dyDescent="0.15">
      <c r="A41" s="382"/>
      <c r="B41" s="207" t="s">
        <v>51</v>
      </c>
      <c r="C41" s="376"/>
      <c r="D41" s="344">
        <v>2332</v>
      </c>
      <c r="E41" s="334">
        <v>547</v>
      </c>
      <c r="F41" s="335">
        <v>1231</v>
      </c>
      <c r="G41" s="335">
        <v>430</v>
      </c>
      <c r="H41" s="335">
        <v>43</v>
      </c>
      <c r="I41" s="335">
        <v>15</v>
      </c>
      <c r="J41" s="336">
        <v>66</v>
      </c>
      <c r="L41" s="399">
        <f>SUMPRODUCT(E$3:I$3,E41:I41)/SUM(E41:I41)</f>
        <v>3.9938217122683142</v>
      </c>
      <c r="N41" s="165">
        <v>91</v>
      </c>
      <c r="O41" s="141">
        <v>761</v>
      </c>
      <c r="P41" s="141">
        <v>1068</v>
      </c>
      <c r="Q41" s="141">
        <v>245</v>
      </c>
      <c r="R41" s="141">
        <v>69</v>
      </c>
      <c r="S41" s="142">
        <v>98</v>
      </c>
      <c r="T41" s="91"/>
      <c r="U41" s="399">
        <f>SUMPRODUCT(N$3:R$3,N41:R41)/SUM(N41:R41)</f>
        <v>3.250671441360788</v>
      </c>
    </row>
    <row r="42" spans="1:21" ht="13.5" customHeight="1" x14ac:dyDescent="0.15">
      <c r="A42" s="382"/>
      <c r="B42" s="206"/>
      <c r="C42" s="372"/>
      <c r="D42" s="280"/>
      <c r="E42" s="136">
        <v>23.456260720411663</v>
      </c>
      <c r="F42" s="137">
        <v>52.78730703259005</v>
      </c>
      <c r="G42" s="137">
        <v>18.439108061749572</v>
      </c>
      <c r="H42" s="137">
        <v>1.843910806174957</v>
      </c>
      <c r="I42" s="137">
        <v>0.64322469982847341</v>
      </c>
      <c r="J42" s="138">
        <v>2.8301886792452833</v>
      </c>
      <c r="L42" s="396"/>
      <c r="N42" s="164">
        <v>3.902229845626072</v>
      </c>
      <c r="O42" s="137">
        <v>32.632933104631221</v>
      </c>
      <c r="P42" s="137">
        <v>45.797598627787309</v>
      </c>
      <c r="Q42" s="137">
        <v>10.506003430531733</v>
      </c>
      <c r="R42" s="137">
        <v>2.9588336192109774</v>
      </c>
      <c r="S42" s="138">
        <v>4.2024013722126927</v>
      </c>
      <c r="U42" s="396"/>
    </row>
    <row r="43" spans="1:21" s="69" customFormat="1" ht="13.5" customHeight="1" x14ac:dyDescent="0.15">
      <c r="A43" s="382"/>
      <c r="B43" s="207" t="s">
        <v>52</v>
      </c>
      <c r="C43" s="376"/>
      <c r="D43" s="344">
        <v>343</v>
      </c>
      <c r="E43" s="334">
        <v>93</v>
      </c>
      <c r="F43" s="335">
        <v>159</v>
      </c>
      <c r="G43" s="335">
        <v>59</v>
      </c>
      <c r="H43" s="335">
        <v>7</v>
      </c>
      <c r="I43" s="335">
        <v>4</v>
      </c>
      <c r="J43" s="336">
        <v>21</v>
      </c>
      <c r="L43" s="399">
        <f>SUMPRODUCT(E$3:I$3,E43:I43)/SUM(E43:I43)</f>
        <v>4.024844720496894</v>
      </c>
      <c r="N43" s="165">
        <v>19</v>
      </c>
      <c r="O43" s="141">
        <v>104</v>
      </c>
      <c r="P43" s="141">
        <v>151</v>
      </c>
      <c r="Q43" s="141">
        <v>39</v>
      </c>
      <c r="R43" s="141">
        <v>6</v>
      </c>
      <c r="S43" s="142">
        <v>24</v>
      </c>
      <c r="T43" s="91"/>
      <c r="U43" s="399">
        <f>SUMPRODUCT(N$3:R$3,N43:R43)/SUM(N43:R43)</f>
        <v>3.2852664576802506</v>
      </c>
    </row>
    <row r="44" spans="1:21" ht="13.5" customHeight="1" x14ac:dyDescent="0.15">
      <c r="A44" s="382"/>
      <c r="B44" s="206"/>
      <c r="C44" s="372"/>
      <c r="D44" s="280"/>
      <c r="E44" s="136">
        <v>27.113702623906704</v>
      </c>
      <c r="F44" s="137">
        <v>46.355685131195337</v>
      </c>
      <c r="G44" s="137">
        <v>17.201166180758019</v>
      </c>
      <c r="H44" s="137">
        <v>2.0408163265306123</v>
      </c>
      <c r="I44" s="137">
        <v>1.1661807580174928</v>
      </c>
      <c r="J44" s="138">
        <v>6.1224489795918364</v>
      </c>
      <c r="L44" s="396"/>
      <c r="N44" s="164">
        <v>5.5393586005830908</v>
      </c>
      <c r="O44" s="137">
        <v>30.320699708454811</v>
      </c>
      <c r="P44" s="137">
        <v>44.023323615160351</v>
      </c>
      <c r="Q44" s="137">
        <v>11.370262390670554</v>
      </c>
      <c r="R44" s="137">
        <v>1.749271137026239</v>
      </c>
      <c r="S44" s="138">
        <v>6.9970845481049562</v>
      </c>
      <c r="U44" s="396"/>
    </row>
    <row r="45" spans="1:21" s="69" customFormat="1" ht="13.5" customHeight="1" x14ac:dyDescent="0.15">
      <c r="A45" s="382"/>
      <c r="B45" s="68" t="s">
        <v>352</v>
      </c>
      <c r="C45" s="373"/>
      <c r="D45" s="281">
        <v>132</v>
      </c>
      <c r="E45" s="140">
        <v>19</v>
      </c>
      <c r="F45" s="141">
        <v>71</v>
      </c>
      <c r="G45" s="141">
        <v>26</v>
      </c>
      <c r="H45" s="141">
        <v>2</v>
      </c>
      <c r="I45" s="141">
        <v>0</v>
      </c>
      <c r="J45" s="142">
        <v>14</v>
      </c>
      <c r="L45" s="399">
        <f>SUMPRODUCT(E$3:I$3,E45:I45)/SUM(E45:I45)</f>
        <v>3.906779661016949</v>
      </c>
      <c r="N45" s="165">
        <v>3</v>
      </c>
      <c r="O45" s="141">
        <v>44</v>
      </c>
      <c r="P45" s="141">
        <v>56</v>
      </c>
      <c r="Q45" s="141">
        <v>6</v>
      </c>
      <c r="R45" s="141">
        <v>1</v>
      </c>
      <c r="S45" s="142">
        <v>22</v>
      </c>
      <c r="T45" s="91"/>
      <c r="U45" s="399">
        <f>SUMPRODUCT(N$3:R$3,N45:R45)/SUM(N45:R45)</f>
        <v>3.3818181818181818</v>
      </c>
    </row>
    <row r="46" spans="1:21" ht="13.5" customHeight="1" thickBot="1" x14ac:dyDescent="0.2">
      <c r="A46" s="383"/>
      <c r="B46" s="208"/>
      <c r="C46" s="374"/>
      <c r="D46" s="282"/>
      <c r="E46" s="144">
        <v>14.393939393939394</v>
      </c>
      <c r="F46" s="145">
        <v>53.787878787878782</v>
      </c>
      <c r="G46" s="145">
        <v>19.696969696969695</v>
      </c>
      <c r="H46" s="145">
        <v>1.5151515151515151</v>
      </c>
      <c r="I46" s="145">
        <v>0</v>
      </c>
      <c r="J46" s="146">
        <v>10.606060606060606</v>
      </c>
      <c r="L46" s="398"/>
      <c r="N46" s="166">
        <v>2.2727272727272729</v>
      </c>
      <c r="O46" s="145">
        <v>33.333333333333329</v>
      </c>
      <c r="P46" s="145">
        <v>42.424242424242422</v>
      </c>
      <c r="Q46" s="145">
        <v>4.5454545454545459</v>
      </c>
      <c r="R46" s="145">
        <v>0.75757575757575757</v>
      </c>
      <c r="S46" s="146">
        <v>16.666666666666664</v>
      </c>
      <c r="U46" s="398"/>
    </row>
    <row r="47" spans="1:21" s="69" customFormat="1" ht="13.5" customHeight="1" x14ac:dyDescent="0.15">
      <c r="A47" s="384" t="s">
        <v>225</v>
      </c>
      <c r="B47" s="73" t="s">
        <v>54</v>
      </c>
      <c r="C47" s="371"/>
      <c r="D47" s="281">
        <v>132</v>
      </c>
      <c r="E47" s="140">
        <v>37</v>
      </c>
      <c r="F47" s="141">
        <v>65</v>
      </c>
      <c r="G47" s="141">
        <v>21</v>
      </c>
      <c r="H47" s="141">
        <v>6</v>
      </c>
      <c r="I47" s="141">
        <v>1</v>
      </c>
      <c r="J47" s="142">
        <v>2</v>
      </c>
      <c r="L47" s="397">
        <f>SUMPRODUCT(E$3:I$3,E47:I47)/SUM(E47:I47)</f>
        <v>4.0076923076923077</v>
      </c>
      <c r="N47" s="165">
        <v>16</v>
      </c>
      <c r="O47" s="141">
        <v>34</v>
      </c>
      <c r="P47" s="141">
        <v>60</v>
      </c>
      <c r="Q47" s="141">
        <v>15</v>
      </c>
      <c r="R47" s="141">
        <v>5</v>
      </c>
      <c r="S47" s="142">
        <v>2</v>
      </c>
      <c r="T47" s="91"/>
      <c r="U47" s="397">
        <f>SUMPRODUCT(N$3:R$3,N47:R47)/SUM(N47:R47)</f>
        <v>3.3153846153846156</v>
      </c>
    </row>
    <row r="48" spans="1:21" ht="13.5" customHeight="1" x14ac:dyDescent="0.15">
      <c r="A48" s="382"/>
      <c r="B48" s="68"/>
      <c r="C48" s="375"/>
      <c r="D48" s="281"/>
      <c r="E48" s="322">
        <v>28.030303030303028</v>
      </c>
      <c r="F48" s="323">
        <v>49.242424242424242</v>
      </c>
      <c r="G48" s="323">
        <v>15.909090909090908</v>
      </c>
      <c r="H48" s="323">
        <v>4.5454545454545459</v>
      </c>
      <c r="I48" s="323">
        <v>0.75757575757575757</v>
      </c>
      <c r="J48" s="324">
        <v>1.5151515151515151</v>
      </c>
      <c r="L48" s="396"/>
      <c r="N48" s="164">
        <v>12.121212121212121</v>
      </c>
      <c r="O48" s="137">
        <v>25.757575757575758</v>
      </c>
      <c r="P48" s="137">
        <v>45.454545454545453</v>
      </c>
      <c r="Q48" s="137">
        <v>11.363636363636363</v>
      </c>
      <c r="R48" s="137">
        <v>3.7878787878787881</v>
      </c>
      <c r="S48" s="138">
        <v>1.5151515151515151</v>
      </c>
      <c r="U48" s="396"/>
    </row>
    <row r="49" spans="1:21" s="69" customFormat="1" ht="13.5" customHeight="1" x14ac:dyDescent="0.15">
      <c r="A49" s="382"/>
      <c r="B49" s="207" t="s">
        <v>401</v>
      </c>
      <c r="C49" s="376"/>
      <c r="D49" s="344">
        <v>448</v>
      </c>
      <c r="E49" s="334">
        <v>102</v>
      </c>
      <c r="F49" s="335">
        <v>217</v>
      </c>
      <c r="G49" s="335">
        <v>101</v>
      </c>
      <c r="H49" s="335">
        <v>7</v>
      </c>
      <c r="I49" s="335">
        <v>5</v>
      </c>
      <c r="J49" s="336">
        <v>16</v>
      </c>
      <c r="L49" s="399">
        <f>SUMPRODUCT(E$3:I$3,E49:I49)/SUM(E49:I49)</f>
        <v>3.9351851851851851</v>
      </c>
      <c r="N49" s="165">
        <v>14</v>
      </c>
      <c r="O49" s="141">
        <v>115</v>
      </c>
      <c r="P49" s="141">
        <v>238</v>
      </c>
      <c r="Q49" s="141">
        <v>45</v>
      </c>
      <c r="R49" s="141">
        <v>14</v>
      </c>
      <c r="S49" s="142">
        <v>22</v>
      </c>
      <c r="T49" s="91"/>
      <c r="U49" s="399">
        <f>SUMPRODUCT(N$3:R$3,N49:R49)/SUM(N49:R49)</f>
        <v>3.164319248826291</v>
      </c>
    </row>
    <row r="50" spans="1:21" ht="13.5" customHeight="1" x14ac:dyDescent="0.15">
      <c r="A50" s="382"/>
      <c r="B50" s="206"/>
      <c r="C50" s="372"/>
      <c r="D50" s="280"/>
      <c r="E50" s="136">
        <v>22.767857142857142</v>
      </c>
      <c r="F50" s="137">
        <v>48.4375</v>
      </c>
      <c r="G50" s="137">
        <v>22.544642857142858</v>
      </c>
      <c r="H50" s="137">
        <v>1.5625</v>
      </c>
      <c r="I50" s="137">
        <v>1.1160714285714286</v>
      </c>
      <c r="J50" s="138">
        <v>3.5714285714285712</v>
      </c>
      <c r="L50" s="396"/>
      <c r="N50" s="164">
        <v>3.125</v>
      </c>
      <c r="O50" s="137">
        <v>25.669642857142854</v>
      </c>
      <c r="P50" s="137">
        <v>53.125</v>
      </c>
      <c r="Q50" s="137">
        <v>10.044642857142858</v>
      </c>
      <c r="R50" s="137">
        <v>3.125</v>
      </c>
      <c r="S50" s="138">
        <v>4.9107142857142856</v>
      </c>
      <c r="U50" s="396"/>
    </row>
    <row r="51" spans="1:21" s="69" customFormat="1" ht="13.5" customHeight="1" x14ac:dyDescent="0.15">
      <c r="A51" s="382"/>
      <c r="B51" s="207" t="s">
        <v>56</v>
      </c>
      <c r="C51" s="376"/>
      <c r="D51" s="344">
        <v>326</v>
      </c>
      <c r="E51" s="334">
        <v>64</v>
      </c>
      <c r="F51" s="335">
        <v>189</v>
      </c>
      <c r="G51" s="335">
        <v>60</v>
      </c>
      <c r="H51" s="335">
        <v>9</v>
      </c>
      <c r="I51" s="335">
        <v>3</v>
      </c>
      <c r="J51" s="336">
        <v>1</v>
      </c>
      <c r="L51" s="399">
        <f>SUMPRODUCT(E$3:I$3,E51:I51)/SUM(E51:I51)</f>
        <v>3.9292307692307693</v>
      </c>
      <c r="N51" s="165">
        <v>7</v>
      </c>
      <c r="O51" s="141">
        <v>127</v>
      </c>
      <c r="P51" s="141">
        <v>139</v>
      </c>
      <c r="Q51" s="141">
        <v>35</v>
      </c>
      <c r="R51" s="141">
        <v>13</v>
      </c>
      <c r="S51" s="142">
        <v>5</v>
      </c>
      <c r="T51" s="91"/>
      <c r="U51" s="399">
        <f>SUMPRODUCT(N$3:R$3,N51:R51)/SUM(N51:R51)</f>
        <v>3.2492211838006231</v>
      </c>
    </row>
    <row r="52" spans="1:21" ht="13.5" customHeight="1" x14ac:dyDescent="0.15">
      <c r="A52" s="382"/>
      <c r="B52" s="206"/>
      <c r="C52" s="372"/>
      <c r="D52" s="280"/>
      <c r="E52" s="136">
        <v>19.631901840490798</v>
      </c>
      <c r="F52" s="137">
        <v>57.975460122699388</v>
      </c>
      <c r="G52" s="137">
        <v>18.404907975460123</v>
      </c>
      <c r="H52" s="137">
        <v>2.7607361963190185</v>
      </c>
      <c r="I52" s="137">
        <v>0.92024539877300615</v>
      </c>
      <c r="J52" s="138">
        <v>0.30674846625766872</v>
      </c>
      <c r="L52" s="396"/>
      <c r="N52" s="164">
        <v>2.147239263803681</v>
      </c>
      <c r="O52" s="137">
        <v>38.95705521472393</v>
      </c>
      <c r="P52" s="137">
        <v>42.638036809815951</v>
      </c>
      <c r="Q52" s="137">
        <v>10.736196319018406</v>
      </c>
      <c r="R52" s="137">
        <v>3.9877300613496933</v>
      </c>
      <c r="S52" s="138">
        <v>1.5337423312883436</v>
      </c>
      <c r="U52" s="396"/>
    </row>
    <row r="53" spans="1:21" s="69" customFormat="1" ht="13.5" customHeight="1" x14ac:dyDescent="0.15">
      <c r="A53" s="382"/>
      <c r="B53" s="207" t="s">
        <v>58</v>
      </c>
      <c r="C53" s="376"/>
      <c r="D53" s="344">
        <v>251</v>
      </c>
      <c r="E53" s="334">
        <v>68</v>
      </c>
      <c r="F53" s="335">
        <v>104</v>
      </c>
      <c r="G53" s="335">
        <v>57</v>
      </c>
      <c r="H53" s="335">
        <v>13</v>
      </c>
      <c r="I53" s="335">
        <v>6</v>
      </c>
      <c r="J53" s="336">
        <v>3</v>
      </c>
      <c r="L53" s="399">
        <f>SUMPRODUCT(E$3:I$3,E53:I53)/SUM(E53:I53)</f>
        <v>3.8669354838709675</v>
      </c>
      <c r="N53" s="165">
        <v>16</v>
      </c>
      <c r="O53" s="141">
        <v>63</v>
      </c>
      <c r="P53" s="141">
        <v>127</v>
      </c>
      <c r="Q53" s="141">
        <v>31</v>
      </c>
      <c r="R53" s="141">
        <v>10</v>
      </c>
      <c r="S53" s="142">
        <v>4</v>
      </c>
      <c r="T53" s="91"/>
      <c r="U53" s="399">
        <f>SUMPRODUCT(N$3:R$3,N53:R53)/SUM(N53:R53)</f>
        <v>3.1781376518218623</v>
      </c>
    </row>
    <row r="54" spans="1:21" ht="13.5" customHeight="1" x14ac:dyDescent="0.15">
      <c r="A54" s="382"/>
      <c r="B54" s="206"/>
      <c r="C54" s="372"/>
      <c r="D54" s="280"/>
      <c r="E54" s="136">
        <v>27.091633466135455</v>
      </c>
      <c r="F54" s="137">
        <v>41.43426294820717</v>
      </c>
      <c r="G54" s="137">
        <v>22.709163346613543</v>
      </c>
      <c r="H54" s="137">
        <v>5.1792828685258963</v>
      </c>
      <c r="I54" s="137">
        <v>2.3904382470119523</v>
      </c>
      <c r="J54" s="138">
        <v>1.1952191235059761</v>
      </c>
      <c r="L54" s="396"/>
      <c r="N54" s="164">
        <v>6.3745019920318722</v>
      </c>
      <c r="O54" s="137">
        <v>25.099601593625497</v>
      </c>
      <c r="P54" s="137">
        <v>50.597609561752989</v>
      </c>
      <c r="Q54" s="137">
        <v>12.350597609561753</v>
      </c>
      <c r="R54" s="137">
        <v>3.9840637450199203</v>
      </c>
      <c r="S54" s="138">
        <v>1.593625498007968</v>
      </c>
      <c r="U54" s="396"/>
    </row>
    <row r="55" spans="1:21" s="69" customFormat="1" ht="13.5" customHeight="1" x14ac:dyDescent="0.15">
      <c r="A55" s="382"/>
      <c r="B55" s="207" t="s">
        <v>60</v>
      </c>
      <c r="C55" s="376"/>
      <c r="D55" s="344">
        <v>527</v>
      </c>
      <c r="E55" s="334">
        <v>136</v>
      </c>
      <c r="F55" s="335">
        <v>252</v>
      </c>
      <c r="G55" s="335">
        <v>110</v>
      </c>
      <c r="H55" s="335">
        <v>17</v>
      </c>
      <c r="I55" s="335">
        <v>6</v>
      </c>
      <c r="J55" s="336">
        <v>6</v>
      </c>
      <c r="L55" s="399">
        <f>SUMPRODUCT(E$3:I$3,E55:I55)/SUM(E55:I55)</f>
        <v>3.9500959692898272</v>
      </c>
      <c r="N55" s="165">
        <v>21</v>
      </c>
      <c r="O55" s="141">
        <v>130</v>
      </c>
      <c r="P55" s="141">
        <v>270</v>
      </c>
      <c r="Q55" s="141">
        <v>73</v>
      </c>
      <c r="R55" s="141">
        <v>21</v>
      </c>
      <c r="S55" s="142">
        <v>12</v>
      </c>
      <c r="T55" s="91"/>
      <c r="U55" s="399">
        <f>SUMPRODUCT(N$3:R$3,N55:R55)/SUM(N55:R55)</f>
        <v>3.1106796116504856</v>
      </c>
    </row>
    <row r="56" spans="1:21" ht="13.5" customHeight="1" x14ac:dyDescent="0.15">
      <c r="A56" s="382"/>
      <c r="B56" s="206"/>
      <c r="C56" s="372"/>
      <c r="D56" s="280"/>
      <c r="E56" s="136">
        <v>25.806451612903224</v>
      </c>
      <c r="F56" s="137">
        <v>47.817836812144208</v>
      </c>
      <c r="G56" s="137">
        <v>20.872865275142317</v>
      </c>
      <c r="H56" s="137">
        <v>3.225806451612903</v>
      </c>
      <c r="I56" s="137">
        <v>1.1385199240986716</v>
      </c>
      <c r="J56" s="138">
        <v>1.1385199240986716</v>
      </c>
      <c r="L56" s="396"/>
      <c r="N56" s="164">
        <v>3.9848197343453511</v>
      </c>
      <c r="O56" s="137">
        <v>24.667931688804554</v>
      </c>
      <c r="P56" s="137">
        <v>51.233396584440229</v>
      </c>
      <c r="Q56" s="137">
        <v>13.851992409867172</v>
      </c>
      <c r="R56" s="137">
        <v>3.9848197343453511</v>
      </c>
      <c r="S56" s="138">
        <v>2.2770398481973433</v>
      </c>
      <c r="U56" s="396"/>
    </row>
    <row r="57" spans="1:21" s="69" customFormat="1" ht="13.5" customHeight="1" x14ac:dyDescent="0.15">
      <c r="A57" s="382"/>
      <c r="B57" s="207" t="s">
        <v>62</v>
      </c>
      <c r="C57" s="376"/>
      <c r="D57" s="344">
        <v>280</v>
      </c>
      <c r="E57" s="334">
        <v>63</v>
      </c>
      <c r="F57" s="335">
        <v>149</v>
      </c>
      <c r="G57" s="335">
        <v>56</v>
      </c>
      <c r="H57" s="335">
        <v>8</v>
      </c>
      <c r="I57" s="335">
        <v>2</v>
      </c>
      <c r="J57" s="336">
        <v>2</v>
      </c>
      <c r="L57" s="399">
        <f>SUMPRODUCT(E$3:I$3,E57:I57)/SUM(E57:I57)</f>
        <v>3.9460431654676258</v>
      </c>
      <c r="N57" s="165">
        <v>9</v>
      </c>
      <c r="O57" s="141">
        <v>82</v>
      </c>
      <c r="P57" s="141">
        <v>141</v>
      </c>
      <c r="Q57" s="141">
        <v>33</v>
      </c>
      <c r="R57" s="141">
        <v>9</v>
      </c>
      <c r="S57" s="142">
        <v>6</v>
      </c>
      <c r="T57" s="91"/>
      <c r="U57" s="399">
        <f>SUMPRODUCT(N$3:R$3,N57:R57)/SUM(N57:R57)</f>
        <v>3.1788321167883211</v>
      </c>
    </row>
    <row r="58" spans="1:21" ht="13.5" customHeight="1" x14ac:dyDescent="0.15">
      <c r="A58" s="382"/>
      <c r="B58" s="206"/>
      <c r="C58" s="372"/>
      <c r="D58" s="280"/>
      <c r="E58" s="136">
        <v>22.5</v>
      </c>
      <c r="F58" s="137">
        <v>53.214285714285715</v>
      </c>
      <c r="G58" s="137">
        <v>20</v>
      </c>
      <c r="H58" s="137">
        <v>2.8571428571428572</v>
      </c>
      <c r="I58" s="137">
        <v>0.7142857142857143</v>
      </c>
      <c r="J58" s="138">
        <v>0.7142857142857143</v>
      </c>
      <c r="L58" s="396"/>
      <c r="N58" s="164">
        <v>3.214285714285714</v>
      </c>
      <c r="O58" s="137">
        <v>29.285714285714288</v>
      </c>
      <c r="P58" s="137">
        <v>50.357142857142854</v>
      </c>
      <c r="Q58" s="137">
        <v>11.785714285714285</v>
      </c>
      <c r="R58" s="137">
        <v>3.214285714285714</v>
      </c>
      <c r="S58" s="138">
        <v>2.1428571428571428</v>
      </c>
      <c r="U58" s="396"/>
    </row>
    <row r="59" spans="1:21" s="69" customFormat="1" ht="13.5" customHeight="1" x14ac:dyDescent="0.15">
      <c r="A59" s="382"/>
      <c r="B59" s="207" t="s">
        <v>64</v>
      </c>
      <c r="C59" s="376"/>
      <c r="D59" s="285">
        <v>157</v>
      </c>
      <c r="E59" s="334">
        <v>50</v>
      </c>
      <c r="F59" s="335">
        <v>66</v>
      </c>
      <c r="G59" s="335">
        <v>27</v>
      </c>
      <c r="H59" s="335">
        <v>3</v>
      </c>
      <c r="I59" s="335">
        <v>1</v>
      </c>
      <c r="J59" s="336">
        <v>10</v>
      </c>
      <c r="L59" s="399">
        <f>SUMPRODUCT(E$3:I$3,E59:I59)/SUM(E59:I59)</f>
        <v>4.0952380952380949</v>
      </c>
      <c r="N59" s="165">
        <v>11</v>
      </c>
      <c r="O59" s="141">
        <v>56</v>
      </c>
      <c r="P59" s="141">
        <v>55</v>
      </c>
      <c r="Q59" s="141">
        <v>19</v>
      </c>
      <c r="R59" s="141">
        <v>3</v>
      </c>
      <c r="S59" s="142">
        <v>13</v>
      </c>
      <c r="T59" s="91"/>
      <c r="U59" s="399">
        <f>SUMPRODUCT(N$3:R$3,N59:R59)/SUM(N59:R59)</f>
        <v>3.3680555555555554</v>
      </c>
    </row>
    <row r="60" spans="1:21" ht="13.5" customHeight="1" x14ac:dyDescent="0.15">
      <c r="A60" s="382"/>
      <c r="B60" s="206"/>
      <c r="C60" s="372"/>
      <c r="D60" s="280"/>
      <c r="E60" s="136">
        <v>31.847133757961782</v>
      </c>
      <c r="F60" s="137">
        <v>42.038216560509554</v>
      </c>
      <c r="G60" s="137">
        <v>17.197452229299362</v>
      </c>
      <c r="H60" s="137">
        <v>1.910828025477707</v>
      </c>
      <c r="I60" s="137">
        <v>0.63694267515923575</v>
      </c>
      <c r="J60" s="138">
        <v>6.369426751592357</v>
      </c>
      <c r="L60" s="396"/>
      <c r="N60" s="164">
        <v>7.0063694267515926</v>
      </c>
      <c r="O60" s="137">
        <v>35.668789808917197</v>
      </c>
      <c r="P60" s="137">
        <v>35.031847133757957</v>
      </c>
      <c r="Q60" s="137">
        <v>12.101910828025478</v>
      </c>
      <c r="R60" s="137">
        <v>1.910828025477707</v>
      </c>
      <c r="S60" s="138">
        <v>8.2802547770700627</v>
      </c>
      <c r="U60" s="396"/>
    </row>
    <row r="61" spans="1:21" s="69" customFormat="1" ht="13.5" customHeight="1" x14ac:dyDescent="0.15">
      <c r="A61" s="382"/>
      <c r="B61" s="207" t="s">
        <v>66</v>
      </c>
      <c r="C61" s="376"/>
      <c r="D61" s="285">
        <v>615</v>
      </c>
      <c r="E61" s="334">
        <v>153</v>
      </c>
      <c r="F61" s="335">
        <v>334</v>
      </c>
      <c r="G61" s="335">
        <v>91</v>
      </c>
      <c r="H61" s="335">
        <v>5</v>
      </c>
      <c r="I61" s="335">
        <v>2</v>
      </c>
      <c r="J61" s="336">
        <v>30</v>
      </c>
      <c r="L61" s="399">
        <f>SUMPRODUCT(E$3:I$3,E61:I61)/SUM(E61:I61)</f>
        <v>4.0786324786324784</v>
      </c>
      <c r="N61" s="165">
        <v>34</v>
      </c>
      <c r="O61" s="141">
        <v>223</v>
      </c>
      <c r="P61" s="141">
        <v>254</v>
      </c>
      <c r="Q61" s="141">
        <v>45</v>
      </c>
      <c r="R61" s="141">
        <v>12</v>
      </c>
      <c r="S61" s="142">
        <v>47</v>
      </c>
      <c r="T61" s="91"/>
      <c r="U61" s="399">
        <f>SUMPRODUCT(N$3:R$3,N61:R61)/SUM(N61:R61)</f>
        <v>3.390845070422535</v>
      </c>
    </row>
    <row r="62" spans="1:21" ht="13.5" customHeight="1" x14ac:dyDescent="0.15">
      <c r="A62" s="382"/>
      <c r="B62" s="206"/>
      <c r="C62" s="372"/>
      <c r="D62" s="280"/>
      <c r="E62" s="136">
        <v>24.878048780487806</v>
      </c>
      <c r="F62" s="137">
        <v>54.308943089430898</v>
      </c>
      <c r="G62" s="137">
        <v>14.796747967479677</v>
      </c>
      <c r="H62" s="137">
        <v>0.81300813008130091</v>
      </c>
      <c r="I62" s="137">
        <v>0.32520325203252032</v>
      </c>
      <c r="J62" s="138">
        <v>4.8780487804878048</v>
      </c>
      <c r="L62" s="396"/>
      <c r="N62" s="164">
        <v>5.5284552845528454</v>
      </c>
      <c r="O62" s="137">
        <v>36.260162601626014</v>
      </c>
      <c r="P62" s="137">
        <v>41.300813008130085</v>
      </c>
      <c r="Q62" s="137">
        <v>7.3170731707317067</v>
      </c>
      <c r="R62" s="137">
        <v>1.9512195121951219</v>
      </c>
      <c r="S62" s="138">
        <v>7.642276422764227</v>
      </c>
      <c r="U62" s="396"/>
    </row>
    <row r="63" spans="1:21" s="69" customFormat="1" ht="13.5" customHeight="1" x14ac:dyDescent="0.15">
      <c r="A63" s="382"/>
      <c r="B63" s="68" t="s">
        <v>67</v>
      </c>
      <c r="C63" s="373"/>
      <c r="D63" s="281">
        <v>822</v>
      </c>
      <c r="E63" s="140">
        <v>176</v>
      </c>
      <c r="F63" s="141">
        <v>439</v>
      </c>
      <c r="G63" s="141">
        <v>151</v>
      </c>
      <c r="H63" s="141">
        <v>5</v>
      </c>
      <c r="I63" s="141">
        <v>3</v>
      </c>
      <c r="J63" s="142">
        <v>48</v>
      </c>
      <c r="L63" s="399">
        <f>SUMPRODUCT(E$3:I$3,E63:I63)/SUM(E63:I63)</f>
        <v>4.0077519379844961</v>
      </c>
      <c r="N63" s="165">
        <v>31</v>
      </c>
      <c r="O63" s="141">
        <v>265</v>
      </c>
      <c r="P63" s="141">
        <v>371</v>
      </c>
      <c r="Q63" s="141">
        <v>79</v>
      </c>
      <c r="R63" s="141">
        <v>16</v>
      </c>
      <c r="S63" s="142">
        <v>60</v>
      </c>
      <c r="T63" s="91"/>
      <c r="U63" s="399">
        <f>SUMPRODUCT(N$3:R$3,N63:R63)/SUM(N63:R63)</f>
        <v>3.2834645669291338</v>
      </c>
    </row>
    <row r="64" spans="1:21" ht="13.5" customHeight="1" thickBot="1" x14ac:dyDescent="0.2">
      <c r="A64" s="383"/>
      <c r="B64" s="208"/>
      <c r="C64" s="374"/>
      <c r="D64" s="282"/>
      <c r="E64" s="144">
        <v>21.411192214111921</v>
      </c>
      <c r="F64" s="145">
        <v>53.406326034063255</v>
      </c>
      <c r="G64" s="145">
        <v>18.369829683698295</v>
      </c>
      <c r="H64" s="145">
        <v>0.6082725060827251</v>
      </c>
      <c r="I64" s="145">
        <v>0.36496350364963503</v>
      </c>
      <c r="J64" s="146">
        <v>5.8394160583941606</v>
      </c>
      <c r="L64" s="398"/>
      <c r="N64" s="166">
        <v>3.7712895377128954</v>
      </c>
      <c r="O64" s="145">
        <v>32.238442822384428</v>
      </c>
      <c r="P64" s="145">
        <v>45.133819951338197</v>
      </c>
      <c r="Q64" s="145">
        <v>9.6107055961070547</v>
      </c>
      <c r="R64" s="145">
        <v>1.9464720194647203</v>
      </c>
      <c r="S64" s="146">
        <v>7.2992700729926998</v>
      </c>
      <c r="U64" s="398"/>
    </row>
    <row r="65" spans="1:21" s="69" customFormat="1" ht="13.5" customHeight="1" x14ac:dyDescent="0.15">
      <c r="A65" s="392" t="s">
        <v>73</v>
      </c>
      <c r="B65" s="73" t="s">
        <v>68</v>
      </c>
      <c r="C65" s="371"/>
      <c r="D65" s="281">
        <v>1764</v>
      </c>
      <c r="E65" s="140">
        <v>421</v>
      </c>
      <c r="F65" s="141">
        <v>890</v>
      </c>
      <c r="G65" s="141">
        <v>345</v>
      </c>
      <c r="H65" s="141">
        <v>40</v>
      </c>
      <c r="I65" s="141">
        <v>15</v>
      </c>
      <c r="J65" s="142">
        <v>53</v>
      </c>
      <c r="L65" s="397">
        <f>SUMPRODUCT(E$3:I$3,E65:I65)/SUM(E65:I65)</f>
        <v>3.9713617767387492</v>
      </c>
      <c r="N65" s="165">
        <v>94</v>
      </c>
      <c r="O65" s="141">
        <v>524</v>
      </c>
      <c r="P65" s="141">
        <v>809</v>
      </c>
      <c r="Q65" s="141">
        <v>201</v>
      </c>
      <c r="R65" s="141">
        <v>59</v>
      </c>
      <c r="S65" s="142">
        <v>77</v>
      </c>
      <c r="T65" s="91"/>
      <c r="U65" s="397">
        <f>SUMPRODUCT(N$3:R$3,N65:R65)/SUM(N65:R65)</f>
        <v>3.2329579134558388</v>
      </c>
    </row>
    <row r="66" spans="1:21" ht="13.5" customHeight="1" x14ac:dyDescent="0.15">
      <c r="A66" s="382"/>
      <c r="B66" s="10" t="s">
        <v>69</v>
      </c>
      <c r="C66" s="372"/>
      <c r="D66" s="280"/>
      <c r="E66" s="136">
        <v>23.866213151927436</v>
      </c>
      <c r="F66" s="137">
        <v>50.453514739229021</v>
      </c>
      <c r="G66" s="137">
        <v>19.557823129251702</v>
      </c>
      <c r="H66" s="137">
        <v>2.2675736961451247</v>
      </c>
      <c r="I66" s="137">
        <v>0.85034013605442182</v>
      </c>
      <c r="J66" s="138">
        <v>3.0045351473922901</v>
      </c>
      <c r="L66" s="396"/>
      <c r="N66" s="164">
        <v>5.3287981859410429</v>
      </c>
      <c r="O66" s="137">
        <v>29.705215419501137</v>
      </c>
      <c r="P66" s="137">
        <v>45.861678004535143</v>
      </c>
      <c r="Q66" s="137">
        <v>11.394557823129253</v>
      </c>
      <c r="R66" s="137">
        <v>3.3446712018140587</v>
      </c>
      <c r="S66" s="138">
        <v>4.3650793650793647</v>
      </c>
      <c r="U66" s="396"/>
    </row>
    <row r="67" spans="1:21" s="69" customFormat="1" ht="13.5" customHeight="1" x14ac:dyDescent="0.15">
      <c r="A67" s="382"/>
      <c r="B67" s="68" t="s">
        <v>70</v>
      </c>
      <c r="C67" s="373"/>
      <c r="D67" s="281">
        <v>1406</v>
      </c>
      <c r="E67" s="140">
        <v>345</v>
      </c>
      <c r="F67" s="141">
        <v>739</v>
      </c>
      <c r="G67" s="141">
        <v>251</v>
      </c>
      <c r="H67" s="141">
        <v>22</v>
      </c>
      <c r="I67" s="141">
        <v>9</v>
      </c>
      <c r="J67" s="142">
        <v>40</v>
      </c>
      <c r="L67" s="399">
        <f>SUMPRODUCT(E$3:I$3,E67:I67)/SUM(E67:I67)</f>
        <v>4.0168374816983894</v>
      </c>
      <c r="N67" s="165">
        <v>48</v>
      </c>
      <c r="O67" s="141">
        <v>471</v>
      </c>
      <c r="P67" s="141">
        <v>664</v>
      </c>
      <c r="Q67" s="141">
        <v>135</v>
      </c>
      <c r="R67" s="141">
        <v>34</v>
      </c>
      <c r="S67" s="142">
        <v>54</v>
      </c>
      <c r="T67" s="91"/>
      <c r="U67" s="399">
        <f>SUMPRODUCT(N$3:R$3,N67:R67)/SUM(N67:R67)</f>
        <v>3.2692307692307692</v>
      </c>
    </row>
    <row r="68" spans="1:21" ht="13.5" customHeight="1" x14ac:dyDescent="0.15">
      <c r="A68" s="382"/>
      <c r="B68" s="10" t="s">
        <v>71</v>
      </c>
      <c r="C68" s="372"/>
      <c r="D68" s="280"/>
      <c r="E68" s="136">
        <v>24.537695590327168</v>
      </c>
      <c r="F68" s="137">
        <v>52.560455192034141</v>
      </c>
      <c r="G68" s="137">
        <v>17.852062588904694</v>
      </c>
      <c r="H68" s="137">
        <v>1.5647226173541962</v>
      </c>
      <c r="I68" s="137">
        <v>0.64011379800853485</v>
      </c>
      <c r="J68" s="138">
        <v>2.8449502133712659</v>
      </c>
      <c r="L68" s="396"/>
      <c r="N68" s="164">
        <v>3.4139402560455197</v>
      </c>
      <c r="O68" s="137">
        <v>33.499288762446653</v>
      </c>
      <c r="P68" s="137">
        <v>47.226173541963021</v>
      </c>
      <c r="Q68" s="137">
        <v>9.6017069701280224</v>
      </c>
      <c r="R68" s="137">
        <v>2.4182076813655762</v>
      </c>
      <c r="S68" s="138">
        <v>3.8406827880512093</v>
      </c>
      <c r="U68" s="396"/>
    </row>
    <row r="69" spans="1:21" s="69" customFormat="1" ht="13.5" customHeight="1" x14ac:dyDescent="0.15">
      <c r="A69" s="382"/>
      <c r="B69" s="68" t="s">
        <v>775</v>
      </c>
      <c r="C69" s="373"/>
      <c r="D69" s="281">
        <v>161</v>
      </c>
      <c r="E69" s="140">
        <v>28</v>
      </c>
      <c r="F69" s="141">
        <v>86</v>
      </c>
      <c r="G69" s="141">
        <v>24</v>
      </c>
      <c r="H69" s="141">
        <v>1</v>
      </c>
      <c r="I69" s="141">
        <v>0</v>
      </c>
      <c r="J69" s="142">
        <v>22</v>
      </c>
      <c r="L69" s="399">
        <f>SUMPRODUCT(E$3:I$3,E69:I69)/SUM(E69:I69)</f>
        <v>4.014388489208633</v>
      </c>
      <c r="N69" s="165">
        <v>6</v>
      </c>
      <c r="O69" s="141">
        <v>50</v>
      </c>
      <c r="P69" s="141">
        <v>63</v>
      </c>
      <c r="Q69" s="141">
        <v>7</v>
      </c>
      <c r="R69" s="141">
        <v>2</v>
      </c>
      <c r="S69" s="142">
        <v>33</v>
      </c>
      <c r="T69" s="91"/>
      <c r="U69" s="399">
        <f>SUMPRODUCT(N$3:R$3,N69:R69)/SUM(N69:R69)</f>
        <v>3.3984375</v>
      </c>
    </row>
    <row r="70" spans="1:21" ht="13.5" customHeight="1" thickBot="1" x14ac:dyDescent="0.2">
      <c r="A70" s="383"/>
      <c r="B70" s="21"/>
      <c r="C70" s="374"/>
      <c r="D70" s="282"/>
      <c r="E70" s="144">
        <v>17.391304347826086</v>
      </c>
      <c r="F70" s="145">
        <v>53.41614906832298</v>
      </c>
      <c r="G70" s="145">
        <v>14.906832298136646</v>
      </c>
      <c r="H70" s="145">
        <v>0.6211180124223602</v>
      </c>
      <c r="I70" s="145">
        <v>0</v>
      </c>
      <c r="J70" s="146">
        <v>13.664596273291925</v>
      </c>
      <c r="L70" s="398"/>
      <c r="N70" s="166">
        <v>3.7267080745341614</v>
      </c>
      <c r="O70" s="145">
        <v>31.05590062111801</v>
      </c>
      <c r="P70" s="145">
        <v>39.130434782608695</v>
      </c>
      <c r="Q70" s="145">
        <v>4.3478260869565215</v>
      </c>
      <c r="R70" s="145">
        <v>1.2422360248447204</v>
      </c>
      <c r="S70" s="146">
        <v>20.496894409937887</v>
      </c>
      <c r="U70" s="398"/>
    </row>
    <row r="71" spans="1:21" s="69" customFormat="1" ht="13.5" customHeight="1" x14ac:dyDescent="0.15">
      <c r="A71" s="380" t="s">
        <v>414</v>
      </c>
      <c r="B71" s="68" t="s">
        <v>762</v>
      </c>
      <c r="C71" s="75"/>
      <c r="D71" s="281">
        <v>1504</v>
      </c>
      <c r="E71" s="140">
        <v>361</v>
      </c>
      <c r="F71" s="141">
        <v>786</v>
      </c>
      <c r="G71" s="141">
        <v>279</v>
      </c>
      <c r="H71" s="141">
        <v>31</v>
      </c>
      <c r="I71" s="141">
        <v>15</v>
      </c>
      <c r="J71" s="142">
        <v>32</v>
      </c>
      <c r="L71" s="397">
        <f>SUMPRODUCT(E$3:I$3,E71:I71)/SUM(E71:I71)</f>
        <v>3.9830163043478262</v>
      </c>
      <c r="N71" s="165">
        <v>61</v>
      </c>
      <c r="O71" s="141">
        <v>449</v>
      </c>
      <c r="P71" s="141">
        <v>722</v>
      </c>
      <c r="Q71" s="141">
        <v>178</v>
      </c>
      <c r="R71" s="141">
        <v>52</v>
      </c>
      <c r="S71" s="142">
        <v>42</v>
      </c>
      <c r="T71" s="91"/>
      <c r="U71" s="397">
        <f>SUMPRODUCT(N$3:R$3,N71:R71)/SUM(N71:R71)</f>
        <v>3.1976744186046511</v>
      </c>
    </row>
    <row r="72" spans="1:21" ht="13.5" customHeight="1" x14ac:dyDescent="0.15">
      <c r="A72" s="380"/>
      <c r="B72" s="10" t="s">
        <v>763</v>
      </c>
      <c r="C72" s="24"/>
      <c r="D72" s="280"/>
      <c r="E72" s="136">
        <v>24.002659574468087</v>
      </c>
      <c r="F72" s="137">
        <v>52.26063829787234</v>
      </c>
      <c r="G72" s="137">
        <v>18.550531914893618</v>
      </c>
      <c r="H72" s="137">
        <v>2.0611702127659575</v>
      </c>
      <c r="I72" s="137">
        <v>0.99734042553191493</v>
      </c>
      <c r="J72" s="138">
        <v>2.1276595744680851</v>
      </c>
      <c r="L72" s="396"/>
      <c r="N72" s="164">
        <v>4.0558510638297873</v>
      </c>
      <c r="O72" s="137">
        <v>29.853723404255316</v>
      </c>
      <c r="P72" s="137">
        <v>48.005319148936174</v>
      </c>
      <c r="Q72" s="137">
        <v>11.835106382978724</v>
      </c>
      <c r="R72" s="137">
        <v>3.4574468085106385</v>
      </c>
      <c r="S72" s="138">
        <v>2.7925531914893615</v>
      </c>
      <c r="U72" s="396"/>
    </row>
    <row r="73" spans="1:21" s="69" customFormat="1" ht="13.5" customHeight="1" x14ac:dyDescent="0.15">
      <c r="A73" s="380"/>
      <c r="B73" s="68" t="s">
        <v>415</v>
      </c>
      <c r="C73" s="75"/>
      <c r="D73" s="281">
        <v>452</v>
      </c>
      <c r="E73" s="140">
        <v>99</v>
      </c>
      <c r="F73" s="141">
        <v>234</v>
      </c>
      <c r="G73" s="141">
        <v>93</v>
      </c>
      <c r="H73" s="141">
        <v>11</v>
      </c>
      <c r="I73" s="141">
        <v>8</v>
      </c>
      <c r="J73" s="142">
        <v>7</v>
      </c>
      <c r="L73" s="399">
        <f>SUMPRODUCT(E$3:I$3,E73:I73)/SUM(E73:I73)</f>
        <v>3.9101123595505616</v>
      </c>
      <c r="N73" s="165">
        <v>13</v>
      </c>
      <c r="O73" s="141">
        <v>125</v>
      </c>
      <c r="P73" s="141">
        <v>235</v>
      </c>
      <c r="Q73" s="141">
        <v>50</v>
      </c>
      <c r="R73" s="141">
        <v>16</v>
      </c>
      <c r="S73" s="142">
        <v>13</v>
      </c>
      <c r="T73" s="91"/>
      <c r="U73" s="399">
        <f>SUMPRODUCT(N$3:R$3,N73:R73)/SUM(N73:R73)</f>
        <v>3.1571753986332576</v>
      </c>
    </row>
    <row r="74" spans="1:21" ht="13.5" customHeight="1" x14ac:dyDescent="0.15">
      <c r="A74" s="380"/>
      <c r="B74" s="10" t="s">
        <v>763</v>
      </c>
      <c r="C74" s="24"/>
      <c r="D74" s="280"/>
      <c r="E74" s="136">
        <v>21.902654867256636</v>
      </c>
      <c r="F74" s="137">
        <v>51.769911504424783</v>
      </c>
      <c r="G74" s="137">
        <v>20.575221238938052</v>
      </c>
      <c r="H74" s="137">
        <v>2.4336283185840708</v>
      </c>
      <c r="I74" s="137">
        <v>1.7699115044247788</v>
      </c>
      <c r="J74" s="138">
        <v>1.5486725663716814</v>
      </c>
      <c r="L74" s="396"/>
      <c r="N74" s="164">
        <v>2.8761061946902653</v>
      </c>
      <c r="O74" s="137">
        <v>27.654867256637168</v>
      </c>
      <c r="P74" s="137">
        <v>51.991150442477874</v>
      </c>
      <c r="Q74" s="137">
        <v>11.061946902654867</v>
      </c>
      <c r="R74" s="137">
        <v>3.5398230088495577</v>
      </c>
      <c r="S74" s="138">
        <v>2.8761061946902653</v>
      </c>
      <c r="U74" s="396"/>
    </row>
    <row r="75" spans="1:21" s="69" customFormat="1" ht="13.5" customHeight="1" x14ac:dyDescent="0.15">
      <c r="A75" s="380"/>
      <c r="B75" s="68" t="s">
        <v>416</v>
      </c>
      <c r="C75" s="75"/>
      <c r="D75" s="281">
        <v>1375</v>
      </c>
      <c r="E75" s="140">
        <v>334</v>
      </c>
      <c r="F75" s="141">
        <v>695</v>
      </c>
      <c r="G75" s="141">
        <v>248</v>
      </c>
      <c r="H75" s="141">
        <v>21</v>
      </c>
      <c r="I75" s="141">
        <v>1</v>
      </c>
      <c r="J75" s="142">
        <v>76</v>
      </c>
      <c r="L75" s="399">
        <f>SUMPRODUCT(E$3:I$3,E75:I75)/SUM(E75:I75)</f>
        <v>4.0315627405696688</v>
      </c>
      <c r="N75" s="165">
        <v>74</v>
      </c>
      <c r="O75" s="141">
        <v>471</v>
      </c>
      <c r="P75" s="141">
        <v>579</v>
      </c>
      <c r="Q75" s="141">
        <v>115</v>
      </c>
      <c r="R75" s="141">
        <v>27</v>
      </c>
      <c r="S75" s="142">
        <v>109</v>
      </c>
      <c r="T75" s="91"/>
      <c r="U75" s="399">
        <f>SUMPRODUCT(N$3:R$3,N75:R75)/SUM(N75:R75)</f>
        <v>3.3554502369668247</v>
      </c>
    </row>
    <row r="76" spans="1:21" ht="13.5" customHeight="1" thickBot="1" x14ac:dyDescent="0.2">
      <c r="A76" s="381"/>
      <c r="B76" s="21"/>
      <c r="C76" s="26"/>
      <c r="D76" s="282"/>
      <c r="E76" s="144">
        <v>24.290909090909089</v>
      </c>
      <c r="F76" s="145">
        <v>50.545454545454547</v>
      </c>
      <c r="G76" s="145">
        <v>18.036363636363635</v>
      </c>
      <c r="H76" s="145">
        <v>1.5272727272727273</v>
      </c>
      <c r="I76" s="145">
        <v>7.2727272727272724E-2</v>
      </c>
      <c r="J76" s="146">
        <v>5.5272727272727273</v>
      </c>
      <c r="L76" s="398"/>
      <c r="N76" s="166">
        <v>5.3818181818181818</v>
      </c>
      <c r="O76" s="145">
        <v>34.254545454545458</v>
      </c>
      <c r="P76" s="145">
        <v>42.109090909090909</v>
      </c>
      <c r="Q76" s="145">
        <v>8.3636363636363633</v>
      </c>
      <c r="R76" s="145">
        <v>1.9636363636363636</v>
      </c>
      <c r="S76" s="146">
        <v>7.9272727272727277</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312</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1267</v>
      </c>
      <c r="F5" s="125">
        <v>1338</v>
      </c>
      <c r="G5" s="125">
        <v>523</v>
      </c>
      <c r="H5" s="125">
        <v>40</v>
      </c>
      <c r="I5" s="125">
        <v>20</v>
      </c>
      <c r="J5" s="126">
        <v>143</v>
      </c>
      <c r="K5" s="87"/>
      <c r="L5" s="397">
        <f>SUMPRODUCT(E$3:I$3,E5:I5)/SUM(E5:I5)</f>
        <v>4.1894604767879544</v>
      </c>
      <c r="N5" s="161">
        <v>92</v>
      </c>
      <c r="O5" s="125">
        <v>378</v>
      </c>
      <c r="P5" s="125">
        <v>1971</v>
      </c>
      <c r="Q5" s="125">
        <v>517</v>
      </c>
      <c r="R5" s="125">
        <v>172</v>
      </c>
      <c r="S5" s="126">
        <v>201</v>
      </c>
      <c r="T5" s="91"/>
      <c r="U5" s="397">
        <f>SUMPRODUCT(N$3:R$3,N5:R5)/SUM(N5:R5)</f>
        <v>2.9044728434504794</v>
      </c>
    </row>
    <row r="6" spans="1:22" ht="13.5" customHeight="1" thickBot="1" x14ac:dyDescent="0.2">
      <c r="A6" s="8"/>
      <c r="B6" s="9"/>
      <c r="C6" s="9"/>
      <c r="D6" s="278"/>
      <c r="E6" s="128">
        <v>38.036625637946564</v>
      </c>
      <c r="F6" s="129">
        <v>40.168117682377662</v>
      </c>
      <c r="G6" s="129">
        <v>15.700990693485439</v>
      </c>
      <c r="H6" s="129">
        <v>1.2008405884118885</v>
      </c>
      <c r="I6" s="129">
        <v>0.60042029420594423</v>
      </c>
      <c r="J6" s="214">
        <v>4.2930051035725008</v>
      </c>
      <c r="K6" s="88"/>
      <c r="L6" s="398"/>
      <c r="N6" s="162">
        <v>2.7619333533473434</v>
      </c>
      <c r="O6" s="129">
        <v>11.347943560492345</v>
      </c>
      <c r="P6" s="129">
        <v>59.171419993995798</v>
      </c>
      <c r="Q6" s="129">
        <v>15.520864605223656</v>
      </c>
      <c r="R6" s="129">
        <v>5.1636145301711203</v>
      </c>
      <c r="S6" s="214">
        <v>6.0342239567697389</v>
      </c>
      <c r="U6" s="398"/>
    </row>
    <row r="7" spans="1:22" s="69" customFormat="1" ht="13.5" customHeight="1" x14ac:dyDescent="0.15">
      <c r="A7" s="384" t="s">
        <v>31</v>
      </c>
      <c r="B7" s="73" t="s">
        <v>33</v>
      </c>
      <c r="C7" s="74"/>
      <c r="D7" s="279">
        <v>1622</v>
      </c>
      <c r="E7" s="132">
        <v>622</v>
      </c>
      <c r="F7" s="133">
        <v>663</v>
      </c>
      <c r="G7" s="133">
        <v>239</v>
      </c>
      <c r="H7" s="133">
        <v>18</v>
      </c>
      <c r="I7" s="133">
        <v>13</v>
      </c>
      <c r="J7" s="134">
        <v>67</v>
      </c>
      <c r="K7" s="87"/>
      <c r="L7" s="397">
        <f>SUMPRODUCT(E$3:I$3,E7:I7)/SUM(E7:I7)</f>
        <v>4.1980707395498396</v>
      </c>
      <c r="N7" s="163">
        <v>59</v>
      </c>
      <c r="O7" s="133">
        <v>195</v>
      </c>
      <c r="P7" s="133">
        <v>963</v>
      </c>
      <c r="Q7" s="133">
        <v>235</v>
      </c>
      <c r="R7" s="133">
        <v>77</v>
      </c>
      <c r="S7" s="134">
        <v>93</v>
      </c>
      <c r="T7" s="91"/>
      <c r="U7" s="397">
        <f>SUMPRODUCT(N$3:R$3,N7:R7)/SUM(N7:R7)</f>
        <v>2.9502943100065404</v>
      </c>
    </row>
    <row r="8" spans="1:22" ht="13.5" customHeight="1" x14ac:dyDescent="0.15">
      <c r="A8" s="382"/>
      <c r="B8" s="206"/>
      <c r="C8" s="24"/>
      <c r="D8" s="280"/>
      <c r="E8" s="136">
        <v>38.347718865598033</v>
      </c>
      <c r="F8" s="137">
        <v>40.87546239210851</v>
      </c>
      <c r="G8" s="137">
        <v>14.734895191122071</v>
      </c>
      <c r="H8" s="137">
        <v>1.1097410604192355</v>
      </c>
      <c r="I8" s="137">
        <v>0.8014796547472256</v>
      </c>
      <c r="J8" s="138">
        <v>4.1307028360049323</v>
      </c>
      <c r="K8" s="88"/>
      <c r="L8" s="396"/>
      <c r="N8" s="164">
        <v>3.6374845869297165</v>
      </c>
      <c r="O8" s="137">
        <v>12.022194821208384</v>
      </c>
      <c r="P8" s="137">
        <v>59.371146732429104</v>
      </c>
      <c r="Q8" s="137">
        <v>14.488286066584463</v>
      </c>
      <c r="R8" s="137">
        <v>4.7472256473489516</v>
      </c>
      <c r="S8" s="138">
        <v>5.733662145499383</v>
      </c>
      <c r="U8" s="396"/>
    </row>
    <row r="9" spans="1:22" s="69" customFormat="1" ht="13.5" customHeight="1" x14ac:dyDescent="0.15">
      <c r="A9" s="382"/>
      <c r="B9" s="68" t="s">
        <v>35</v>
      </c>
      <c r="C9" s="75"/>
      <c r="D9" s="281">
        <v>317</v>
      </c>
      <c r="E9" s="140">
        <v>113</v>
      </c>
      <c r="F9" s="141">
        <v>124</v>
      </c>
      <c r="G9" s="141">
        <v>62</v>
      </c>
      <c r="H9" s="141">
        <v>6</v>
      </c>
      <c r="I9" s="141">
        <v>0</v>
      </c>
      <c r="J9" s="142">
        <v>12</v>
      </c>
      <c r="K9" s="82"/>
      <c r="L9" s="399">
        <f>SUMPRODUCT(E$3:I$3,E9:I9)/SUM(E9:I9)</f>
        <v>4.1278688524590166</v>
      </c>
      <c r="N9" s="165">
        <v>3</v>
      </c>
      <c r="O9" s="141">
        <v>33</v>
      </c>
      <c r="P9" s="141">
        <v>209</v>
      </c>
      <c r="Q9" s="141">
        <v>49</v>
      </c>
      <c r="R9" s="141">
        <v>9</v>
      </c>
      <c r="S9" s="142">
        <v>14</v>
      </c>
      <c r="T9" s="91"/>
      <c r="U9" s="399">
        <f>SUMPRODUCT(N$3:R$3,N9:R9)/SUM(N9:R9)</f>
        <v>2.9075907590759078</v>
      </c>
    </row>
    <row r="10" spans="1:22" ht="13.5" customHeight="1" x14ac:dyDescent="0.15">
      <c r="A10" s="382"/>
      <c r="B10" s="206"/>
      <c r="C10" s="24"/>
      <c r="D10" s="280"/>
      <c r="E10" s="136">
        <v>35.646687697160885</v>
      </c>
      <c r="F10" s="137">
        <v>39.116719242902207</v>
      </c>
      <c r="G10" s="137">
        <v>19.558359621451103</v>
      </c>
      <c r="H10" s="137">
        <v>1.8927444794952681</v>
      </c>
      <c r="I10" s="137">
        <v>0</v>
      </c>
      <c r="J10" s="138">
        <v>3.7854889589905363</v>
      </c>
      <c r="K10" s="83"/>
      <c r="L10" s="396"/>
      <c r="N10" s="164">
        <v>0.94637223974763407</v>
      </c>
      <c r="O10" s="137">
        <v>10.410094637223976</v>
      </c>
      <c r="P10" s="137">
        <v>65.930599369085172</v>
      </c>
      <c r="Q10" s="137">
        <v>15.457413249211358</v>
      </c>
      <c r="R10" s="137">
        <v>2.8391167192429023</v>
      </c>
      <c r="S10" s="138">
        <v>4.4164037854889591</v>
      </c>
      <c r="U10" s="396"/>
    </row>
    <row r="11" spans="1:22" s="69" customFormat="1" ht="13.5" customHeight="1" x14ac:dyDescent="0.15">
      <c r="A11" s="382"/>
      <c r="B11" s="68" t="s">
        <v>37</v>
      </c>
      <c r="C11" s="75"/>
      <c r="D11" s="281">
        <v>832</v>
      </c>
      <c r="E11" s="140">
        <v>334</v>
      </c>
      <c r="F11" s="141">
        <v>325</v>
      </c>
      <c r="G11" s="141">
        <v>131</v>
      </c>
      <c r="H11" s="141">
        <v>9</v>
      </c>
      <c r="I11" s="141">
        <v>4</v>
      </c>
      <c r="J11" s="142">
        <v>29</v>
      </c>
      <c r="K11" s="82"/>
      <c r="L11" s="399">
        <f>SUMPRODUCT(E$3:I$3,E11:I11)/SUM(E11:I11)</f>
        <v>4.2154420921544213</v>
      </c>
      <c r="N11" s="165">
        <v>25</v>
      </c>
      <c r="O11" s="141">
        <v>90</v>
      </c>
      <c r="P11" s="141">
        <v>489</v>
      </c>
      <c r="Q11" s="141">
        <v>128</v>
      </c>
      <c r="R11" s="141">
        <v>49</v>
      </c>
      <c r="S11" s="142">
        <v>51</v>
      </c>
      <c r="T11" s="91"/>
      <c r="U11" s="399">
        <f>SUMPRODUCT(N$3:R$3,N11:R11)/SUM(N11:R11)</f>
        <v>2.8898847631241997</v>
      </c>
    </row>
    <row r="12" spans="1:22" ht="13.5" customHeight="1" x14ac:dyDescent="0.15">
      <c r="A12" s="382"/>
      <c r="B12" s="206"/>
      <c r="C12" s="24"/>
      <c r="D12" s="280"/>
      <c r="E12" s="136">
        <v>40.144230769230774</v>
      </c>
      <c r="F12" s="137">
        <v>39.0625</v>
      </c>
      <c r="G12" s="137">
        <v>15.745192307692307</v>
      </c>
      <c r="H12" s="137">
        <v>1.0817307692307692</v>
      </c>
      <c r="I12" s="137">
        <v>0.48076923076923078</v>
      </c>
      <c r="J12" s="138">
        <v>3.4855769230769234</v>
      </c>
      <c r="K12" s="83"/>
      <c r="L12" s="396"/>
      <c r="N12" s="164">
        <v>3.0048076923076925</v>
      </c>
      <c r="O12" s="137">
        <v>10.817307692307693</v>
      </c>
      <c r="P12" s="137">
        <v>58.77403846153846</v>
      </c>
      <c r="Q12" s="137">
        <v>15.384615384615385</v>
      </c>
      <c r="R12" s="137">
        <v>5.8894230769230766</v>
      </c>
      <c r="S12" s="138">
        <v>6.1298076923076916</v>
      </c>
      <c r="U12" s="396"/>
    </row>
    <row r="13" spans="1:22" s="69" customFormat="1" ht="13.5" customHeight="1" x14ac:dyDescent="0.15">
      <c r="A13" s="382"/>
      <c r="B13" s="68" t="s">
        <v>39</v>
      </c>
      <c r="C13" s="75"/>
      <c r="D13" s="281">
        <v>238</v>
      </c>
      <c r="E13" s="140">
        <v>80</v>
      </c>
      <c r="F13" s="141">
        <v>100</v>
      </c>
      <c r="G13" s="141">
        <v>40</v>
      </c>
      <c r="H13" s="141">
        <v>2</v>
      </c>
      <c r="I13" s="141">
        <v>1</v>
      </c>
      <c r="J13" s="142">
        <v>15</v>
      </c>
      <c r="K13" s="82"/>
      <c r="L13" s="399">
        <f>SUMPRODUCT(E$3:I$3,E13:I13)/SUM(E13:I13)</f>
        <v>4.1479820627802688</v>
      </c>
      <c r="N13" s="165">
        <v>0</v>
      </c>
      <c r="O13" s="141">
        <v>25</v>
      </c>
      <c r="P13" s="141">
        <v>144</v>
      </c>
      <c r="Q13" s="141">
        <v>40</v>
      </c>
      <c r="R13" s="141">
        <v>14</v>
      </c>
      <c r="S13" s="142">
        <v>15</v>
      </c>
      <c r="T13" s="91"/>
      <c r="U13" s="399">
        <f>SUMPRODUCT(N$3:R$3,N13:R13)/SUM(N13:R13)</f>
        <v>2.8071748878923768</v>
      </c>
    </row>
    <row r="14" spans="1:22" ht="13.5" customHeight="1" x14ac:dyDescent="0.15">
      <c r="A14" s="382"/>
      <c r="B14" s="206"/>
      <c r="C14" s="24"/>
      <c r="D14" s="280"/>
      <c r="E14" s="136">
        <v>33.613445378151262</v>
      </c>
      <c r="F14" s="137">
        <v>42.016806722689076</v>
      </c>
      <c r="G14" s="137">
        <v>16.806722689075631</v>
      </c>
      <c r="H14" s="137">
        <v>0.84033613445378152</v>
      </c>
      <c r="I14" s="137">
        <v>0.42016806722689076</v>
      </c>
      <c r="J14" s="138">
        <v>6.3025210084033612</v>
      </c>
      <c r="K14" s="83"/>
      <c r="L14" s="396"/>
      <c r="N14" s="164">
        <v>0</v>
      </c>
      <c r="O14" s="137">
        <v>10.504201680672269</v>
      </c>
      <c r="P14" s="137">
        <v>60.504201680672267</v>
      </c>
      <c r="Q14" s="137">
        <v>16.806722689075631</v>
      </c>
      <c r="R14" s="137">
        <v>5.8823529411764701</v>
      </c>
      <c r="S14" s="138">
        <v>6.3025210084033612</v>
      </c>
      <c r="U14" s="396"/>
    </row>
    <row r="15" spans="1:22" s="69" customFormat="1" ht="13.5" customHeight="1" x14ac:dyDescent="0.15">
      <c r="A15" s="382"/>
      <c r="B15" s="68" t="s">
        <v>41</v>
      </c>
      <c r="C15" s="75"/>
      <c r="D15" s="281">
        <v>202</v>
      </c>
      <c r="E15" s="140">
        <v>71</v>
      </c>
      <c r="F15" s="141">
        <v>84</v>
      </c>
      <c r="G15" s="141">
        <v>32</v>
      </c>
      <c r="H15" s="141">
        <v>0</v>
      </c>
      <c r="I15" s="141">
        <v>2</v>
      </c>
      <c r="J15" s="142">
        <v>13</v>
      </c>
      <c r="K15" s="82"/>
      <c r="L15" s="399">
        <f>SUMPRODUCT(E$3:I$3,E15:I15)/SUM(E15:I15)</f>
        <v>4.1746031746031749</v>
      </c>
      <c r="N15" s="165">
        <v>2</v>
      </c>
      <c r="O15" s="141">
        <v>22</v>
      </c>
      <c r="P15" s="141">
        <v>102</v>
      </c>
      <c r="Q15" s="141">
        <v>40</v>
      </c>
      <c r="R15" s="141">
        <v>16</v>
      </c>
      <c r="S15" s="142">
        <v>20</v>
      </c>
      <c r="T15" s="91"/>
      <c r="U15" s="399">
        <f>SUMPRODUCT(N$3:R$3,N15:R15)/SUM(N15:R15)</f>
        <v>2.7472527472527473</v>
      </c>
    </row>
    <row r="16" spans="1:22" ht="13.5" customHeight="1" x14ac:dyDescent="0.15">
      <c r="A16" s="382"/>
      <c r="B16" s="206"/>
      <c r="C16" s="24"/>
      <c r="D16" s="280"/>
      <c r="E16" s="136">
        <v>35.148514851485146</v>
      </c>
      <c r="F16" s="137">
        <v>41.584158415841586</v>
      </c>
      <c r="G16" s="137">
        <v>15.841584158415841</v>
      </c>
      <c r="H16" s="137">
        <v>0</v>
      </c>
      <c r="I16" s="137">
        <v>0.99009900990099009</v>
      </c>
      <c r="J16" s="138">
        <v>6.435643564356436</v>
      </c>
      <c r="K16" s="83"/>
      <c r="L16" s="396"/>
      <c r="N16" s="164">
        <v>0.99009900990099009</v>
      </c>
      <c r="O16" s="137">
        <v>10.891089108910892</v>
      </c>
      <c r="P16" s="137">
        <v>50.495049504950494</v>
      </c>
      <c r="Q16" s="137">
        <v>19.801980198019802</v>
      </c>
      <c r="R16" s="137">
        <v>7.9207920792079207</v>
      </c>
      <c r="S16" s="138">
        <v>9.9009900990099009</v>
      </c>
      <c r="U16" s="396"/>
    </row>
    <row r="17" spans="1:21" s="69" customFormat="1" ht="13.5" customHeight="1" x14ac:dyDescent="0.15">
      <c r="A17" s="382"/>
      <c r="B17" s="68" t="s">
        <v>43</v>
      </c>
      <c r="C17" s="75"/>
      <c r="D17" s="281">
        <v>120</v>
      </c>
      <c r="E17" s="140">
        <v>47</v>
      </c>
      <c r="F17" s="141">
        <v>42</v>
      </c>
      <c r="G17" s="141">
        <v>19</v>
      </c>
      <c r="H17" s="141">
        <v>5</v>
      </c>
      <c r="I17" s="141">
        <v>0</v>
      </c>
      <c r="J17" s="142">
        <v>7</v>
      </c>
      <c r="K17" s="82"/>
      <c r="L17" s="399">
        <f>SUMPRODUCT(E$3:I$3,E17:I17)/SUM(E17:I17)</f>
        <v>4.1592920353982299</v>
      </c>
      <c r="N17" s="165">
        <v>3</v>
      </c>
      <c r="O17" s="141">
        <v>13</v>
      </c>
      <c r="P17" s="141">
        <v>64</v>
      </c>
      <c r="Q17" s="141">
        <v>25</v>
      </c>
      <c r="R17" s="141">
        <v>7</v>
      </c>
      <c r="S17" s="142">
        <v>8</v>
      </c>
      <c r="T17" s="91"/>
      <c r="U17" s="399">
        <f>SUMPRODUCT(N$3:R$3,N17:R17)/SUM(N17:R17)</f>
        <v>2.8214285714285716</v>
      </c>
    </row>
    <row r="18" spans="1:21" ht="13.5" customHeight="1" thickBot="1" x14ac:dyDescent="0.2">
      <c r="A18" s="383"/>
      <c r="B18" s="208"/>
      <c r="C18" s="26"/>
      <c r="D18" s="282"/>
      <c r="E18" s="144">
        <v>39.166666666666664</v>
      </c>
      <c r="F18" s="145">
        <v>35</v>
      </c>
      <c r="G18" s="145">
        <v>15.833333333333332</v>
      </c>
      <c r="H18" s="145">
        <v>4.1666666666666661</v>
      </c>
      <c r="I18" s="145">
        <v>0</v>
      </c>
      <c r="J18" s="146">
        <v>5.833333333333333</v>
      </c>
      <c r="K18" s="83"/>
      <c r="L18" s="398"/>
      <c r="N18" s="166">
        <v>2.5</v>
      </c>
      <c r="O18" s="145">
        <v>10.833333333333334</v>
      </c>
      <c r="P18" s="145">
        <v>53.333333333333336</v>
      </c>
      <c r="Q18" s="145">
        <v>20.833333333333336</v>
      </c>
      <c r="R18" s="145">
        <v>5.833333333333333</v>
      </c>
      <c r="S18" s="146">
        <v>6.666666666666667</v>
      </c>
      <c r="U18" s="398"/>
    </row>
    <row r="19" spans="1:21" s="70" customFormat="1" ht="13.5" customHeight="1" x14ac:dyDescent="0.15">
      <c r="A19" s="385" t="s">
        <v>0</v>
      </c>
      <c r="B19" s="66" t="s">
        <v>1</v>
      </c>
      <c r="C19" s="320"/>
      <c r="D19" s="279">
        <v>1322</v>
      </c>
      <c r="E19" s="132">
        <v>457</v>
      </c>
      <c r="F19" s="133">
        <v>559</v>
      </c>
      <c r="G19" s="133">
        <v>234</v>
      </c>
      <c r="H19" s="133">
        <v>19</v>
      </c>
      <c r="I19" s="133">
        <v>12</v>
      </c>
      <c r="J19" s="134">
        <v>41</v>
      </c>
      <c r="K19" s="84"/>
      <c r="L19" s="397">
        <f>SUMPRODUCT(E$3:I$3,E19:I19)/SUM(E19:I19)</f>
        <v>4.1163153786104605</v>
      </c>
      <c r="N19" s="163">
        <v>46</v>
      </c>
      <c r="O19" s="133">
        <v>143</v>
      </c>
      <c r="P19" s="133">
        <v>784</v>
      </c>
      <c r="Q19" s="133">
        <v>211</v>
      </c>
      <c r="R19" s="133">
        <v>73</v>
      </c>
      <c r="S19" s="134">
        <v>65</v>
      </c>
      <c r="T19" s="4"/>
      <c r="U19" s="397">
        <f>SUMPRODUCT(N$3:R$3,N19:R19)/SUM(N19:R19)</f>
        <v>2.9029435163086714</v>
      </c>
    </row>
    <row r="20" spans="1:21" s="22" customFormat="1" ht="13.5" customHeight="1" x14ac:dyDescent="0.15">
      <c r="A20" s="386"/>
      <c r="B20" s="68"/>
      <c r="C20" s="321"/>
      <c r="D20" s="281"/>
      <c r="E20" s="322">
        <v>34.568835098335853</v>
      </c>
      <c r="F20" s="323">
        <v>42.284417549167927</v>
      </c>
      <c r="G20" s="323">
        <v>17.700453857791228</v>
      </c>
      <c r="H20" s="323">
        <v>1.4372163388804842</v>
      </c>
      <c r="I20" s="323">
        <v>0.90771558245083206</v>
      </c>
      <c r="J20" s="324">
        <v>3.1013615733736764</v>
      </c>
      <c r="L20" s="396"/>
      <c r="N20" s="164">
        <v>3.4795763993948561</v>
      </c>
      <c r="O20" s="137">
        <v>10.81694402420575</v>
      </c>
      <c r="P20" s="137">
        <v>59.304084720121033</v>
      </c>
      <c r="Q20" s="137">
        <v>15.960665658093799</v>
      </c>
      <c r="R20" s="137">
        <v>5.5219364599092282</v>
      </c>
      <c r="S20" s="138">
        <v>4.9167927382753405</v>
      </c>
      <c r="T20" s="4"/>
      <c r="U20" s="396"/>
    </row>
    <row r="21" spans="1:21" s="70" customFormat="1" ht="13.5" customHeight="1" x14ac:dyDescent="0.15">
      <c r="A21" s="386"/>
      <c r="B21" s="332" t="s">
        <v>2</v>
      </c>
      <c r="C21" s="333"/>
      <c r="D21" s="344">
        <v>1879</v>
      </c>
      <c r="E21" s="334">
        <v>773</v>
      </c>
      <c r="F21" s="335">
        <v>737</v>
      </c>
      <c r="G21" s="335">
        <v>259</v>
      </c>
      <c r="H21" s="335">
        <v>16</v>
      </c>
      <c r="I21" s="335">
        <v>7</v>
      </c>
      <c r="J21" s="336">
        <v>87</v>
      </c>
      <c r="L21" s="399">
        <f>SUMPRODUCT(E$3:I$3,E21:I21)/SUM(E21:I21)</f>
        <v>4.2572544642857144</v>
      </c>
      <c r="N21" s="165">
        <v>43</v>
      </c>
      <c r="O21" s="141">
        <v>225</v>
      </c>
      <c r="P21" s="141">
        <v>1112</v>
      </c>
      <c r="Q21" s="141">
        <v>292</v>
      </c>
      <c r="R21" s="141">
        <v>94</v>
      </c>
      <c r="S21" s="142">
        <v>113</v>
      </c>
      <c r="T21" s="4"/>
      <c r="U21" s="399">
        <f>SUMPRODUCT(N$3:R$3,N21:R21)/SUM(N21:R21)</f>
        <v>2.9043035107587767</v>
      </c>
    </row>
    <row r="22" spans="1:21" s="22" customFormat="1" ht="13.5" customHeight="1" x14ac:dyDescent="0.15">
      <c r="A22" s="386"/>
      <c r="B22" s="206"/>
      <c r="C22" s="25"/>
      <c r="D22" s="280"/>
      <c r="E22" s="136">
        <v>41.138903672166045</v>
      </c>
      <c r="F22" s="137">
        <v>39.222990952634376</v>
      </c>
      <c r="G22" s="137">
        <v>13.783927621075041</v>
      </c>
      <c r="H22" s="137">
        <v>0.85151676423629585</v>
      </c>
      <c r="I22" s="137">
        <v>0.37253858435337944</v>
      </c>
      <c r="J22" s="138">
        <v>4.6301224055348591</v>
      </c>
      <c r="L22" s="396"/>
      <c r="N22" s="164">
        <v>2.2884513038850454</v>
      </c>
      <c r="O22" s="137">
        <v>11.974454497072912</v>
      </c>
      <c r="P22" s="137">
        <v>59.180415114422566</v>
      </c>
      <c r="Q22" s="137">
        <v>15.540180947312402</v>
      </c>
      <c r="R22" s="137">
        <v>5.0026609898882386</v>
      </c>
      <c r="S22" s="138">
        <v>6.0138371474188403</v>
      </c>
      <c r="T22" s="4"/>
      <c r="U22" s="396"/>
    </row>
    <row r="23" spans="1:21" s="70" customFormat="1" ht="13.5" customHeight="1" x14ac:dyDescent="0.15">
      <c r="A23" s="386"/>
      <c r="B23" s="67" t="s">
        <v>46</v>
      </c>
      <c r="C23" s="77"/>
      <c r="D23" s="281">
        <v>130</v>
      </c>
      <c r="E23" s="140">
        <v>37</v>
      </c>
      <c r="F23" s="141">
        <v>42</v>
      </c>
      <c r="G23" s="141">
        <v>30</v>
      </c>
      <c r="H23" s="141">
        <v>5</v>
      </c>
      <c r="I23" s="141">
        <v>1</v>
      </c>
      <c r="J23" s="142">
        <v>15</v>
      </c>
      <c r="L23" s="399">
        <f>SUMPRODUCT(E$3:I$3,E23:I23)/SUM(E23:I23)</f>
        <v>3.9478260869565216</v>
      </c>
      <c r="N23" s="165">
        <v>3</v>
      </c>
      <c r="O23" s="141">
        <v>10</v>
      </c>
      <c r="P23" s="141">
        <v>75</v>
      </c>
      <c r="Q23" s="141">
        <v>14</v>
      </c>
      <c r="R23" s="141">
        <v>5</v>
      </c>
      <c r="S23" s="142">
        <v>23</v>
      </c>
      <c r="T23" s="4"/>
      <c r="U23" s="399">
        <f>SUMPRODUCT(N$3:R$3,N23:R23)/SUM(N23:R23)</f>
        <v>2.9252336448598131</v>
      </c>
    </row>
    <row r="24" spans="1:21" s="22" customFormat="1" ht="13.5" customHeight="1" thickBot="1" x14ac:dyDescent="0.2">
      <c r="A24" s="387"/>
      <c r="B24" s="208"/>
      <c r="C24" s="57"/>
      <c r="D24" s="282"/>
      <c r="E24" s="144">
        <v>28.46153846153846</v>
      </c>
      <c r="F24" s="145">
        <v>32.307692307692307</v>
      </c>
      <c r="G24" s="145">
        <v>23.076923076923077</v>
      </c>
      <c r="H24" s="145">
        <v>3.8461538461538463</v>
      </c>
      <c r="I24" s="145">
        <v>0.76923076923076927</v>
      </c>
      <c r="J24" s="146">
        <v>11.538461538461538</v>
      </c>
      <c r="L24" s="398"/>
      <c r="N24" s="166">
        <v>2.3076923076923079</v>
      </c>
      <c r="O24" s="145">
        <v>7.6923076923076925</v>
      </c>
      <c r="P24" s="145">
        <v>57.692307692307686</v>
      </c>
      <c r="Q24" s="145">
        <v>10.76923076923077</v>
      </c>
      <c r="R24" s="145">
        <v>3.8461538461538463</v>
      </c>
      <c r="S24" s="146">
        <v>17.692307692307693</v>
      </c>
      <c r="T24" s="4"/>
      <c r="U24" s="398"/>
    </row>
    <row r="25" spans="1:21" s="69" customFormat="1" ht="13.5" customHeight="1" x14ac:dyDescent="0.15">
      <c r="A25" s="384" t="s">
        <v>44</v>
      </c>
      <c r="B25" s="73" t="s">
        <v>3</v>
      </c>
      <c r="C25" s="74"/>
      <c r="D25" s="283">
        <v>160</v>
      </c>
      <c r="E25" s="148">
        <v>97</v>
      </c>
      <c r="F25" s="149">
        <v>40</v>
      </c>
      <c r="G25" s="149">
        <v>16</v>
      </c>
      <c r="H25" s="149">
        <v>2</v>
      </c>
      <c r="I25" s="149">
        <v>3</v>
      </c>
      <c r="J25" s="150">
        <v>2</v>
      </c>
      <c r="L25" s="397">
        <f>SUMPRODUCT(E$3:I$3,E25:I25)/SUM(E25:I25)</f>
        <v>4.4303797468354427</v>
      </c>
      <c r="N25" s="167">
        <v>18</v>
      </c>
      <c r="O25" s="149">
        <v>32</v>
      </c>
      <c r="P25" s="149">
        <v>70</v>
      </c>
      <c r="Q25" s="149">
        <v>23</v>
      </c>
      <c r="R25" s="149">
        <v>15</v>
      </c>
      <c r="S25" s="150">
        <v>2</v>
      </c>
      <c r="T25" s="91"/>
      <c r="U25" s="397">
        <f>SUMPRODUCT(N$3:R$3,N25:R25)/SUM(N25:R25)</f>
        <v>3.0949367088607596</v>
      </c>
    </row>
    <row r="26" spans="1:21" ht="13.5" customHeight="1" x14ac:dyDescent="0.15">
      <c r="A26" s="382"/>
      <c r="B26" s="68"/>
      <c r="C26" s="345"/>
      <c r="D26" s="277"/>
      <c r="E26" s="346">
        <v>60.624999999999993</v>
      </c>
      <c r="F26" s="347">
        <v>25</v>
      </c>
      <c r="G26" s="347">
        <v>10</v>
      </c>
      <c r="H26" s="347">
        <v>1.25</v>
      </c>
      <c r="I26" s="347">
        <v>1.875</v>
      </c>
      <c r="J26" s="348">
        <v>1.25</v>
      </c>
      <c r="L26" s="396"/>
      <c r="N26" s="168">
        <v>11.25</v>
      </c>
      <c r="O26" s="153">
        <v>20</v>
      </c>
      <c r="P26" s="153">
        <v>43.75</v>
      </c>
      <c r="Q26" s="153">
        <v>14.374999999999998</v>
      </c>
      <c r="R26" s="153">
        <v>9.375</v>
      </c>
      <c r="S26" s="154">
        <v>1.25</v>
      </c>
      <c r="U26" s="396"/>
    </row>
    <row r="27" spans="1:21" s="69" customFormat="1" ht="13.5" customHeight="1" x14ac:dyDescent="0.15">
      <c r="A27" s="382"/>
      <c r="B27" s="207" t="s">
        <v>4</v>
      </c>
      <c r="C27" s="353"/>
      <c r="D27" s="361">
        <v>317</v>
      </c>
      <c r="E27" s="354">
        <v>161</v>
      </c>
      <c r="F27" s="355">
        <v>109</v>
      </c>
      <c r="G27" s="355">
        <v>38</v>
      </c>
      <c r="H27" s="355">
        <v>3</v>
      </c>
      <c r="I27" s="355">
        <v>1</v>
      </c>
      <c r="J27" s="356">
        <v>5</v>
      </c>
      <c r="L27" s="399">
        <f>SUMPRODUCT(E$3:I$3,E27:I27)/SUM(E27:I27)</f>
        <v>4.365384615384615</v>
      </c>
      <c r="N27" s="169">
        <v>22</v>
      </c>
      <c r="O27" s="156">
        <v>45</v>
      </c>
      <c r="P27" s="156">
        <v>169</v>
      </c>
      <c r="Q27" s="156">
        <v>56</v>
      </c>
      <c r="R27" s="156">
        <v>19</v>
      </c>
      <c r="S27" s="157">
        <v>6</v>
      </c>
      <c r="T27" s="91"/>
      <c r="U27" s="399">
        <f>SUMPRODUCT(N$3:R$3,N27:R27)/SUM(N27:R27)</f>
        <v>2.9839228295819935</v>
      </c>
    </row>
    <row r="28" spans="1:21" ht="13.5" customHeight="1" x14ac:dyDescent="0.15">
      <c r="A28" s="382"/>
      <c r="B28" s="68"/>
      <c r="C28" s="345"/>
      <c r="D28" s="277"/>
      <c r="E28" s="346">
        <v>50.788643533123022</v>
      </c>
      <c r="F28" s="347">
        <v>34.384858044164041</v>
      </c>
      <c r="G28" s="347">
        <v>11.987381703470032</v>
      </c>
      <c r="H28" s="347">
        <v>0.94637223974763407</v>
      </c>
      <c r="I28" s="347">
        <v>0.31545741324921134</v>
      </c>
      <c r="J28" s="348">
        <v>1.5772870662460567</v>
      </c>
      <c r="L28" s="396"/>
      <c r="N28" s="168">
        <v>6.9400630914826493</v>
      </c>
      <c r="O28" s="153">
        <v>14.195583596214512</v>
      </c>
      <c r="P28" s="153">
        <v>53.312302839116718</v>
      </c>
      <c r="Q28" s="153">
        <v>17.665615141955836</v>
      </c>
      <c r="R28" s="153">
        <v>5.9936908517350158</v>
      </c>
      <c r="S28" s="154">
        <v>1.8927444794952681</v>
      </c>
      <c r="U28" s="396"/>
    </row>
    <row r="29" spans="1:21" s="69" customFormat="1" ht="13.5" customHeight="1" x14ac:dyDescent="0.15">
      <c r="A29" s="382"/>
      <c r="B29" s="207" t="s">
        <v>5</v>
      </c>
      <c r="C29" s="353"/>
      <c r="D29" s="361">
        <v>491</v>
      </c>
      <c r="E29" s="354">
        <v>219</v>
      </c>
      <c r="F29" s="355">
        <v>200</v>
      </c>
      <c r="G29" s="355">
        <v>59</v>
      </c>
      <c r="H29" s="355">
        <v>3</v>
      </c>
      <c r="I29" s="355">
        <v>3</v>
      </c>
      <c r="J29" s="356">
        <v>7</v>
      </c>
      <c r="L29" s="399">
        <f>SUMPRODUCT(E$3:I$3,E29:I29)/SUM(E29:I29)</f>
        <v>4.2995867768595044</v>
      </c>
      <c r="N29" s="169">
        <v>20</v>
      </c>
      <c r="O29" s="156">
        <v>56</v>
      </c>
      <c r="P29" s="156">
        <v>280</v>
      </c>
      <c r="Q29" s="156">
        <v>82</v>
      </c>
      <c r="R29" s="156">
        <v>39</v>
      </c>
      <c r="S29" s="157">
        <v>14</v>
      </c>
      <c r="T29" s="91"/>
      <c r="U29" s="399">
        <f>SUMPRODUCT(N$3:R$3,N29:R29)/SUM(N29:R29)</f>
        <v>2.8658280922431865</v>
      </c>
    </row>
    <row r="30" spans="1:21" ht="13.5" customHeight="1" x14ac:dyDescent="0.15">
      <c r="A30" s="382"/>
      <c r="B30" s="206"/>
      <c r="C30" s="24"/>
      <c r="D30" s="284"/>
      <c r="E30" s="152">
        <v>44.602851323828915</v>
      </c>
      <c r="F30" s="153">
        <v>40.73319755600815</v>
      </c>
      <c r="G30" s="153">
        <v>12.016293279022404</v>
      </c>
      <c r="H30" s="153">
        <v>0.61099796334012213</v>
      </c>
      <c r="I30" s="153">
        <v>0.61099796334012213</v>
      </c>
      <c r="J30" s="154">
        <v>1.4256619144602851</v>
      </c>
      <c r="L30" s="396"/>
      <c r="N30" s="168">
        <v>4.0733197556008145</v>
      </c>
      <c r="O30" s="153">
        <v>11.405295315682281</v>
      </c>
      <c r="P30" s="153">
        <v>57.026476578411398</v>
      </c>
      <c r="Q30" s="153">
        <v>16.700610997963338</v>
      </c>
      <c r="R30" s="153">
        <v>7.9429735234215881</v>
      </c>
      <c r="S30" s="154">
        <v>2.8513238289205702</v>
      </c>
      <c r="U30" s="396"/>
    </row>
    <row r="31" spans="1:21" s="69" customFormat="1" ht="13.5" customHeight="1" x14ac:dyDescent="0.15">
      <c r="A31" s="382"/>
      <c r="B31" s="207" t="s">
        <v>6</v>
      </c>
      <c r="C31" s="353"/>
      <c r="D31" s="361">
        <v>666</v>
      </c>
      <c r="E31" s="354">
        <v>291</v>
      </c>
      <c r="F31" s="355">
        <v>279</v>
      </c>
      <c r="G31" s="355">
        <v>78</v>
      </c>
      <c r="H31" s="355">
        <v>5</v>
      </c>
      <c r="I31" s="355">
        <v>3</v>
      </c>
      <c r="J31" s="356">
        <v>10</v>
      </c>
      <c r="L31" s="399">
        <f>SUMPRODUCT(E$3:I$3,E31:I31)/SUM(E31:I31)</f>
        <v>4.2957317073170733</v>
      </c>
      <c r="N31" s="169">
        <v>10</v>
      </c>
      <c r="O31" s="156">
        <v>91</v>
      </c>
      <c r="P31" s="156">
        <v>388</v>
      </c>
      <c r="Q31" s="156">
        <v>123</v>
      </c>
      <c r="R31" s="156">
        <v>35</v>
      </c>
      <c r="S31" s="157">
        <v>19</v>
      </c>
      <c r="T31" s="91"/>
      <c r="U31" s="399">
        <f>SUMPRODUCT(N$3:R$3,N31:R31)/SUM(N31:R31)</f>
        <v>2.873261205564142</v>
      </c>
    </row>
    <row r="32" spans="1:21" ht="13.5" customHeight="1" x14ac:dyDescent="0.15">
      <c r="A32" s="382"/>
      <c r="B32" s="206"/>
      <c r="C32" s="24"/>
      <c r="D32" s="284"/>
      <c r="E32" s="152">
        <v>43.693693693693689</v>
      </c>
      <c r="F32" s="153">
        <v>41.891891891891895</v>
      </c>
      <c r="G32" s="153">
        <v>11.711711711711711</v>
      </c>
      <c r="H32" s="153">
        <v>0.75075075075075071</v>
      </c>
      <c r="I32" s="153">
        <v>0.45045045045045046</v>
      </c>
      <c r="J32" s="154">
        <v>1.5015015015015014</v>
      </c>
      <c r="L32" s="396"/>
      <c r="N32" s="168">
        <v>1.5015015015015014</v>
      </c>
      <c r="O32" s="153">
        <v>13.663663663663664</v>
      </c>
      <c r="P32" s="153">
        <v>58.258258258258252</v>
      </c>
      <c r="Q32" s="153">
        <v>18.468468468468469</v>
      </c>
      <c r="R32" s="153">
        <v>5.2552552552552552</v>
      </c>
      <c r="S32" s="154">
        <v>2.8528528528528527</v>
      </c>
      <c r="U32" s="396"/>
    </row>
    <row r="33" spans="1:21" s="69" customFormat="1" ht="13.5" customHeight="1" x14ac:dyDescent="0.15">
      <c r="A33" s="382"/>
      <c r="B33" s="207" t="s">
        <v>7</v>
      </c>
      <c r="C33" s="353"/>
      <c r="D33" s="361">
        <v>772</v>
      </c>
      <c r="E33" s="354">
        <v>241</v>
      </c>
      <c r="F33" s="355">
        <v>345</v>
      </c>
      <c r="G33" s="355">
        <v>141</v>
      </c>
      <c r="H33" s="355">
        <v>12</v>
      </c>
      <c r="I33" s="355">
        <v>6</v>
      </c>
      <c r="J33" s="356">
        <v>27</v>
      </c>
      <c r="L33" s="399">
        <f>SUMPRODUCT(E$3:I$3,E33:I33)/SUM(E33:I33)</f>
        <v>4.0778523489932885</v>
      </c>
      <c r="N33" s="169">
        <v>8</v>
      </c>
      <c r="O33" s="156">
        <v>65</v>
      </c>
      <c r="P33" s="156">
        <v>483</v>
      </c>
      <c r="Q33" s="156">
        <v>141</v>
      </c>
      <c r="R33" s="156">
        <v>42</v>
      </c>
      <c r="S33" s="157">
        <v>33</v>
      </c>
      <c r="T33" s="91"/>
      <c r="U33" s="399">
        <f>SUMPRODUCT(N$3:R$3,N33:R33)/SUM(N33:R33)</f>
        <v>2.8051420838971581</v>
      </c>
    </row>
    <row r="34" spans="1:21" ht="13.5" customHeight="1" x14ac:dyDescent="0.15">
      <c r="A34" s="382"/>
      <c r="B34" s="206"/>
      <c r="C34" s="24"/>
      <c r="D34" s="284"/>
      <c r="E34" s="152">
        <v>31.217616580310882</v>
      </c>
      <c r="F34" s="153">
        <v>44.689119170984455</v>
      </c>
      <c r="G34" s="153">
        <v>18.264248704663213</v>
      </c>
      <c r="H34" s="153">
        <v>1.5544041450777202</v>
      </c>
      <c r="I34" s="153">
        <v>0.77720207253886009</v>
      </c>
      <c r="J34" s="154">
        <v>3.4974093264248705</v>
      </c>
      <c r="L34" s="396"/>
      <c r="N34" s="168">
        <v>1.0362694300518136</v>
      </c>
      <c r="O34" s="153">
        <v>8.4196891191709842</v>
      </c>
      <c r="P34" s="153">
        <v>62.564766839378237</v>
      </c>
      <c r="Q34" s="153">
        <v>18.264248704663213</v>
      </c>
      <c r="R34" s="153">
        <v>5.4404145077720205</v>
      </c>
      <c r="S34" s="154">
        <v>4.2746113989637307</v>
      </c>
      <c r="U34" s="396"/>
    </row>
    <row r="35" spans="1:21" s="69" customFormat="1" ht="13.5" customHeight="1" x14ac:dyDescent="0.15">
      <c r="A35" s="382"/>
      <c r="B35" s="207" t="s">
        <v>45</v>
      </c>
      <c r="C35" s="353"/>
      <c r="D35" s="361">
        <v>797</v>
      </c>
      <c r="E35" s="354">
        <v>222</v>
      </c>
      <c r="F35" s="355">
        <v>325</v>
      </c>
      <c r="G35" s="355">
        <v>161</v>
      </c>
      <c r="H35" s="355">
        <v>11</v>
      </c>
      <c r="I35" s="355">
        <v>3</v>
      </c>
      <c r="J35" s="356">
        <v>75</v>
      </c>
      <c r="L35" s="399">
        <f>SUMPRODUCT(E$3:I$3,E35:I35)/SUM(E35:I35)</f>
        <v>4.0415512465373959</v>
      </c>
      <c r="N35" s="169">
        <v>11</v>
      </c>
      <c r="O35" s="156">
        <v>82</v>
      </c>
      <c r="P35" s="156">
        <v>507</v>
      </c>
      <c r="Q35" s="156">
        <v>78</v>
      </c>
      <c r="R35" s="156">
        <v>17</v>
      </c>
      <c r="S35" s="157">
        <v>102</v>
      </c>
      <c r="T35" s="91"/>
      <c r="U35" s="399">
        <f>SUMPRODUCT(N$3:R$3,N35:R35)/SUM(N35:R35)</f>
        <v>2.9884892086330934</v>
      </c>
    </row>
    <row r="36" spans="1:21" ht="13.5" customHeight="1" x14ac:dyDescent="0.15">
      <c r="A36" s="382"/>
      <c r="B36" s="206"/>
      <c r="C36" s="24"/>
      <c r="D36" s="284"/>
      <c r="E36" s="152">
        <v>27.854454203262236</v>
      </c>
      <c r="F36" s="153">
        <v>40.777917189460474</v>
      </c>
      <c r="G36" s="153">
        <v>20.200752823086574</v>
      </c>
      <c r="H36" s="153">
        <v>1.3801756587202008</v>
      </c>
      <c r="I36" s="153">
        <v>0.37641154328732745</v>
      </c>
      <c r="J36" s="154">
        <v>9.4102885821831865</v>
      </c>
      <c r="L36" s="396"/>
      <c r="N36" s="168">
        <v>1.3801756587202008</v>
      </c>
      <c r="O36" s="153">
        <v>10.28858218318695</v>
      </c>
      <c r="P36" s="153">
        <v>63.613550815558341</v>
      </c>
      <c r="Q36" s="153">
        <v>9.7867001254705137</v>
      </c>
      <c r="R36" s="153">
        <v>2.1329987452948558</v>
      </c>
      <c r="S36" s="154">
        <v>12.797992471769135</v>
      </c>
      <c r="U36" s="396"/>
    </row>
    <row r="37" spans="1:21" s="69" customFormat="1" ht="13.5" customHeight="1" x14ac:dyDescent="0.15">
      <c r="A37" s="382"/>
      <c r="B37" s="68" t="s">
        <v>46</v>
      </c>
      <c r="C37" s="75"/>
      <c r="D37" s="277">
        <v>128</v>
      </c>
      <c r="E37" s="155">
        <v>36</v>
      </c>
      <c r="F37" s="156">
        <v>40</v>
      </c>
      <c r="G37" s="156">
        <v>30</v>
      </c>
      <c r="H37" s="156">
        <v>4</v>
      </c>
      <c r="I37" s="156">
        <v>1</v>
      </c>
      <c r="J37" s="157">
        <v>17</v>
      </c>
      <c r="L37" s="399">
        <f>SUMPRODUCT(E$3:I$3,E37:I37)/SUM(E37:I37)</f>
        <v>3.954954954954955</v>
      </c>
      <c r="N37" s="169">
        <v>3</v>
      </c>
      <c r="O37" s="156">
        <v>7</v>
      </c>
      <c r="P37" s="156">
        <v>74</v>
      </c>
      <c r="Q37" s="156">
        <v>14</v>
      </c>
      <c r="R37" s="156">
        <v>5</v>
      </c>
      <c r="S37" s="157">
        <v>25</v>
      </c>
      <c r="T37" s="91"/>
      <c r="U37" s="399">
        <f>SUMPRODUCT(N$3:R$3,N37:R37)/SUM(N37:R37)</f>
        <v>2.8932038834951457</v>
      </c>
    </row>
    <row r="38" spans="1:21" ht="13.5" customHeight="1" thickBot="1" x14ac:dyDescent="0.2">
      <c r="A38" s="382"/>
      <c r="B38" s="68"/>
      <c r="C38" s="345"/>
      <c r="D38" s="278"/>
      <c r="E38" s="158">
        <v>28.125</v>
      </c>
      <c r="F38" s="159">
        <v>31.25</v>
      </c>
      <c r="G38" s="159">
        <v>23.4375</v>
      </c>
      <c r="H38" s="159">
        <v>3.125</v>
      </c>
      <c r="I38" s="159">
        <v>0.78125</v>
      </c>
      <c r="J38" s="160">
        <v>13.28125</v>
      </c>
      <c r="L38" s="398"/>
      <c r="N38" s="170">
        <v>2.34375</v>
      </c>
      <c r="O38" s="159">
        <v>5.46875</v>
      </c>
      <c r="P38" s="159">
        <v>57.8125</v>
      </c>
      <c r="Q38" s="159">
        <v>10.9375</v>
      </c>
      <c r="R38" s="159">
        <v>3.90625</v>
      </c>
      <c r="S38" s="160">
        <v>19.53125</v>
      </c>
      <c r="U38" s="398"/>
    </row>
    <row r="39" spans="1:21" s="69" customFormat="1" ht="13.5" customHeight="1" x14ac:dyDescent="0.15">
      <c r="A39" s="384" t="s">
        <v>47</v>
      </c>
      <c r="B39" s="73" t="s">
        <v>49</v>
      </c>
      <c r="C39" s="371"/>
      <c r="D39" s="281">
        <v>524</v>
      </c>
      <c r="E39" s="140">
        <v>247</v>
      </c>
      <c r="F39" s="141">
        <v>188</v>
      </c>
      <c r="G39" s="141">
        <v>62</v>
      </c>
      <c r="H39" s="141">
        <v>6</v>
      </c>
      <c r="I39" s="141">
        <v>6</v>
      </c>
      <c r="J39" s="142">
        <v>15</v>
      </c>
      <c r="L39" s="397">
        <f>SUMPRODUCT(E$3:I$3,E39:I39)/SUM(E39:I39)</f>
        <v>4.3045186640471513</v>
      </c>
      <c r="N39" s="165">
        <v>28</v>
      </c>
      <c r="O39" s="141">
        <v>70</v>
      </c>
      <c r="P39" s="141">
        <v>270</v>
      </c>
      <c r="Q39" s="141">
        <v>89</v>
      </c>
      <c r="R39" s="141">
        <v>46</v>
      </c>
      <c r="S39" s="142">
        <v>21</v>
      </c>
      <c r="T39" s="91"/>
      <c r="U39" s="397">
        <f>SUMPRODUCT(N$3:R$3,N39:R39)/SUM(N39:R39)</f>
        <v>2.8906560636182901</v>
      </c>
    </row>
    <row r="40" spans="1:21" ht="13.5" customHeight="1" x14ac:dyDescent="0.15">
      <c r="A40" s="382"/>
      <c r="B40" s="68"/>
      <c r="C40" s="375"/>
      <c r="D40" s="281"/>
      <c r="E40" s="322">
        <v>47.137404580152669</v>
      </c>
      <c r="F40" s="323">
        <v>35.877862595419849</v>
      </c>
      <c r="G40" s="323">
        <v>11.83206106870229</v>
      </c>
      <c r="H40" s="323">
        <v>1.1450381679389312</v>
      </c>
      <c r="I40" s="323">
        <v>1.1450381679389312</v>
      </c>
      <c r="J40" s="324">
        <v>2.8625954198473282</v>
      </c>
      <c r="L40" s="396"/>
      <c r="N40" s="164">
        <v>5.343511450381679</v>
      </c>
      <c r="O40" s="137">
        <v>13.358778625954198</v>
      </c>
      <c r="P40" s="137">
        <v>51.526717557251914</v>
      </c>
      <c r="Q40" s="137">
        <v>16.984732824427482</v>
      </c>
      <c r="R40" s="137">
        <v>8.778625954198473</v>
      </c>
      <c r="S40" s="138">
        <v>4.007633587786259</v>
      </c>
      <c r="U40" s="396"/>
    </row>
    <row r="41" spans="1:21" s="69" customFormat="1" ht="13.5" customHeight="1" x14ac:dyDescent="0.15">
      <c r="A41" s="382"/>
      <c r="B41" s="207" t="s">
        <v>51</v>
      </c>
      <c r="C41" s="376"/>
      <c r="D41" s="344">
        <v>2332</v>
      </c>
      <c r="E41" s="334">
        <v>857</v>
      </c>
      <c r="F41" s="335">
        <v>970</v>
      </c>
      <c r="G41" s="335">
        <v>382</v>
      </c>
      <c r="H41" s="335">
        <v>26</v>
      </c>
      <c r="I41" s="335">
        <v>12</v>
      </c>
      <c r="J41" s="336">
        <v>85</v>
      </c>
      <c r="L41" s="399">
        <f>SUMPRODUCT(E$3:I$3,E41:I41)/SUM(E41:I41)</f>
        <v>4.172229639519359</v>
      </c>
      <c r="N41" s="165">
        <v>58</v>
      </c>
      <c r="O41" s="141">
        <v>269</v>
      </c>
      <c r="P41" s="141">
        <v>1426</v>
      </c>
      <c r="Q41" s="141">
        <v>359</v>
      </c>
      <c r="R41" s="141">
        <v>96</v>
      </c>
      <c r="S41" s="142">
        <v>124</v>
      </c>
      <c r="T41" s="91"/>
      <c r="U41" s="399">
        <f>SUMPRODUCT(N$3:R$3,N41:R41)/SUM(N41:R41)</f>
        <v>2.92481884057971</v>
      </c>
    </row>
    <row r="42" spans="1:21" ht="13.5" customHeight="1" x14ac:dyDescent="0.15">
      <c r="A42" s="382"/>
      <c r="B42" s="206"/>
      <c r="C42" s="372"/>
      <c r="D42" s="280"/>
      <c r="E42" s="136">
        <v>36.749571183533448</v>
      </c>
      <c r="F42" s="137">
        <v>41.595197255574611</v>
      </c>
      <c r="G42" s="137">
        <v>16.380789022298455</v>
      </c>
      <c r="H42" s="137">
        <v>1.1149228130360207</v>
      </c>
      <c r="I42" s="137">
        <v>0.51457975986277882</v>
      </c>
      <c r="J42" s="138">
        <v>3.6449399656946824</v>
      </c>
      <c r="L42" s="396"/>
      <c r="N42" s="164">
        <v>2.4871355060034306</v>
      </c>
      <c r="O42" s="137">
        <v>11.535162950257289</v>
      </c>
      <c r="P42" s="137">
        <v>61.1492281303602</v>
      </c>
      <c r="Q42" s="137">
        <v>15.39451114922813</v>
      </c>
      <c r="R42" s="137">
        <v>4.1166380789022305</v>
      </c>
      <c r="S42" s="138">
        <v>5.3173241852487134</v>
      </c>
      <c r="U42" s="396"/>
    </row>
    <row r="43" spans="1:21" s="69" customFormat="1" ht="13.5" customHeight="1" x14ac:dyDescent="0.15">
      <c r="A43" s="382"/>
      <c r="B43" s="207" t="s">
        <v>52</v>
      </c>
      <c r="C43" s="376"/>
      <c r="D43" s="344">
        <v>343</v>
      </c>
      <c r="E43" s="334">
        <v>127</v>
      </c>
      <c r="F43" s="335">
        <v>135</v>
      </c>
      <c r="G43" s="335">
        <v>48</v>
      </c>
      <c r="H43" s="335">
        <v>4</v>
      </c>
      <c r="I43" s="335">
        <v>1</v>
      </c>
      <c r="J43" s="336">
        <v>28</v>
      </c>
      <c r="L43" s="399">
        <f>SUMPRODUCT(E$3:I$3,E43:I43)/SUM(E43:I43)</f>
        <v>4.215873015873016</v>
      </c>
      <c r="N43" s="165">
        <v>3</v>
      </c>
      <c r="O43" s="141">
        <v>32</v>
      </c>
      <c r="P43" s="141">
        <v>199</v>
      </c>
      <c r="Q43" s="141">
        <v>54</v>
      </c>
      <c r="R43" s="141">
        <v>25</v>
      </c>
      <c r="S43" s="142">
        <v>30</v>
      </c>
      <c r="T43" s="91"/>
      <c r="U43" s="399">
        <f>SUMPRODUCT(N$3:R$3,N43:R43)/SUM(N43:R43)</f>
        <v>2.7891373801916934</v>
      </c>
    </row>
    <row r="44" spans="1:21" ht="13.5" customHeight="1" x14ac:dyDescent="0.15">
      <c r="A44" s="382"/>
      <c r="B44" s="206"/>
      <c r="C44" s="372"/>
      <c r="D44" s="280"/>
      <c r="E44" s="136">
        <v>37.026239067055393</v>
      </c>
      <c r="F44" s="137">
        <v>39.358600583090379</v>
      </c>
      <c r="G44" s="137">
        <v>13.994169096209912</v>
      </c>
      <c r="H44" s="137">
        <v>1.1661807580174928</v>
      </c>
      <c r="I44" s="137">
        <v>0.29154518950437319</v>
      </c>
      <c r="J44" s="138">
        <v>8.1632653061224492</v>
      </c>
      <c r="L44" s="396"/>
      <c r="N44" s="164">
        <v>0.87463556851311952</v>
      </c>
      <c r="O44" s="137">
        <v>9.3294460641399422</v>
      </c>
      <c r="P44" s="137">
        <v>58.017492711370267</v>
      </c>
      <c r="Q44" s="137">
        <v>15.743440233236154</v>
      </c>
      <c r="R44" s="137">
        <v>7.2886297376093294</v>
      </c>
      <c r="S44" s="138">
        <v>8.7463556851311957</v>
      </c>
      <c r="U44" s="396"/>
    </row>
    <row r="45" spans="1:21" s="69" customFormat="1" ht="13.5" customHeight="1" x14ac:dyDescent="0.15">
      <c r="A45" s="382"/>
      <c r="B45" s="68" t="s">
        <v>352</v>
      </c>
      <c r="C45" s="373"/>
      <c r="D45" s="281">
        <v>132</v>
      </c>
      <c r="E45" s="140">
        <v>36</v>
      </c>
      <c r="F45" s="141">
        <v>45</v>
      </c>
      <c r="G45" s="141">
        <v>31</v>
      </c>
      <c r="H45" s="141">
        <v>4</v>
      </c>
      <c r="I45" s="141">
        <v>1</v>
      </c>
      <c r="J45" s="142">
        <v>15</v>
      </c>
      <c r="L45" s="399">
        <f>SUMPRODUCT(E$3:I$3,E45:I45)/SUM(E45:I45)</f>
        <v>3.9487179487179489</v>
      </c>
      <c r="N45" s="165">
        <v>3</v>
      </c>
      <c r="O45" s="141">
        <v>7</v>
      </c>
      <c r="P45" s="141">
        <v>76</v>
      </c>
      <c r="Q45" s="141">
        <v>15</v>
      </c>
      <c r="R45" s="141">
        <v>5</v>
      </c>
      <c r="S45" s="142">
        <v>26</v>
      </c>
      <c r="T45" s="91"/>
      <c r="U45" s="399">
        <f>SUMPRODUCT(N$3:R$3,N45:R45)/SUM(N45:R45)</f>
        <v>2.8867924528301887</v>
      </c>
    </row>
    <row r="46" spans="1:21" ht="13.5" customHeight="1" thickBot="1" x14ac:dyDescent="0.2">
      <c r="A46" s="383"/>
      <c r="B46" s="208"/>
      <c r="C46" s="374"/>
      <c r="D46" s="282"/>
      <c r="E46" s="144">
        <v>27.27272727272727</v>
      </c>
      <c r="F46" s="145">
        <v>34.090909090909086</v>
      </c>
      <c r="G46" s="145">
        <v>23.484848484848484</v>
      </c>
      <c r="H46" s="145">
        <v>3.0303030303030303</v>
      </c>
      <c r="I46" s="145">
        <v>0.75757575757575757</v>
      </c>
      <c r="J46" s="146">
        <v>11.363636363636363</v>
      </c>
      <c r="L46" s="398"/>
      <c r="N46" s="166">
        <v>2.2727272727272729</v>
      </c>
      <c r="O46" s="145">
        <v>5.3030303030303028</v>
      </c>
      <c r="P46" s="145">
        <v>57.575757575757578</v>
      </c>
      <c r="Q46" s="145">
        <v>11.363636363636363</v>
      </c>
      <c r="R46" s="145">
        <v>3.7878787878787881</v>
      </c>
      <c r="S46" s="146">
        <v>19.696969696969695</v>
      </c>
      <c r="U46" s="398"/>
    </row>
    <row r="47" spans="1:21" s="69" customFormat="1" ht="13.5" customHeight="1" x14ac:dyDescent="0.15">
      <c r="A47" s="384" t="s">
        <v>225</v>
      </c>
      <c r="B47" s="73" t="s">
        <v>54</v>
      </c>
      <c r="C47" s="371"/>
      <c r="D47" s="281">
        <v>132</v>
      </c>
      <c r="E47" s="140">
        <v>77</v>
      </c>
      <c r="F47" s="141">
        <v>37</v>
      </c>
      <c r="G47" s="141">
        <v>12</v>
      </c>
      <c r="H47" s="141">
        <v>2</v>
      </c>
      <c r="I47" s="141">
        <v>2</v>
      </c>
      <c r="J47" s="142">
        <v>2</v>
      </c>
      <c r="L47" s="397">
        <f>SUMPRODUCT(E$3:I$3,E47:I47)/SUM(E47:I47)</f>
        <v>4.4230769230769234</v>
      </c>
      <c r="N47" s="165">
        <v>15</v>
      </c>
      <c r="O47" s="141">
        <v>23</v>
      </c>
      <c r="P47" s="141">
        <v>58</v>
      </c>
      <c r="Q47" s="141">
        <v>21</v>
      </c>
      <c r="R47" s="141">
        <v>13</v>
      </c>
      <c r="S47" s="142">
        <v>2</v>
      </c>
      <c r="T47" s="91"/>
      <c r="U47" s="397">
        <f>SUMPRODUCT(N$3:R$3,N47:R47)/SUM(N47:R47)</f>
        <v>3.046153846153846</v>
      </c>
    </row>
    <row r="48" spans="1:21" ht="13.5" customHeight="1" x14ac:dyDescent="0.15">
      <c r="A48" s="382"/>
      <c r="B48" s="68"/>
      <c r="C48" s="375"/>
      <c r="D48" s="281"/>
      <c r="E48" s="322">
        <v>58.333333333333336</v>
      </c>
      <c r="F48" s="323">
        <v>28.030303030303028</v>
      </c>
      <c r="G48" s="323">
        <v>9.0909090909090917</v>
      </c>
      <c r="H48" s="323">
        <v>1.5151515151515151</v>
      </c>
      <c r="I48" s="323">
        <v>1.5151515151515151</v>
      </c>
      <c r="J48" s="324">
        <v>1.5151515151515151</v>
      </c>
      <c r="L48" s="396"/>
      <c r="N48" s="164">
        <v>11.363636363636363</v>
      </c>
      <c r="O48" s="137">
        <v>17.424242424242426</v>
      </c>
      <c r="P48" s="137">
        <v>43.939393939393938</v>
      </c>
      <c r="Q48" s="137">
        <v>15.909090909090908</v>
      </c>
      <c r="R48" s="137">
        <v>9.8484848484848477</v>
      </c>
      <c r="S48" s="138">
        <v>1.5151515151515151</v>
      </c>
      <c r="U48" s="396"/>
    </row>
    <row r="49" spans="1:21" s="69" customFormat="1" ht="13.5" customHeight="1" x14ac:dyDescent="0.15">
      <c r="A49" s="382"/>
      <c r="B49" s="207" t="s">
        <v>401</v>
      </c>
      <c r="C49" s="376"/>
      <c r="D49" s="344">
        <v>448</v>
      </c>
      <c r="E49" s="334">
        <v>189</v>
      </c>
      <c r="F49" s="335">
        <v>186</v>
      </c>
      <c r="G49" s="335">
        <v>52</v>
      </c>
      <c r="H49" s="335">
        <v>2</v>
      </c>
      <c r="I49" s="335">
        <v>3</v>
      </c>
      <c r="J49" s="336">
        <v>16</v>
      </c>
      <c r="L49" s="399">
        <f>SUMPRODUCT(E$3:I$3,E49:I49)/SUM(E49:I49)</f>
        <v>4.2870370370370372</v>
      </c>
      <c r="N49" s="165">
        <v>11</v>
      </c>
      <c r="O49" s="141">
        <v>52</v>
      </c>
      <c r="P49" s="141">
        <v>242</v>
      </c>
      <c r="Q49" s="141">
        <v>79</v>
      </c>
      <c r="R49" s="141">
        <v>40</v>
      </c>
      <c r="S49" s="142">
        <v>24</v>
      </c>
      <c r="T49" s="91"/>
      <c r="U49" s="399">
        <f>SUMPRODUCT(N$3:R$3,N49:R49)/SUM(N49:R49)</f>
        <v>2.7995283018867925</v>
      </c>
    </row>
    <row r="50" spans="1:21" ht="13.5" customHeight="1" x14ac:dyDescent="0.15">
      <c r="A50" s="382"/>
      <c r="B50" s="206"/>
      <c r="C50" s="372"/>
      <c r="D50" s="280"/>
      <c r="E50" s="136">
        <v>42.1875</v>
      </c>
      <c r="F50" s="137">
        <v>41.517857142857146</v>
      </c>
      <c r="G50" s="137">
        <v>11.607142857142858</v>
      </c>
      <c r="H50" s="137">
        <v>0.4464285714285714</v>
      </c>
      <c r="I50" s="137">
        <v>0.6696428571428571</v>
      </c>
      <c r="J50" s="138">
        <v>3.5714285714285712</v>
      </c>
      <c r="L50" s="396"/>
      <c r="N50" s="164">
        <v>2.4553571428571428</v>
      </c>
      <c r="O50" s="137">
        <v>11.607142857142858</v>
      </c>
      <c r="P50" s="137">
        <v>54.017857142857139</v>
      </c>
      <c r="Q50" s="137">
        <v>17.633928571428573</v>
      </c>
      <c r="R50" s="137">
        <v>8.9285714285714288</v>
      </c>
      <c r="S50" s="138">
        <v>5.3571428571428568</v>
      </c>
      <c r="U50" s="396"/>
    </row>
    <row r="51" spans="1:21" s="69" customFormat="1" ht="13.5" customHeight="1" x14ac:dyDescent="0.15">
      <c r="A51" s="382"/>
      <c r="B51" s="207" t="s">
        <v>56</v>
      </c>
      <c r="C51" s="376"/>
      <c r="D51" s="344">
        <v>326</v>
      </c>
      <c r="E51" s="334">
        <v>122</v>
      </c>
      <c r="F51" s="335">
        <v>151</v>
      </c>
      <c r="G51" s="335">
        <v>45</v>
      </c>
      <c r="H51" s="335">
        <v>6</v>
      </c>
      <c r="I51" s="335">
        <v>1</v>
      </c>
      <c r="J51" s="336">
        <v>1</v>
      </c>
      <c r="L51" s="399">
        <f>SUMPRODUCT(E$3:I$3,E51:I51)/SUM(E51:I51)</f>
        <v>4.1907692307692308</v>
      </c>
      <c r="N51" s="165">
        <v>8</v>
      </c>
      <c r="O51" s="141">
        <v>42</v>
      </c>
      <c r="P51" s="141">
        <v>189</v>
      </c>
      <c r="Q51" s="141">
        <v>62</v>
      </c>
      <c r="R51" s="141">
        <v>18</v>
      </c>
      <c r="S51" s="142">
        <v>7</v>
      </c>
      <c r="T51" s="91"/>
      <c r="U51" s="399">
        <f>SUMPRODUCT(N$3:R$3,N51:R51)/SUM(N51:R51)</f>
        <v>2.8746081504702192</v>
      </c>
    </row>
    <row r="52" spans="1:21" ht="13.5" customHeight="1" x14ac:dyDescent="0.15">
      <c r="A52" s="382"/>
      <c r="B52" s="206"/>
      <c r="C52" s="372"/>
      <c r="D52" s="280"/>
      <c r="E52" s="136">
        <v>37.423312883435585</v>
      </c>
      <c r="F52" s="137">
        <v>46.319018404907972</v>
      </c>
      <c r="G52" s="137">
        <v>13.803680981595093</v>
      </c>
      <c r="H52" s="137">
        <v>1.8404907975460123</v>
      </c>
      <c r="I52" s="137">
        <v>0.30674846625766872</v>
      </c>
      <c r="J52" s="138">
        <v>0.30674846625766872</v>
      </c>
      <c r="L52" s="396"/>
      <c r="N52" s="164">
        <v>2.4539877300613497</v>
      </c>
      <c r="O52" s="137">
        <v>12.883435582822086</v>
      </c>
      <c r="P52" s="137">
        <v>57.975460122699388</v>
      </c>
      <c r="Q52" s="137">
        <v>19.018404907975462</v>
      </c>
      <c r="R52" s="137">
        <v>5.5214723926380369</v>
      </c>
      <c r="S52" s="138">
        <v>2.147239263803681</v>
      </c>
      <c r="U52" s="396"/>
    </row>
    <row r="53" spans="1:21" s="69" customFormat="1" ht="13.5" customHeight="1" x14ac:dyDescent="0.15">
      <c r="A53" s="382"/>
      <c r="B53" s="207" t="s">
        <v>58</v>
      </c>
      <c r="C53" s="376"/>
      <c r="D53" s="344">
        <v>251</v>
      </c>
      <c r="E53" s="334">
        <v>115</v>
      </c>
      <c r="F53" s="335">
        <v>89</v>
      </c>
      <c r="G53" s="335">
        <v>38</v>
      </c>
      <c r="H53" s="335">
        <v>5</v>
      </c>
      <c r="I53" s="335">
        <v>1</v>
      </c>
      <c r="J53" s="336">
        <v>3</v>
      </c>
      <c r="L53" s="399">
        <f>SUMPRODUCT(E$3:I$3,E53:I53)/SUM(E53:I53)</f>
        <v>4.258064516129032</v>
      </c>
      <c r="N53" s="165">
        <v>19</v>
      </c>
      <c r="O53" s="141">
        <v>36</v>
      </c>
      <c r="P53" s="141">
        <v>142</v>
      </c>
      <c r="Q53" s="141">
        <v>41</v>
      </c>
      <c r="R53" s="141">
        <v>8</v>
      </c>
      <c r="S53" s="142">
        <v>5</v>
      </c>
      <c r="T53" s="91"/>
      <c r="U53" s="399">
        <f>SUMPRODUCT(N$3:R$3,N53:R53)/SUM(N53:R53)</f>
        <v>3.0691056910569108</v>
      </c>
    </row>
    <row r="54" spans="1:21" ht="13.5" customHeight="1" x14ac:dyDescent="0.15">
      <c r="A54" s="382"/>
      <c r="B54" s="206"/>
      <c r="C54" s="372"/>
      <c r="D54" s="280"/>
      <c r="E54" s="136">
        <v>45.816733067729082</v>
      </c>
      <c r="F54" s="137">
        <v>35.458167330677291</v>
      </c>
      <c r="G54" s="137">
        <v>15.139442231075698</v>
      </c>
      <c r="H54" s="137">
        <v>1.9920318725099602</v>
      </c>
      <c r="I54" s="137">
        <v>0.39840637450199201</v>
      </c>
      <c r="J54" s="138">
        <v>1.1952191235059761</v>
      </c>
      <c r="L54" s="396"/>
      <c r="N54" s="164">
        <v>7.569721115537849</v>
      </c>
      <c r="O54" s="137">
        <v>14.342629482071715</v>
      </c>
      <c r="P54" s="137">
        <v>56.573705179282875</v>
      </c>
      <c r="Q54" s="137">
        <v>16.334661354581673</v>
      </c>
      <c r="R54" s="137">
        <v>3.1872509960159361</v>
      </c>
      <c r="S54" s="138">
        <v>1.9920318725099602</v>
      </c>
      <c r="U54" s="396"/>
    </row>
    <row r="55" spans="1:21" s="69" customFormat="1" ht="13.5" customHeight="1" x14ac:dyDescent="0.15">
      <c r="A55" s="382"/>
      <c r="B55" s="207" t="s">
        <v>60</v>
      </c>
      <c r="C55" s="376"/>
      <c r="D55" s="344">
        <v>527</v>
      </c>
      <c r="E55" s="334">
        <v>236</v>
      </c>
      <c r="F55" s="335">
        <v>211</v>
      </c>
      <c r="G55" s="335">
        <v>66</v>
      </c>
      <c r="H55" s="335">
        <v>5</v>
      </c>
      <c r="I55" s="335">
        <v>2</v>
      </c>
      <c r="J55" s="336">
        <v>7</v>
      </c>
      <c r="L55" s="399">
        <f>SUMPRODUCT(E$3:I$3,E55:I55)/SUM(E55:I55)</f>
        <v>4.296153846153846</v>
      </c>
      <c r="N55" s="165">
        <v>20</v>
      </c>
      <c r="O55" s="141">
        <v>60</v>
      </c>
      <c r="P55" s="141">
        <v>317</v>
      </c>
      <c r="Q55" s="141">
        <v>86</v>
      </c>
      <c r="R55" s="141">
        <v>32</v>
      </c>
      <c r="S55" s="142">
        <v>12</v>
      </c>
      <c r="T55" s="91"/>
      <c r="U55" s="399">
        <f>SUMPRODUCT(N$3:R$3,N55:R55)/SUM(N55:R55)</f>
        <v>2.9029126213592233</v>
      </c>
    </row>
    <row r="56" spans="1:21" ht="13.5" customHeight="1" x14ac:dyDescent="0.15">
      <c r="A56" s="382"/>
      <c r="B56" s="206"/>
      <c r="C56" s="372"/>
      <c r="D56" s="280"/>
      <c r="E56" s="136">
        <v>44.781783681214421</v>
      </c>
      <c r="F56" s="137">
        <v>40.037950664136623</v>
      </c>
      <c r="G56" s="137">
        <v>12.523719165085389</v>
      </c>
      <c r="H56" s="137">
        <v>0.94876660341555974</v>
      </c>
      <c r="I56" s="137">
        <v>0.37950664136622392</v>
      </c>
      <c r="J56" s="138">
        <v>1.3282732447817838</v>
      </c>
      <c r="L56" s="396"/>
      <c r="N56" s="164">
        <v>3.795066413662239</v>
      </c>
      <c r="O56" s="137">
        <v>11.385199240986717</v>
      </c>
      <c r="P56" s="137">
        <v>60.151802656546494</v>
      </c>
      <c r="Q56" s="137">
        <v>16.318785578747626</v>
      </c>
      <c r="R56" s="137">
        <v>6.0721062618595827</v>
      </c>
      <c r="S56" s="138">
        <v>2.2770398481973433</v>
      </c>
      <c r="U56" s="396"/>
    </row>
    <row r="57" spans="1:21" s="69" customFormat="1" ht="13.5" customHeight="1" x14ac:dyDescent="0.15">
      <c r="A57" s="382"/>
      <c r="B57" s="207" t="s">
        <v>62</v>
      </c>
      <c r="C57" s="376"/>
      <c r="D57" s="344">
        <v>280</v>
      </c>
      <c r="E57" s="334">
        <v>129</v>
      </c>
      <c r="F57" s="335">
        <v>108</v>
      </c>
      <c r="G57" s="335">
        <v>38</v>
      </c>
      <c r="H57" s="335">
        <v>1</v>
      </c>
      <c r="I57" s="335">
        <v>1</v>
      </c>
      <c r="J57" s="336">
        <v>3</v>
      </c>
      <c r="L57" s="399">
        <f>SUMPRODUCT(E$3:I$3,E57:I57)/SUM(E57:I57)</f>
        <v>4.3104693140794224</v>
      </c>
      <c r="N57" s="165">
        <v>7</v>
      </c>
      <c r="O57" s="141">
        <v>37</v>
      </c>
      <c r="P57" s="141">
        <v>165</v>
      </c>
      <c r="Q57" s="141">
        <v>54</v>
      </c>
      <c r="R57" s="141">
        <v>11</v>
      </c>
      <c r="S57" s="142">
        <v>6</v>
      </c>
      <c r="T57" s="91"/>
      <c r="U57" s="399">
        <f>SUMPRODUCT(N$3:R$3,N57:R57)/SUM(N57:R57)</f>
        <v>2.9087591240875912</v>
      </c>
    </row>
    <row r="58" spans="1:21" ht="13.5" customHeight="1" x14ac:dyDescent="0.15">
      <c r="A58" s="382"/>
      <c r="B58" s="206"/>
      <c r="C58" s="372"/>
      <c r="D58" s="280"/>
      <c r="E58" s="136">
        <v>46.071428571428569</v>
      </c>
      <c r="F58" s="137">
        <v>38.571428571428577</v>
      </c>
      <c r="G58" s="137">
        <v>13.571428571428571</v>
      </c>
      <c r="H58" s="137">
        <v>0.35714285714285715</v>
      </c>
      <c r="I58" s="137">
        <v>0.35714285714285715</v>
      </c>
      <c r="J58" s="138">
        <v>1.0714285714285714</v>
      </c>
      <c r="L58" s="396"/>
      <c r="N58" s="164">
        <v>2.5</v>
      </c>
      <c r="O58" s="137">
        <v>13.214285714285715</v>
      </c>
      <c r="P58" s="137">
        <v>58.928571428571431</v>
      </c>
      <c r="Q58" s="137">
        <v>19.285714285714288</v>
      </c>
      <c r="R58" s="137">
        <v>3.9285714285714284</v>
      </c>
      <c r="S58" s="138">
        <v>2.1428571428571428</v>
      </c>
      <c r="U58" s="396"/>
    </row>
    <row r="59" spans="1:21" s="69" customFormat="1" ht="13.5" customHeight="1" x14ac:dyDescent="0.15">
      <c r="A59" s="382"/>
      <c r="B59" s="207" t="s">
        <v>64</v>
      </c>
      <c r="C59" s="376"/>
      <c r="D59" s="285">
        <v>157</v>
      </c>
      <c r="E59" s="334">
        <v>49</v>
      </c>
      <c r="F59" s="335">
        <v>54</v>
      </c>
      <c r="G59" s="335">
        <v>30</v>
      </c>
      <c r="H59" s="335">
        <v>5</v>
      </c>
      <c r="I59" s="335">
        <v>1</v>
      </c>
      <c r="J59" s="336">
        <v>18</v>
      </c>
      <c r="L59" s="399">
        <f>SUMPRODUCT(E$3:I$3,E59:I59)/SUM(E59:I59)</f>
        <v>4.043165467625899</v>
      </c>
      <c r="N59" s="165">
        <v>1</v>
      </c>
      <c r="O59" s="141">
        <v>12</v>
      </c>
      <c r="P59" s="141">
        <v>100</v>
      </c>
      <c r="Q59" s="141">
        <v>17</v>
      </c>
      <c r="R59" s="141">
        <v>9</v>
      </c>
      <c r="S59" s="142">
        <v>18</v>
      </c>
      <c r="T59" s="91"/>
      <c r="U59" s="399">
        <f>SUMPRODUCT(N$3:R$3,N59:R59)/SUM(N59:R59)</f>
        <v>2.8489208633093526</v>
      </c>
    </row>
    <row r="60" spans="1:21" ht="13.5" customHeight="1" x14ac:dyDescent="0.15">
      <c r="A60" s="382"/>
      <c r="B60" s="206"/>
      <c r="C60" s="372"/>
      <c r="D60" s="280"/>
      <c r="E60" s="136">
        <v>31.210191082802545</v>
      </c>
      <c r="F60" s="137">
        <v>34.394904458598724</v>
      </c>
      <c r="G60" s="137">
        <v>19.108280254777071</v>
      </c>
      <c r="H60" s="137">
        <v>3.1847133757961785</v>
      </c>
      <c r="I60" s="137">
        <v>0.63694267515923575</v>
      </c>
      <c r="J60" s="138">
        <v>11.464968152866243</v>
      </c>
      <c r="L60" s="396"/>
      <c r="N60" s="164">
        <v>0.63694267515923575</v>
      </c>
      <c r="O60" s="137">
        <v>7.6433121019108281</v>
      </c>
      <c r="P60" s="137">
        <v>63.694267515923563</v>
      </c>
      <c r="Q60" s="137">
        <v>10.828025477707007</v>
      </c>
      <c r="R60" s="137">
        <v>5.7324840764331215</v>
      </c>
      <c r="S60" s="138">
        <v>11.464968152866243</v>
      </c>
      <c r="U60" s="396"/>
    </row>
    <row r="61" spans="1:21" s="69" customFormat="1" ht="13.5" customHeight="1" x14ac:dyDescent="0.15">
      <c r="A61" s="382"/>
      <c r="B61" s="207" t="s">
        <v>66</v>
      </c>
      <c r="C61" s="376"/>
      <c r="D61" s="285">
        <v>615</v>
      </c>
      <c r="E61" s="334">
        <v>161</v>
      </c>
      <c r="F61" s="335">
        <v>258</v>
      </c>
      <c r="G61" s="335">
        <v>139</v>
      </c>
      <c r="H61" s="335">
        <v>9</v>
      </c>
      <c r="I61" s="335">
        <v>5</v>
      </c>
      <c r="J61" s="336">
        <v>43</v>
      </c>
      <c r="L61" s="399">
        <f>SUMPRODUCT(E$3:I$3,E61:I61)/SUM(E61:I61)</f>
        <v>3.9807692307692308</v>
      </c>
      <c r="N61" s="165">
        <v>11</v>
      </c>
      <c r="O61" s="141">
        <v>59</v>
      </c>
      <c r="P61" s="141">
        <v>393</v>
      </c>
      <c r="Q61" s="141">
        <v>72</v>
      </c>
      <c r="R61" s="141">
        <v>14</v>
      </c>
      <c r="S61" s="142">
        <v>66</v>
      </c>
      <c r="T61" s="91"/>
      <c r="U61" s="399">
        <f>SUMPRODUCT(N$3:R$3,N61:R61)/SUM(N61:R61)</f>
        <v>2.9653916211293261</v>
      </c>
    </row>
    <row r="62" spans="1:21" ht="13.5" customHeight="1" x14ac:dyDescent="0.15">
      <c r="A62" s="382"/>
      <c r="B62" s="206"/>
      <c r="C62" s="372"/>
      <c r="D62" s="280"/>
      <c r="E62" s="136">
        <v>26.178861788617887</v>
      </c>
      <c r="F62" s="137">
        <v>41.951219512195124</v>
      </c>
      <c r="G62" s="137">
        <v>22.601626016260163</v>
      </c>
      <c r="H62" s="137">
        <v>1.4634146341463417</v>
      </c>
      <c r="I62" s="137">
        <v>0.81300813008130091</v>
      </c>
      <c r="J62" s="138">
        <v>6.9918699186991864</v>
      </c>
      <c r="L62" s="396"/>
      <c r="N62" s="164">
        <v>1.788617886178862</v>
      </c>
      <c r="O62" s="137">
        <v>9.5934959349593498</v>
      </c>
      <c r="P62" s="137">
        <v>63.902439024390247</v>
      </c>
      <c r="Q62" s="137">
        <v>11.707317073170733</v>
      </c>
      <c r="R62" s="137">
        <v>2.2764227642276422</v>
      </c>
      <c r="S62" s="138">
        <v>10.731707317073171</v>
      </c>
      <c r="U62" s="396"/>
    </row>
    <row r="63" spans="1:21" s="69" customFormat="1" ht="13.5" customHeight="1" x14ac:dyDescent="0.15">
      <c r="A63" s="382"/>
      <c r="B63" s="68" t="s">
        <v>67</v>
      </c>
      <c r="C63" s="373"/>
      <c r="D63" s="281">
        <v>822</v>
      </c>
      <c r="E63" s="140">
        <v>286</v>
      </c>
      <c r="F63" s="141">
        <v>331</v>
      </c>
      <c r="G63" s="141">
        <v>136</v>
      </c>
      <c r="H63" s="141">
        <v>10</v>
      </c>
      <c r="I63" s="141">
        <v>4</v>
      </c>
      <c r="J63" s="142">
        <v>55</v>
      </c>
      <c r="L63" s="399">
        <f>SUMPRODUCT(E$3:I$3,E63:I63)/SUM(E63:I63)</f>
        <v>4.1538461538461542</v>
      </c>
      <c r="N63" s="165">
        <v>10</v>
      </c>
      <c r="O63" s="141">
        <v>80</v>
      </c>
      <c r="P63" s="141">
        <v>496</v>
      </c>
      <c r="Q63" s="141">
        <v>127</v>
      </c>
      <c r="R63" s="141">
        <v>39</v>
      </c>
      <c r="S63" s="142">
        <v>70</v>
      </c>
      <c r="T63" s="91"/>
      <c r="U63" s="399">
        <f>SUMPRODUCT(N$3:R$3,N63:R63)/SUM(N63:R63)</f>
        <v>2.8603723404255321</v>
      </c>
    </row>
    <row r="64" spans="1:21" ht="13.5" customHeight="1" thickBot="1" x14ac:dyDescent="0.2">
      <c r="A64" s="383"/>
      <c r="B64" s="208"/>
      <c r="C64" s="374"/>
      <c r="D64" s="282"/>
      <c r="E64" s="144">
        <v>34.793187347931877</v>
      </c>
      <c r="F64" s="145">
        <v>40.2676399026764</v>
      </c>
      <c r="G64" s="145">
        <v>16.545012165450121</v>
      </c>
      <c r="H64" s="145">
        <v>1.2165450121654502</v>
      </c>
      <c r="I64" s="145">
        <v>0.48661800486618007</v>
      </c>
      <c r="J64" s="146">
        <v>6.6909975669099762</v>
      </c>
      <c r="L64" s="398"/>
      <c r="N64" s="166">
        <v>1.2165450121654502</v>
      </c>
      <c r="O64" s="145">
        <v>9.7323600973236015</v>
      </c>
      <c r="P64" s="145">
        <v>60.340632603406327</v>
      </c>
      <c r="Q64" s="145">
        <v>15.450121654501217</v>
      </c>
      <c r="R64" s="145">
        <v>4.7445255474452548</v>
      </c>
      <c r="S64" s="146">
        <v>8.5158150851581507</v>
      </c>
      <c r="U64" s="398"/>
    </row>
    <row r="65" spans="1:21" s="69" customFormat="1" ht="13.5" customHeight="1" x14ac:dyDescent="0.15">
      <c r="A65" s="392" t="s">
        <v>73</v>
      </c>
      <c r="B65" s="73" t="s">
        <v>68</v>
      </c>
      <c r="C65" s="371"/>
      <c r="D65" s="281">
        <v>1764</v>
      </c>
      <c r="E65" s="140">
        <v>676</v>
      </c>
      <c r="F65" s="141">
        <v>725</v>
      </c>
      <c r="G65" s="141">
        <v>269</v>
      </c>
      <c r="H65" s="141">
        <v>21</v>
      </c>
      <c r="I65" s="141">
        <v>10</v>
      </c>
      <c r="J65" s="142">
        <v>63</v>
      </c>
      <c r="L65" s="397">
        <f>SUMPRODUCT(E$3:I$3,E65:I65)/SUM(E65:I65)</f>
        <v>4.1969429747207521</v>
      </c>
      <c r="N65" s="165">
        <v>51</v>
      </c>
      <c r="O65" s="141">
        <v>204</v>
      </c>
      <c r="P65" s="141">
        <v>999</v>
      </c>
      <c r="Q65" s="141">
        <v>320</v>
      </c>
      <c r="R65" s="141">
        <v>103</v>
      </c>
      <c r="S65" s="142">
        <v>87</v>
      </c>
      <c r="T65" s="91"/>
      <c r="U65" s="397">
        <f>SUMPRODUCT(N$3:R$3,N65:R65)/SUM(N65:R65)</f>
        <v>2.8688133571854504</v>
      </c>
    </row>
    <row r="66" spans="1:21" ht="13.5" customHeight="1" x14ac:dyDescent="0.15">
      <c r="A66" s="382"/>
      <c r="B66" s="10" t="s">
        <v>69</v>
      </c>
      <c r="C66" s="372"/>
      <c r="D66" s="280"/>
      <c r="E66" s="136">
        <v>38.321995464852613</v>
      </c>
      <c r="F66" s="137">
        <v>41.099773242630384</v>
      </c>
      <c r="G66" s="137">
        <v>15.249433106575964</v>
      </c>
      <c r="H66" s="137">
        <v>1.1904761904761905</v>
      </c>
      <c r="I66" s="137">
        <v>0.56689342403628118</v>
      </c>
      <c r="J66" s="138">
        <v>3.5714285714285712</v>
      </c>
      <c r="L66" s="396"/>
      <c r="N66" s="164">
        <v>2.8911564625850339</v>
      </c>
      <c r="O66" s="137">
        <v>11.564625850340136</v>
      </c>
      <c r="P66" s="137">
        <v>56.632653061224488</v>
      </c>
      <c r="Q66" s="137">
        <v>18.140589569160998</v>
      </c>
      <c r="R66" s="137">
        <v>5.8390022675736963</v>
      </c>
      <c r="S66" s="138">
        <v>4.9319727891156457</v>
      </c>
      <c r="U66" s="396"/>
    </row>
    <row r="67" spans="1:21" s="69" customFormat="1" ht="13.5" customHeight="1" x14ac:dyDescent="0.15">
      <c r="A67" s="382"/>
      <c r="B67" s="68" t="s">
        <v>70</v>
      </c>
      <c r="C67" s="373"/>
      <c r="D67" s="281">
        <v>1406</v>
      </c>
      <c r="E67" s="140">
        <v>544</v>
      </c>
      <c r="F67" s="141">
        <v>562</v>
      </c>
      <c r="G67" s="141">
        <v>222</v>
      </c>
      <c r="H67" s="141">
        <v>15</v>
      </c>
      <c r="I67" s="141">
        <v>9</v>
      </c>
      <c r="J67" s="142">
        <v>54</v>
      </c>
      <c r="L67" s="399">
        <f>SUMPRODUCT(E$3:I$3,E67:I67)/SUM(E67:I67)</f>
        <v>4.1960059171597637</v>
      </c>
      <c r="N67" s="165">
        <v>37</v>
      </c>
      <c r="O67" s="141">
        <v>163</v>
      </c>
      <c r="P67" s="141">
        <v>886</v>
      </c>
      <c r="Q67" s="141">
        <v>181</v>
      </c>
      <c r="R67" s="141">
        <v>62</v>
      </c>
      <c r="S67" s="142">
        <v>77</v>
      </c>
      <c r="T67" s="91"/>
      <c r="U67" s="399">
        <f>SUMPRODUCT(N$3:R$3,N67:R67)/SUM(N67:R67)</f>
        <v>2.9488337095560571</v>
      </c>
    </row>
    <row r="68" spans="1:21" ht="13.5" customHeight="1" x14ac:dyDescent="0.15">
      <c r="A68" s="382"/>
      <c r="B68" s="10" t="s">
        <v>71</v>
      </c>
      <c r="C68" s="372"/>
      <c r="D68" s="280"/>
      <c r="E68" s="136">
        <v>38.691322901849219</v>
      </c>
      <c r="F68" s="137">
        <v>39.971550497866289</v>
      </c>
      <c r="G68" s="137">
        <v>15.789473684210526</v>
      </c>
      <c r="H68" s="137">
        <v>1.0668563300142246</v>
      </c>
      <c r="I68" s="137">
        <v>0.64011379800853485</v>
      </c>
      <c r="J68" s="138">
        <v>3.8406827880512093</v>
      </c>
      <c r="L68" s="396"/>
      <c r="N68" s="164">
        <v>2.6315789473684208</v>
      </c>
      <c r="O68" s="137">
        <v>11.593172119487908</v>
      </c>
      <c r="P68" s="137">
        <v>63.015647226173542</v>
      </c>
      <c r="Q68" s="137">
        <v>12.873399715504979</v>
      </c>
      <c r="R68" s="137">
        <v>4.4096728307254622</v>
      </c>
      <c r="S68" s="138">
        <v>5.4765291607396867</v>
      </c>
      <c r="U68" s="396"/>
    </row>
    <row r="69" spans="1:21" s="69" customFormat="1" ht="13.5" customHeight="1" x14ac:dyDescent="0.15">
      <c r="A69" s="382"/>
      <c r="B69" s="68" t="s">
        <v>774</v>
      </c>
      <c r="C69" s="373"/>
      <c r="D69" s="281">
        <v>161</v>
      </c>
      <c r="E69" s="140">
        <v>47</v>
      </c>
      <c r="F69" s="141">
        <v>51</v>
      </c>
      <c r="G69" s="141">
        <v>32</v>
      </c>
      <c r="H69" s="141">
        <v>4</v>
      </c>
      <c r="I69" s="141">
        <v>1</v>
      </c>
      <c r="J69" s="142">
        <v>26</v>
      </c>
      <c r="L69" s="399">
        <f>SUMPRODUCT(E$3:I$3,E69:I69)/SUM(E69:I69)</f>
        <v>4.0296296296296292</v>
      </c>
      <c r="N69" s="165">
        <v>4</v>
      </c>
      <c r="O69" s="141">
        <v>11</v>
      </c>
      <c r="P69" s="141">
        <v>86</v>
      </c>
      <c r="Q69" s="141">
        <v>16</v>
      </c>
      <c r="R69" s="141">
        <v>7</v>
      </c>
      <c r="S69" s="142">
        <v>37</v>
      </c>
      <c r="T69" s="91"/>
      <c r="U69" s="399">
        <f>SUMPRODUCT(N$3:R$3,N69:R69)/SUM(N69:R69)</f>
        <v>2.911290322580645</v>
      </c>
    </row>
    <row r="70" spans="1:21" ht="13.5" customHeight="1" thickBot="1" x14ac:dyDescent="0.2">
      <c r="A70" s="383"/>
      <c r="B70" s="21"/>
      <c r="C70" s="374"/>
      <c r="D70" s="282"/>
      <c r="E70" s="144">
        <v>29.19254658385093</v>
      </c>
      <c r="F70" s="145">
        <v>31.677018633540371</v>
      </c>
      <c r="G70" s="145">
        <v>19.875776397515526</v>
      </c>
      <c r="H70" s="145">
        <v>2.4844720496894408</v>
      </c>
      <c r="I70" s="145">
        <v>0.6211180124223602</v>
      </c>
      <c r="J70" s="146">
        <v>16.149068322981368</v>
      </c>
      <c r="L70" s="398"/>
      <c r="N70" s="166">
        <v>2.4844720496894408</v>
      </c>
      <c r="O70" s="145">
        <v>6.8322981366459627</v>
      </c>
      <c r="P70" s="145">
        <v>53.41614906832298</v>
      </c>
      <c r="Q70" s="145">
        <v>9.9378881987577632</v>
      </c>
      <c r="R70" s="145">
        <v>4.3478260869565215</v>
      </c>
      <c r="S70" s="146">
        <v>22.981366459627328</v>
      </c>
      <c r="U70" s="398"/>
    </row>
    <row r="71" spans="1:21" s="69" customFormat="1" ht="13.5" customHeight="1" x14ac:dyDescent="0.15">
      <c r="A71" s="380" t="s">
        <v>414</v>
      </c>
      <c r="B71" s="68" t="s">
        <v>762</v>
      </c>
      <c r="C71" s="75"/>
      <c r="D71" s="281">
        <v>1504</v>
      </c>
      <c r="E71" s="140">
        <v>632</v>
      </c>
      <c r="F71" s="141">
        <v>618</v>
      </c>
      <c r="G71" s="141">
        <v>199</v>
      </c>
      <c r="H71" s="141">
        <v>15</v>
      </c>
      <c r="I71" s="141">
        <v>8</v>
      </c>
      <c r="J71" s="142">
        <v>32</v>
      </c>
      <c r="L71" s="397">
        <f>SUMPRODUCT(E$3:I$3,E71:I71)/SUM(E71:I71)</f>
        <v>4.2574728260869561</v>
      </c>
      <c r="N71" s="165">
        <v>51</v>
      </c>
      <c r="O71" s="141">
        <v>218</v>
      </c>
      <c r="P71" s="141">
        <v>822</v>
      </c>
      <c r="Q71" s="141">
        <v>277</v>
      </c>
      <c r="R71" s="141">
        <v>88</v>
      </c>
      <c r="S71" s="142">
        <v>48</v>
      </c>
      <c r="T71" s="91"/>
      <c r="U71" s="397">
        <f>SUMPRODUCT(N$3:R$3,N71:R71)/SUM(N71:R71)</f>
        <v>2.9086538461538463</v>
      </c>
    </row>
    <row r="72" spans="1:21" ht="13.5" customHeight="1" x14ac:dyDescent="0.15">
      <c r="A72" s="380"/>
      <c r="B72" s="10" t="s">
        <v>763</v>
      </c>
      <c r="C72" s="24"/>
      <c r="D72" s="280"/>
      <c r="E72" s="136">
        <v>42.021276595744681</v>
      </c>
      <c r="F72" s="137">
        <v>41.090425531914896</v>
      </c>
      <c r="G72" s="137">
        <v>13.231382978723405</v>
      </c>
      <c r="H72" s="137">
        <v>0.99734042553191493</v>
      </c>
      <c r="I72" s="137">
        <v>0.53191489361702127</v>
      </c>
      <c r="J72" s="138">
        <v>2.1276595744680851</v>
      </c>
      <c r="L72" s="396"/>
      <c r="N72" s="164">
        <v>3.3909574468085104</v>
      </c>
      <c r="O72" s="137">
        <v>14.49468085106383</v>
      </c>
      <c r="P72" s="137">
        <v>54.654255319148938</v>
      </c>
      <c r="Q72" s="137">
        <v>18.417553191489361</v>
      </c>
      <c r="R72" s="137">
        <v>5.8510638297872344</v>
      </c>
      <c r="S72" s="138">
        <v>3.1914893617021276</v>
      </c>
      <c r="U72" s="396"/>
    </row>
    <row r="73" spans="1:21" s="69" customFormat="1" ht="13.5" customHeight="1" x14ac:dyDescent="0.15">
      <c r="A73" s="380"/>
      <c r="B73" s="68" t="s">
        <v>415</v>
      </c>
      <c r="C73" s="75"/>
      <c r="D73" s="281">
        <v>452</v>
      </c>
      <c r="E73" s="140">
        <v>176</v>
      </c>
      <c r="F73" s="141">
        <v>209</v>
      </c>
      <c r="G73" s="141">
        <v>51</v>
      </c>
      <c r="H73" s="141">
        <v>5</v>
      </c>
      <c r="I73" s="141">
        <v>4</v>
      </c>
      <c r="J73" s="142">
        <v>7</v>
      </c>
      <c r="L73" s="399">
        <f>SUMPRODUCT(E$3:I$3,E73:I73)/SUM(E73:I73)</f>
        <v>4.2314606741573035</v>
      </c>
      <c r="N73" s="165">
        <v>18</v>
      </c>
      <c r="O73" s="141">
        <v>52</v>
      </c>
      <c r="P73" s="141">
        <v>270</v>
      </c>
      <c r="Q73" s="141">
        <v>78</v>
      </c>
      <c r="R73" s="141">
        <v>23</v>
      </c>
      <c r="S73" s="142">
        <v>11</v>
      </c>
      <c r="T73" s="91"/>
      <c r="U73" s="399">
        <f>SUMPRODUCT(N$3:R$3,N73:R73)/SUM(N73:R73)</f>
        <v>2.9183673469387754</v>
      </c>
    </row>
    <row r="74" spans="1:21" ht="13.5" customHeight="1" x14ac:dyDescent="0.15">
      <c r="A74" s="380"/>
      <c r="B74" s="10" t="s">
        <v>763</v>
      </c>
      <c r="C74" s="24"/>
      <c r="D74" s="280"/>
      <c r="E74" s="136">
        <v>38.938053097345133</v>
      </c>
      <c r="F74" s="137">
        <v>46.238938053097343</v>
      </c>
      <c r="G74" s="137">
        <v>11.283185840707963</v>
      </c>
      <c r="H74" s="137">
        <v>1.1061946902654867</v>
      </c>
      <c r="I74" s="137">
        <v>0.88495575221238942</v>
      </c>
      <c r="J74" s="138">
        <v>1.5486725663716814</v>
      </c>
      <c r="L74" s="396"/>
      <c r="N74" s="164">
        <v>3.9823008849557522</v>
      </c>
      <c r="O74" s="137">
        <v>11.504424778761061</v>
      </c>
      <c r="P74" s="137">
        <v>59.734513274336287</v>
      </c>
      <c r="Q74" s="137">
        <v>17.256637168141591</v>
      </c>
      <c r="R74" s="137">
        <v>5.0884955752212395</v>
      </c>
      <c r="S74" s="138">
        <v>2.4336283185840708</v>
      </c>
      <c r="U74" s="396"/>
    </row>
    <row r="75" spans="1:21" s="69" customFormat="1" ht="13.5" customHeight="1" x14ac:dyDescent="0.15">
      <c r="A75" s="380"/>
      <c r="B75" s="68" t="s">
        <v>416</v>
      </c>
      <c r="C75" s="75"/>
      <c r="D75" s="281">
        <v>1375</v>
      </c>
      <c r="E75" s="140">
        <v>459</v>
      </c>
      <c r="F75" s="141">
        <v>511</v>
      </c>
      <c r="G75" s="141">
        <v>273</v>
      </c>
      <c r="H75" s="141">
        <v>20</v>
      </c>
      <c r="I75" s="141">
        <v>8</v>
      </c>
      <c r="J75" s="142">
        <v>104</v>
      </c>
      <c r="L75" s="399">
        <f>SUMPRODUCT(E$3:I$3,E75:I75)/SUM(E75:I75)</f>
        <v>4.0959874114870178</v>
      </c>
      <c r="N75" s="165">
        <v>23</v>
      </c>
      <c r="O75" s="141">
        <v>108</v>
      </c>
      <c r="P75" s="141">
        <v>879</v>
      </c>
      <c r="Q75" s="141">
        <v>162</v>
      </c>
      <c r="R75" s="141">
        <v>61</v>
      </c>
      <c r="S75" s="142">
        <v>142</v>
      </c>
      <c r="T75" s="91"/>
      <c r="U75" s="399">
        <f>SUMPRODUCT(N$3:R$3,N75:R75)/SUM(N75:R75)</f>
        <v>2.8945660989456612</v>
      </c>
    </row>
    <row r="76" spans="1:21" ht="13.5" customHeight="1" thickBot="1" x14ac:dyDescent="0.2">
      <c r="A76" s="381"/>
      <c r="B76" s="21"/>
      <c r="C76" s="26"/>
      <c r="D76" s="282"/>
      <c r="E76" s="144">
        <v>33.381818181818176</v>
      </c>
      <c r="F76" s="145">
        <v>37.163636363636364</v>
      </c>
      <c r="G76" s="145">
        <v>19.854545454545455</v>
      </c>
      <c r="H76" s="145">
        <v>1.4545454545454546</v>
      </c>
      <c r="I76" s="145">
        <v>0.58181818181818179</v>
      </c>
      <c r="J76" s="146">
        <v>7.5636363636363644</v>
      </c>
      <c r="L76" s="398"/>
      <c r="N76" s="166">
        <v>1.6727272727272726</v>
      </c>
      <c r="O76" s="145">
        <v>7.8545454545454545</v>
      </c>
      <c r="P76" s="145">
        <v>63.927272727272729</v>
      </c>
      <c r="Q76" s="145">
        <v>11.781818181818181</v>
      </c>
      <c r="R76" s="145">
        <v>4.4363636363636365</v>
      </c>
      <c r="S76" s="146">
        <v>10.327272727272726</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311</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888</v>
      </c>
      <c r="F5" s="125">
        <v>1399</v>
      </c>
      <c r="G5" s="125">
        <v>779</v>
      </c>
      <c r="H5" s="125">
        <v>86</v>
      </c>
      <c r="I5" s="125">
        <v>35</v>
      </c>
      <c r="J5" s="126">
        <v>144</v>
      </c>
      <c r="K5" s="87"/>
      <c r="L5" s="397">
        <f>SUMPRODUCT(E$3:I$3,E5:I5)/SUM(E5:I5)</f>
        <v>3.9472858487605897</v>
      </c>
      <c r="N5" s="161">
        <v>101</v>
      </c>
      <c r="O5" s="125">
        <v>519</v>
      </c>
      <c r="P5" s="125">
        <v>2095</v>
      </c>
      <c r="Q5" s="125">
        <v>327</v>
      </c>
      <c r="R5" s="125">
        <v>80</v>
      </c>
      <c r="S5" s="126">
        <v>209</v>
      </c>
      <c r="T5" s="91"/>
      <c r="U5" s="397">
        <f>SUMPRODUCT(N$3:R$3,N5:R5)/SUM(N5:R5)</f>
        <v>3.0749519538757206</v>
      </c>
    </row>
    <row r="6" spans="1:22" ht="13.5" customHeight="1" thickBot="1" x14ac:dyDescent="0.2">
      <c r="A6" s="8"/>
      <c r="B6" s="9"/>
      <c r="C6" s="9"/>
      <c r="D6" s="278"/>
      <c r="E6" s="128">
        <v>26.658661062743921</v>
      </c>
      <c r="F6" s="129">
        <v>41.999399579705795</v>
      </c>
      <c r="G6" s="129">
        <v>23.386370459321526</v>
      </c>
      <c r="H6" s="129">
        <v>2.5818072650855601</v>
      </c>
      <c r="I6" s="129">
        <v>1.0507355148604023</v>
      </c>
      <c r="J6" s="214">
        <v>4.3230261182827983</v>
      </c>
      <c r="K6" s="88"/>
      <c r="L6" s="398"/>
      <c r="N6" s="162">
        <v>3.0321224857400177</v>
      </c>
      <c r="O6" s="129">
        <v>15.580906634644251</v>
      </c>
      <c r="P6" s="129">
        <v>62.894025818072649</v>
      </c>
      <c r="Q6" s="129">
        <v>9.8168718102671875</v>
      </c>
      <c r="R6" s="129">
        <v>2.4016811768237769</v>
      </c>
      <c r="S6" s="214">
        <v>6.2743920744521162</v>
      </c>
      <c r="U6" s="398"/>
    </row>
    <row r="7" spans="1:22" s="69" customFormat="1" ht="13.5" customHeight="1" x14ac:dyDescent="0.15">
      <c r="A7" s="384" t="s">
        <v>31</v>
      </c>
      <c r="B7" s="73" t="s">
        <v>33</v>
      </c>
      <c r="C7" s="74"/>
      <c r="D7" s="279">
        <v>1622</v>
      </c>
      <c r="E7" s="132">
        <v>450</v>
      </c>
      <c r="F7" s="133">
        <v>692</v>
      </c>
      <c r="G7" s="133">
        <v>365</v>
      </c>
      <c r="H7" s="133">
        <v>42</v>
      </c>
      <c r="I7" s="133">
        <v>8</v>
      </c>
      <c r="J7" s="134">
        <v>65</v>
      </c>
      <c r="K7" s="87"/>
      <c r="L7" s="397">
        <f>SUMPRODUCT(E$3:I$3,E7:I7)/SUM(E7:I7)</f>
        <v>3.985228002569043</v>
      </c>
      <c r="N7" s="163">
        <v>43</v>
      </c>
      <c r="O7" s="133">
        <v>233</v>
      </c>
      <c r="P7" s="133">
        <v>1041</v>
      </c>
      <c r="Q7" s="133">
        <v>173</v>
      </c>
      <c r="R7" s="133">
        <v>41</v>
      </c>
      <c r="S7" s="134">
        <v>91</v>
      </c>
      <c r="T7" s="91"/>
      <c r="U7" s="397">
        <f>SUMPRODUCT(N$3:R$3,N7:R7)/SUM(N7:R7)</f>
        <v>3.0418027433050292</v>
      </c>
    </row>
    <row r="8" spans="1:22" ht="13.5" customHeight="1" x14ac:dyDescent="0.15">
      <c r="A8" s="382"/>
      <c r="B8" s="206"/>
      <c r="C8" s="24"/>
      <c r="D8" s="280"/>
      <c r="E8" s="136">
        <v>27.743526510480887</v>
      </c>
      <c r="F8" s="137">
        <v>42.663378545006161</v>
      </c>
      <c r="G8" s="137">
        <v>22.503082614056723</v>
      </c>
      <c r="H8" s="137">
        <v>2.5893958076448826</v>
      </c>
      <c r="I8" s="137">
        <v>0.49321824907521578</v>
      </c>
      <c r="J8" s="138">
        <v>4.0073982737361282</v>
      </c>
      <c r="K8" s="88"/>
      <c r="L8" s="396"/>
      <c r="N8" s="164">
        <v>2.6510480887792851</v>
      </c>
      <c r="O8" s="137">
        <v>14.36498150431566</v>
      </c>
      <c r="P8" s="137">
        <v>64.180024660912451</v>
      </c>
      <c r="Q8" s="137">
        <v>10.66584463625154</v>
      </c>
      <c r="R8" s="137">
        <v>2.5277435265104811</v>
      </c>
      <c r="S8" s="138">
        <v>5.6103575832305799</v>
      </c>
      <c r="U8" s="396"/>
    </row>
    <row r="9" spans="1:22" s="69" customFormat="1" ht="13.5" customHeight="1" x14ac:dyDescent="0.15">
      <c r="A9" s="382"/>
      <c r="B9" s="68" t="s">
        <v>35</v>
      </c>
      <c r="C9" s="75"/>
      <c r="D9" s="281">
        <v>317</v>
      </c>
      <c r="E9" s="140">
        <v>81</v>
      </c>
      <c r="F9" s="141">
        <v>137</v>
      </c>
      <c r="G9" s="141">
        <v>77</v>
      </c>
      <c r="H9" s="141">
        <v>7</v>
      </c>
      <c r="I9" s="141">
        <v>4</v>
      </c>
      <c r="J9" s="142">
        <v>11</v>
      </c>
      <c r="K9" s="82"/>
      <c r="L9" s="399">
        <f>SUMPRODUCT(E$3:I$3,E9:I9)/SUM(E9:I9)</f>
        <v>3.9281045751633985</v>
      </c>
      <c r="N9" s="165">
        <v>6</v>
      </c>
      <c r="O9" s="141">
        <v>62</v>
      </c>
      <c r="P9" s="141">
        <v>199</v>
      </c>
      <c r="Q9" s="141">
        <v>24</v>
      </c>
      <c r="R9" s="141">
        <v>11</v>
      </c>
      <c r="S9" s="142">
        <v>15</v>
      </c>
      <c r="T9" s="91"/>
      <c r="U9" s="399">
        <f>SUMPRODUCT(N$3:R$3,N9:R9)/SUM(N9:R9)</f>
        <v>3.0927152317880795</v>
      </c>
    </row>
    <row r="10" spans="1:22" ht="13.5" customHeight="1" x14ac:dyDescent="0.15">
      <c r="A10" s="382"/>
      <c r="B10" s="206"/>
      <c r="C10" s="24"/>
      <c r="D10" s="280"/>
      <c r="E10" s="136">
        <v>25.552050473186121</v>
      </c>
      <c r="F10" s="137">
        <v>43.217665615141954</v>
      </c>
      <c r="G10" s="137">
        <v>24.290220820189273</v>
      </c>
      <c r="H10" s="137">
        <v>2.2082018927444795</v>
      </c>
      <c r="I10" s="137">
        <v>1.2618296529968454</v>
      </c>
      <c r="J10" s="138">
        <v>3.4700315457413247</v>
      </c>
      <c r="K10" s="83"/>
      <c r="L10" s="396"/>
      <c r="N10" s="164">
        <v>1.8927444794952681</v>
      </c>
      <c r="O10" s="137">
        <v>19.558359621451103</v>
      </c>
      <c r="P10" s="137">
        <v>62.776025236593057</v>
      </c>
      <c r="Q10" s="137">
        <v>7.5709779179810726</v>
      </c>
      <c r="R10" s="137">
        <v>3.4700315457413247</v>
      </c>
      <c r="S10" s="138">
        <v>4.7318611987381702</v>
      </c>
      <c r="U10" s="396"/>
    </row>
    <row r="11" spans="1:22" s="69" customFormat="1" ht="13.5" customHeight="1" x14ac:dyDescent="0.15">
      <c r="A11" s="382"/>
      <c r="B11" s="68" t="s">
        <v>37</v>
      </c>
      <c r="C11" s="75"/>
      <c r="D11" s="281">
        <v>832</v>
      </c>
      <c r="E11" s="140">
        <v>240</v>
      </c>
      <c r="F11" s="141">
        <v>343</v>
      </c>
      <c r="G11" s="141">
        <v>186</v>
      </c>
      <c r="H11" s="141">
        <v>19</v>
      </c>
      <c r="I11" s="141">
        <v>14</v>
      </c>
      <c r="J11" s="142">
        <v>30</v>
      </c>
      <c r="K11" s="82"/>
      <c r="L11" s="399">
        <f>SUMPRODUCT(E$3:I$3,E11:I11)/SUM(E11:I11)</f>
        <v>3.9675810473815463</v>
      </c>
      <c r="N11" s="165">
        <v>31</v>
      </c>
      <c r="O11" s="141">
        <v>121</v>
      </c>
      <c r="P11" s="141">
        <v>514</v>
      </c>
      <c r="Q11" s="141">
        <v>95</v>
      </c>
      <c r="R11" s="141">
        <v>15</v>
      </c>
      <c r="S11" s="142">
        <v>56</v>
      </c>
      <c r="T11" s="91"/>
      <c r="U11" s="399">
        <f>SUMPRODUCT(N$3:R$3,N11:R11)/SUM(N11:R11)</f>
        <v>3.0747422680412373</v>
      </c>
    </row>
    <row r="12" spans="1:22" ht="13.5" customHeight="1" x14ac:dyDescent="0.15">
      <c r="A12" s="382"/>
      <c r="B12" s="206"/>
      <c r="C12" s="24"/>
      <c r="D12" s="280"/>
      <c r="E12" s="136">
        <v>28.846153846153843</v>
      </c>
      <c r="F12" s="137">
        <v>41.225961538461533</v>
      </c>
      <c r="G12" s="137">
        <v>22.355769230769234</v>
      </c>
      <c r="H12" s="137">
        <v>2.2836538461538458</v>
      </c>
      <c r="I12" s="137">
        <v>1.6826923076923077</v>
      </c>
      <c r="J12" s="138">
        <v>3.6057692307692304</v>
      </c>
      <c r="K12" s="83"/>
      <c r="L12" s="396"/>
      <c r="N12" s="164">
        <v>3.7259615384615383</v>
      </c>
      <c r="O12" s="137">
        <v>14.543269230769232</v>
      </c>
      <c r="P12" s="137">
        <v>61.778846153846153</v>
      </c>
      <c r="Q12" s="137">
        <v>11.41826923076923</v>
      </c>
      <c r="R12" s="137">
        <v>1.8028846153846152</v>
      </c>
      <c r="S12" s="138">
        <v>6.7307692307692308</v>
      </c>
      <c r="U12" s="396"/>
    </row>
    <row r="13" spans="1:22" s="69" customFormat="1" ht="13.5" customHeight="1" x14ac:dyDescent="0.15">
      <c r="A13" s="382"/>
      <c r="B13" s="68" t="s">
        <v>39</v>
      </c>
      <c r="C13" s="75"/>
      <c r="D13" s="281">
        <v>238</v>
      </c>
      <c r="E13" s="140">
        <v>44</v>
      </c>
      <c r="F13" s="141">
        <v>103</v>
      </c>
      <c r="G13" s="141">
        <v>66</v>
      </c>
      <c r="H13" s="141">
        <v>8</v>
      </c>
      <c r="I13" s="141">
        <v>4</v>
      </c>
      <c r="J13" s="142">
        <v>13</v>
      </c>
      <c r="K13" s="82"/>
      <c r="L13" s="399">
        <f>SUMPRODUCT(E$3:I$3,E13:I13)/SUM(E13:I13)</f>
        <v>3.7777777777777777</v>
      </c>
      <c r="N13" s="165">
        <v>9</v>
      </c>
      <c r="O13" s="141">
        <v>39</v>
      </c>
      <c r="P13" s="141">
        <v>150</v>
      </c>
      <c r="Q13" s="141">
        <v>18</v>
      </c>
      <c r="R13" s="141">
        <v>6</v>
      </c>
      <c r="S13" s="142">
        <v>16</v>
      </c>
      <c r="T13" s="91"/>
      <c r="U13" s="399">
        <f>SUMPRODUCT(N$3:R$3,N13:R13)/SUM(N13:R13)</f>
        <v>3.1216216216216215</v>
      </c>
    </row>
    <row r="14" spans="1:22" ht="13.5" customHeight="1" x14ac:dyDescent="0.15">
      <c r="A14" s="382"/>
      <c r="B14" s="206"/>
      <c r="C14" s="24"/>
      <c r="D14" s="280"/>
      <c r="E14" s="136">
        <v>18.487394957983195</v>
      </c>
      <c r="F14" s="137">
        <v>43.27731092436975</v>
      </c>
      <c r="G14" s="137">
        <v>27.731092436974791</v>
      </c>
      <c r="H14" s="137">
        <v>3.3613445378151261</v>
      </c>
      <c r="I14" s="137">
        <v>1.680672268907563</v>
      </c>
      <c r="J14" s="138">
        <v>5.46218487394958</v>
      </c>
      <c r="K14" s="83"/>
      <c r="L14" s="396"/>
      <c r="N14" s="164">
        <v>3.7815126050420167</v>
      </c>
      <c r="O14" s="137">
        <v>16.386554621848738</v>
      </c>
      <c r="P14" s="137">
        <v>63.02521008403361</v>
      </c>
      <c r="Q14" s="137">
        <v>7.5630252100840334</v>
      </c>
      <c r="R14" s="137">
        <v>2.5210084033613445</v>
      </c>
      <c r="S14" s="138">
        <v>6.7226890756302522</v>
      </c>
      <c r="U14" s="396"/>
    </row>
    <row r="15" spans="1:22" s="69" customFormat="1" ht="13.5" customHeight="1" x14ac:dyDescent="0.15">
      <c r="A15" s="382"/>
      <c r="B15" s="68" t="s">
        <v>41</v>
      </c>
      <c r="C15" s="75"/>
      <c r="D15" s="281">
        <v>202</v>
      </c>
      <c r="E15" s="140">
        <v>50</v>
      </c>
      <c r="F15" s="141">
        <v>77</v>
      </c>
      <c r="G15" s="141">
        <v>50</v>
      </c>
      <c r="H15" s="141">
        <v>3</v>
      </c>
      <c r="I15" s="141">
        <v>5</v>
      </c>
      <c r="J15" s="142">
        <v>17</v>
      </c>
      <c r="K15" s="82"/>
      <c r="L15" s="399">
        <f>SUMPRODUCT(E$3:I$3,E15:I15)/SUM(E15:I15)</f>
        <v>3.8864864864864863</v>
      </c>
      <c r="N15" s="165">
        <v>6</v>
      </c>
      <c r="O15" s="141">
        <v>42</v>
      </c>
      <c r="P15" s="141">
        <v>116</v>
      </c>
      <c r="Q15" s="141">
        <v>8</v>
      </c>
      <c r="R15" s="141">
        <v>7</v>
      </c>
      <c r="S15" s="142">
        <v>23</v>
      </c>
      <c r="T15" s="91"/>
      <c r="U15" s="399">
        <f>SUMPRODUCT(N$3:R$3,N15:R15)/SUM(N15:R15)</f>
        <v>3.1787709497206702</v>
      </c>
    </row>
    <row r="16" spans="1:22" ht="13.5" customHeight="1" x14ac:dyDescent="0.15">
      <c r="A16" s="382"/>
      <c r="B16" s="206"/>
      <c r="C16" s="24"/>
      <c r="D16" s="280"/>
      <c r="E16" s="136">
        <v>24.752475247524753</v>
      </c>
      <c r="F16" s="137">
        <v>38.118811881188122</v>
      </c>
      <c r="G16" s="137">
        <v>24.752475247524753</v>
      </c>
      <c r="H16" s="137">
        <v>1.4851485148514851</v>
      </c>
      <c r="I16" s="137">
        <v>2.4752475247524752</v>
      </c>
      <c r="J16" s="138">
        <v>8.4158415841584162</v>
      </c>
      <c r="K16" s="83"/>
      <c r="L16" s="396"/>
      <c r="N16" s="164">
        <v>2.9702970297029703</v>
      </c>
      <c r="O16" s="137">
        <v>20.792079207920793</v>
      </c>
      <c r="P16" s="137">
        <v>57.42574257425742</v>
      </c>
      <c r="Q16" s="137">
        <v>3.9603960396039604</v>
      </c>
      <c r="R16" s="137">
        <v>3.4653465346534658</v>
      </c>
      <c r="S16" s="138">
        <v>11.386138613861387</v>
      </c>
      <c r="U16" s="396"/>
    </row>
    <row r="17" spans="1:21" s="69" customFormat="1" ht="13.5" customHeight="1" x14ac:dyDescent="0.15">
      <c r="A17" s="382"/>
      <c r="B17" s="68" t="s">
        <v>43</v>
      </c>
      <c r="C17" s="75"/>
      <c r="D17" s="281">
        <v>120</v>
      </c>
      <c r="E17" s="140">
        <v>23</v>
      </c>
      <c r="F17" s="141">
        <v>47</v>
      </c>
      <c r="G17" s="141">
        <v>35</v>
      </c>
      <c r="H17" s="141">
        <v>7</v>
      </c>
      <c r="I17" s="141">
        <v>0</v>
      </c>
      <c r="J17" s="142">
        <v>8</v>
      </c>
      <c r="K17" s="82"/>
      <c r="L17" s="399">
        <f>SUMPRODUCT(E$3:I$3,E17:I17)/SUM(E17:I17)</f>
        <v>3.7678571428571428</v>
      </c>
      <c r="N17" s="165">
        <v>6</v>
      </c>
      <c r="O17" s="141">
        <v>22</v>
      </c>
      <c r="P17" s="141">
        <v>75</v>
      </c>
      <c r="Q17" s="141">
        <v>9</v>
      </c>
      <c r="R17" s="141">
        <v>0</v>
      </c>
      <c r="S17" s="142">
        <v>8</v>
      </c>
      <c r="T17" s="91"/>
      <c r="U17" s="399">
        <f>SUMPRODUCT(N$3:R$3,N17:R17)/SUM(N17:R17)</f>
        <v>3.2232142857142856</v>
      </c>
    </row>
    <row r="18" spans="1:21" ht="13.5" customHeight="1" thickBot="1" x14ac:dyDescent="0.2">
      <c r="A18" s="383"/>
      <c r="B18" s="208"/>
      <c r="C18" s="26"/>
      <c r="D18" s="282"/>
      <c r="E18" s="144">
        <v>19.166666666666668</v>
      </c>
      <c r="F18" s="145">
        <v>39.166666666666664</v>
      </c>
      <c r="G18" s="145">
        <v>29.166666666666668</v>
      </c>
      <c r="H18" s="145">
        <v>5.833333333333333</v>
      </c>
      <c r="I18" s="145">
        <v>0</v>
      </c>
      <c r="J18" s="146">
        <v>6.666666666666667</v>
      </c>
      <c r="K18" s="83"/>
      <c r="L18" s="398"/>
      <c r="N18" s="166">
        <v>5</v>
      </c>
      <c r="O18" s="145">
        <v>18.333333333333332</v>
      </c>
      <c r="P18" s="145">
        <v>62.5</v>
      </c>
      <c r="Q18" s="145">
        <v>7.5</v>
      </c>
      <c r="R18" s="145">
        <v>0</v>
      </c>
      <c r="S18" s="146">
        <v>6.666666666666667</v>
      </c>
      <c r="U18" s="398"/>
    </row>
    <row r="19" spans="1:21" s="70" customFormat="1" ht="13.5" customHeight="1" x14ac:dyDescent="0.15">
      <c r="A19" s="385" t="s">
        <v>0</v>
      </c>
      <c r="B19" s="66" t="s">
        <v>1</v>
      </c>
      <c r="C19" s="320"/>
      <c r="D19" s="279">
        <v>1322</v>
      </c>
      <c r="E19" s="132">
        <v>331</v>
      </c>
      <c r="F19" s="133">
        <v>564</v>
      </c>
      <c r="G19" s="133">
        <v>330</v>
      </c>
      <c r="H19" s="133">
        <v>41</v>
      </c>
      <c r="I19" s="133">
        <v>16</v>
      </c>
      <c r="J19" s="134">
        <v>40</v>
      </c>
      <c r="K19" s="84"/>
      <c r="L19" s="397">
        <f>SUMPRODUCT(E$3:I$3,E19:I19)/SUM(E19:I19)</f>
        <v>3.8993759750390016</v>
      </c>
      <c r="N19" s="163">
        <v>42</v>
      </c>
      <c r="O19" s="133">
        <v>209</v>
      </c>
      <c r="P19" s="133">
        <v>838</v>
      </c>
      <c r="Q19" s="133">
        <v>136</v>
      </c>
      <c r="R19" s="133">
        <v>35</v>
      </c>
      <c r="S19" s="134">
        <v>62</v>
      </c>
      <c r="T19" s="4"/>
      <c r="U19" s="397">
        <f>SUMPRODUCT(N$3:R$3,N19:R19)/SUM(N19:R19)</f>
        <v>3.0690476190476192</v>
      </c>
    </row>
    <row r="20" spans="1:21" s="22" customFormat="1" ht="13.5" customHeight="1" x14ac:dyDescent="0.15">
      <c r="A20" s="386"/>
      <c r="B20" s="68"/>
      <c r="C20" s="321"/>
      <c r="D20" s="281"/>
      <c r="E20" s="322">
        <v>25.037821482602119</v>
      </c>
      <c r="F20" s="323">
        <v>42.662632375189105</v>
      </c>
      <c r="G20" s="323">
        <v>24.962178517397881</v>
      </c>
      <c r="H20" s="323">
        <v>3.1013615733736764</v>
      </c>
      <c r="I20" s="323">
        <v>1.2102874432677762</v>
      </c>
      <c r="J20" s="324">
        <v>3.0257186081694405</v>
      </c>
      <c r="L20" s="396"/>
      <c r="N20" s="164">
        <v>3.1770045385779122</v>
      </c>
      <c r="O20" s="137">
        <v>15.809379727685325</v>
      </c>
      <c r="P20" s="137">
        <v>63.388804841149771</v>
      </c>
      <c r="Q20" s="137">
        <v>10.287443267776098</v>
      </c>
      <c r="R20" s="137">
        <v>2.6475037821482599</v>
      </c>
      <c r="S20" s="138">
        <v>4.689863842662632</v>
      </c>
      <c r="T20" s="4"/>
      <c r="U20" s="396"/>
    </row>
    <row r="21" spans="1:21" s="70" customFormat="1" ht="13.5" customHeight="1" x14ac:dyDescent="0.15">
      <c r="A21" s="386"/>
      <c r="B21" s="332" t="s">
        <v>2</v>
      </c>
      <c r="C21" s="333"/>
      <c r="D21" s="344">
        <v>1879</v>
      </c>
      <c r="E21" s="334">
        <v>528</v>
      </c>
      <c r="F21" s="335">
        <v>788</v>
      </c>
      <c r="G21" s="335">
        <v>415</v>
      </c>
      <c r="H21" s="335">
        <v>42</v>
      </c>
      <c r="I21" s="335">
        <v>18</v>
      </c>
      <c r="J21" s="336">
        <v>88</v>
      </c>
      <c r="L21" s="399">
        <f>SUMPRODUCT(E$3:I$3,E21:I21)/SUM(E21:I21)</f>
        <v>3.986041317699609</v>
      </c>
      <c r="N21" s="165">
        <v>54</v>
      </c>
      <c r="O21" s="141">
        <v>297</v>
      </c>
      <c r="P21" s="141">
        <v>1186</v>
      </c>
      <c r="Q21" s="141">
        <v>177</v>
      </c>
      <c r="R21" s="141">
        <v>44</v>
      </c>
      <c r="S21" s="142">
        <v>121</v>
      </c>
      <c r="T21" s="4"/>
      <c r="U21" s="399">
        <f>SUMPRODUCT(N$3:R$3,N21:R21)/SUM(N21:R21)</f>
        <v>3.0796359499431172</v>
      </c>
    </row>
    <row r="22" spans="1:21" s="22" customFormat="1" ht="13.5" customHeight="1" x14ac:dyDescent="0.15">
      <c r="A22" s="386"/>
      <c r="B22" s="206"/>
      <c r="C22" s="25"/>
      <c r="D22" s="280"/>
      <c r="E22" s="136">
        <v>28.100053219797765</v>
      </c>
      <c r="F22" s="137">
        <v>41.93720063863757</v>
      </c>
      <c r="G22" s="137">
        <v>22.086216072378924</v>
      </c>
      <c r="H22" s="137">
        <v>2.2352315061202765</v>
      </c>
      <c r="I22" s="137">
        <v>0.95795635976583282</v>
      </c>
      <c r="J22" s="138">
        <v>4.6833422032996275</v>
      </c>
      <c r="L22" s="396"/>
      <c r="N22" s="164">
        <v>2.8738690792974984</v>
      </c>
      <c r="O22" s="137">
        <v>15.806279936136242</v>
      </c>
      <c r="P22" s="137">
        <v>63.118680149015439</v>
      </c>
      <c r="Q22" s="137">
        <v>9.4199042043640233</v>
      </c>
      <c r="R22" s="137">
        <v>2.3416711016498137</v>
      </c>
      <c r="S22" s="138">
        <v>6.4395955295369873</v>
      </c>
      <c r="T22" s="4"/>
      <c r="U22" s="396"/>
    </row>
    <row r="23" spans="1:21" s="70" customFormat="1" ht="13.5" customHeight="1" x14ac:dyDescent="0.15">
      <c r="A23" s="386"/>
      <c r="B23" s="67" t="s">
        <v>46</v>
      </c>
      <c r="C23" s="77"/>
      <c r="D23" s="281">
        <v>130</v>
      </c>
      <c r="E23" s="140">
        <v>29</v>
      </c>
      <c r="F23" s="141">
        <v>47</v>
      </c>
      <c r="G23" s="141">
        <v>34</v>
      </c>
      <c r="H23" s="141">
        <v>3</v>
      </c>
      <c r="I23" s="141">
        <v>1</v>
      </c>
      <c r="J23" s="142">
        <v>16</v>
      </c>
      <c r="L23" s="399">
        <f>SUMPRODUCT(E$3:I$3,E23:I23)/SUM(E23:I23)</f>
        <v>3.8771929824561404</v>
      </c>
      <c r="N23" s="165">
        <v>5</v>
      </c>
      <c r="O23" s="141">
        <v>13</v>
      </c>
      <c r="P23" s="141">
        <v>71</v>
      </c>
      <c r="Q23" s="141">
        <v>14</v>
      </c>
      <c r="R23" s="141">
        <v>1</v>
      </c>
      <c r="S23" s="142">
        <v>26</v>
      </c>
      <c r="T23" s="4"/>
      <c r="U23" s="399">
        <f>SUMPRODUCT(N$3:R$3,N23:R23)/SUM(N23:R23)</f>
        <v>3.0673076923076925</v>
      </c>
    </row>
    <row r="24" spans="1:21" s="22" customFormat="1" ht="13.5" customHeight="1" thickBot="1" x14ac:dyDescent="0.2">
      <c r="A24" s="387"/>
      <c r="B24" s="208"/>
      <c r="C24" s="57"/>
      <c r="D24" s="282"/>
      <c r="E24" s="144">
        <v>22.30769230769231</v>
      </c>
      <c r="F24" s="145">
        <v>36.153846153846153</v>
      </c>
      <c r="G24" s="145">
        <v>26.153846153846157</v>
      </c>
      <c r="H24" s="145">
        <v>2.3076923076923079</v>
      </c>
      <c r="I24" s="145">
        <v>0.76923076923076927</v>
      </c>
      <c r="J24" s="146">
        <v>12.307692307692308</v>
      </c>
      <c r="L24" s="398"/>
      <c r="N24" s="166">
        <v>3.8461538461538463</v>
      </c>
      <c r="O24" s="145">
        <v>10</v>
      </c>
      <c r="P24" s="145">
        <v>54.615384615384613</v>
      </c>
      <c r="Q24" s="145">
        <v>10.76923076923077</v>
      </c>
      <c r="R24" s="145">
        <v>0.76923076923076927</v>
      </c>
      <c r="S24" s="146">
        <v>20</v>
      </c>
      <c r="T24" s="4"/>
      <c r="U24" s="398"/>
    </row>
    <row r="25" spans="1:21" s="69" customFormat="1" ht="13.5" customHeight="1" x14ac:dyDescent="0.15">
      <c r="A25" s="384" t="s">
        <v>44</v>
      </c>
      <c r="B25" s="73" t="s">
        <v>3</v>
      </c>
      <c r="C25" s="74"/>
      <c r="D25" s="283">
        <v>160</v>
      </c>
      <c r="E25" s="148">
        <v>72</v>
      </c>
      <c r="F25" s="149">
        <v>55</v>
      </c>
      <c r="G25" s="149">
        <v>23</v>
      </c>
      <c r="H25" s="149">
        <v>4</v>
      </c>
      <c r="I25" s="149">
        <v>4</v>
      </c>
      <c r="J25" s="150">
        <v>2</v>
      </c>
      <c r="L25" s="397">
        <f>SUMPRODUCT(E$3:I$3,E25:I25)/SUM(E25:I25)</f>
        <v>4.1835443037974684</v>
      </c>
      <c r="N25" s="167">
        <v>16</v>
      </c>
      <c r="O25" s="149">
        <v>30</v>
      </c>
      <c r="P25" s="149">
        <v>82</v>
      </c>
      <c r="Q25" s="149">
        <v>21</v>
      </c>
      <c r="R25" s="149">
        <v>9</v>
      </c>
      <c r="S25" s="150">
        <v>2</v>
      </c>
      <c r="T25" s="91"/>
      <c r="U25" s="397">
        <f>SUMPRODUCT(N$3:R$3,N25:R25)/SUM(N25:R25)</f>
        <v>3.1455696202531644</v>
      </c>
    </row>
    <row r="26" spans="1:21" ht="13.5" customHeight="1" x14ac:dyDescent="0.15">
      <c r="A26" s="382"/>
      <c r="B26" s="68"/>
      <c r="C26" s="345"/>
      <c r="D26" s="277"/>
      <c r="E26" s="346">
        <v>45</v>
      </c>
      <c r="F26" s="347">
        <v>34.375</v>
      </c>
      <c r="G26" s="347">
        <v>14.374999999999998</v>
      </c>
      <c r="H26" s="347">
        <v>2.5</v>
      </c>
      <c r="I26" s="347">
        <v>2.5</v>
      </c>
      <c r="J26" s="348">
        <v>1.25</v>
      </c>
      <c r="L26" s="396"/>
      <c r="N26" s="168">
        <v>10</v>
      </c>
      <c r="O26" s="153">
        <v>18.75</v>
      </c>
      <c r="P26" s="153">
        <v>51.249999999999993</v>
      </c>
      <c r="Q26" s="153">
        <v>13.125</v>
      </c>
      <c r="R26" s="153">
        <v>5.625</v>
      </c>
      <c r="S26" s="154">
        <v>1.25</v>
      </c>
      <c r="U26" s="396"/>
    </row>
    <row r="27" spans="1:21" s="69" customFormat="1" ht="13.5" customHeight="1" x14ac:dyDescent="0.15">
      <c r="A27" s="382"/>
      <c r="B27" s="207" t="s">
        <v>4</v>
      </c>
      <c r="C27" s="353"/>
      <c r="D27" s="361">
        <v>317</v>
      </c>
      <c r="E27" s="354">
        <v>137</v>
      </c>
      <c r="F27" s="355">
        <v>113</v>
      </c>
      <c r="G27" s="355">
        <v>54</v>
      </c>
      <c r="H27" s="355">
        <v>6</v>
      </c>
      <c r="I27" s="355">
        <v>3</v>
      </c>
      <c r="J27" s="356">
        <v>4</v>
      </c>
      <c r="L27" s="399">
        <f>SUMPRODUCT(E$3:I$3,E27:I27)/SUM(E27:I27)</f>
        <v>4.1980830670926519</v>
      </c>
      <c r="N27" s="169">
        <v>21</v>
      </c>
      <c r="O27" s="156">
        <v>45</v>
      </c>
      <c r="P27" s="156">
        <v>177</v>
      </c>
      <c r="Q27" s="156">
        <v>48</v>
      </c>
      <c r="R27" s="156">
        <v>19</v>
      </c>
      <c r="S27" s="157">
        <v>7</v>
      </c>
      <c r="T27" s="91"/>
      <c r="U27" s="399">
        <f>SUMPRODUCT(N$3:R$3,N27:R27)/SUM(N27:R27)</f>
        <v>3.0032258064516131</v>
      </c>
    </row>
    <row r="28" spans="1:21" ht="13.5" customHeight="1" x14ac:dyDescent="0.15">
      <c r="A28" s="382"/>
      <c r="B28" s="68"/>
      <c r="C28" s="345"/>
      <c r="D28" s="277"/>
      <c r="E28" s="346">
        <v>43.217665615141954</v>
      </c>
      <c r="F28" s="347">
        <v>35.646687697160885</v>
      </c>
      <c r="G28" s="347">
        <v>17.034700315457414</v>
      </c>
      <c r="H28" s="347">
        <v>1.8927444794952681</v>
      </c>
      <c r="I28" s="347">
        <v>0.94637223974763407</v>
      </c>
      <c r="J28" s="348">
        <v>1.2618296529968454</v>
      </c>
      <c r="L28" s="396"/>
      <c r="N28" s="168">
        <v>6.624605678233439</v>
      </c>
      <c r="O28" s="153">
        <v>14.195583596214512</v>
      </c>
      <c r="P28" s="153">
        <v>55.835962145110408</v>
      </c>
      <c r="Q28" s="153">
        <v>15.141955835962145</v>
      </c>
      <c r="R28" s="153">
        <v>5.9936908517350158</v>
      </c>
      <c r="S28" s="154">
        <v>2.2082018927444795</v>
      </c>
      <c r="U28" s="396"/>
    </row>
    <row r="29" spans="1:21" s="69" customFormat="1" ht="13.5" customHeight="1" x14ac:dyDescent="0.15">
      <c r="A29" s="382"/>
      <c r="B29" s="207" t="s">
        <v>5</v>
      </c>
      <c r="C29" s="353"/>
      <c r="D29" s="361">
        <v>491</v>
      </c>
      <c r="E29" s="354">
        <v>121</v>
      </c>
      <c r="F29" s="355">
        <v>223</v>
      </c>
      <c r="G29" s="355">
        <v>118</v>
      </c>
      <c r="H29" s="355">
        <v>17</v>
      </c>
      <c r="I29" s="355">
        <v>5</v>
      </c>
      <c r="J29" s="356">
        <v>7</v>
      </c>
      <c r="L29" s="399">
        <f>SUMPRODUCT(E$3:I$3,E29:I29)/SUM(E29:I29)</f>
        <v>3.9049586776859506</v>
      </c>
      <c r="N29" s="169">
        <v>24</v>
      </c>
      <c r="O29" s="156">
        <v>81</v>
      </c>
      <c r="P29" s="156">
        <v>316</v>
      </c>
      <c r="Q29" s="156">
        <v>43</v>
      </c>
      <c r="R29" s="156">
        <v>12</v>
      </c>
      <c r="S29" s="157">
        <v>15</v>
      </c>
      <c r="T29" s="91"/>
      <c r="U29" s="399">
        <f>SUMPRODUCT(N$3:R$3,N29:R29)/SUM(N29:R29)</f>
        <v>3.1302521008403361</v>
      </c>
    </row>
    <row r="30" spans="1:21" ht="13.5" customHeight="1" x14ac:dyDescent="0.15">
      <c r="A30" s="382"/>
      <c r="B30" s="206"/>
      <c r="C30" s="24"/>
      <c r="D30" s="284"/>
      <c r="E30" s="152">
        <v>24.643584521384927</v>
      </c>
      <c r="F30" s="153">
        <v>45.417515274949082</v>
      </c>
      <c r="G30" s="153">
        <v>24.032586558044809</v>
      </c>
      <c r="H30" s="153">
        <v>3.4623217922606928</v>
      </c>
      <c r="I30" s="153">
        <v>1.0183299389002036</v>
      </c>
      <c r="J30" s="154">
        <v>1.4256619144602851</v>
      </c>
      <c r="L30" s="396"/>
      <c r="N30" s="168">
        <v>4.887983706720977</v>
      </c>
      <c r="O30" s="153">
        <v>16.4969450101833</v>
      </c>
      <c r="P30" s="153">
        <v>64.358452138492879</v>
      </c>
      <c r="Q30" s="153">
        <v>8.7576374745417525</v>
      </c>
      <c r="R30" s="153">
        <v>2.4439918533604885</v>
      </c>
      <c r="S30" s="154">
        <v>3.0549898167006111</v>
      </c>
      <c r="U30" s="396"/>
    </row>
    <row r="31" spans="1:21" s="69" customFormat="1" ht="13.5" customHeight="1" x14ac:dyDescent="0.15">
      <c r="A31" s="382"/>
      <c r="B31" s="207" t="s">
        <v>6</v>
      </c>
      <c r="C31" s="353"/>
      <c r="D31" s="361">
        <v>666</v>
      </c>
      <c r="E31" s="354">
        <v>160</v>
      </c>
      <c r="F31" s="355">
        <v>282</v>
      </c>
      <c r="G31" s="355">
        <v>181</v>
      </c>
      <c r="H31" s="355">
        <v>21</v>
      </c>
      <c r="I31" s="355">
        <v>12</v>
      </c>
      <c r="J31" s="356">
        <v>10</v>
      </c>
      <c r="L31" s="399">
        <f>SUMPRODUCT(E$3:I$3,E31:I31)/SUM(E31:I31)</f>
        <v>3.8490853658536586</v>
      </c>
      <c r="N31" s="169">
        <v>10</v>
      </c>
      <c r="O31" s="156">
        <v>103</v>
      </c>
      <c r="P31" s="156">
        <v>463</v>
      </c>
      <c r="Q31" s="156">
        <v>56</v>
      </c>
      <c r="R31" s="156">
        <v>12</v>
      </c>
      <c r="S31" s="157">
        <v>22</v>
      </c>
      <c r="T31" s="91"/>
      <c r="U31" s="399">
        <f>SUMPRODUCT(N$3:R$3,N31:R31)/SUM(N31:R31)</f>
        <v>3.0667701863354035</v>
      </c>
    </row>
    <row r="32" spans="1:21" ht="13.5" customHeight="1" x14ac:dyDescent="0.15">
      <c r="A32" s="382"/>
      <c r="B32" s="206"/>
      <c r="C32" s="24"/>
      <c r="D32" s="284"/>
      <c r="E32" s="152">
        <v>24.024024024024023</v>
      </c>
      <c r="F32" s="153">
        <v>42.342342342342342</v>
      </c>
      <c r="G32" s="153">
        <v>27.177177177177175</v>
      </c>
      <c r="H32" s="153">
        <v>3.1531531531531529</v>
      </c>
      <c r="I32" s="153">
        <v>1.8018018018018018</v>
      </c>
      <c r="J32" s="154">
        <v>1.5015015015015014</v>
      </c>
      <c r="L32" s="396"/>
      <c r="N32" s="168">
        <v>1.5015015015015014</v>
      </c>
      <c r="O32" s="153">
        <v>15.465465465465467</v>
      </c>
      <c r="P32" s="153">
        <v>69.51951951951952</v>
      </c>
      <c r="Q32" s="153">
        <v>8.408408408408409</v>
      </c>
      <c r="R32" s="153">
        <v>1.8018018018018018</v>
      </c>
      <c r="S32" s="154">
        <v>3.303303303303303</v>
      </c>
      <c r="U32" s="396"/>
    </row>
    <row r="33" spans="1:21" s="69" customFormat="1" ht="13.5" customHeight="1" x14ac:dyDescent="0.15">
      <c r="A33" s="382"/>
      <c r="B33" s="207" t="s">
        <v>7</v>
      </c>
      <c r="C33" s="353"/>
      <c r="D33" s="361">
        <v>772</v>
      </c>
      <c r="E33" s="354">
        <v>176</v>
      </c>
      <c r="F33" s="355">
        <v>349</v>
      </c>
      <c r="G33" s="355">
        <v>193</v>
      </c>
      <c r="H33" s="355">
        <v>20</v>
      </c>
      <c r="I33" s="355">
        <v>8</v>
      </c>
      <c r="J33" s="356">
        <v>26</v>
      </c>
      <c r="L33" s="399">
        <f>SUMPRODUCT(E$3:I$3,E33:I33)/SUM(E33:I33)</f>
        <v>3.89142091152815</v>
      </c>
      <c r="N33" s="169">
        <v>12</v>
      </c>
      <c r="O33" s="156">
        <v>120</v>
      </c>
      <c r="P33" s="156">
        <v>488</v>
      </c>
      <c r="Q33" s="156">
        <v>99</v>
      </c>
      <c r="R33" s="156">
        <v>18</v>
      </c>
      <c r="S33" s="157">
        <v>35</v>
      </c>
      <c r="T33" s="91"/>
      <c r="U33" s="399">
        <f>SUMPRODUCT(N$3:R$3,N33:R33)/SUM(N33:R33)</f>
        <v>3.0122116689280869</v>
      </c>
    </row>
    <row r="34" spans="1:21" ht="13.5" customHeight="1" x14ac:dyDescent="0.15">
      <c r="A34" s="382"/>
      <c r="B34" s="206"/>
      <c r="C34" s="24"/>
      <c r="D34" s="284"/>
      <c r="E34" s="152">
        <v>22.797927461139896</v>
      </c>
      <c r="F34" s="153">
        <v>45.207253886010363</v>
      </c>
      <c r="G34" s="153">
        <v>25</v>
      </c>
      <c r="H34" s="153">
        <v>2.5906735751295336</v>
      </c>
      <c r="I34" s="153">
        <v>1.0362694300518136</v>
      </c>
      <c r="J34" s="154">
        <v>3.3678756476683938</v>
      </c>
      <c r="L34" s="396"/>
      <c r="N34" s="168">
        <v>1.5544041450777202</v>
      </c>
      <c r="O34" s="153">
        <v>15.544041450777202</v>
      </c>
      <c r="P34" s="153">
        <v>63.212435233160626</v>
      </c>
      <c r="Q34" s="153">
        <v>12.823834196891193</v>
      </c>
      <c r="R34" s="153">
        <v>2.3316062176165802</v>
      </c>
      <c r="S34" s="154">
        <v>4.5336787564766841</v>
      </c>
      <c r="U34" s="396"/>
    </row>
    <row r="35" spans="1:21" s="69" customFormat="1" ht="13.5" customHeight="1" x14ac:dyDescent="0.15">
      <c r="A35" s="382"/>
      <c r="B35" s="207" t="s">
        <v>45</v>
      </c>
      <c r="C35" s="353"/>
      <c r="D35" s="361">
        <v>797</v>
      </c>
      <c r="E35" s="354">
        <v>194</v>
      </c>
      <c r="F35" s="355">
        <v>330</v>
      </c>
      <c r="G35" s="355">
        <v>178</v>
      </c>
      <c r="H35" s="355">
        <v>16</v>
      </c>
      <c r="I35" s="355">
        <v>2</v>
      </c>
      <c r="J35" s="356">
        <v>77</v>
      </c>
      <c r="L35" s="399">
        <f>SUMPRODUCT(E$3:I$3,E35:I35)/SUM(E35:I35)</f>
        <v>3.9694444444444446</v>
      </c>
      <c r="N35" s="169">
        <v>13</v>
      </c>
      <c r="O35" s="156">
        <v>130</v>
      </c>
      <c r="P35" s="156">
        <v>499</v>
      </c>
      <c r="Q35" s="156">
        <v>46</v>
      </c>
      <c r="R35" s="156">
        <v>9</v>
      </c>
      <c r="S35" s="157">
        <v>100</v>
      </c>
      <c r="T35" s="91"/>
      <c r="U35" s="399">
        <f>SUMPRODUCT(N$3:R$3,N35:R35)/SUM(N35:R35)</f>
        <v>3.1319942611190816</v>
      </c>
    </row>
    <row r="36" spans="1:21" ht="13.5" customHeight="1" x14ac:dyDescent="0.15">
      <c r="A36" s="382"/>
      <c r="B36" s="206"/>
      <c r="C36" s="24"/>
      <c r="D36" s="284"/>
      <c r="E36" s="152">
        <v>24.341279799247175</v>
      </c>
      <c r="F36" s="153">
        <v>41.405269761606021</v>
      </c>
      <c r="G36" s="153">
        <v>22.33375156838143</v>
      </c>
      <c r="H36" s="153">
        <v>2.0075282308657463</v>
      </c>
      <c r="I36" s="153">
        <v>0.25094102885821828</v>
      </c>
      <c r="J36" s="154">
        <v>9.6612296110414047</v>
      </c>
      <c r="L36" s="396"/>
      <c r="N36" s="168">
        <v>1.6311166875784191</v>
      </c>
      <c r="O36" s="153">
        <v>16.311166875784192</v>
      </c>
      <c r="P36" s="153">
        <v>62.609786700125468</v>
      </c>
      <c r="Q36" s="153">
        <v>5.7716436637390212</v>
      </c>
      <c r="R36" s="153">
        <v>1.1292346298619824</v>
      </c>
      <c r="S36" s="154">
        <v>12.547051442910917</v>
      </c>
      <c r="U36" s="396"/>
    </row>
    <row r="37" spans="1:21" s="69" customFormat="1" ht="13.5" customHeight="1" x14ac:dyDescent="0.15">
      <c r="A37" s="382"/>
      <c r="B37" s="68" t="s">
        <v>46</v>
      </c>
      <c r="C37" s="75"/>
      <c r="D37" s="277">
        <v>128</v>
      </c>
      <c r="E37" s="155">
        <v>28</v>
      </c>
      <c r="F37" s="156">
        <v>47</v>
      </c>
      <c r="G37" s="156">
        <v>32</v>
      </c>
      <c r="H37" s="156">
        <v>2</v>
      </c>
      <c r="I37" s="156">
        <v>1</v>
      </c>
      <c r="J37" s="157">
        <v>18</v>
      </c>
      <c r="L37" s="399">
        <f>SUMPRODUCT(E$3:I$3,E37:I37)/SUM(E37:I37)</f>
        <v>3.9</v>
      </c>
      <c r="N37" s="169">
        <v>5</v>
      </c>
      <c r="O37" s="156">
        <v>10</v>
      </c>
      <c r="P37" s="156">
        <v>70</v>
      </c>
      <c r="Q37" s="156">
        <v>14</v>
      </c>
      <c r="R37" s="156">
        <v>1</v>
      </c>
      <c r="S37" s="157">
        <v>28</v>
      </c>
      <c r="T37" s="91"/>
      <c r="U37" s="399">
        <f>SUMPRODUCT(N$3:R$3,N37:R37)/SUM(N37:R37)</f>
        <v>3.04</v>
      </c>
    </row>
    <row r="38" spans="1:21" ht="13.5" customHeight="1" thickBot="1" x14ac:dyDescent="0.2">
      <c r="A38" s="382"/>
      <c r="B38" s="68"/>
      <c r="C38" s="345"/>
      <c r="D38" s="278"/>
      <c r="E38" s="158">
        <v>21.875</v>
      </c>
      <c r="F38" s="159">
        <v>36.71875</v>
      </c>
      <c r="G38" s="159">
        <v>25</v>
      </c>
      <c r="H38" s="159">
        <v>1.5625</v>
      </c>
      <c r="I38" s="159">
        <v>0.78125</v>
      </c>
      <c r="J38" s="160">
        <v>14.0625</v>
      </c>
      <c r="L38" s="398"/>
      <c r="N38" s="170">
        <v>3.90625</v>
      </c>
      <c r="O38" s="159">
        <v>7.8125</v>
      </c>
      <c r="P38" s="159">
        <v>54.6875</v>
      </c>
      <c r="Q38" s="159">
        <v>10.9375</v>
      </c>
      <c r="R38" s="159">
        <v>0.78125</v>
      </c>
      <c r="S38" s="160">
        <v>21.875</v>
      </c>
      <c r="U38" s="398"/>
    </row>
    <row r="39" spans="1:21" s="69" customFormat="1" ht="13.5" customHeight="1" x14ac:dyDescent="0.15">
      <c r="A39" s="384" t="s">
        <v>47</v>
      </c>
      <c r="B39" s="73" t="s">
        <v>49</v>
      </c>
      <c r="C39" s="371"/>
      <c r="D39" s="281">
        <v>524</v>
      </c>
      <c r="E39" s="140">
        <v>145</v>
      </c>
      <c r="F39" s="141">
        <v>199</v>
      </c>
      <c r="G39" s="141">
        <v>132</v>
      </c>
      <c r="H39" s="141">
        <v>22</v>
      </c>
      <c r="I39" s="141">
        <v>11</v>
      </c>
      <c r="J39" s="142">
        <v>15</v>
      </c>
      <c r="L39" s="397">
        <f>SUMPRODUCT(E$3:I$3,E39:I39)/SUM(E39:I39)</f>
        <v>3.8742632612966603</v>
      </c>
      <c r="N39" s="165">
        <v>26</v>
      </c>
      <c r="O39" s="141">
        <v>67</v>
      </c>
      <c r="P39" s="141">
        <v>344</v>
      </c>
      <c r="Q39" s="141">
        <v>49</v>
      </c>
      <c r="R39" s="141">
        <v>13</v>
      </c>
      <c r="S39" s="142">
        <v>25</v>
      </c>
      <c r="T39" s="91"/>
      <c r="U39" s="397">
        <f>SUMPRODUCT(N$3:R$3,N39:R39)/SUM(N39:R39)</f>
        <v>3.0881763527054109</v>
      </c>
    </row>
    <row r="40" spans="1:21" ht="13.5" customHeight="1" x14ac:dyDescent="0.15">
      <c r="A40" s="382"/>
      <c r="B40" s="68"/>
      <c r="C40" s="375"/>
      <c r="D40" s="281"/>
      <c r="E40" s="322">
        <v>27.671755725190838</v>
      </c>
      <c r="F40" s="323">
        <v>37.977099236641223</v>
      </c>
      <c r="G40" s="323">
        <v>25.190839694656486</v>
      </c>
      <c r="H40" s="323">
        <v>4.1984732824427482</v>
      </c>
      <c r="I40" s="323">
        <v>2.0992366412213741</v>
      </c>
      <c r="J40" s="324">
        <v>2.8625954198473282</v>
      </c>
      <c r="L40" s="396"/>
      <c r="N40" s="164">
        <v>4.9618320610687023</v>
      </c>
      <c r="O40" s="137">
        <v>12.786259541984732</v>
      </c>
      <c r="P40" s="137">
        <v>65.648854961832058</v>
      </c>
      <c r="Q40" s="137">
        <v>9.3511450381679388</v>
      </c>
      <c r="R40" s="137">
        <v>2.4809160305343512</v>
      </c>
      <c r="S40" s="138">
        <v>4.770992366412214</v>
      </c>
      <c r="U40" s="396"/>
    </row>
    <row r="41" spans="1:21" s="69" customFormat="1" ht="13.5" customHeight="1" x14ac:dyDescent="0.15">
      <c r="A41" s="382"/>
      <c r="B41" s="207" t="s">
        <v>51</v>
      </c>
      <c r="C41" s="376"/>
      <c r="D41" s="344">
        <v>2332</v>
      </c>
      <c r="E41" s="334">
        <v>627</v>
      </c>
      <c r="F41" s="335">
        <v>1013</v>
      </c>
      <c r="G41" s="335">
        <v>535</v>
      </c>
      <c r="H41" s="335">
        <v>54</v>
      </c>
      <c r="I41" s="335">
        <v>19</v>
      </c>
      <c r="J41" s="336">
        <v>84</v>
      </c>
      <c r="L41" s="399">
        <f>SUMPRODUCT(E$3:I$3,E41:I41)/SUM(E41:I41)</f>
        <v>3.967526690391459</v>
      </c>
      <c r="N41" s="165">
        <v>69</v>
      </c>
      <c r="O41" s="141">
        <v>390</v>
      </c>
      <c r="P41" s="141">
        <v>1465</v>
      </c>
      <c r="Q41" s="141">
        <v>226</v>
      </c>
      <c r="R41" s="141">
        <v>56</v>
      </c>
      <c r="S41" s="142">
        <v>126</v>
      </c>
      <c r="T41" s="91"/>
      <c r="U41" s="399">
        <f>SUMPRODUCT(N$3:R$3,N41:R41)/SUM(N41:R41)</f>
        <v>3.0861287398005439</v>
      </c>
    </row>
    <row r="42" spans="1:21" ht="13.5" customHeight="1" x14ac:dyDescent="0.15">
      <c r="A42" s="382"/>
      <c r="B42" s="206"/>
      <c r="C42" s="372"/>
      <c r="D42" s="280"/>
      <c r="E42" s="136">
        <v>26.886792452830189</v>
      </c>
      <c r="F42" s="137">
        <v>43.439108061749572</v>
      </c>
      <c r="G42" s="137">
        <v>22.941680960548887</v>
      </c>
      <c r="H42" s="137">
        <v>2.3156089193825045</v>
      </c>
      <c r="I42" s="137">
        <v>0.81475128644939965</v>
      </c>
      <c r="J42" s="138">
        <v>3.6020583190394513</v>
      </c>
      <c r="L42" s="396"/>
      <c r="N42" s="164">
        <v>2.9588336192109774</v>
      </c>
      <c r="O42" s="137">
        <v>16.72384219554031</v>
      </c>
      <c r="P42" s="137">
        <v>62.821612349914233</v>
      </c>
      <c r="Q42" s="137">
        <v>9.6912521440823323</v>
      </c>
      <c r="R42" s="137">
        <v>2.4013722126929671</v>
      </c>
      <c r="S42" s="138">
        <v>5.4030874785591765</v>
      </c>
      <c r="U42" s="396"/>
    </row>
    <row r="43" spans="1:21" s="69" customFormat="1" ht="13.5" customHeight="1" x14ac:dyDescent="0.15">
      <c r="A43" s="382"/>
      <c r="B43" s="207" t="s">
        <v>52</v>
      </c>
      <c r="C43" s="376"/>
      <c r="D43" s="344">
        <v>343</v>
      </c>
      <c r="E43" s="334">
        <v>87</v>
      </c>
      <c r="F43" s="335">
        <v>138</v>
      </c>
      <c r="G43" s="335">
        <v>79</v>
      </c>
      <c r="H43" s="335">
        <v>8</v>
      </c>
      <c r="I43" s="335">
        <v>4</v>
      </c>
      <c r="J43" s="336">
        <v>27</v>
      </c>
      <c r="L43" s="399">
        <f>SUMPRODUCT(E$3:I$3,E43:I43)/SUM(E43:I43)</f>
        <v>3.9367088607594938</v>
      </c>
      <c r="N43" s="165">
        <v>1</v>
      </c>
      <c r="O43" s="141">
        <v>51</v>
      </c>
      <c r="P43" s="141">
        <v>214</v>
      </c>
      <c r="Q43" s="141">
        <v>38</v>
      </c>
      <c r="R43" s="141">
        <v>10</v>
      </c>
      <c r="S43" s="142">
        <v>29</v>
      </c>
      <c r="T43" s="91"/>
      <c r="U43" s="399">
        <f>SUMPRODUCT(N$3:R$3,N43:R43)/SUM(N43:R43)</f>
        <v>2.984076433121019</v>
      </c>
    </row>
    <row r="44" spans="1:21" ht="13.5" customHeight="1" x14ac:dyDescent="0.15">
      <c r="A44" s="382"/>
      <c r="B44" s="206"/>
      <c r="C44" s="372"/>
      <c r="D44" s="280"/>
      <c r="E44" s="136">
        <v>25.364431486880466</v>
      </c>
      <c r="F44" s="137">
        <v>40.233236151603499</v>
      </c>
      <c r="G44" s="137">
        <v>23.03206997084548</v>
      </c>
      <c r="H44" s="137">
        <v>2.3323615160349855</v>
      </c>
      <c r="I44" s="137">
        <v>1.1661807580174928</v>
      </c>
      <c r="J44" s="138">
        <v>7.8717201166180768</v>
      </c>
      <c r="L44" s="396"/>
      <c r="N44" s="164">
        <v>0.29154518950437319</v>
      </c>
      <c r="O44" s="137">
        <v>14.868804664723031</v>
      </c>
      <c r="P44" s="137">
        <v>62.390670553935855</v>
      </c>
      <c r="Q44" s="137">
        <v>11.078717201166182</v>
      </c>
      <c r="R44" s="137">
        <v>2.9154518950437316</v>
      </c>
      <c r="S44" s="138">
        <v>8.4548104956268215</v>
      </c>
      <c r="U44" s="396"/>
    </row>
    <row r="45" spans="1:21" s="69" customFormat="1" ht="13.5" customHeight="1" x14ac:dyDescent="0.15">
      <c r="A45" s="382"/>
      <c r="B45" s="68" t="s">
        <v>351</v>
      </c>
      <c r="C45" s="373"/>
      <c r="D45" s="281">
        <v>132</v>
      </c>
      <c r="E45" s="140">
        <v>29</v>
      </c>
      <c r="F45" s="141">
        <v>49</v>
      </c>
      <c r="G45" s="141">
        <v>33</v>
      </c>
      <c r="H45" s="141">
        <v>2</v>
      </c>
      <c r="I45" s="141">
        <v>1</v>
      </c>
      <c r="J45" s="142">
        <v>18</v>
      </c>
      <c r="L45" s="399">
        <f>SUMPRODUCT(E$3:I$3,E45:I45)/SUM(E45:I45)</f>
        <v>3.9035087719298245</v>
      </c>
      <c r="N45" s="165">
        <v>5</v>
      </c>
      <c r="O45" s="141">
        <v>11</v>
      </c>
      <c r="P45" s="141">
        <v>72</v>
      </c>
      <c r="Q45" s="141">
        <v>14</v>
      </c>
      <c r="R45" s="141">
        <v>1</v>
      </c>
      <c r="S45" s="142">
        <v>29</v>
      </c>
      <c r="T45" s="91"/>
      <c r="U45" s="399">
        <f>SUMPRODUCT(N$3:R$3,N45:R45)/SUM(N45:R45)</f>
        <v>3.0485436893203883</v>
      </c>
    </row>
    <row r="46" spans="1:21" ht="13.5" customHeight="1" thickBot="1" x14ac:dyDescent="0.2">
      <c r="A46" s="383"/>
      <c r="B46" s="208"/>
      <c r="C46" s="374"/>
      <c r="D46" s="282"/>
      <c r="E46" s="144">
        <v>21.969696969696969</v>
      </c>
      <c r="F46" s="145">
        <v>37.121212121212125</v>
      </c>
      <c r="G46" s="145">
        <v>25</v>
      </c>
      <c r="H46" s="145">
        <v>1.5151515151515151</v>
      </c>
      <c r="I46" s="145">
        <v>0.75757575757575757</v>
      </c>
      <c r="J46" s="146">
        <v>13.636363636363635</v>
      </c>
      <c r="L46" s="398"/>
      <c r="N46" s="166">
        <v>3.7878787878787881</v>
      </c>
      <c r="O46" s="145">
        <v>8.3333333333333321</v>
      </c>
      <c r="P46" s="145">
        <v>54.54545454545454</v>
      </c>
      <c r="Q46" s="145">
        <v>10.606060606060606</v>
      </c>
      <c r="R46" s="145">
        <v>0.75757575757575757</v>
      </c>
      <c r="S46" s="146">
        <v>21.969696969696969</v>
      </c>
      <c r="U46" s="398"/>
    </row>
    <row r="47" spans="1:21" s="69" customFormat="1" ht="13.5" customHeight="1" x14ac:dyDescent="0.15">
      <c r="A47" s="384" t="s">
        <v>225</v>
      </c>
      <c r="B47" s="73" t="s">
        <v>54</v>
      </c>
      <c r="C47" s="371"/>
      <c r="D47" s="281">
        <v>132</v>
      </c>
      <c r="E47" s="140">
        <v>54</v>
      </c>
      <c r="F47" s="141">
        <v>48</v>
      </c>
      <c r="G47" s="141">
        <v>21</v>
      </c>
      <c r="H47" s="141">
        <v>4</v>
      </c>
      <c r="I47" s="141">
        <v>3</v>
      </c>
      <c r="J47" s="142">
        <v>2</v>
      </c>
      <c r="L47" s="397">
        <f>SUMPRODUCT(E$3:I$3,E47:I47)/SUM(E47:I47)</f>
        <v>4.1230769230769226</v>
      </c>
      <c r="N47" s="165">
        <v>11</v>
      </c>
      <c r="O47" s="141">
        <v>23</v>
      </c>
      <c r="P47" s="141">
        <v>73</v>
      </c>
      <c r="Q47" s="141">
        <v>20</v>
      </c>
      <c r="R47" s="141">
        <v>3</v>
      </c>
      <c r="S47" s="142">
        <v>2</v>
      </c>
      <c r="T47" s="91"/>
      <c r="U47" s="397">
        <f>SUMPRODUCT(N$3:R$3,N47:R47)/SUM(N47:R47)</f>
        <v>3.1461538461538461</v>
      </c>
    </row>
    <row r="48" spans="1:21" ht="13.5" customHeight="1" x14ac:dyDescent="0.15">
      <c r="A48" s="382"/>
      <c r="B48" s="68"/>
      <c r="C48" s="375"/>
      <c r="D48" s="281"/>
      <c r="E48" s="322">
        <v>40.909090909090914</v>
      </c>
      <c r="F48" s="323">
        <v>36.363636363636367</v>
      </c>
      <c r="G48" s="323">
        <v>15.909090909090908</v>
      </c>
      <c r="H48" s="323">
        <v>3.0303030303030303</v>
      </c>
      <c r="I48" s="323">
        <v>2.2727272727272729</v>
      </c>
      <c r="J48" s="324">
        <v>1.5151515151515151</v>
      </c>
      <c r="L48" s="396"/>
      <c r="N48" s="164">
        <v>8.3333333333333321</v>
      </c>
      <c r="O48" s="137">
        <v>17.424242424242426</v>
      </c>
      <c r="P48" s="137">
        <v>55.303030303030297</v>
      </c>
      <c r="Q48" s="137">
        <v>15.151515151515152</v>
      </c>
      <c r="R48" s="137">
        <v>2.2727272727272729</v>
      </c>
      <c r="S48" s="138">
        <v>1.5151515151515151</v>
      </c>
      <c r="U48" s="396"/>
    </row>
    <row r="49" spans="1:21" s="69" customFormat="1" ht="13.5" customHeight="1" x14ac:dyDescent="0.15">
      <c r="A49" s="382"/>
      <c r="B49" s="207" t="s">
        <v>401</v>
      </c>
      <c r="C49" s="376"/>
      <c r="D49" s="344">
        <v>448</v>
      </c>
      <c r="E49" s="334">
        <v>94</v>
      </c>
      <c r="F49" s="335">
        <v>177</v>
      </c>
      <c r="G49" s="335">
        <v>134</v>
      </c>
      <c r="H49" s="335">
        <v>19</v>
      </c>
      <c r="I49" s="335">
        <v>9</v>
      </c>
      <c r="J49" s="336">
        <v>15</v>
      </c>
      <c r="L49" s="399">
        <f>SUMPRODUCT(E$3:I$3,E49:I49)/SUM(E49:I49)</f>
        <v>3.7575057736720554</v>
      </c>
      <c r="N49" s="165">
        <v>12</v>
      </c>
      <c r="O49" s="141">
        <v>55</v>
      </c>
      <c r="P49" s="141">
        <v>309</v>
      </c>
      <c r="Q49" s="141">
        <v>33</v>
      </c>
      <c r="R49" s="141">
        <v>14</v>
      </c>
      <c r="S49" s="142">
        <v>25</v>
      </c>
      <c r="T49" s="91"/>
      <c r="U49" s="399">
        <f>SUMPRODUCT(N$3:R$3,N49:R49)/SUM(N49:R49)</f>
        <v>3.0425531914893615</v>
      </c>
    </row>
    <row r="50" spans="1:21" ht="13.5" customHeight="1" x14ac:dyDescent="0.15">
      <c r="A50" s="382"/>
      <c r="B50" s="206"/>
      <c r="C50" s="372"/>
      <c r="D50" s="280"/>
      <c r="E50" s="136">
        <v>20.982142857142858</v>
      </c>
      <c r="F50" s="137">
        <v>39.508928571428569</v>
      </c>
      <c r="G50" s="137">
        <v>29.910714285714285</v>
      </c>
      <c r="H50" s="137">
        <v>4.2410714285714288</v>
      </c>
      <c r="I50" s="137">
        <v>2.0089285714285716</v>
      </c>
      <c r="J50" s="138">
        <v>3.3482142857142856</v>
      </c>
      <c r="L50" s="396"/>
      <c r="N50" s="164">
        <v>2.6785714285714284</v>
      </c>
      <c r="O50" s="137">
        <v>12.276785714285714</v>
      </c>
      <c r="P50" s="137">
        <v>68.973214285714292</v>
      </c>
      <c r="Q50" s="137">
        <v>7.3660714285714288</v>
      </c>
      <c r="R50" s="137">
        <v>3.125</v>
      </c>
      <c r="S50" s="138">
        <v>5.5803571428571432</v>
      </c>
      <c r="U50" s="396"/>
    </row>
    <row r="51" spans="1:21" s="69" customFormat="1" ht="13.5" customHeight="1" x14ac:dyDescent="0.15">
      <c r="A51" s="382"/>
      <c r="B51" s="207" t="s">
        <v>56</v>
      </c>
      <c r="C51" s="376"/>
      <c r="D51" s="344">
        <v>326</v>
      </c>
      <c r="E51" s="334">
        <v>89</v>
      </c>
      <c r="F51" s="335">
        <v>145</v>
      </c>
      <c r="G51" s="335">
        <v>75</v>
      </c>
      <c r="H51" s="335">
        <v>8</v>
      </c>
      <c r="I51" s="335">
        <v>8</v>
      </c>
      <c r="J51" s="336">
        <v>1</v>
      </c>
      <c r="L51" s="399">
        <f>SUMPRODUCT(E$3:I$3,E51:I51)/SUM(E51:I51)</f>
        <v>3.92</v>
      </c>
      <c r="N51" s="165">
        <v>9</v>
      </c>
      <c r="O51" s="141">
        <v>46</v>
      </c>
      <c r="P51" s="141">
        <v>218</v>
      </c>
      <c r="Q51" s="141">
        <v>40</v>
      </c>
      <c r="R51" s="141">
        <v>7</v>
      </c>
      <c r="S51" s="142">
        <v>6</v>
      </c>
      <c r="T51" s="91"/>
      <c r="U51" s="399">
        <f>SUMPRODUCT(N$3:R$3,N51:R51)/SUM(N51:R51)</f>
        <v>3.03125</v>
      </c>
    </row>
    <row r="52" spans="1:21" ht="13.5" customHeight="1" x14ac:dyDescent="0.15">
      <c r="A52" s="382"/>
      <c r="B52" s="206"/>
      <c r="C52" s="372"/>
      <c r="D52" s="280"/>
      <c r="E52" s="136">
        <v>27.300613496932513</v>
      </c>
      <c r="F52" s="137">
        <v>44.478527607361961</v>
      </c>
      <c r="G52" s="137">
        <v>23.006134969325153</v>
      </c>
      <c r="H52" s="137">
        <v>2.4539877300613497</v>
      </c>
      <c r="I52" s="137">
        <v>2.4539877300613497</v>
      </c>
      <c r="J52" s="138">
        <v>0.30674846625766872</v>
      </c>
      <c r="L52" s="396"/>
      <c r="N52" s="164">
        <v>2.7607361963190185</v>
      </c>
      <c r="O52" s="137">
        <v>14.110429447852759</v>
      </c>
      <c r="P52" s="137">
        <v>66.871165644171782</v>
      </c>
      <c r="Q52" s="137">
        <v>12.269938650306749</v>
      </c>
      <c r="R52" s="137">
        <v>2.147239263803681</v>
      </c>
      <c r="S52" s="138">
        <v>1.8404907975460123</v>
      </c>
      <c r="U52" s="396"/>
    </row>
    <row r="53" spans="1:21" s="69" customFormat="1" ht="13.5" customHeight="1" x14ac:dyDescent="0.15">
      <c r="A53" s="382"/>
      <c r="B53" s="207" t="s">
        <v>58</v>
      </c>
      <c r="C53" s="376"/>
      <c r="D53" s="344">
        <v>251</v>
      </c>
      <c r="E53" s="334">
        <v>122</v>
      </c>
      <c r="F53" s="335">
        <v>89</v>
      </c>
      <c r="G53" s="335">
        <v>31</v>
      </c>
      <c r="H53" s="335">
        <v>4</v>
      </c>
      <c r="I53" s="335">
        <v>2</v>
      </c>
      <c r="J53" s="336">
        <v>3</v>
      </c>
      <c r="L53" s="399">
        <f>SUMPRODUCT(E$3:I$3,E53:I53)/SUM(E53:I53)</f>
        <v>4.310483870967742</v>
      </c>
      <c r="N53" s="165">
        <v>22</v>
      </c>
      <c r="O53" s="141">
        <v>49</v>
      </c>
      <c r="P53" s="141">
        <v>117</v>
      </c>
      <c r="Q53" s="141">
        <v>38</v>
      </c>
      <c r="R53" s="141">
        <v>20</v>
      </c>
      <c r="S53" s="142">
        <v>5</v>
      </c>
      <c r="T53" s="91"/>
      <c r="U53" s="399">
        <f>SUMPRODUCT(N$3:R$3,N53:R53)/SUM(N53:R53)</f>
        <v>3.0609756097560976</v>
      </c>
    </row>
    <row r="54" spans="1:21" ht="13.5" customHeight="1" x14ac:dyDescent="0.15">
      <c r="A54" s="382"/>
      <c r="B54" s="206"/>
      <c r="C54" s="372"/>
      <c r="D54" s="280"/>
      <c r="E54" s="136">
        <v>48.605577689243027</v>
      </c>
      <c r="F54" s="137">
        <v>35.458167330677291</v>
      </c>
      <c r="G54" s="137">
        <v>12.350597609561753</v>
      </c>
      <c r="H54" s="137">
        <v>1.593625498007968</v>
      </c>
      <c r="I54" s="137">
        <v>0.79681274900398402</v>
      </c>
      <c r="J54" s="138">
        <v>1.1952191235059761</v>
      </c>
      <c r="L54" s="396"/>
      <c r="N54" s="164">
        <v>8.7649402390438258</v>
      </c>
      <c r="O54" s="137">
        <v>19.52191235059761</v>
      </c>
      <c r="P54" s="137">
        <v>46.613545816733065</v>
      </c>
      <c r="Q54" s="137">
        <v>15.139442231075698</v>
      </c>
      <c r="R54" s="137">
        <v>7.9681274900398407</v>
      </c>
      <c r="S54" s="138">
        <v>1.9920318725099602</v>
      </c>
      <c r="U54" s="396"/>
    </row>
    <row r="55" spans="1:21" s="69" customFormat="1" ht="13.5" customHeight="1" x14ac:dyDescent="0.15">
      <c r="A55" s="382"/>
      <c r="B55" s="207" t="s">
        <v>60</v>
      </c>
      <c r="C55" s="376"/>
      <c r="D55" s="344">
        <v>527</v>
      </c>
      <c r="E55" s="334">
        <v>160</v>
      </c>
      <c r="F55" s="335">
        <v>228</v>
      </c>
      <c r="G55" s="335">
        <v>113</v>
      </c>
      <c r="H55" s="335">
        <v>15</v>
      </c>
      <c r="I55" s="335">
        <v>3</v>
      </c>
      <c r="J55" s="336">
        <v>8</v>
      </c>
      <c r="L55" s="399">
        <f>SUMPRODUCT(E$3:I$3,E55:I55)/SUM(E55:I55)</f>
        <v>4.0154142581888248</v>
      </c>
      <c r="N55" s="165">
        <v>23</v>
      </c>
      <c r="O55" s="141">
        <v>90</v>
      </c>
      <c r="P55" s="141">
        <v>325</v>
      </c>
      <c r="Q55" s="141">
        <v>62</v>
      </c>
      <c r="R55" s="141">
        <v>14</v>
      </c>
      <c r="S55" s="142">
        <v>13</v>
      </c>
      <c r="T55" s="91"/>
      <c r="U55" s="399">
        <f>SUMPRODUCT(N$3:R$3,N55:R55)/SUM(N55:R55)</f>
        <v>3.0894941634241246</v>
      </c>
    </row>
    <row r="56" spans="1:21" ht="13.5" customHeight="1" x14ac:dyDescent="0.15">
      <c r="A56" s="382"/>
      <c r="B56" s="206"/>
      <c r="C56" s="372"/>
      <c r="D56" s="280"/>
      <c r="E56" s="136">
        <v>30.360531309297912</v>
      </c>
      <c r="F56" s="137">
        <v>43.263757115749527</v>
      </c>
      <c r="G56" s="137">
        <v>21.44212523719165</v>
      </c>
      <c r="H56" s="137">
        <v>2.8462998102466792</v>
      </c>
      <c r="I56" s="137">
        <v>0.56925996204933582</v>
      </c>
      <c r="J56" s="138">
        <v>1.5180265654648957</v>
      </c>
      <c r="L56" s="396"/>
      <c r="N56" s="164">
        <v>4.3643263757115749</v>
      </c>
      <c r="O56" s="137">
        <v>17.077798861480076</v>
      </c>
      <c r="P56" s="137">
        <v>61.669829222011387</v>
      </c>
      <c r="Q56" s="137">
        <v>11.76470588235294</v>
      </c>
      <c r="R56" s="137">
        <v>2.6565464895635675</v>
      </c>
      <c r="S56" s="138">
        <v>2.4667931688804554</v>
      </c>
      <c r="U56" s="396"/>
    </row>
    <row r="57" spans="1:21" s="69" customFormat="1" ht="13.5" customHeight="1" x14ac:dyDescent="0.15">
      <c r="A57" s="382"/>
      <c r="B57" s="207" t="s">
        <v>62</v>
      </c>
      <c r="C57" s="376"/>
      <c r="D57" s="344">
        <v>280</v>
      </c>
      <c r="E57" s="334">
        <v>67</v>
      </c>
      <c r="F57" s="335">
        <v>133</v>
      </c>
      <c r="G57" s="335">
        <v>64</v>
      </c>
      <c r="H57" s="335">
        <v>10</v>
      </c>
      <c r="I57" s="335">
        <v>3</v>
      </c>
      <c r="J57" s="336">
        <v>3</v>
      </c>
      <c r="L57" s="399">
        <f>SUMPRODUCT(E$3:I$3,E57:I57)/SUM(E57:I57)</f>
        <v>3.9061371841155235</v>
      </c>
      <c r="N57" s="165">
        <v>10</v>
      </c>
      <c r="O57" s="141">
        <v>55</v>
      </c>
      <c r="P57" s="141">
        <v>180</v>
      </c>
      <c r="Q57" s="141">
        <v>22</v>
      </c>
      <c r="R57" s="141">
        <v>6</v>
      </c>
      <c r="S57" s="142">
        <v>7</v>
      </c>
      <c r="T57" s="91"/>
      <c r="U57" s="399">
        <f>SUMPRODUCT(N$3:R$3,N57:R57)/SUM(N57:R57)</f>
        <v>3.1501831501831501</v>
      </c>
    </row>
    <row r="58" spans="1:21" ht="13.5" customHeight="1" x14ac:dyDescent="0.15">
      <c r="A58" s="382"/>
      <c r="B58" s="206"/>
      <c r="C58" s="372"/>
      <c r="D58" s="280"/>
      <c r="E58" s="136">
        <v>23.928571428571431</v>
      </c>
      <c r="F58" s="137">
        <v>47.5</v>
      </c>
      <c r="G58" s="137">
        <v>22.857142857142858</v>
      </c>
      <c r="H58" s="137">
        <v>3.5714285714285712</v>
      </c>
      <c r="I58" s="137">
        <v>1.0714285714285714</v>
      </c>
      <c r="J58" s="138">
        <v>1.0714285714285714</v>
      </c>
      <c r="L58" s="396"/>
      <c r="N58" s="164">
        <v>3.5714285714285712</v>
      </c>
      <c r="O58" s="137">
        <v>19.642857142857142</v>
      </c>
      <c r="P58" s="137">
        <v>64.285714285714292</v>
      </c>
      <c r="Q58" s="137">
        <v>7.8571428571428568</v>
      </c>
      <c r="R58" s="137">
        <v>2.1428571428571428</v>
      </c>
      <c r="S58" s="138">
        <v>2.5</v>
      </c>
      <c r="U58" s="396"/>
    </row>
    <row r="59" spans="1:21" s="69" customFormat="1" ht="13.5" customHeight="1" x14ac:dyDescent="0.15">
      <c r="A59" s="382"/>
      <c r="B59" s="207" t="s">
        <v>64</v>
      </c>
      <c r="C59" s="376"/>
      <c r="D59" s="285">
        <v>157</v>
      </c>
      <c r="E59" s="334">
        <v>46</v>
      </c>
      <c r="F59" s="335">
        <v>53</v>
      </c>
      <c r="G59" s="335">
        <v>33</v>
      </c>
      <c r="H59" s="335">
        <v>7</v>
      </c>
      <c r="I59" s="335">
        <v>1</v>
      </c>
      <c r="J59" s="336">
        <v>17</v>
      </c>
      <c r="L59" s="399">
        <f>SUMPRODUCT(E$3:I$3,E59:I59)/SUM(E59:I59)</f>
        <v>3.9714285714285715</v>
      </c>
      <c r="N59" s="165">
        <v>1</v>
      </c>
      <c r="O59" s="141">
        <v>23</v>
      </c>
      <c r="P59" s="141">
        <v>99</v>
      </c>
      <c r="Q59" s="141">
        <v>12</v>
      </c>
      <c r="R59" s="141">
        <v>5</v>
      </c>
      <c r="S59" s="142">
        <v>17</v>
      </c>
      <c r="T59" s="91"/>
      <c r="U59" s="399">
        <f>SUMPRODUCT(N$3:R$3,N59:R59)/SUM(N59:R59)</f>
        <v>3.0214285714285714</v>
      </c>
    </row>
    <row r="60" spans="1:21" ht="13.5" customHeight="1" x14ac:dyDescent="0.15">
      <c r="A60" s="382"/>
      <c r="B60" s="206"/>
      <c r="C60" s="372"/>
      <c r="D60" s="280"/>
      <c r="E60" s="136">
        <v>29.29936305732484</v>
      </c>
      <c r="F60" s="137">
        <v>33.757961783439491</v>
      </c>
      <c r="G60" s="137">
        <v>21.019108280254777</v>
      </c>
      <c r="H60" s="137">
        <v>4.4585987261146496</v>
      </c>
      <c r="I60" s="137">
        <v>0.63694267515923575</v>
      </c>
      <c r="J60" s="138">
        <v>10.828025477707007</v>
      </c>
      <c r="L60" s="396"/>
      <c r="N60" s="164">
        <v>0.63694267515923575</v>
      </c>
      <c r="O60" s="137">
        <v>14.64968152866242</v>
      </c>
      <c r="P60" s="137">
        <v>63.057324840764331</v>
      </c>
      <c r="Q60" s="137">
        <v>7.6433121019108281</v>
      </c>
      <c r="R60" s="137">
        <v>3.1847133757961785</v>
      </c>
      <c r="S60" s="138">
        <v>10.828025477707007</v>
      </c>
      <c r="U60" s="396"/>
    </row>
    <row r="61" spans="1:21" s="69" customFormat="1" ht="13.5" customHeight="1" x14ac:dyDescent="0.15">
      <c r="A61" s="382"/>
      <c r="B61" s="207" t="s">
        <v>66</v>
      </c>
      <c r="C61" s="376"/>
      <c r="D61" s="285">
        <v>615</v>
      </c>
      <c r="E61" s="334">
        <v>149</v>
      </c>
      <c r="F61" s="335">
        <v>253</v>
      </c>
      <c r="G61" s="335">
        <v>150</v>
      </c>
      <c r="H61" s="335">
        <v>15</v>
      </c>
      <c r="I61" s="335">
        <v>4</v>
      </c>
      <c r="J61" s="336">
        <v>44</v>
      </c>
      <c r="L61" s="399">
        <f>SUMPRODUCT(E$3:I$3,E61:I61)/SUM(E61:I61)</f>
        <v>3.9246935201401052</v>
      </c>
      <c r="N61" s="165">
        <v>12</v>
      </c>
      <c r="O61" s="141">
        <v>93</v>
      </c>
      <c r="P61" s="141">
        <v>402</v>
      </c>
      <c r="Q61" s="141">
        <v>34</v>
      </c>
      <c r="R61" s="141">
        <v>9</v>
      </c>
      <c r="S61" s="142">
        <v>65</v>
      </c>
      <c r="T61" s="91"/>
      <c r="U61" s="399">
        <f>SUMPRODUCT(N$3:R$3,N61:R61)/SUM(N61:R61)</f>
        <v>3.1181818181818182</v>
      </c>
    </row>
    <row r="62" spans="1:21" ht="13.5" customHeight="1" x14ac:dyDescent="0.15">
      <c r="A62" s="382"/>
      <c r="B62" s="206"/>
      <c r="C62" s="372"/>
      <c r="D62" s="280"/>
      <c r="E62" s="136">
        <v>24.227642276422763</v>
      </c>
      <c r="F62" s="137">
        <v>41.138211382113823</v>
      </c>
      <c r="G62" s="137">
        <v>24.390243902439025</v>
      </c>
      <c r="H62" s="137">
        <v>2.4390243902439024</v>
      </c>
      <c r="I62" s="137">
        <v>0.65040650406504064</v>
      </c>
      <c r="J62" s="138">
        <v>7.1544715447154479</v>
      </c>
      <c r="L62" s="396"/>
      <c r="N62" s="164">
        <v>1.9512195121951219</v>
      </c>
      <c r="O62" s="137">
        <v>15.121951219512194</v>
      </c>
      <c r="P62" s="137">
        <v>65.365853658536594</v>
      </c>
      <c r="Q62" s="137">
        <v>5.5284552845528454</v>
      </c>
      <c r="R62" s="137">
        <v>1.4634146341463417</v>
      </c>
      <c r="S62" s="138">
        <v>10.569105691056912</v>
      </c>
      <c r="U62" s="396"/>
    </row>
    <row r="63" spans="1:21" s="69" customFormat="1" ht="13.5" customHeight="1" x14ac:dyDescent="0.15">
      <c r="A63" s="382"/>
      <c r="B63" s="68" t="s">
        <v>67</v>
      </c>
      <c r="C63" s="373"/>
      <c r="D63" s="281">
        <v>822</v>
      </c>
      <c r="E63" s="140">
        <v>182</v>
      </c>
      <c r="F63" s="141">
        <v>365</v>
      </c>
      <c r="G63" s="141">
        <v>205</v>
      </c>
      <c r="H63" s="141">
        <v>9</v>
      </c>
      <c r="I63" s="141">
        <v>4</v>
      </c>
      <c r="J63" s="142">
        <v>57</v>
      </c>
      <c r="L63" s="399">
        <f>SUMPRODUCT(E$3:I$3,E63:I63)/SUM(E63:I63)</f>
        <v>3.9307189542483658</v>
      </c>
      <c r="N63" s="165">
        <v>14</v>
      </c>
      <c r="O63" s="141">
        <v>128</v>
      </c>
      <c r="P63" s="141">
        <v>503</v>
      </c>
      <c r="Q63" s="141">
        <v>90</v>
      </c>
      <c r="R63" s="141">
        <v>11</v>
      </c>
      <c r="S63" s="142">
        <v>76</v>
      </c>
      <c r="T63" s="91"/>
      <c r="U63" s="399">
        <f>SUMPRODUCT(N$3:R$3,N63:R63)/SUM(N63:R63)</f>
        <v>3.0589812332439679</v>
      </c>
    </row>
    <row r="64" spans="1:21" ht="13.5" customHeight="1" thickBot="1" x14ac:dyDescent="0.2">
      <c r="A64" s="383"/>
      <c r="B64" s="208"/>
      <c r="C64" s="374"/>
      <c r="D64" s="282"/>
      <c r="E64" s="144">
        <v>22.141119221411191</v>
      </c>
      <c r="F64" s="145">
        <v>44.40389294403893</v>
      </c>
      <c r="G64" s="145">
        <v>24.939172749391727</v>
      </c>
      <c r="H64" s="145">
        <v>1.0948905109489051</v>
      </c>
      <c r="I64" s="145">
        <v>0.48661800486618007</v>
      </c>
      <c r="J64" s="146">
        <v>6.9343065693430654</v>
      </c>
      <c r="L64" s="398"/>
      <c r="N64" s="166">
        <v>1.7031630170316301</v>
      </c>
      <c r="O64" s="145">
        <v>15.571776155717762</v>
      </c>
      <c r="P64" s="145">
        <v>61.192214111922141</v>
      </c>
      <c r="Q64" s="145">
        <v>10.948905109489052</v>
      </c>
      <c r="R64" s="145">
        <v>1.3381995133819951</v>
      </c>
      <c r="S64" s="146">
        <v>9.2457420924574212</v>
      </c>
      <c r="U64" s="398"/>
    </row>
    <row r="65" spans="1:21" s="69" customFormat="1" ht="13.5" customHeight="1" x14ac:dyDescent="0.15">
      <c r="A65" s="392" t="s">
        <v>73</v>
      </c>
      <c r="B65" s="73" t="s">
        <v>68</v>
      </c>
      <c r="C65" s="371"/>
      <c r="D65" s="281">
        <v>1764</v>
      </c>
      <c r="E65" s="140">
        <v>465</v>
      </c>
      <c r="F65" s="141">
        <v>744</v>
      </c>
      <c r="G65" s="141">
        <v>424</v>
      </c>
      <c r="H65" s="141">
        <v>44</v>
      </c>
      <c r="I65" s="141">
        <v>24</v>
      </c>
      <c r="J65" s="142">
        <v>63</v>
      </c>
      <c r="L65" s="397">
        <f>SUMPRODUCT(E$3:I$3,E65:I65)/SUM(E65:I65)</f>
        <v>3.9300411522633745</v>
      </c>
      <c r="N65" s="165">
        <v>62</v>
      </c>
      <c r="O65" s="141">
        <v>302</v>
      </c>
      <c r="P65" s="141">
        <v>1078</v>
      </c>
      <c r="Q65" s="141">
        <v>179</v>
      </c>
      <c r="R65" s="141">
        <v>48</v>
      </c>
      <c r="S65" s="142">
        <v>95</v>
      </c>
      <c r="T65" s="91"/>
      <c r="U65" s="397">
        <f>SUMPRODUCT(N$3:R$3,N65:R65)/SUM(N65:R65)</f>
        <v>3.0904733373277411</v>
      </c>
    </row>
    <row r="66" spans="1:21" ht="13.5" customHeight="1" x14ac:dyDescent="0.15">
      <c r="A66" s="382"/>
      <c r="B66" s="10" t="s">
        <v>69</v>
      </c>
      <c r="C66" s="372"/>
      <c r="D66" s="280"/>
      <c r="E66" s="136">
        <v>26.360544217687078</v>
      </c>
      <c r="F66" s="137">
        <v>42.176870748299322</v>
      </c>
      <c r="G66" s="137">
        <v>24.036281179138321</v>
      </c>
      <c r="H66" s="137">
        <v>2.4943310657596371</v>
      </c>
      <c r="I66" s="137">
        <v>1.3605442176870748</v>
      </c>
      <c r="J66" s="138">
        <v>3.5714285714285712</v>
      </c>
      <c r="L66" s="396"/>
      <c r="N66" s="164">
        <v>3.5147392290249435</v>
      </c>
      <c r="O66" s="137">
        <v>17.120181405895689</v>
      </c>
      <c r="P66" s="137">
        <v>61.111111111111114</v>
      </c>
      <c r="Q66" s="137">
        <v>10.147392290249433</v>
      </c>
      <c r="R66" s="137">
        <v>2.7210884353741496</v>
      </c>
      <c r="S66" s="138">
        <v>5.3854875283446715</v>
      </c>
      <c r="U66" s="396"/>
    </row>
    <row r="67" spans="1:21" s="69" customFormat="1" ht="13.5" customHeight="1" x14ac:dyDescent="0.15">
      <c r="A67" s="382"/>
      <c r="B67" s="68" t="s">
        <v>70</v>
      </c>
      <c r="C67" s="373"/>
      <c r="D67" s="281">
        <v>1406</v>
      </c>
      <c r="E67" s="140">
        <v>386</v>
      </c>
      <c r="F67" s="141">
        <v>601</v>
      </c>
      <c r="G67" s="141">
        <v>316</v>
      </c>
      <c r="H67" s="141">
        <v>40</v>
      </c>
      <c r="I67" s="141">
        <v>10</v>
      </c>
      <c r="J67" s="142">
        <v>53</v>
      </c>
      <c r="L67" s="399">
        <f>SUMPRODUCT(E$3:I$3,E67:I67)/SUM(E67:I67)</f>
        <v>3.9704360679970434</v>
      </c>
      <c r="N67" s="165">
        <v>33</v>
      </c>
      <c r="O67" s="141">
        <v>206</v>
      </c>
      <c r="P67" s="141">
        <v>934</v>
      </c>
      <c r="Q67" s="141">
        <v>131</v>
      </c>
      <c r="R67" s="141">
        <v>29</v>
      </c>
      <c r="S67" s="142">
        <v>73</v>
      </c>
      <c r="T67" s="91"/>
      <c r="U67" s="399">
        <f>SUMPRODUCT(N$3:R$3,N67:R67)/SUM(N67:R67)</f>
        <v>3.0622655663915981</v>
      </c>
    </row>
    <row r="68" spans="1:21" ht="13.5" customHeight="1" x14ac:dyDescent="0.15">
      <c r="A68" s="382"/>
      <c r="B68" s="10" t="s">
        <v>71</v>
      </c>
      <c r="C68" s="372"/>
      <c r="D68" s="280"/>
      <c r="E68" s="136">
        <v>27.453769559032715</v>
      </c>
      <c r="F68" s="137">
        <v>42.745376955903268</v>
      </c>
      <c r="G68" s="137">
        <v>22.475106685633001</v>
      </c>
      <c r="H68" s="137">
        <v>2.8449502133712659</v>
      </c>
      <c r="I68" s="137">
        <v>0.71123755334281646</v>
      </c>
      <c r="J68" s="138">
        <v>3.769559032716927</v>
      </c>
      <c r="L68" s="396"/>
      <c r="N68" s="164">
        <v>2.3470839260312943</v>
      </c>
      <c r="O68" s="137">
        <v>14.65149359886202</v>
      </c>
      <c r="P68" s="137">
        <v>66.429587482219063</v>
      </c>
      <c r="Q68" s="137">
        <v>9.3172119487908969</v>
      </c>
      <c r="R68" s="137">
        <v>2.0625889046941679</v>
      </c>
      <c r="S68" s="138">
        <v>5.1920341394025602</v>
      </c>
      <c r="U68" s="396"/>
    </row>
    <row r="69" spans="1:21" s="69" customFormat="1" ht="13.5" customHeight="1" x14ac:dyDescent="0.15">
      <c r="A69" s="382"/>
      <c r="B69" s="68" t="s">
        <v>72</v>
      </c>
      <c r="C69" s="373"/>
      <c r="D69" s="281">
        <v>161</v>
      </c>
      <c r="E69" s="140">
        <v>37</v>
      </c>
      <c r="F69" s="141">
        <v>54</v>
      </c>
      <c r="G69" s="141">
        <v>39</v>
      </c>
      <c r="H69" s="141">
        <v>2</v>
      </c>
      <c r="I69" s="141">
        <v>1</v>
      </c>
      <c r="J69" s="142">
        <v>28</v>
      </c>
      <c r="L69" s="399">
        <f>SUMPRODUCT(E$3:I$3,E69:I69)/SUM(E69:I69)</f>
        <v>3.9323308270676693</v>
      </c>
      <c r="N69" s="165">
        <v>6</v>
      </c>
      <c r="O69" s="141">
        <v>11</v>
      </c>
      <c r="P69" s="141">
        <v>83</v>
      </c>
      <c r="Q69" s="141">
        <v>17</v>
      </c>
      <c r="R69" s="141">
        <v>3</v>
      </c>
      <c r="S69" s="142">
        <v>41</v>
      </c>
      <c r="T69" s="91"/>
      <c r="U69" s="399">
        <f>SUMPRODUCT(N$3:R$3,N69:R69)/SUM(N69:R69)</f>
        <v>3</v>
      </c>
    </row>
    <row r="70" spans="1:21" ht="13.5" customHeight="1" thickBot="1" x14ac:dyDescent="0.2">
      <c r="A70" s="383"/>
      <c r="B70" s="21"/>
      <c r="C70" s="374"/>
      <c r="D70" s="282"/>
      <c r="E70" s="144">
        <v>22.981366459627328</v>
      </c>
      <c r="F70" s="145">
        <v>33.540372670807457</v>
      </c>
      <c r="G70" s="145">
        <v>24.22360248447205</v>
      </c>
      <c r="H70" s="145">
        <v>1.2422360248447204</v>
      </c>
      <c r="I70" s="145">
        <v>0.6211180124223602</v>
      </c>
      <c r="J70" s="146">
        <v>17.391304347826086</v>
      </c>
      <c r="L70" s="398"/>
      <c r="N70" s="166">
        <v>3.7267080745341614</v>
      </c>
      <c r="O70" s="145">
        <v>6.8322981366459627</v>
      </c>
      <c r="P70" s="145">
        <v>51.552795031055901</v>
      </c>
      <c r="Q70" s="145">
        <v>10.559006211180124</v>
      </c>
      <c r="R70" s="145">
        <v>1.8633540372670807</v>
      </c>
      <c r="S70" s="146">
        <v>25.465838509316768</v>
      </c>
      <c r="U70" s="398"/>
    </row>
    <row r="71" spans="1:21" s="69" customFormat="1" ht="13.5" customHeight="1" x14ac:dyDescent="0.15">
      <c r="A71" s="380" t="s">
        <v>414</v>
      </c>
      <c r="B71" s="68" t="s">
        <v>762</v>
      </c>
      <c r="C71" s="75"/>
      <c r="D71" s="281">
        <v>1504</v>
      </c>
      <c r="E71" s="140">
        <v>405</v>
      </c>
      <c r="F71" s="141">
        <v>642</v>
      </c>
      <c r="G71" s="141">
        <v>370</v>
      </c>
      <c r="H71" s="141">
        <v>39</v>
      </c>
      <c r="I71" s="141">
        <v>14</v>
      </c>
      <c r="J71" s="142">
        <v>34</v>
      </c>
      <c r="L71" s="397">
        <f>SUMPRODUCT(E$3:I$3,E71:I71)/SUM(E71:I71)</f>
        <v>3.9421768707482991</v>
      </c>
      <c r="N71" s="165">
        <v>56</v>
      </c>
      <c r="O71" s="141">
        <v>249</v>
      </c>
      <c r="P71" s="141">
        <v>946</v>
      </c>
      <c r="Q71" s="141">
        <v>154</v>
      </c>
      <c r="R71" s="141">
        <v>44</v>
      </c>
      <c r="S71" s="142">
        <v>55</v>
      </c>
      <c r="T71" s="91"/>
      <c r="U71" s="397">
        <f>SUMPRODUCT(N$3:R$3,N71:R71)/SUM(N71:R71)</f>
        <v>3.0821256038647342</v>
      </c>
    </row>
    <row r="72" spans="1:21" ht="13.5" customHeight="1" x14ac:dyDescent="0.15">
      <c r="A72" s="380"/>
      <c r="B72" s="10" t="s">
        <v>763</v>
      </c>
      <c r="C72" s="24"/>
      <c r="D72" s="280"/>
      <c r="E72" s="136">
        <v>26.928191489361701</v>
      </c>
      <c r="F72" s="137">
        <v>42.686170212765958</v>
      </c>
      <c r="G72" s="137">
        <v>24.601063829787233</v>
      </c>
      <c r="H72" s="137">
        <v>2.5930851063829787</v>
      </c>
      <c r="I72" s="137">
        <v>0.93085106382978722</v>
      </c>
      <c r="J72" s="138">
        <v>2.2606382978723407</v>
      </c>
      <c r="L72" s="396"/>
      <c r="N72" s="164">
        <v>3.7234042553191489</v>
      </c>
      <c r="O72" s="137">
        <v>16.555851063829788</v>
      </c>
      <c r="P72" s="137">
        <v>62.898936170212771</v>
      </c>
      <c r="Q72" s="137">
        <v>10.23936170212766</v>
      </c>
      <c r="R72" s="137">
        <v>2.9255319148936172</v>
      </c>
      <c r="S72" s="138">
        <v>3.6569148936170213</v>
      </c>
      <c r="U72" s="396"/>
    </row>
    <row r="73" spans="1:21" s="69" customFormat="1" ht="13.5" customHeight="1" x14ac:dyDescent="0.15">
      <c r="A73" s="380"/>
      <c r="B73" s="68" t="s">
        <v>415</v>
      </c>
      <c r="C73" s="75"/>
      <c r="D73" s="281">
        <v>452</v>
      </c>
      <c r="E73" s="140">
        <v>122</v>
      </c>
      <c r="F73" s="141">
        <v>208</v>
      </c>
      <c r="G73" s="141">
        <v>92</v>
      </c>
      <c r="H73" s="141">
        <v>15</v>
      </c>
      <c r="I73" s="141">
        <v>7</v>
      </c>
      <c r="J73" s="142">
        <v>8</v>
      </c>
      <c r="L73" s="399">
        <f>SUMPRODUCT(E$3:I$3,E73:I73)/SUM(E73:I73)</f>
        <v>3.9527027027027026</v>
      </c>
      <c r="N73" s="165">
        <v>14</v>
      </c>
      <c r="O73" s="141">
        <v>73</v>
      </c>
      <c r="P73" s="141">
        <v>301</v>
      </c>
      <c r="Q73" s="141">
        <v>35</v>
      </c>
      <c r="R73" s="141">
        <v>16</v>
      </c>
      <c r="S73" s="142">
        <v>13</v>
      </c>
      <c r="T73" s="91"/>
      <c r="U73" s="399">
        <f>SUMPRODUCT(N$3:R$3,N73:R73)/SUM(N73:R73)</f>
        <v>3.0774487471526197</v>
      </c>
    </row>
    <row r="74" spans="1:21" ht="13.5" customHeight="1" x14ac:dyDescent="0.15">
      <c r="A74" s="380"/>
      <c r="B74" s="10" t="s">
        <v>763</v>
      </c>
      <c r="C74" s="24"/>
      <c r="D74" s="280"/>
      <c r="E74" s="136">
        <v>26.991150442477874</v>
      </c>
      <c r="F74" s="137">
        <v>46.017699115044245</v>
      </c>
      <c r="G74" s="137">
        <v>20.353982300884958</v>
      </c>
      <c r="H74" s="137">
        <v>3.3185840707964607</v>
      </c>
      <c r="I74" s="137">
        <v>1.5486725663716814</v>
      </c>
      <c r="J74" s="138">
        <v>1.7699115044247788</v>
      </c>
      <c r="L74" s="396"/>
      <c r="N74" s="164">
        <v>3.0973451327433628</v>
      </c>
      <c r="O74" s="137">
        <v>16.150442477876105</v>
      </c>
      <c r="P74" s="137">
        <v>66.592920353982294</v>
      </c>
      <c r="Q74" s="137">
        <v>7.7433628318584065</v>
      </c>
      <c r="R74" s="137">
        <v>3.5398230088495577</v>
      </c>
      <c r="S74" s="138">
        <v>2.8761061946902653</v>
      </c>
      <c r="U74" s="396"/>
    </row>
    <row r="75" spans="1:21" s="69" customFormat="1" ht="13.5" customHeight="1" x14ac:dyDescent="0.15">
      <c r="A75" s="380"/>
      <c r="B75" s="68" t="s">
        <v>416</v>
      </c>
      <c r="C75" s="75"/>
      <c r="D75" s="281">
        <v>1375</v>
      </c>
      <c r="E75" s="140">
        <v>361</v>
      </c>
      <c r="F75" s="141">
        <v>549</v>
      </c>
      <c r="G75" s="141">
        <v>317</v>
      </c>
      <c r="H75" s="141">
        <v>32</v>
      </c>
      <c r="I75" s="141">
        <v>14</v>
      </c>
      <c r="J75" s="142">
        <v>102</v>
      </c>
      <c r="L75" s="399">
        <f>SUMPRODUCT(E$3:I$3,E75:I75)/SUM(E75:I75)</f>
        <v>3.9512961508248234</v>
      </c>
      <c r="N75" s="165">
        <v>31</v>
      </c>
      <c r="O75" s="141">
        <v>197</v>
      </c>
      <c r="P75" s="141">
        <v>848</v>
      </c>
      <c r="Q75" s="141">
        <v>138</v>
      </c>
      <c r="R75" s="141">
        <v>20</v>
      </c>
      <c r="S75" s="142">
        <v>141</v>
      </c>
      <c r="T75" s="91"/>
      <c r="U75" s="399">
        <f>SUMPRODUCT(N$3:R$3,N75:R75)/SUM(N75:R75)</f>
        <v>3.0656401944894651</v>
      </c>
    </row>
    <row r="76" spans="1:21" ht="13.5" customHeight="1" thickBot="1" x14ac:dyDescent="0.2">
      <c r="A76" s="381"/>
      <c r="B76" s="21"/>
      <c r="C76" s="26"/>
      <c r="D76" s="282"/>
      <c r="E76" s="144">
        <v>26.254545454545454</v>
      </c>
      <c r="F76" s="145">
        <v>39.927272727272729</v>
      </c>
      <c r="G76" s="145">
        <v>23.054545454545455</v>
      </c>
      <c r="H76" s="145">
        <v>2.3272727272727272</v>
      </c>
      <c r="I76" s="145">
        <v>1.0181818181818183</v>
      </c>
      <c r="J76" s="146">
        <v>7.418181818181818</v>
      </c>
      <c r="L76" s="398"/>
      <c r="N76" s="166">
        <v>2.2545454545454544</v>
      </c>
      <c r="O76" s="145">
        <v>14.327272727272728</v>
      </c>
      <c r="P76" s="145">
        <v>61.672727272727265</v>
      </c>
      <c r="Q76" s="145">
        <v>10.036363636363637</v>
      </c>
      <c r="R76" s="145">
        <v>1.4545454545454546</v>
      </c>
      <c r="S76" s="146">
        <v>10.254545454545456</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S1" s="59" t="s">
        <v>301</v>
      </c>
    </row>
    <row r="2" spans="1:19" ht="36" customHeight="1" thickBot="1" x14ac:dyDescent="0.2">
      <c r="A2" s="6" t="s">
        <v>344</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7">
        <v>6</v>
      </c>
      <c r="K3" s="37">
        <v>7</v>
      </c>
      <c r="L3" s="37">
        <v>8</v>
      </c>
      <c r="M3" s="37">
        <v>9</v>
      </c>
      <c r="N3" s="37">
        <v>10</v>
      </c>
      <c r="O3" s="33"/>
      <c r="P3" s="58"/>
      <c r="Q3" s="58"/>
      <c r="R3" s="58"/>
    </row>
    <row r="4" spans="1:19" ht="171.95" customHeight="1" thickBot="1" x14ac:dyDescent="0.2">
      <c r="A4" s="388" t="s">
        <v>350</v>
      </c>
      <c r="B4" s="389"/>
      <c r="C4" s="390"/>
      <c r="D4" s="62" t="s">
        <v>348</v>
      </c>
      <c r="E4" s="60" t="s">
        <v>91</v>
      </c>
      <c r="F4" s="61" t="s">
        <v>92</v>
      </c>
      <c r="G4" s="61" t="s">
        <v>93</v>
      </c>
      <c r="H4" s="61" t="s">
        <v>94</v>
      </c>
      <c r="I4" s="61" t="s">
        <v>95</v>
      </c>
      <c r="J4" s="61" t="s">
        <v>96</v>
      </c>
      <c r="K4" s="61" t="s">
        <v>97</v>
      </c>
      <c r="L4" s="61" t="s">
        <v>98</v>
      </c>
      <c r="M4" s="61" t="s">
        <v>99</v>
      </c>
      <c r="N4" s="61" t="s">
        <v>9</v>
      </c>
      <c r="O4" s="63" t="s">
        <v>349</v>
      </c>
      <c r="P4" s="27"/>
      <c r="Q4" s="27"/>
      <c r="R4" s="27"/>
      <c r="S4" s="40"/>
    </row>
    <row r="5" spans="1:19" s="69" customFormat="1" ht="13.5" customHeight="1" x14ac:dyDescent="0.15">
      <c r="A5" s="71" t="s">
        <v>30</v>
      </c>
      <c r="B5" s="72"/>
      <c r="C5" s="72"/>
      <c r="D5" s="270">
        <v>1305</v>
      </c>
      <c r="E5" s="124">
        <v>863</v>
      </c>
      <c r="F5" s="125">
        <v>210</v>
      </c>
      <c r="G5" s="125">
        <v>254</v>
      </c>
      <c r="H5" s="125">
        <v>680</v>
      </c>
      <c r="I5" s="125">
        <v>156</v>
      </c>
      <c r="J5" s="125">
        <v>206</v>
      </c>
      <c r="K5" s="125">
        <v>493</v>
      </c>
      <c r="L5" s="125">
        <v>519</v>
      </c>
      <c r="M5" s="125">
        <v>90</v>
      </c>
      <c r="N5" s="125">
        <v>140</v>
      </c>
      <c r="O5" s="126">
        <v>20</v>
      </c>
      <c r="P5" s="93"/>
      <c r="Q5" s="93"/>
      <c r="R5" s="93"/>
    </row>
    <row r="6" spans="1:19" ht="13.5" customHeight="1" thickBot="1" x14ac:dyDescent="0.2">
      <c r="A6" s="8"/>
      <c r="B6" s="9"/>
      <c r="C6" s="9"/>
      <c r="D6" s="271"/>
      <c r="E6" s="128">
        <v>66.130268199233726</v>
      </c>
      <c r="F6" s="129">
        <v>16.091954022988507</v>
      </c>
      <c r="G6" s="129">
        <v>19.463601532567047</v>
      </c>
      <c r="H6" s="129">
        <v>52.107279693486589</v>
      </c>
      <c r="I6" s="129">
        <v>11.954022988505747</v>
      </c>
      <c r="J6" s="129">
        <v>15.785440613026818</v>
      </c>
      <c r="K6" s="129">
        <v>37.777777777777779</v>
      </c>
      <c r="L6" s="129">
        <v>39.770114942528735</v>
      </c>
      <c r="M6" s="129">
        <v>6.8965517241379306</v>
      </c>
      <c r="N6" s="129">
        <v>10.727969348659004</v>
      </c>
      <c r="O6" s="130">
        <v>1.5325670498084289</v>
      </c>
      <c r="P6" s="94"/>
      <c r="Q6" s="94"/>
      <c r="R6" s="94"/>
    </row>
    <row r="7" spans="1:19" s="69" customFormat="1" ht="13.5" customHeight="1" x14ac:dyDescent="0.15">
      <c r="A7" s="384" t="s">
        <v>31</v>
      </c>
      <c r="B7" s="73" t="s">
        <v>33</v>
      </c>
      <c r="C7" s="74"/>
      <c r="D7" s="272">
        <v>630</v>
      </c>
      <c r="E7" s="132">
        <v>422</v>
      </c>
      <c r="F7" s="133">
        <v>96</v>
      </c>
      <c r="G7" s="133">
        <v>140</v>
      </c>
      <c r="H7" s="133">
        <v>344</v>
      </c>
      <c r="I7" s="133">
        <v>74</v>
      </c>
      <c r="J7" s="133">
        <v>107</v>
      </c>
      <c r="K7" s="133">
        <v>249</v>
      </c>
      <c r="L7" s="133">
        <v>254</v>
      </c>
      <c r="M7" s="133">
        <v>47</v>
      </c>
      <c r="N7" s="133">
        <v>82</v>
      </c>
      <c r="O7" s="134">
        <v>5</v>
      </c>
      <c r="P7" s="77"/>
      <c r="Q7" s="77"/>
      <c r="R7" s="77"/>
    </row>
    <row r="8" spans="1:19" ht="13.5" customHeight="1" x14ac:dyDescent="0.15">
      <c r="A8" s="382"/>
      <c r="B8" s="206"/>
      <c r="C8" s="24"/>
      <c r="D8" s="273"/>
      <c r="E8" s="136">
        <v>66.984126984126974</v>
      </c>
      <c r="F8" s="137">
        <v>15.238095238095239</v>
      </c>
      <c r="G8" s="137">
        <v>22.222222222222221</v>
      </c>
      <c r="H8" s="137">
        <v>54.603174603174601</v>
      </c>
      <c r="I8" s="137">
        <v>11.746031746031745</v>
      </c>
      <c r="J8" s="137">
        <v>16.984126984126984</v>
      </c>
      <c r="K8" s="137">
        <v>39.523809523809526</v>
      </c>
      <c r="L8" s="137">
        <v>40.317460317460316</v>
      </c>
      <c r="M8" s="137">
        <v>7.4603174603174605</v>
      </c>
      <c r="N8" s="137">
        <v>13.015873015873018</v>
      </c>
      <c r="O8" s="138">
        <v>0.79365079365079361</v>
      </c>
      <c r="P8" s="95"/>
      <c r="Q8" s="95"/>
      <c r="R8" s="95"/>
    </row>
    <row r="9" spans="1:19" s="69" customFormat="1" ht="13.5" customHeight="1" x14ac:dyDescent="0.15">
      <c r="A9" s="382"/>
      <c r="B9" s="68" t="s">
        <v>35</v>
      </c>
      <c r="C9" s="75"/>
      <c r="D9" s="269">
        <v>132</v>
      </c>
      <c r="E9" s="140">
        <v>88</v>
      </c>
      <c r="F9" s="141">
        <v>21</v>
      </c>
      <c r="G9" s="141">
        <v>25</v>
      </c>
      <c r="H9" s="141">
        <v>69</v>
      </c>
      <c r="I9" s="141">
        <v>15</v>
      </c>
      <c r="J9" s="141">
        <v>24</v>
      </c>
      <c r="K9" s="141">
        <v>45</v>
      </c>
      <c r="L9" s="141">
        <v>45</v>
      </c>
      <c r="M9" s="141">
        <v>4</v>
      </c>
      <c r="N9" s="141">
        <v>15</v>
      </c>
      <c r="O9" s="142">
        <v>5</v>
      </c>
      <c r="P9" s="77"/>
      <c r="Q9" s="77"/>
      <c r="R9" s="77"/>
    </row>
    <row r="10" spans="1:19" ht="13.5" customHeight="1" x14ac:dyDescent="0.15">
      <c r="A10" s="382"/>
      <c r="B10" s="206"/>
      <c r="C10" s="24"/>
      <c r="D10" s="273"/>
      <c r="E10" s="136">
        <v>66.666666666666657</v>
      </c>
      <c r="F10" s="137">
        <v>15.909090909090908</v>
      </c>
      <c r="G10" s="137">
        <v>18.939393939393938</v>
      </c>
      <c r="H10" s="137">
        <v>52.272727272727273</v>
      </c>
      <c r="I10" s="137">
        <v>11.363636363636363</v>
      </c>
      <c r="J10" s="137">
        <v>18.181818181818183</v>
      </c>
      <c r="K10" s="137">
        <v>34.090909090909086</v>
      </c>
      <c r="L10" s="137">
        <v>34.090909090909086</v>
      </c>
      <c r="M10" s="137">
        <v>3.0303030303030303</v>
      </c>
      <c r="N10" s="137">
        <v>11.363636363636363</v>
      </c>
      <c r="O10" s="138">
        <v>3.7878787878787881</v>
      </c>
      <c r="P10" s="95"/>
      <c r="Q10" s="95"/>
      <c r="R10" s="95"/>
    </row>
    <row r="11" spans="1:19" s="69" customFormat="1" ht="13.5" customHeight="1" x14ac:dyDescent="0.15">
      <c r="A11" s="382"/>
      <c r="B11" s="68" t="s">
        <v>37</v>
      </c>
      <c r="C11" s="75"/>
      <c r="D11" s="269">
        <v>313</v>
      </c>
      <c r="E11" s="140">
        <v>206</v>
      </c>
      <c r="F11" s="141">
        <v>49</v>
      </c>
      <c r="G11" s="141">
        <v>52</v>
      </c>
      <c r="H11" s="141">
        <v>170</v>
      </c>
      <c r="I11" s="141">
        <v>45</v>
      </c>
      <c r="J11" s="141">
        <v>47</v>
      </c>
      <c r="K11" s="141">
        <v>121</v>
      </c>
      <c r="L11" s="141">
        <v>129</v>
      </c>
      <c r="M11" s="141">
        <v>19</v>
      </c>
      <c r="N11" s="141">
        <v>20</v>
      </c>
      <c r="O11" s="142">
        <v>3</v>
      </c>
      <c r="P11" s="77"/>
      <c r="Q11" s="77"/>
      <c r="R11" s="77"/>
    </row>
    <row r="12" spans="1:19" ht="13.5" customHeight="1" x14ac:dyDescent="0.15">
      <c r="A12" s="382"/>
      <c r="B12" s="206"/>
      <c r="C12" s="24"/>
      <c r="D12" s="273"/>
      <c r="E12" s="136">
        <v>65.814696485623003</v>
      </c>
      <c r="F12" s="137">
        <v>15.654952076677317</v>
      </c>
      <c r="G12" s="137">
        <v>16.613418530351439</v>
      </c>
      <c r="H12" s="137">
        <v>54.31309904153354</v>
      </c>
      <c r="I12" s="137">
        <v>14.376996805111823</v>
      </c>
      <c r="J12" s="137">
        <v>15.015974440894569</v>
      </c>
      <c r="K12" s="137">
        <v>38.658146964856229</v>
      </c>
      <c r="L12" s="137">
        <v>41.214057507987221</v>
      </c>
      <c r="M12" s="137">
        <v>6.0702875399361016</v>
      </c>
      <c r="N12" s="137">
        <v>6.3897763578274756</v>
      </c>
      <c r="O12" s="138">
        <v>0.95846645367412142</v>
      </c>
      <c r="P12" s="95"/>
      <c r="Q12" s="95"/>
      <c r="R12" s="95"/>
    </row>
    <row r="13" spans="1:19" s="69" customFormat="1" ht="13.5" customHeight="1" x14ac:dyDescent="0.15">
      <c r="A13" s="382"/>
      <c r="B13" s="68" t="s">
        <v>39</v>
      </c>
      <c r="C13" s="75"/>
      <c r="D13" s="269">
        <v>110</v>
      </c>
      <c r="E13" s="140">
        <v>75</v>
      </c>
      <c r="F13" s="141">
        <v>16</v>
      </c>
      <c r="G13" s="141">
        <v>22</v>
      </c>
      <c r="H13" s="141">
        <v>51</v>
      </c>
      <c r="I13" s="141">
        <v>8</v>
      </c>
      <c r="J13" s="141">
        <v>18</v>
      </c>
      <c r="K13" s="141">
        <v>44</v>
      </c>
      <c r="L13" s="141">
        <v>50</v>
      </c>
      <c r="M13" s="141">
        <v>6</v>
      </c>
      <c r="N13" s="141">
        <v>11</v>
      </c>
      <c r="O13" s="142">
        <v>4</v>
      </c>
      <c r="P13" s="77"/>
      <c r="Q13" s="77"/>
      <c r="R13" s="77"/>
    </row>
    <row r="14" spans="1:19" ht="13.5" customHeight="1" x14ac:dyDescent="0.15">
      <c r="A14" s="382"/>
      <c r="B14" s="206"/>
      <c r="C14" s="24"/>
      <c r="D14" s="273"/>
      <c r="E14" s="136">
        <v>68.181818181818173</v>
      </c>
      <c r="F14" s="137">
        <v>14.545454545454545</v>
      </c>
      <c r="G14" s="137">
        <v>20</v>
      </c>
      <c r="H14" s="137">
        <v>46.36363636363636</v>
      </c>
      <c r="I14" s="137">
        <v>7.2727272727272725</v>
      </c>
      <c r="J14" s="137">
        <v>16.363636363636363</v>
      </c>
      <c r="K14" s="137">
        <v>40</v>
      </c>
      <c r="L14" s="137">
        <v>45.454545454545453</v>
      </c>
      <c r="M14" s="137">
        <v>5.4545454545454541</v>
      </c>
      <c r="N14" s="137">
        <v>10</v>
      </c>
      <c r="O14" s="138">
        <v>3.6363636363636362</v>
      </c>
      <c r="P14" s="95"/>
      <c r="Q14" s="95"/>
      <c r="R14" s="95"/>
    </row>
    <row r="15" spans="1:19" s="69" customFormat="1" ht="13.5" customHeight="1" x14ac:dyDescent="0.15">
      <c r="A15" s="382"/>
      <c r="B15" s="68" t="s">
        <v>41</v>
      </c>
      <c r="C15" s="75"/>
      <c r="D15" s="269">
        <v>69</v>
      </c>
      <c r="E15" s="140">
        <v>44</v>
      </c>
      <c r="F15" s="141">
        <v>13</v>
      </c>
      <c r="G15" s="141">
        <v>9</v>
      </c>
      <c r="H15" s="141">
        <v>29</v>
      </c>
      <c r="I15" s="141">
        <v>12</v>
      </c>
      <c r="J15" s="141">
        <v>5</v>
      </c>
      <c r="K15" s="141">
        <v>19</v>
      </c>
      <c r="L15" s="141">
        <v>26</v>
      </c>
      <c r="M15" s="141">
        <v>7</v>
      </c>
      <c r="N15" s="141">
        <v>6</v>
      </c>
      <c r="O15" s="142">
        <v>2</v>
      </c>
      <c r="P15" s="77"/>
      <c r="Q15" s="77"/>
      <c r="R15" s="77"/>
    </row>
    <row r="16" spans="1:19" ht="13.5" customHeight="1" x14ac:dyDescent="0.15">
      <c r="A16" s="382"/>
      <c r="B16" s="206"/>
      <c r="C16" s="24"/>
      <c r="D16" s="273"/>
      <c r="E16" s="136">
        <v>63.768115942028977</v>
      </c>
      <c r="F16" s="137">
        <v>18.840579710144929</v>
      </c>
      <c r="G16" s="137">
        <v>13.043478260869565</v>
      </c>
      <c r="H16" s="137">
        <v>42.028985507246375</v>
      </c>
      <c r="I16" s="137">
        <v>17.391304347826086</v>
      </c>
      <c r="J16" s="137">
        <v>7.2463768115942031</v>
      </c>
      <c r="K16" s="137">
        <v>27.536231884057973</v>
      </c>
      <c r="L16" s="137">
        <v>37.681159420289859</v>
      </c>
      <c r="M16" s="137">
        <v>10.144927536231885</v>
      </c>
      <c r="N16" s="137">
        <v>8.695652173913043</v>
      </c>
      <c r="O16" s="138">
        <v>2.8985507246376812</v>
      </c>
      <c r="P16" s="95"/>
      <c r="Q16" s="95"/>
      <c r="R16" s="95"/>
    </row>
    <row r="17" spans="1:18" s="69" customFormat="1" ht="13.5" customHeight="1" x14ac:dyDescent="0.15">
      <c r="A17" s="382"/>
      <c r="B17" s="68" t="s">
        <v>43</v>
      </c>
      <c r="C17" s="75"/>
      <c r="D17" s="269">
        <v>51</v>
      </c>
      <c r="E17" s="140">
        <v>28</v>
      </c>
      <c r="F17" s="141">
        <v>15</v>
      </c>
      <c r="G17" s="141">
        <v>6</v>
      </c>
      <c r="H17" s="141">
        <v>17</v>
      </c>
      <c r="I17" s="141">
        <v>2</v>
      </c>
      <c r="J17" s="141">
        <v>5</v>
      </c>
      <c r="K17" s="141">
        <v>15</v>
      </c>
      <c r="L17" s="141">
        <v>15</v>
      </c>
      <c r="M17" s="141">
        <v>7</v>
      </c>
      <c r="N17" s="141">
        <v>6</v>
      </c>
      <c r="O17" s="142">
        <v>1</v>
      </c>
      <c r="P17" s="77"/>
      <c r="Q17" s="77"/>
      <c r="R17" s="77"/>
    </row>
    <row r="18" spans="1:18" ht="13.5" customHeight="1" thickBot="1" x14ac:dyDescent="0.2">
      <c r="A18" s="383"/>
      <c r="B18" s="208"/>
      <c r="C18" s="26"/>
      <c r="D18" s="274"/>
      <c r="E18" s="144">
        <v>54.901960784313729</v>
      </c>
      <c r="F18" s="145">
        <v>29.411764705882355</v>
      </c>
      <c r="G18" s="145">
        <v>11.76470588235294</v>
      </c>
      <c r="H18" s="145">
        <v>33.333333333333329</v>
      </c>
      <c r="I18" s="145">
        <v>3.9215686274509802</v>
      </c>
      <c r="J18" s="145">
        <v>9.8039215686274517</v>
      </c>
      <c r="K18" s="145">
        <v>29.411764705882355</v>
      </c>
      <c r="L18" s="145">
        <v>29.411764705882355</v>
      </c>
      <c r="M18" s="145">
        <v>13.725490196078432</v>
      </c>
      <c r="N18" s="145">
        <v>11.76470588235294</v>
      </c>
      <c r="O18" s="146">
        <v>1.9607843137254901</v>
      </c>
      <c r="P18" s="95"/>
      <c r="Q18" s="95"/>
      <c r="R18" s="95"/>
    </row>
    <row r="19" spans="1:18" s="70" customFormat="1" ht="13.5" customHeight="1" x14ac:dyDescent="0.15">
      <c r="A19" s="385" t="s">
        <v>0</v>
      </c>
      <c r="B19" s="66" t="s">
        <v>1</v>
      </c>
      <c r="C19" s="320"/>
      <c r="D19" s="272">
        <v>558</v>
      </c>
      <c r="E19" s="132">
        <v>382</v>
      </c>
      <c r="F19" s="133">
        <v>75</v>
      </c>
      <c r="G19" s="133">
        <v>119</v>
      </c>
      <c r="H19" s="133">
        <v>280</v>
      </c>
      <c r="I19" s="133">
        <v>50</v>
      </c>
      <c r="J19" s="133">
        <v>71</v>
      </c>
      <c r="K19" s="133">
        <v>223</v>
      </c>
      <c r="L19" s="133">
        <v>252</v>
      </c>
      <c r="M19" s="133">
        <v>49</v>
      </c>
      <c r="N19" s="133">
        <v>65</v>
      </c>
      <c r="O19" s="134">
        <v>8</v>
      </c>
      <c r="P19" s="77"/>
      <c r="Q19" s="77"/>
      <c r="R19" s="77"/>
    </row>
    <row r="20" spans="1:18" s="22" customFormat="1" ht="13.5" customHeight="1" x14ac:dyDescent="0.15">
      <c r="A20" s="386"/>
      <c r="B20" s="68"/>
      <c r="C20" s="321"/>
      <c r="D20" s="269"/>
      <c r="E20" s="322">
        <v>68.458781362007173</v>
      </c>
      <c r="F20" s="323">
        <v>13.440860215053762</v>
      </c>
      <c r="G20" s="323">
        <v>21.326164874551971</v>
      </c>
      <c r="H20" s="323">
        <v>50.179211469534046</v>
      </c>
      <c r="I20" s="323">
        <v>8.9605734767025087</v>
      </c>
      <c r="J20" s="323">
        <v>12.724014336917563</v>
      </c>
      <c r="K20" s="137">
        <v>39.964157706093189</v>
      </c>
      <c r="L20" s="137">
        <v>45.161290322580641</v>
      </c>
      <c r="M20" s="137">
        <v>8.7813620071684575</v>
      </c>
      <c r="N20" s="137">
        <v>11.648745519713263</v>
      </c>
      <c r="O20" s="138">
        <v>1.4336917562724014</v>
      </c>
      <c r="P20" s="95"/>
      <c r="Q20" s="95"/>
      <c r="R20" s="95"/>
    </row>
    <row r="21" spans="1:18" s="70" customFormat="1" ht="13.5" customHeight="1" x14ac:dyDescent="0.15">
      <c r="A21" s="386"/>
      <c r="B21" s="332" t="s">
        <v>2</v>
      </c>
      <c r="C21" s="333"/>
      <c r="D21" s="285">
        <v>701</v>
      </c>
      <c r="E21" s="334">
        <v>457</v>
      </c>
      <c r="F21" s="335">
        <v>126</v>
      </c>
      <c r="G21" s="335">
        <v>130</v>
      </c>
      <c r="H21" s="335">
        <v>376</v>
      </c>
      <c r="I21" s="335">
        <v>103</v>
      </c>
      <c r="J21" s="335">
        <v>132</v>
      </c>
      <c r="K21" s="141">
        <v>254</v>
      </c>
      <c r="L21" s="141">
        <v>249</v>
      </c>
      <c r="M21" s="141">
        <v>35</v>
      </c>
      <c r="N21" s="141">
        <v>66</v>
      </c>
      <c r="O21" s="142">
        <v>10</v>
      </c>
      <c r="P21" s="77"/>
      <c r="Q21" s="77"/>
      <c r="R21" s="77"/>
    </row>
    <row r="22" spans="1:18" s="22" customFormat="1" ht="13.5" customHeight="1" x14ac:dyDescent="0.15">
      <c r="A22" s="386"/>
      <c r="B22" s="206"/>
      <c r="C22" s="25"/>
      <c r="D22" s="273"/>
      <c r="E22" s="136">
        <v>65.192582025677609</v>
      </c>
      <c r="F22" s="137">
        <v>17.974322396576319</v>
      </c>
      <c r="G22" s="137">
        <v>18.544935805991443</v>
      </c>
      <c r="H22" s="137">
        <v>53.637660485021399</v>
      </c>
      <c r="I22" s="137">
        <v>14.693295292439373</v>
      </c>
      <c r="J22" s="137">
        <v>18.830242510699001</v>
      </c>
      <c r="K22" s="137">
        <v>36.233951497860204</v>
      </c>
      <c r="L22" s="137">
        <v>35.520684736091297</v>
      </c>
      <c r="M22" s="137">
        <v>4.9928673323823105</v>
      </c>
      <c r="N22" s="137">
        <v>9.4151212553495007</v>
      </c>
      <c r="O22" s="138">
        <v>1.4265335235378032</v>
      </c>
      <c r="P22" s="95"/>
      <c r="Q22" s="95"/>
      <c r="R22" s="95"/>
    </row>
    <row r="23" spans="1:18" s="70" customFormat="1" ht="13.5" customHeight="1" x14ac:dyDescent="0.15">
      <c r="A23" s="386"/>
      <c r="B23" s="67" t="s">
        <v>46</v>
      </c>
      <c r="C23" s="77"/>
      <c r="D23" s="269">
        <v>46</v>
      </c>
      <c r="E23" s="140">
        <v>24</v>
      </c>
      <c r="F23" s="141">
        <v>9</v>
      </c>
      <c r="G23" s="141">
        <v>5</v>
      </c>
      <c r="H23" s="141">
        <v>24</v>
      </c>
      <c r="I23" s="141">
        <v>3</v>
      </c>
      <c r="J23" s="141">
        <v>3</v>
      </c>
      <c r="K23" s="141">
        <v>16</v>
      </c>
      <c r="L23" s="141">
        <v>18</v>
      </c>
      <c r="M23" s="141">
        <v>6</v>
      </c>
      <c r="N23" s="141">
        <v>9</v>
      </c>
      <c r="O23" s="142">
        <v>2</v>
      </c>
      <c r="P23" s="77"/>
      <c r="Q23" s="77"/>
      <c r="R23" s="77"/>
    </row>
    <row r="24" spans="1:18" s="22" customFormat="1" ht="13.5" customHeight="1" thickBot="1" x14ac:dyDescent="0.2">
      <c r="A24" s="387"/>
      <c r="B24" s="208"/>
      <c r="C24" s="57"/>
      <c r="D24" s="274"/>
      <c r="E24" s="144">
        <v>52.173913043478258</v>
      </c>
      <c r="F24" s="145">
        <v>19.565217391304348</v>
      </c>
      <c r="G24" s="145">
        <v>10.869565217391305</v>
      </c>
      <c r="H24" s="145">
        <v>52.173913043478258</v>
      </c>
      <c r="I24" s="145">
        <v>6.5217391304347823</v>
      </c>
      <c r="J24" s="145">
        <v>6.5217391304347823</v>
      </c>
      <c r="K24" s="145">
        <v>34.782608695652172</v>
      </c>
      <c r="L24" s="145">
        <v>39.130434782608695</v>
      </c>
      <c r="M24" s="145">
        <v>13.043478260869565</v>
      </c>
      <c r="N24" s="145">
        <v>19.565217391304348</v>
      </c>
      <c r="O24" s="146">
        <v>4.3478260869565215</v>
      </c>
      <c r="P24" s="95"/>
      <c r="Q24" s="95"/>
      <c r="R24" s="95"/>
    </row>
    <row r="25" spans="1:18" s="69" customFormat="1" ht="13.5" customHeight="1" x14ac:dyDescent="0.15">
      <c r="A25" s="384" t="s">
        <v>44</v>
      </c>
      <c r="B25" s="73" t="s">
        <v>3</v>
      </c>
      <c r="C25" s="74"/>
      <c r="D25" s="275">
        <v>53</v>
      </c>
      <c r="E25" s="148">
        <v>36</v>
      </c>
      <c r="F25" s="149">
        <v>8</v>
      </c>
      <c r="G25" s="149">
        <v>10</v>
      </c>
      <c r="H25" s="149">
        <v>29</v>
      </c>
      <c r="I25" s="149">
        <v>8</v>
      </c>
      <c r="J25" s="149">
        <v>3</v>
      </c>
      <c r="K25" s="149">
        <v>16</v>
      </c>
      <c r="L25" s="149">
        <v>31</v>
      </c>
      <c r="M25" s="149">
        <v>2</v>
      </c>
      <c r="N25" s="149">
        <v>10</v>
      </c>
      <c r="O25" s="150">
        <v>0</v>
      </c>
      <c r="P25" s="75"/>
      <c r="Q25" s="75"/>
      <c r="R25" s="75"/>
    </row>
    <row r="26" spans="1:18" ht="13.5" customHeight="1" x14ac:dyDescent="0.15">
      <c r="A26" s="382"/>
      <c r="B26" s="68"/>
      <c r="C26" s="345"/>
      <c r="D26" s="270"/>
      <c r="E26" s="346">
        <v>67.924528301886795</v>
      </c>
      <c r="F26" s="347">
        <v>15.09433962264151</v>
      </c>
      <c r="G26" s="347">
        <v>18.867924528301888</v>
      </c>
      <c r="H26" s="347">
        <v>54.716981132075468</v>
      </c>
      <c r="I26" s="347">
        <v>15.09433962264151</v>
      </c>
      <c r="J26" s="347">
        <v>5.6603773584905666</v>
      </c>
      <c r="K26" s="153">
        <v>30.188679245283019</v>
      </c>
      <c r="L26" s="153">
        <v>58.490566037735846</v>
      </c>
      <c r="M26" s="153">
        <v>3.7735849056603774</v>
      </c>
      <c r="N26" s="153">
        <v>18.867924528301888</v>
      </c>
      <c r="O26" s="154">
        <v>0</v>
      </c>
      <c r="P26" s="96"/>
      <c r="Q26" s="96"/>
      <c r="R26" s="96"/>
    </row>
    <row r="27" spans="1:18" s="69" customFormat="1" ht="13.5" customHeight="1" x14ac:dyDescent="0.15">
      <c r="A27" s="382"/>
      <c r="B27" s="207" t="s">
        <v>4</v>
      </c>
      <c r="C27" s="353"/>
      <c r="D27" s="286">
        <v>125</v>
      </c>
      <c r="E27" s="354">
        <v>89</v>
      </c>
      <c r="F27" s="355">
        <v>18</v>
      </c>
      <c r="G27" s="355">
        <v>18</v>
      </c>
      <c r="H27" s="355">
        <v>82</v>
      </c>
      <c r="I27" s="355">
        <v>26</v>
      </c>
      <c r="J27" s="355">
        <v>37</v>
      </c>
      <c r="K27" s="156">
        <v>49</v>
      </c>
      <c r="L27" s="156">
        <v>61</v>
      </c>
      <c r="M27" s="156">
        <v>2</v>
      </c>
      <c r="N27" s="156">
        <v>7</v>
      </c>
      <c r="O27" s="157">
        <v>1</v>
      </c>
      <c r="P27" s="75"/>
      <c r="Q27" s="75"/>
      <c r="R27" s="75"/>
    </row>
    <row r="28" spans="1:18" ht="13.5" customHeight="1" x14ac:dyDescent="0.15">
      <c r="A28" s="382"/>
      <c r="B28" s="68"/>
      <c r="C28" s="345"/>
      <c r="D28" s="270"/>
      <c r="E28" s="346">
        <v>71.2</v>
      </c>
      <c r="F28" s="347">
        <v>14.399999999999999</v>
      </c>
      <c r="G28" s="347">
        <v>14.399999999999999</v>
      </c>
      <c r="H28" s="347">
        <v>65.600000000000009</v>
      </c>
      <c r="I28" s="347">
        <v>20.8</v>
      </c>
      <c r="J28" s="347">
        <v>29.599999999999998</v>
      </c>
      <c r="K28" s="153">
        <v>39.200000000000003</v>
      </c>
      <c r="L28" s="153">
        <v>48.8</v>
      </c>
      <c r="M28" s="153">
        <v>1.6</v>
      </c>
      <c r="N28" s="153">
        <v>5.6000000000000005</v>
      </c>
      <c r="O28" s="154">
        <v>0.8</v>
      </c>
      <c r="P28" s="96"/>
      <c r="Q28" s="96"/>
      <c r="R28" s="96"/>
    </row>
    <row r="29" spans="1:18" s="69" customFormat="1" ht="13.5" customHeight="1" x14ac:dyDescent="0.15">
      <c r="A29" s="382"/>
      <c r="B29" s="207" t="s">
        <v>5</v>
      </c>
      <c r="C29" s="353"/>
      <c r="D29" s="286">
        <v>195</v>
      </c>
      <c r="E29" s="354">
        <v>134</v>
      </c>
      <c r="F29" s="355">
        <v>23</v>
      </c>
      <c r="G29" s="355">
        <v>24</v>
      </c>
      <c r="H29" s="355">
        <v>121</v>
      </c>
      <c r="I29" s="355">
        <v>19</v>
      </c>
      <c r="J29" s="355">
        <v>92</v>
      </c>
      <c r="K29" s="156">
        <v>83</v>
      </c>
      <c r="L29" s="156">
        <v>74</v>
      </c>
      <c r="M29" s="156">
        <v>9</v>
      </c>
      <c r="N29" s="156">
        <v>17</v>
      </c>
      <c r="O29" s="157">
        <v>0</v>
      </c>
      <c r="P29" s="75"/>
      <c r="Q29" s="75"/>
      <c r="R29" s="75"/>
    </row>
    <row r="30" spans="1:18" ht="13.5" customHeight="1" x14ac:dyDescent="0.15">
      <c r="A30" s="382"/>
      <c r="B30" s="206"/>
      <c r="C30" s="24"/>
      <c r="D30" s="276"/>
      <c r="E30" s="152">
        <v>68.717948717948715</v>
      </c>
      <c r="F30" s="153">
        <v>11.794871794871794</v>
      </c>
      <c r="G30" s="153">
        <v>12.307692307692308</v>
      </c>
      <c r="H30" s="153">
        <v>62.051282051282051</v>
      </c>
      <c r="I30" s="153">
        <v>9.7435897435897445</v>
      </c>
      <c r="J30" s="153">
        <v>47.179487179487175</v>
      </c>
      <c r="K30" s="153">
        <v>42.564102564102562</v>
      </c>
      <c r="L30" s="153">
        <v>37.948717948717949</v>
      </c>
      <c r="M30" s="153">
        <v>4.6153846153846159</v>
      </c>
      <c r="N30" s="153">
        <v>8.7179487179487172</v>
      </c>
      <c r="O30" s="154">
        <v>0</v>
      </c>
      <c r="P30" s="96"/>
      <c r="Q30" s="96"/>
      <c r="R30" s="96"/>
    </row>
    <row r="31" spans="1:18" s="69" customFormat="1" ht="13.5" customHeight="1" x14ac:dyDescent="0.15">
      <c r="A31" s="382"/>
      <c r="B31" s="207" t="s">
        <v>6</v>
      </c>
      <c r="C31" s="353"/>
      <c r="D31" s="286">
        <v>263</v>
      </c>
      <c r="E31" s="354">
        <v>206</v>
      </c>
      <c r="F31" s="355">
        <v>40</v>
      </c>
      <c r="G31" s="355">
        <v>38</v>
      </c>
      <c r="H31" s="355">
        <v>140</v>
      </c>
      <c r="I31" s="355">
        <v>27</v>
      </c>
      <c r="J31" s="355">
        <v>62</v>
      </c>
      <c r="K31" s="156">
        <v>102</v>
      </c>
      <c r="L31" s="156">
        <v>98</v>
      </c>
      <c r="M31" s="156">
        <v>19</v>
      </c>
      <c r="N31" s="156">
        <v>19</v>
      </c>
      <c r="O31" s="157">
        <v>1</v>
      </c>
      <c r="P31" s="75"/>
      <c r="Q31" s="75"/>
      <c r="R31" s="75"/>
    </row>
    <row r="32" spans="1:18" ht="13.5" customHeight="1" x14ac:dyDescent="0.15">
      <c r="A32" s="382"/>
      <c r="B32" s="206"/>
      <c r="C32" s="24"/>
      <c r="D32" s="276"/>
      <c r="E32" s="152">
        <v>78.326996197718628</v>
      </c>
      <c r="F32" s="153">
        <v>15.209125475285171</v>
      </c>
      <c r="G32" s="153">
        <v>14.448669201520911</v>
      </c>
      <c r="H32" s="153">
        <v>53.231939163498097</v>
      </c>
      <c r="I32" s="153">
        <v>10.266159695817491</v>
      </c>
      <c r="J32" s="153">
        <v>23.574144486692013</v>
      </c>
      <c r="K32" s="153">
        <v>38.783269961977183</v>
      </c>
      <c r="L32" s="153">
        <v>37.262357414448672</v>
      </c>
      <c r="M32" s="153">
        <v>7.2243346007604554</v>
      </c>
      <c r="N32" s="153">
        <v>7.2243346007604554</v>
      </c>
      <c r="O32" s="154">
        <v>0.38022813688212925</v>
      </c>
      <c r="P32" s="96"/>
      <c r="Q32" s="96"/>
      <c r="R32" s="96"/>
    </row>
    <row r="33" spans="1:18" s="69" customFormat="1" ht="13.5" customHeight="1" x14ac:dyDescent="0.15">
      <c r="A33" s="382"/>
      <c r="B33" s="207" t="s">
        <v>7</v>
      </c>
      <c r="C33" s="353"/>
      <c r="D33" s="286">
        <v>336</v>
      </c>
      <c r="E33" s="354">
        <v>227</v>
      </c>
      <c r="F33" s="355">
        <v>77</v>
      </c>
      <c r="G33" s="355">
        <v>74</v>
      </c>
      <c r="H33" s="355">
        <v>151</v>
      </c>
      <c r="I33" s="355">
        <v>46</v>
      </c>
      <c r="J33" s="355">
        <v>5</v>
      </c>
      <c r="K33" s="156">
        <v>127</v>
      </c>
      <c r="L33" s="156">
        <v>132</v>
      </c>
      <c r="M33" s="156">
        <v>30</v>
      </c>
      <c r="N33" s="156">
        <v>29</v>
      </c>
      <c r="O33" s="157">
        <v>8</v>
      </c>
      <c r="P33" s="75"/>
      <c r="Q33" s="75"/>
      <c r="R33" s="75"/>
    </row>
    <row r="34" spans="1:18" ht="13.5" customHeight="1" x14ac:dyDescent="0.15">
      <c r="A34" s="382"/>
      <c r="B34" s="206"/>
      <c r="C34" s="24"/>
      <c r="D34" s="276"/>
      <c r="E34" s="152">
        <v>67.55952380952381</v>
      </c>
      <c r="F34" s="153">
        <v>22.916666666666664</v>
      </c>
      <c r="G34" s="153">
        <v>22.023809523809522</v>
      </c>
      <c r="H34" s="153">
        <v>44.94047619047619</v>
      </c>
      <c r="I34" s="153">
        <v>13.690476190476192</v>
      </c>
      <c r="J34" s="153">
        <v>1.4880952380952379</v>
      </c>
      <c r="K34" s="153">
        <v>37.797619047619044</v>
      </c>
      <c r="L34" s="153">
        <v>39.285714285714285</v>
      </c>
      <c r="M34" s="153">
        <v>8.9285714285714288</v>
      </c>
      <c r="N34" s="153">
        <v>8.6309523809523814</v>
      </c>
      <c r="O34" s="154">
        <v>2.3809523809523809</v>
      </c>
      <c r="P34" s="96"/>
      <c r="Q34" s="96"/>
      <c r="R34" s="96"/>
    </row>
    <row r="35" spans="1:18" s="69" customFormat="1" ht="13.5" customHeight="1" x14ac:dyDescent="0.15">
      <c r="A35" s="382"/>
      <c r="B35" s="207" t="s">
        <v>45</v>
      </c>
      <c r="C35" s="353"/>
      <c r="D35" s="286">
        <v>287</v>
      </c>
      <c r="E35" s="354">
        <v>147</v>
      </c>
      <c r="F35" s="355">
        <v>35</v>
      </c>
      <c r="G35" s="355">
        <v>85</v>
      </c>
      <c r="H35" s="355">
        <v>134</v>
      </c>
      <c r="I35" s="355">
        <v>27</v>
      </c>
      <c r="J35" s="355">
        <v>4</v>
      </c>
      <c r="K35" s="156">
        <v>100</v>
      </c>
      <c r="L35" s="156">
        <v>105</v>
      </c>
      <c r="M35" s="156">
        <v>22</v>
      </c>
      <c r="N35" s="156">
        <v>49</v>
      </c>
      <c r="O35" s="157">
        <v>7</v>
      </c>
      <c r="P35" s="75"/>
      <c r="Q35" s="75"/>
      <c r="R35" s="75"/>
    </row>
    <row r="36" spans="1:18" ht="13.5" customHeight="1" x14ac:dyDescent="0.15">
      <c r="A36" s="382"/>
      <c r="B36" s="206"/>
      <c r="C36" s="24"/>
      <c r="D36" s="276"/>
      <c r="E36" s="152">
        <v>51.219512195121951</v>
      </c>
      <c r="F36" s="153">
        <v>12.195121951219512</v>
      </c>
      <c r="G36" s="153">
        <v>29.616724738675959</v>
      </c>
      <c r="H36" s="153">
        <v>46.689895470383277</v>
      </c>
      <c r="I36" s="153">
        <v>9.4076655052264808</v>
      </c>
      <c r="J36" s="153">
        <v>1.3937282229965158</v>
      </c>
      <c r="K36" s="153">
        <v>34.843205574912893</v>
      </c>
      <c r="L36" s="153">
        <v>36.585365853658537</v>
      </c>
      <c r="M36" s="153">
        <v>7.6655052264808354</v>
      </c>
      <c r="N36" s="153">
        <v>17.073170731707318</v>
      </c>
      <c r="O36" s="154">
        <v>2.4390243902439024</v>
      </c>
      <c r="P36" s="96"/>
      <c r="Q36" s="96"/>
      <c r="R36" s="96"/>
    </row>
    <row r="37" spans="1:18" s="69" customFormat="1" ht="13.5" customHeight="1" x14ac:dyDescent="0.15">
      <c r="A37" s="382"/>
      <c r="B37" s="68" t="s">
        <v>46</v>
      </c>
      <c r="C37" s="75"/>
      <c r="D37" s="270">
        <v>46</v>
      </c>
      <c r="E37" s="155">
        <v>24</v>
      </c>
      <c r="F37" s="156">
        <v>9</v>
      </c>
      <c r="G37" s="156">
        <v>5</v>
      </c>
      <c r="H37" s="156">
        <v>23</v>
      </c>
      <c r="I37" s="156">
        <v>3</v>
      </c>
      <c r="J37" s="156">
        <v>3</v>
      </c>
      <c r="K37" s="156">
        <v>16</v>
      </c>
      <c r="L37" s="156">
        <v>18</v>
      </c>
      <c r="M37" s="156">
        <v>6</v>
      </c>
      <c r="N37" s="156">
        <v>9</v>
      </c>
      <c r="O37" s="157">
        <v>3</v>
      </c>
      <c r="P37" s="75"/>
      <c r="Q37" s="75"/>
      <c r="R37" s="75"/>
    </row>
    <row r="38" spans="1:18" ht="13.5" customHeight="1" thickBot="1" x14ac:dyDescent="0.2">
      <c r="A38" s="383"/>
      <c r="B38" s="208"/>
      <c r="C38" s="26"/>
      <c r="D38" s="271"/>
      <c r="E38" s="158">
        <v>52.173913043478258</v>
      </c>
      <c r="F38" s="159">
        <v>19.565217391304348</v>
      </c>
      <c r="G38" s="159">
        <v>10.869565217391305</v>
      </c>
      <c r="H38" s="159">
        <v>50</v>
      </c>
      <c r="I38" s="159">
        <v>6.5217391304347823</v>
      </c>
      <c r="J38" s="159">
        <v>6.5217391304347823</v>
      </c>
      <c r="K38" s="159">
        <v>34.782608695652172</v>
      </c>
      <c r="L38" s="159">
        <v>39.130434782608695</v>
      </c>
      <c r="M38" s="159">
        <v>13.043478260869565</v>
      </c>
      <c r="N38" s="159">
        <v>19.565217391304348</v>
      </c>
      <c r="O38" s="160">
        <v>6.5217391304347823</v>
      </c>
      <c r="P38" s="96"/>
      <c r="Q38" s="96"/>
      <c r="R38" s="96"/>
    </row>
    <row r="39" spans="1:18" s="69" customFormat="1" ht="13.5" customHeight="1" x14ac:dyDescent="0.15">
      <c r="A39" s="382" t="s">
        <v>47</v>
      </c>
      <c r="B39" s="68" t="s">
        <v>49</v>
      </c>
      <c r="C39" s="75"/>
      <c r="D39" s="269">
        <v>187</v>
      </c>
      <c r="E39" s="140">
        <v>134</v>
      </c>
      <c r="F39" s="141">
        <v>37</v>
      </c>
      <c r="G39" s="141">
        <v>37</v>
      </c>
      <c r="H39" s="141">
        <v>91</v>
      </c>
      <c r="I39" s="141">
        <v>16</v>
      </c>
      <c r="J39" s="141">
        <v>2</v>
      </c>
      <c r="K39" s="141">
        <v>61</v>
      </c>
      <c r="L39" s="141">
        <v>86</v>
      </c>
      <c r="M39" s="141">
        <v>5</v>
      </c>
      <c r="N39" s="141">
        <v>31</v>
      </c>
      <c r="O39" s="142">
        <v>0</v>
      </c>
      <c r="P39" s="77"/>
      <c r="Q39" s="77"/>
      <c r="R39" s="77"/>
    </row>
    <row r="40" spans="1:18" ht="13.5" customHeight="1" x14ac:dyDescent="0.15">
      <c r="A40" s="382"/>
      <c r="B40" s="68"/>
      <c r="C40" s="345"/>
      <c r="D40" s="269"/>
      <c r="E40" s="322">
        <v>71.657754010695186</v>
      </c>
      <c r="F40" s="323">
        <v>19.786096256684495</v>
      </c>
      <c r="G40" s="323">
        <v>19.786096256684495</v>
      </c>
      <c r="H40" s="323">
        <v>48.663101604278076</v>
      </c>
      <c r="I40" s="323">
        <v>8.5561497326203195</v>
      </c>
      <c r="J40" s="323">
        <v>1.0695187165775399</v>
      </c>
      <c r="K40" s="137">
        <v>32.620320855614978</v>
      </c>
      <c r="L40" s="137">
        <v>45.989304812834227</v>
      </c>
      <c r="M40" s="137">
        <v>2.6737967914438503</v>
      </c>
      <c r="N40" s="137">
        <v>16.577540106951872</v>
      </c>
      <c r="O40" s="138">
        <v>0</v>
      </c>
      <c r="P40" s="95"/>
      <c r="Q40" s="95"/>
      <c r="R40" s="95"/>
    </row>
    <row r="41" spans="1:18" s="69" customFormat="1" ht="13.5" customHeight="1" x14ac:dyDescent="0.15">
      <c r="A41" s="382"/>
      <c r="B41" s="207" t="s">
        <v>51</v>
      </c>
      <c r="C41" s="353"/>
      <c r="D41" s="285">
        <v>918</v>
      </c>
      <c r="E41" s="334">
        <v>610</v>
      </c>
      <c r="F41" s="335">
        <v>142</v>
      </c>
      <c r="G41" s="335">
        <v>185</v>
      </c>
      <c r="H41" s="335">
        <v>503</v>
      </c>
      <c r="I41" s="335">
        <v>122</v>
      </c>
      <c r="J41" s="335">
        <v>190</v>
      </c>
      <c r="K41" s="141">
        <v>360</v>
      </c>
      <c r="L41" s="141">
        <v>363</v>
      </c>
      <c r="M41" s="141">
        <v>71</v>
      </c>
      <c r="N41" s="141">
        <v>79</v>
      </c>
      <c r="O41" s="142">
        <v>14</v>
      </c>
      <c r="P41" s="77"/>
      <c r="Q41" s="77"/>
      <c r="R41" s="77"/>
    </row>
    <row r="42" spans="1:18" ht="13.5" customHeight="1" x14ac:dyDescent="0.15">
      <c r="A42" s="382"/>
      <c r="B42" s="206"/>
      <c r="C42" s="24"/>
      <c r="D42" s="273"/>
      <c r="E42" s="136">
        <v>66.4488017429194</v>
      </c>
      <c r="F42" s="137">
        <v>15.468409586056644</v>
      </c>
      <c r="G42" s="137">
        <v>20.152505446623092</v>
      </c>
      <c r="H42" s="137">
        <v>54.793028322440087</v>
      </c>
      <c r="I42" s="137">
        <v>13.289760348583879</v>
      </c>
      <c r="J42" s="137">
        <v>20.697167755991288</v>
      </c>
      <c r="K42" s="137">
        <v>39.215686274509807</v>
      </c>
      <c r="L42" s="137">
        <v>39.542483660130721</v>
      </c>
      <c r="M42" s="137">
        <v>7.7342047930283222</v>
      </c>
      <c r="N42" s="137">
        <v>8.60566448801743</v>
      </c>
      <c r="O42" s="138">
        <v>1.5250544662309369</v>
      </c>
      <c r="P42" s="95"/>
      <c r="Q42" s="95"/>
      <c r="R42" s="95"/>
    </row>
    <row r="43" spans="1:18" s="69" customFormat="1" ht="13.5" customHeight="1" x14ac:dyDescent="0.15">
      <c r="A43" s="382"/>
      <c r="B43" s="207" t="s">
        <v>52</v>
      </c>
      <c r="C43" s="353"/>
      <c r="D43" s="285">
        <v>152</v>
      </c>
      <c r="E43" s="334">
        <v>94</v>
      </c>
      <c r="F43" s="335">
        <v>22</v>
      </c>
      <c r="G43" s="335">
        <v>27</v>
      </c>
      <c r="H43" s="335">
        <v>62</v>
      </c>
      <c r="I43" s="335">
        <v>15</v>
      </c>
      <c r="J43" s="335">
        <v>11</v>
      </c>
      <c r="K43" s="141">
        <v>55</v>
      </c>
      <c r="L43" s="141">
        <v>51</v>
      </c>
      <c r="M43" s="141">
        <v>8</v>
      </c>
      <c r="N43" s="141">
        <v>21</v>
      </c>
      <c r="O43" s="142">
        <v>4</v>
      </c>
      <c r="P43" s="77"/>
      <c r="Q43" s="77"/>
      <c r="R43" s="77"/>
    </row>
    <row r="44" spans="1:18" ht="13.5" customHeight="1" x14ac:dyDescent="0.15">
      <c r="A44" s="382"/>
      <c r="B44" s="206"/>
      <c r="C44" s="24"/>
      <c r="D44" s="273"/>
      <c r="E44" s="136">
        <v>61.842105263157897</v>
      </c>
      <c r="F44" s="137">
        <v>14.473684210526317</v>
      </c>
      <c r="G44" s="137">
        <v>17.763157894736842</v>
      </c>
      <c r="H44" s="137">
        <v>40.789473684210527</v>
      </c>
      <c r="I44" s="137">
        <v>9.8684210526315788</v>
      </c>
      <c r="J44" s="137">
        <v>7.2368421052631584</v>
      </c>
      <c r="K44" s="137">
        <v>36.184210526315788</v>
      </c>
      <c r="L44" s="137">
        <v>33.55263157894737</v>
      </c>
      <c r="M44" s="137">
        <v>5.2631578947368416</v>
      </c>
      <c r="N44" s="137">
        <v>13.815789473684212</v>
      </c>
      <c r="O44" s="138">
        <v>2.6315789473684208</v>
      </c>
      <c r="P44" s="95"/>
      <c r="Q44" s="95"/>
      <c r="R44" s="95"/>
    </row>
    <row r="45" spans="1:18" s="69" customFormat="1" ht="13.5" customHeight="1" x14ac:dyDescent="0.15">
      <c r="A45" s="382"/>
      <c r="B45" s="68" t="s">
        <v>72</v>
      </c>
      <c r="C45" s="75"/>
      <c r="D45" s="269">
        <v>48</v>
      </c>
      <c r="E45" s="140">
        <v>25</v>
      </c>
      <c r="F45" s="141">
        <v>9</v>
      </c>
      <c r="G45" s="141">
        <v>5</v>
      </c>
      <c r="H45" s="141">
        <v>24</v>
      </c>
      <c r="I45" s="141">
        <v>3</v>
      </c>
      <c r="J45" s="141">
        <v>3</v>
      </c>
      <c r="K45" s="141">
        <v>17</v>
      </c>
      <c r="L45" s="141">
        <v>19</v>
      </c>
      <c r="M45" s="141">
        <v>6</v>
      </c>
      <c r="N45" s="141">
        <v>9</v>
      </c>
      <c r="O45" s="142">
        <v>2</v>
      </c>
      <c r="P45" s="77"/>
      <c r="Q45" s="77"/>
      <c r="R45" s="77"/>
    </row>
    <row r="46" spans="1:18" ht="13.5" customHeight="1" thickBot="1" x14ac:dyDescent="0.2">
      <c r="A46" s="383"/>
      <c r="B46" s="208"/>
      <c r="C46" s="26"/>
      <c r="D46" s="274"/>
      <c r="E46" s="144">
        <v>52.083333333333336</v>
      </c>
      <c r="F46" s="145">
        <v>18.75</v>
      </c>
      <c r="G46" s="145">
        <v>10.416666666666668</v>
      </c>
      <c r="H46" s="145">
        <v>50</v>
      </c>
      <c r="I46" s="145">
        <v>6.25</v>
      </c>
      <c r="J46" s="145">
        <v>6.25</v>
      </c>
      <c r="K46" s="145">
        <v>35.416666666666671</v>
      </c>
      <c r="L46" s="145">
        <v>39.583333333333329</v>
      </c>
      <c r="M46" s="145">
        <v>12.5</v>
      </c>
      <c r="N46" s="145">
        <v>18.75</v>
      </c>
      <c r="O46" s="146">
        <v>4.1666666666666661</v>
      </c>
      <c r="P46" s="95"/>
      <c r="Q46" s="95"/>
      <c r="R46" s="95"/>
    </row>
    <row r="47" spans="1:18" s="69" customFormat="1" ht="13.5" customHeight="1" x14ac:dyDescent="0.15">
      <c r="A47" s="382" t="s">
        <v>225</v>
      </c>
      <c r="B47" s="68" t="s">
        <v>54</v>
      </c>
      <c r="C47" s="75"/>
      <c r="D47" s="269">
        <v>41</v>
      </c>
      <c r="E47" s="140">
        <v>28</v>
      </c>
      <c r="F47" s="141">
        <v>8</v>
      </c>
      <c r="G47" s="141">
        <v>8</v>
      </c>
      <c r="H47" s="141">
        <v>20</v>
      </c>
      <c r="I47" s="141">
        <v>3</v>
      </c>
      <c r="J47" s="141">
        <v>2</v>
      </c>
      <c r="K47" s="141">
        <v>13</v>
      </c>
      <c r="L47" s="141">
        <v>26</v>
      </c>
      <c r="M47" s="141">
        <v>2</v>
      </c>
      <c r="N47" s="141">
        <v>9</v>
      </c>
      <c r="O47" s="142">
        <v>0</v>
      </c>
      <c r="P47" s="77"/>
      <c r="Q47" s="77"/>
      <c r="R47" s="77"/>
    </row>
    <row r="48" spans="1:18" ht="13.5" customHeight="1" x14ac:dyDescent="0.15">
      <c r="A48" s="382"/>
      <c r="B48" s="68"/>
      <c r="C48" s="345"/>
      <c r="D48" s="269"/>
      <c r="E48" s="322">
        <v>68.292682926829272</v>
      </c>
      <c r="F48" s="323">
        <v>19.512195121951219</v>
      </c>
      <c r="G48" s="323">
        <v>19.512195121951219</v>
      </c>
      <c r="H48" s="323">
        <v>48.780487804878049</v>
      </c>
      <c r="I48" s="323">
        <v>7.3170731707317067</v>
      </c>
      <c r="J48" s="323">
        <v>4.8780487804878048</v>
      </c>
      <c r="K48" s="137">
        <v>31.707317073170731</v>
      </c>
      <c r="L48" s="137">
        <v>63.414634146341463</v>
      </c>
      <c r="M48" s="137">
        <v>4.8780487804878048</v>
      </c>
      <c r="N48" s="137">
        <v>21.951219512195124</v>
      </c>
      <c r="O48" s="138">
        <v>0</v>
      </c>
      <c r="P48" s="95"/>
      <c r="Q48" s="95"/>
      <c r="R48" s="95"/>
    </row>
    <row r="49" spans="1:18" s="69" customFormat="1" ht="13.5" customHeight="1" x14ac:dyDescent="0.15">
      <c r="A49" s="382"/>
      <c r="B49" s="207" t="s">
        <v>401</v>
      </c>
      <c r="C49" s="353"/>
      <c r="D49" s="285">
        <v>175</v>
      </c>
      <c r="E49" s="334">
        <v>135</v>
      </c>
      <c r="F49" s="335">
        <v>37</v>
      </c>
      <c r="G49" s="335">
        <v>30</v>
      </c>
      <c r="H49" s="335">
        <v>80</v>
      </c>
      <c r="I49" s="335">
        <v>13</v>
      </c>
      <c r="J49" s="335">
        <v>0</v>
      </c>
      <c r="K49" s="141">
        <v>62</v>
      </c>
      <c r="L49" s="141">
        <v>74</v>
      </c>
      <c r="M49" s="141">
        <v>6</v>
      </c>
      <c r="N49" s="141">
        <v>22</v>
      </c>
      <c r="O49" s="142">
        <v>1</v>
      </c>
      <c r="P49" s="77"/>
      <c r="Q49" s="77"/>
      <c r="R49" s="77"/>
    </row>
    <row r="50" spans="1:18" ht="13.5" customHeight="1" x14ac:dyDescent="0.15">
      <c r="A50" s="382"/>
      <c r="B50" s="206"/>
      <c r="C50" s="24"/>
      <c r="D50" s="273"/>
      <c r="E50" s="136">
        <v>77.142857142857153</v>
      </c>
      <c r="F50" s="137">
        <v>21.142857142857142</v>
      </c>
      <c r="G50" s="137">
        <v>17.142857142857142</v>
      </c>
      <c r="H50" s="137">
        <v>45.714285714285715</v>
      </c>
      <c r="I50" s="137">
        <v>7.4285714285714288</v>
      </c>
      <c r="J50" s="137">
        <v>0</v>
      </c>
      <c r="K50" s="137">
        <v>35.428571428571423</v>
      </c>
      <c r="L50" s="137">
        <v>42.285714285714285</v>
      </c>
      <c r="M50" s="137">
        <v>3.4285714285714288</v>
      </c>
      <c r="N50" s="137">
        <v>12.571428571428573</v>
      </c>
      <c r="O50" s="138">
        <v>0.5714285714285714</v>
      </c>
      <c r="P50" s="95"/>
      <c r="Q50" s="95"/>
      <c r="R50" s="95"/>
    </row>
    <row r="51" spans="1:18" s="69" customFormat="1" ht="13.5" customHeight="1" x14ac:dyDescent="0.15">
      <c r="A51" s="382"/>
      <c r="B51" s="207" t="s">
        <v>56</v>
      </c>
      <c r="C51" s="353"/>
      <c r="D51" s="285">
        <v>131</v>
      </c>
      <c r="E51" s="334">
        <v>100</v>
      </c>
      <c r="F51" s="335">
        <v>34</v>
      </c>
      <c r="G51" s="335">
        <v>32</v>
      </c>
      <c r="H51" s="335">
        <v>60</v>
      </c>
      <c r="I51" s="335">
        <v>17</v>
      </c>
      <c r="J51" s="335">
        <v>0</v>
      </c>
      <c r="K51" s="141">
        <v>43</v>
      </c>
      <c r="L51" s="141">
        <v>47</v>
      </c>
      <c r="M51" s="141">
        <v>9</v>
      </c>
      <c r="N51" s="141">
        <v>7</v>
      </c>
      <c r="O51" s="142">
        <v>2</v>
      </c>
      <c r="P51" s="77"/>
      <c r="Q51" s="77"/>
      <c r="R51" s="77"/>
    </row>
    <row r="52" spans="1:18" ht="13.5" customHeight="1" x14ac:dyDescent="0.15">
      <c r="A52" s="382"/>
      <c r="B52" s="206"/>
      <c r="C52" s="24"/>
      <c r="D52" s="273"/>
      <c r="E52" s="136">
        <v>76.335877862595424</v>
      </c>
      <c r="F52" s="137">
        <v>25.954198473282442</v>
      </c>
      <c r="G52" s="137">
        <v>24.427480916030532</v>
      </c>
      <c r="H52" s="137">
        <v>45.801526717557252</v>
      </c>
      <c r="I52" s="137">
        <v>12.977099236641221</v>
      </c>
      <c r="J52" s="137">
        <v>0</v>
      </c>
      <c r="K52" s="137">
        <v>32.824427480916029</v>
      </c>
      <c r="L52" s="137">
        <v>35.877862595419849</v>
      </c>
      <c r="M52" s="137">
        <v>6.8702290076335881</v>
      </c>
      <c r="N52" s="137">
        <v>5.343511450381679</v>
      </c>
      <c r="O52" s="138">
        <v>1.5267175572519083</v>
      </c>
      <c r="P52" s="95"/>
      <c r="Q52" s="95"/>
      <c r="R52" s="95"/>
    </row>
    <row r="53" spans="1:18" s="69" customFormat="1" ht="13.5" customHeight="1" x14ac:dyDescent="0.15">
      <c r="A53" s="382"/>
      <c r="B53" s="207" t="s">
        <v>58</v>
      </c>
      <c r="C53" s="353"/>
      <c r="D53" s="285">
        <v>103</v>
      </c>
      <c r="E53" s="334">
        <v>64</v>
      </c>
      <c r="F53" s="335">
        <v>9</v>
      </c>
      <c r="G53" s="335">
        <v>14</v>
      </c>
      <c r="H53" s="335">
        <v>75</v>
      </c>
      <c r="I53" s="335">
        <v>30</v>
      </c>
      <c r="J53" s="335">
        <v>36</v>
      </c>
      <c r="K53" s="141">
        <v>44</v>
      </c>
      <c r="L53" s="141">
        <v>43</v>
      </c>
      <c r="M53" s="141">
        <v>2</v>
      </c>
      <c r="N53" s="141">
        <v>8</v>
      </c>
      <c r="O53" s="142">
        <v>1</v>
      </c>
      <c r="P53" s="77"/>
      <c r="Q53" s="77"/>
      <c r="R53" s="77"/>
    </row>
    <row r="54" spans="1:18" ht="13.5" customHeight="1" x14ac:dyDescent="0.15">
      <c r="A54" s="382"/>
      <c r="B54" s="206"/>
      <c r="C54" s="24"/>
      <c r="D54" s="273"/>
      <c r="E54" s="136">
        <v>62.135922330097081</v>
      </c>
      <c r="F54" s="137">
        <v>8.7378640776699026</v>
      </c>
      <c r="G54" s="137">
        <v>13.592233009708737</v>
      </c>
      <c r="H54" s="137">
        <v>72.815533980582529</v>
      </c>
      <c r="I54" s="137">
        <v>29.126213592233007</v>
      </c>
      <c r="J54" s="137">
        <v>34.95145631067961</v>
      </c>
      <c r="K54" s="137">
        <v>42.718446601941743</v>
      </c>
      <c r="L54" s="137">
        <v>41.747572815533978</v>
      </c>
      <c r="M54" s="137">
        <v>1.9417475728155338</v>
      </c>
      <c r="N54" s="137">
        <v>7.7669902912621351</v>
      </c>
      <c r="O54" s="138">
        <v>0.97087378640776689</v>
      </c>
      <c r="P54" s="95"/>
      <c r="Q54" s="95"/>
      <c r="R54" s="95"/>
    </row>
    <row r="55" spans="1:18" s="69" customFormat="1" ht="13.5" customHeight="1" x14ac:dyDescent="0.15">
      <c r="A55" s="382"/>
      <c r="B55" s="207" t="s">
        <v>60</v>
      </c>
      <c r="C55" s="353"/>
      <c r="D55" s="285">
        <v>235</v>
      </c>
      <c r="E55" s="334">
        <v>159</v>
      </c>
      <c r="F55" s="335">
        <v>22</v>
      </c>
      <c r="G55" s="335">
        <v>29</v>
      </c>
      <c r="H55" s="335">
        <v>150</v>
      </c>
      <c r="I55" s="335">
        <v>18</v>
      </c>
      <c r="J55" s="335">
        <v>151</v>
      </c>
      <c r="K55" s="141">
        <v>103</v>
      </c>
      <c r="L55" s="141">
        <v>93</v>
      </c>
      <c r="M55" s="141">
        <v>16</v>
      </c>
      <c r="N55" s="141">
        <v>12</v>
      </c>
      <c r="O55" s="142">
        <v>3</v>
      </c>
      <c r="P55" s="77"/>
      <c r="Q55" s="77"/>
      <c r="R55" s="77"/>
    </row>
    <row r="56" spans="1:18" ht="13.5" customHeight="1" x14ac:dyDescent="0.15">
      <c r="A56" s="382"/>
      <c r="B56" s="206"/>
      <c r="C56" s="24"/>
      <c r="D56" s="273"/>
      <c r="E56" s="136">
        <v>67.659574468085111</v>
      </c>
      <c r="F56" s="137">
        <v>9.3617021276595747</v>
      </c>
      <c r="G56" s="137">
        <v>12.340425531914894</v>
      </c>
      <c r="H56" s="137">
        <v>63.829787234042556</v>
      </c>
      <c r="I56" s="137">
        <v>7.6595744680851059</v>
      </c>
      <c r="J56" s="137">
        <v>64.255319148936181</v>
      </c>
      <c r="K56" s="137">
        <v>43.829787234042556</v>
      </c>
      <c r="L56" s="137">
        <v>39.574468085106382</v>
      </c>
      <c r="M56" s="137">
        <v>6.8085106382978724</v>
      </c>
      <c r="N56" s="137">
        <v>5.1063829787234036</v>
      </c>
      <c r="O56" s="138">
        <v>1.2765957446808509</v>
      </c>
      <c r="P56" s="95"/>
      <c r="Q56" s="95"/>
      <c r="R56" s="95"/>
    </row>
    <row r="57" spans="1:18" s="69" customFormat="1" ht="13.5" customHeight="1" x14ac:dyDescent="0.15">
      <c r="A57" s="382"/>
      <c r="B57" s="207" t="s">
        <v>62</v>
      </c>
      <c r="C57" s="353"/>
      <c r="D57" s="285">
        <v>117</v>
      </c>
      <c r="E57" s="334">
        <v>88</v>
      </c>
      <c r="F57" s="335">
        <v>14</v>
      </c>
      <c r="G57" s="335">
        <v>15</v>
      </c>
      <c r="H57" s="335">
        <v>65</v>
      </c>
      <c r="I57" s="335">
        <v>7</v>
      </c>
      <c r="J57" s="335">
        <v>67</v>
      </c>
      <c r="K57" s="141">
        <v>50</v>
      </c>
      <c r="L57" s="141">
        <v>40</v>
      </c>
      <c r="M57" s="141">
        <v>7</v>
      </c>
      <c r="N57" s="141">
        <v>2</v>
      </c>
      <c r="O57" s="142">
        <v>0</v>
      </c>
      <c r="P57" s="77"/>
      <c r="Q57" s="77"/>
      <c r="R57" s="77"/>
    </row>
    <row r="58" spans="1:18" ht="13.5" customHeight="1" x14ac:dyDescent="0.15">
      <c r="A58" s="382"/>
      <c r="B58" s="206"/>
      <c r="C58" s="24"/>
      <c r="D58" s="273"/>
      <c r="E58" s="136">
        <v>75.213675213675216</v>
      </c>
      <c r="F58" s="137">
        <v>11.965811965811966</v>
      </c>
      <c r="G58" s="137">
        <v>12.820512820512819</v>
      </c>
      <c r="H58" s="137">
        <v>55.555555555555557</v>
      </c>
      <c r="I58" s="137">
        <v>5.982905982905983</v>
      </c>
      <c r="J58" s="137">
        <v>57.26495726495726</v>
      </c>
      <c r="K58" s="137">
        <v>42.735042735042732</v>
      </c>
      <c r="L58" s="137">
        <v>34.188034188034187</v>
      </c>
      <c r="M58" s="137">
        <v>5.982905982905983</v>
      </c>
      <c r="N58" s="137">
        <v>1.7094017094017095</v>
      </c>
      <c r="O58" s="138">
        <v>0</v>
      </c>
      <c r="P58" s="95"/>
      <c r="Q58" s="95"/>
      <c r="R58" s="95"/>
    </row>
    <row r="59" spans="1:18" s="69" customFormat="1" ht="13.5" customHeight="1" x14ac:dyDescent="0.15">
      <c r="A59" s="382"/>
      <c r="B59" s="207" t="s">
        <v>64</v>
      </c>
      <c r="C59" s="353"/>
      <c r="D59" s="285">
        <v>62</v>
      </c>
      <c r="E59" s="334">
        <v>30</v>
      </c>
      <c r="F59" s="335">
        <v>7</v>
      </c>
      <c r="G59" s="335">
        <v>15</v>
      </c>
      <c r="H59" s="335">
        <v>23</v>
      </c>
      <c r="I59" s="335">
        <v>10</v>
      </c>
      <c r="J59" s="335">
        <v>1</v>
      </c>
      <c r="K59" s="141">
        <v>17</v>
      </c>
      <c r="L59" s="141">
        <v>15</v>
      </c>
      <c r="M59" s="141">
        <v>2</v>
      </c>
      <c r="N59" s="141">
        <v>12</v>
      </c>
      <c r="O59" s="142">
        <v>3</v>
      </c>
      <c r="P59" s="77"/>
      <c r="Q59" s="77"/>
      <c r="R59" s="77"/>
    </row>
    <row r="60" spans="1:18" ht="13.5" customHeight="1" x14ac:dyDescent="0.15">
      <c r="A60" s="382"/>
      <c r="B60" s="206"/>
      <c r="C60" s="24"/>
      <c r="D60" s="273"/>
      <c r="E60" s="136">
        <v>48.387096774193552</v>
      </c>
      <c r="F60" s="137">
        <v>11.29032258064516</v>
      </c>
      <c r="G60" s="137">
        <v>24.193548387096776</v>
      </c>
      <c r="H60" s="137">
        <v>37.096774193548384</v>
      </c>
      <c r="I60" s="137">
        <v>16.129032258064516</v>
      </c>
      <c r="J60" s="137">
        <v>1.6129032258064515</v>
      </c>
      <c r="K60" s="137">
        <v>27.419354838709676</v>
      </c>
      <c r="L60" s="137">
        <v>24.193548387096776</v>
      </c>
      <c r="M60" s="137">
        <v>3.225806451612903</v>
      </c>
      <c r="N60" s="137">
        <v>19.35483870967742</v>
      </c>
      <c r="O60" s="138">
        <v>4.838709677419355</v>
      </c>
      <c r="P60" s="95"/>
      <c r="Q60" s="95"/>
      <c r="R60" s="95"/>
    </row>
    <row r="61" spans="1:18" s="69" customFormat="1" ht="13.5" customHeight="1" x14ac:dyDescent="0.15">
      <c r="A61" s="382"/>
      <c r="B61" s="207" t="s">
        <v>66</v>
      </c>
      <c r="C61" s="353"/>
      <c r="D61" s="285">
        <v>213</v>
      </c>
      <c r="E61" s="334">
        <v>112</v>
      </c>
      <c r="F61" s="335">
        <v>32</v>
      </c>
      <c r="G61" s="335">
        <v>61</v>
      </c>
      <c r="H61" s="335">
        <v>88</v>
      </c>
      <c r="I61" s="335">
        <v>25</v>
      </c>
      <c r="J61" s="335">
        <v>1</v>
      </c>
      <c r="K61" s="141">
        <v>74</v>
      </c>
      <c r="L61" s="141">
        <v>89</v>
      </c>
      <c r="M61" s="141">
        <v>14</v>
      </c>
      <c r="N61" s="141">
        <v>30</v>
      </c>
      <c r="O61" s="142">
        <v>2</v>
      </c>
      <c r="P61" s="77"/>
      <c r="Q61" s="77"/>
      <c r="R61" s="77"/>
    </row>
    <row r="62" spans="1:18" ht="13.5" customHeight="1" x14ac:dyDescent="0.15">
      <c r="A62" s="382"/>
      <c r="B62" s="206"/>
      <c r="C62" s="24"/>
      <c r="D62" s="273"/>
      <c r="E62" s="136">
        <v>52.582159624413151</v>
      </c>
      <c r="F62" s="137">
        <v>15.023474178403756</v>
      </c>
      <c r="G62" s="137">
        <v>28.638497652582164</v>
      </c>
      <c r="H62" s="137">
        <v>41.314553990610328</v>
      </c>
      <c r="I62" s="137">
        <v>11.737089201877934</v>
      </c>
      <c r="J62" s="137">
        <v>0.46948356807511737</v>
      </c>
      <c r="K62" s="137">
        <v>34.741784037558688</v>
      </c>
      <c r="L62" s="137">
        <v>41.784037558685441</v>
      </c>
      <c r="M62" s="137">
        <v>6.5727699530516439</v>
      </c>
      <c r="N62" s="137">
        <v>14.084507042253522</v>
      </c>
      <c r="O62" s="138">
        <v>0.93896713615023475</v>
      </c>
      <c r="P62" s="95"/>
      <c r="Q62" s="95"/>
      <c r="R62" s="95"/>
    </row>
    <row r="63" spans="1:18" s="69" customFormat="1" ht="13.5" customHeight="1" x14ac:dyDescent="0.15">
      <c r="A63" s="382"/>
      <c r="B63" s="68" t="s">
        <v>67</v>
      </c>
      <c r="C63" s="75"/>
      <c r="D63" s="269">
        <v>325</v>
      </c>
      <c r="E63" s="140">
        <v>211</v>
      </c>
      <c r="F63" s="141">
        <v>59</v>
      </c>
      <c r="G63" s="141">
        <v>62</v>
      </c>
      <c r="H63" s="141">
        <v>181</v>
      </c>
      <c r="I63" s="141">
        <v>45</v>
      </c>
      <c r="J63" s="141">
        <v>5</v>
      </c>
      <c r="K63" s="141">
        <v>128</v>
      </c>
      <c r="L63" s="141">
        <v>133</v>
      </c>
      <c r="M63" s="141">
        <v>36</v>
      </c>
      <c r="N63" s="141">
        <v>42</v>
      </c>
      <c r="O63" s="142">
        <v>10</v>
      </c>
      <c r="P63" s="77"/>
      <c r="Q63" s="77"/>
      <c r="R63" s="77"/>
    </row>
    <row r="64" spans="1:18" ht="13.5" customHeight="1" thickBot="1" x14ac:dyDescent="0.2">
      <c r="A64" s="383"/>
      <c r="B64" s="208"/>
      <c r="C64" s="26"/>
      <c r="D64" s="274"/>
      <c r="E64" s="144">
        <v>64.923076923076934</v>
      </c>
      <c r="F64" s="145">
        <v>18.153846153846153</v>
      </c>
      <c r="G64" s="145">
        <v>19.076923076923077</v>
      </c>
      <c r="H64" s="145">
        <v>55.692307692307693</v>
      </c>
      <c r="I64" s="145">
        <v>13.846153846153847</v>
      </c>
      <c r="J64" s="145">
        <v>1.5384615384615385</v>
      </c>
      <c r="K64" s="145">
        <v>39.384615384615387</v>
      </c>
      <c r="L64" s="145">
        <v>40.92307692307692</v>
      </c>
      <c r="M64" s="145">
        <v>11.076923076923077</v>
      </c>
      <c r="N64" s="145">
        <v>12.923076923076923</v>
      </c>
      <c r="O64" s="146">
        <v>3.0769230769230771</v>
      </c>
      <c r="P64" s="95"/>
      <c r="Q64" s="95"/>
      <c r="R64" s="95"/>
    </row>
    <row r="65" spans="1:18" s="69" customFormat="1" ht="13.5" customHeight="1" x14ac:dyDescent="0.15">
      <c r="A65" s="380" t="s">
        <v>73</v>
      </c>
      <c r="B65" s="68" t="s">
        <v>68</v>
      </c>
      <c r="C65" s="75"/>
      <c r="D65" s="269">
        <v>733</v>
      </c>
      <c r="E65" s="140">
        <v>496</v>
      </c>
      <c r="F65" s="141">
        <v>126</v>
      </c>
      <c r="G65" s="141">
        <v>152</v>
      </c>
      <c r="H65" s="141">
        <v>384</v>
      </c>
      <c r="I65" s="141">
        <v>83</v>
      </c>
      <c r="J65" s="141">
        <v>112</v>
      </c>
      <c r="K65" s="141">
        <v>283</v>
      </c>
      <c r="L65" s="141">
        <v>315</v>
      </c>
      <c r="M65" s="141">
        <v>61</v>
      </c>
      <c r="N65" s="141">
        <v>59</v>
      </c>
      <c r="O65" s="142">
        <v>11</v>
      </c>
      <c r="P65" s="77"/>
      <c r="Q65" s="77"/>
      <c r="R65" s="77"/>
    </row>
    <row r="66" spans="1:18" ht="13.5" customHeight="1" x14ac:dyDescent="0.15">
      <c r="A66" s="382"/>
      <c r="B66" s="10" t="s">
        <v>69</v>
      </c>
      <c r="C66" s="24"/>
      <c r="D66" s="273"/>
      <c r="E66" s="136">
        <v>67.667121418826738</v>
      </c>
      <c r="F66" s="137">
        <v>17.189631650750343</v>
      </c>
      <c r="G66" s="137">
        <v>20.736698499317871</v>
      </c>
      <c r="H66" s="137">
        <v>52.387448840381992</v>
      </c>
      <c r="I66" s="137">
        <v>11.323328785811732</v>
      </c>
      <c r="J66" s="137">
        <v>15.279672578444748</v>
      </c>
      <c r="K66" s="137">
        <v>38.608458390177354</v>
      </c>
      <c r="L66" s="137">
        <v>42.97407912687585</v>
      </c>
      <c r="M66" s="137">
        <v>8.321964529331515</v>
      </c>
      <c r="N66" s="137">
        <v>8.0491132332878585</v>
      </c>
      <c r="O66" s="138">
        <v>1.5006821282401093</v>
      </c>
      <c r="P66" s="95"/>
      <c r="Q66" s="95"/>
      <c r="R66" s="95"/>
    </row>
    <row r="67" spans="1:18" s="69" customFormat="1" ht="13.5" customHeight="1" x14ac:dyDescent="0.15">
      <c r="A67" s="382"/>
      <c r="B67" s="68" t="s">
        <v>70</v>
      </c>
      <c r="C67" s="75"/>
      <c r="D67" s="269">
        <v>514</v>
      </c>
      <c r="E67" s="140">
        <v>333</v>
      </c>
      <c r="F67" s="141">
        <v>74</v>
      </c>
      <c r="G67" s="141">
        <v>95</v>
      </c>
      <c r="H67" s="141">
        <v>270</v>
      </c>
      <c r="I67" s="141">
        <v>69</v>
      </c>
      <c r="J67" s="141">
        <v>88</v>
      </c>
      <c r="K67" s="141">
        <v>190</v>
      </c>
      <c r="L67" s="141">
        <v>180</v>
      </c>
      <c r="M67" s="141">
        <v>19</v>
      </c>
      <c r="N67" s="141">
        <v>70</v>
      </c>
      <c r="O67" s="142">
        <v>7</v>
      </c>
      <c r="P67" s="77"/>
      <c r="Q67" s="77"/>
      <c r="R67" s="77"/>
    </row>
    <row r="68" spans="1:18" ht="13.5" customHeight="1" x14ac:dyDescent="0.15">
      <c r="A68" s="382"/>
      <c r="B68" s="10" t="s">
        <v>71</v>
      </c>
      <c r="C68" s="24"/>
      <c r="D68" s="273"/>
      <c r="E68" s="136">
        <v>64.785992217898837</v>
      </c>
      <c r="F68" s="137">
        <v>14.396887159533073</v>
      </c>
      <c r="G68" s="137">
        <v>18.482490272373543</v>
      </c>
      <c r="H68" s="137">
        <v>52.529182879377437</v>
      </c>
      <c r="I68" s="137">
        <v>13.424124513618677</v>
      </c>
      <c r="J68" s="137">
        <v>17.120622568093385</v>
      </c>
      <c r="K68" s="137">
        <v>36.964980544747085</v>
      </c>
      <c r="L68" s="137">
        <v>35.019455252918284</v>
      </c>
      <c r="M68" s="137">
        <v>3.6964980544747084</v>
      </c>
      <c r="N68" s="137">
        <v>13.618677042801556</v>
      </c>
      <c r="O68" s="138">
        <v>1.3618677042801557</v>
      </c>
      <c r="P68" s="95"/>
      <c r="Q68" s="95"/>
      <c r="R68" s="95"/>
    </row>
    <row r="69" spans="1:18" s="69" customFormat="1" ht="13.5" customHeight="1" x14ac:dyDescent="0.15">
      <c r="A69" s="382"/>
      <c r="B69" s="68" t="s">
        <v>72</v>
      </c>
      <c r="C69" s="75"/>
      <c r="D69" s="269">
        <v>58</v>
      </c>
      <c r="E69" s="140">
        <v>34</v>
      </c>
      <c r="F69" s="141">
        <v>10</v>
      </c>
      <c r="G69" s="141">
        <v>7</v>
      </c>
      <c r="H69" s="141">
        <v>26</v>
      </c>
      <c r="I69" s="141">
        <v>4</v>
      </c>
      <c r="J69" s="141">
        <v>6</v>
      </c>
      <c r="K69" s="141">
        <v>20</v>
      </c>
      <c r="L69" s="141">
        <v>24</v>
      </c>
      <c r="M69" s="141">
        <v>10</v>
      </c>
      <c r="N69" s="141">
        <v>11</v>
      </c>
      <c r="O69" s="142">
        <v>2</v>
      </c>
      <c r="P69" s="77"/>
      <c r="Q69" s="77"/>
      <c r="R69" s="77"/>
    </row>
    <row r="70" spans="1:18" ht="13.5" customHeight="1" thickBot="1" x14ac:dyDescent="0.2">
      <c r="A70" s="383"/>
      <c r="B70" s="21"/>
      <c r="C70" s="26"/>
      <c r="D70" s="274"/>
      <c r="E70" s="144">
        <v>58.620689655172406</v>
      </c>
      <c r="F70" s="145">
        <v>17.241379310344829</v>
      </c>
      <c r="G70" s="145">
        <v>12.068965517241379</v>
      </c>
      <c r="H70" s="145">
        <v>44.827586206896555</v>
      </c>
      <c r="I70" s="145">
        <v>6.8965517241379306</v>
      </c>
      <c r="J70" s="145">
        <v>10.344827586206897</v>
      </c>
      <c r="K70" s="145">
        <v>34.482758620689658</v>
      </c>
      <c r="L70" s="145">
        <v>41.379310344827587</v>
      </c>
      <c r="M70" s="145">
        <v>17.241379310344829</v>
      </c>
      <c r="N70" s="145">
        <v>18.96551724137931</v>
      </c>
      <c r="O70" s="146">
        <v>3.4482758620689653</v>
      </c>
      <c r="P70" s="95"/>
      <c r="Q70" s="95"/>
      <c r="R70" s="95"/>
    </row>
    <row r="71" spans="1:18" s="69" customFormat="1" ht="13.5" customHeight="1" x14ac:dyDescent="0.15">
      <c r="A71" s="380" t="s">
        <v>414</v>
      </c>
      <c r="B71" s="68" t="s">
        <v>762</v>
      </c>
      <c r="C71" s="75"/>
      <c r="D71" s="269">
        <v>601</v>
      </c>
      <c r="E71" s="140">
        <v>459</v>
      </c>
      <c r="F71" s="141">
        <v>77</v>
      </c>
      <c r="G71" s="141">
        <v>101</v>
      </c>
      <c r="H71" s="141">
        <v>326</v>
      </c>
      <c r="I71" s="141">
        <v>69</v>
      </c>
      <c r="J71" s="141">
        <v>143</v>
      </c>
      <c r="K71" s="141">
        <v>239</v>
      </c>
      <c r="L71" s="141">
        <v>256</v>
      </c>
      <c r="M71" s="141">
        <v>56</v>
      </c>
      <c r="N71" s="141">
        <v>52</v>
      </c>
      <c r="O71" s="142">
        <v>6</v>
      </c>
      <c r="P71" s="77"/>
      <c r="Q71" s="77"/>
      <c r="R71" s="77"/>
    </row>
    <row r="72" spans="1:18" ht="13.5" customHeight="1" x14ac:dyDescent="0.15">
      <c r="A72" s="380"/>
      <c r="B72" s="10" t="s">
        <v>763</v>
      </c>
      <c r="C72" s="24"/>
      <c r="D72" s="273"/>
      <c r="E72" s="136">
        <v>76.372712146422629</v>
      </c>
      <c r="F72" s="137">
        <v>12.811980033277869</v>
      </c>
      <c r="G72" s="137">
        <v>16.805324459234608</v>
      </c>
      <c r="H72" s="137">
        <v>54.242928452579029</v>
      </c>
      <c r="I72" s="137">
        <v>11.480865224625623</v>
      </c>
      <c r="J72" s="137">
        <v>23.793677204658902</v>
      </c>
      <c r="K72" s="137">
        <v>39.767054908485854</v>
      </c>
      <c r="L72" s="137">
        <v>42.595673876871878</v>
      </c>
      <c r="M72" s="137">
        <v>9.3178036605657244</v>
      </c>
      <c r="N72" s="137">
        <v>8.6522462562396019</v>
      </c>
      <c r="O72" s="138">
        <v>0.99833610648918469</v>
      </c>
      <c r="P72" s="95"/>
      <c r="Q72" s="95"/>
      <c r="R72" s="95"/>
    </row>
    <row r="73" spans="1:18" s="69" customFormat="1" ht="13.5" customHeight="1" x14ac:dyDescent="0.15">
      <c r="A73" s="380"/>
      <c r="B73" s="68" t="s">
        <v>415</v>
      </c>
      <c r="C73" s="75"/>
      <c r="D73" s="269">
        <v>165</v>
      </c>
      <c r="E73" s="140">
        <v>135</v>
      </c>
      <c r="F73" s="141">
        <v>18</v>
      </c>
      <c r="G73" s="141">
        <v>28</v>
      </c>
      <c r="H73" s="141">
        <v>82</v>
      </c>
      <c r="I73" s="141">
        <v>19</v>
      </c>
      <c r="J73" s="141">
        <v>23</v>
      </c>
      <c r="K73" s="141">
        <v>65</v>
      </c>
      <c r="L73" s="141">
        <v>70</v>
      </c>
      <c r="M73" s="141">
        <v>9</v>
      </c>
      <c r="N73" s="141">
        <v>12</v>
      </c>
      <c r="O73" s="142">
        <v>4</v>
      </c>
      <c r="P73" s="77"/>
      <c r="Q73" s="77"/>
      <c r="R73" s="77"/>
    </row>
    <row r="74" spans="1:18" ht="13.5" customHeight="1" x14ac:dyDescent="0.15">
      <c r="A74" s="380"/>
      <c r="B74" s="10" t="s">
        <v>763</v>
      </c>
      <c r="C74" s="24"/>
      <c r="D74" s="273"/>
      <c r="E74" s="136">
        <v>81.818181818181827</v>
      </c>
      <c r="F74" s="137">
        <v>10.909090909090908</v>
      </c>
      <c r="G74" s="137">
        <v>16.969696969696972</v>
      </c>
      <c r="H74" s="137">
        <v>49.696969696969695</v>
      </c>
      <c r="I74" s="137">
        <v>11.515151515151516</v>
      </c>
      <c r="J74" s="137">
        <v>13.939393939393941</v>
      </c>
      <c r="K74" s="137">
        <v>39.393939393939391</v>
      </c>
      <c r="L74" s="137">
        <v>42.424242424242422</v>
      </c>
      <c r="M74" s="137">
        <v>5.4545454545454541</v>
      </c>
      <c r="N74" s="137">
        <v>7.2727272727272725</v>
      </c>
      <c r="O74" s="138">
        <v>2.4242424242424243</v>
      </c>
      <c r="P74" s="95"/>
      <c r="Q74" s="95"/>
      <c r="R74" s="95"/>
    </row>
    <row r="75" spans="1:18" s="69" customFormat="1" ht="13.5" customHeight="1" x14ac:dyDescent="0.15">
      <c r="A75" s="380"/>
      <c r="B75" s="68" t="s">
        <v>416</v>
      </c>
      <c r="C75" s="75"/>
      <c r="D75" s="269">
        <v>539</v>
      </c>
      <c r="E75" s="140">
        <v>269</v>
      </c>
      <c r="F75" s="141">
        <v>115</v>
      </c>
      <c r="G75" s="141">
        <v>125</v>
      </c>
      <c r="H75" s="141">
        <v>272</v>
      </c>
      <c r="I75" s="141">
        <v>68</v>
      </c>
      <c r="J75" s="141">
        <v>40</v>
      </c>
      <c r="K75" s="141">
        <v>189</v>
      </c>
      <c r="L75" s="141">
        <v>193</v>
      </c>
      <c r="M75" s="141">
        <v>25</v>
      </c>
      <c r="N75" s="141">
        <v>76</v>
      </c>
      <c r="O75" s="142">
        <v>10</v>
      </c>
      <c r="P75" s="77"/>
      <c r="Q75" s="77"/>
      <c r="R75" s="77"/>
    </row>
    <row r="76" spans="1:18" ht="13.5" customHeight="1" thickBot="1" x14ac:dyDescent="0.2">
      <c r="A76" s="381"/>
      <c r="B76" s="21"/>
      <c r="C76" s="26"/>
      <c r="D76" s="274"/>
      <c r="E76" s="144">
        <v>49.907235621521338</v>
      </c>
      <c r="F76" s="145">
        <v>21.335807050092765</v>
      </c>
      <c r="G76" s="145">
        <v>23.191094619666046</v>
      </c>
      <c r="H76" s="145">
        <v>50.463821892393327</v>
      </c>
      <c r="I76" s="145">
        <v>12.615955473098332</v>
      </c>
      <c r="J76" s="145">
        <v>7.421150278293136</v>
      </c>
      <c r="K76" s="145">
        <v>35.064935064935064</v>
      </c>
      <c r="L76" s="145">
        <v>35.807050092764378</v>
      </c>
      <c r="M76" s="145">
        <v>4.6382189239332092</v>
      </c>
      <c r="N76" s="145">
        <v>14.100185528756956</v>
      </c>
      <c r="O76" s="146">
        <v>1.855287569573284</v>
      </c>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8">
    <mergeCell ref="A71:A76"/>
    <mergeCell ref="A65:A70"/>
    <mergeCell ref="A4:C4"/>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310</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788</v>
      </c>
      <c r="F5" s="125">
        <v>1491</v>
      </c>
      <c r="G5" s="125">
        <v>766</v>
      </c>
      <c r="H5" s="125">
        <v>139</v>
      </c>
      <c r="I5" s="125">
        <v>27</v>
      </c>
      <c r="J5" s="126">
        <v>120</v>
      </c>
      <c r="K5" s="87"/>
      <c r="L5" s="397">
        <f>SUMPRODUCT(E$3:I$3,E5:I5)/SUM(E5:I5)</f>
        <v>3.8950482715664902</v>
      </c>
      <c r="N5" s="161">
        <v>124</v>
      </c>
      <c r="O5" s="125">
        <v>820</v>
      </c>
      <c r="P5" s="125">
        <v>1486</v>
      </c>
      <c r="Q5" s="125">
        <v>556</v>
      </c>
      <c r="R5" s="125">
        <v>179</v>
      </c>
      <c r="S5" s="126">
        <v>166</v>
      </c>
      <c r="T5" s="91"/>
      <c r="U5" s="397">
        <f>SUMPRODUCT(N$3:R$3,N5:R5)/SUM(N5:R5)</f>
        <v>3.048657187993681</v>
      </c>
    </row>
    <row r="6" spans="1:22" ht="13.5" customHeight="1" thickBot="1" x14ac:dyDescent="0.2">
      <c r="A6" s="8"/>
      <c r="B6" s="9"/>
      <c r="C6" s="9"/>
      <c r="D6" s="278"/>
      <c r="E6" s="128">
        <v>23.656559591714199</v>
      </c>
      <c r="F6" s="129">
        <v>44.76133293305314</v>
      </c>
      <c r="G6" s="129">
        <v>22.996097268087663</v>
      </c>
      <c r="H6" s="129">
        <v>4.1729210447313116</v>
      </c>
      <c r="I6" s="129">
        <v>0.81056739717802451</v>
      </c>
      <c r="J6" s="214">
        <v>3.6025217652356654</v>
      </c>
      <c r="K6" s="88"/>
      <c r="L6" s="398"/>
      <c r="N6" s="162">
        <v>3.7226058240768536</v>
      </c>
      <c r="O6" s="129">
        <v>24.617232062443712</v>
      </c>
      <c r="P6" s="129">
        <v>44.611227859501653</v>
      </c>
      <c r="Q6" s="129">
        <v>16.691684178925247</v>
      </c>
      <c r="R6" s="129">
        <v>5.3737616331432001</v>
      </c>
      <c r="S6" s="214">
        <v>4.983488441909337</v>
      </c>
      <c r="U6" s="398"/>
    </row>
    <row r="7" spans="1:22" s="69" customFormat="1" ht="13.5" customHeight="1" x14ac:dyDescent="0.15">
      <c r="A7" s="384" t="s">
        <v>31</v>
      </c>
      <c r="B7" s="73" t="s">
        <v>33</v>
      </c>
      <c r="C7" s="74"/>
      <c r="D7" s="279">
        <v>1622</v>
      </c>
      <c r="E7" s="132">
        <v>396</v>
      </c>
      <c r="F7" s="133">
        <v>712</v>
      </c>
      <c r="G7" s="133">
        <v>373</v>
      </c>
      <c r="H7" s="133">
        <v>72</v>
      </c>
      <c r="I7" s="133">
        <v>15</v>
      </c>
      <c r="J7" s="134">
        <v>54</v>
      </c>
      <c r="K7" s="87"/>
      <c r="L7" s="397">
        <f>SUMPRODUCT(E$3:I$3,E7:I7)/SUM(E7:I7)</f>
        <v>3.8941326530612246</v>
      </c>
      <c r="N7" s="163">
        <v>63</v>
      </c>
      <c r="O7" s="133">
        <v>400</v>
      </c>
      <c r="P7" s="133">
        <v>726</v>
      </c>
      <c r="Q7" s="133">
        <v>269</v>
      </c>
      <c r="R7" s="133">
        <v>92</v>
      </c>
      <c r="S7" s="134">
        <v>72</v>
      </c>
      <c r="T7" s="91"/>
      <c r="U7" s="397">
        <f>SUMPRODUCT(N$3:R$3,N7:R7)/SUM(N7:R7)</f>
        <v>3.0470967741935482</v>
      </c>
    </row>
    <row r="8" spans="1:22" ht="13.5" customHeight="1" x14ac:dyDescent="0.15">
      <c r="A8" s="382"/>
      <c r="B8" s="206"/>
      <c r="C8" s="24"/>
      <c r="D8" s="280"/>
      <c r="E8" s="136">
        <v>24.414303329223181</v>
      </c>
      <c r="F8" s="137">
        <v>43.896424167694207</v>
      </c>
      <c r="G8" s="137">
        <v>22.996300863131935</v>
      </c>
      <c r="H8" s="137">
        <v>4.4389642416769419</v>
      </c>
      <c r="I8" s="137">
        <v>0.92478421701602964</v>
      </c>
      <c r="J8" s="138">
        <v>3.3292231812577064</v>
      </c>
      <c r="K8" s="88"/>
      <c r="L8" s="396"/>
      <c r="N8" s="164">
        <v>3.8840937114673242</v>
      </c>
      <c r="O8" s="137">
        <v>24.66091245376079</v>
      </c>
      <c r="P8" s="137">
        <v>44.759556103575832</v>
      </c>
      <c r="Q8" s="137">
        <v>16.584463625154129</v>
      </c>
      <c r="R8" s="137">
        <v>5.6720098643649814</v>
      </c>
      <c r="S8" s="138">
        <v>4.4389642416769419</v>
      </c>
      <c r="U8" s="396"/>
    </row>
    <row r="9" spans="1:22" s="69" customFormat="1" ht="13.5" customHeight="1" x14ac:dyDescent="0.15">
      <c r="A9" s="382"/>
      <c r="B9" s="68" t="s">
        <v>35</v>
      </c>
      <c r="C9" s="75"/>
      <c r="D9" s="281">
        <v>317</v>
      </c>
      <c r="E9" s="140">
        <v>74</v>
      </c>
      <c r="F9" s="141">
        <v>146</v>
      </c>
      <c r="G9" s="141">
        <v>76</v>
      </c>
      <c r="H9" s="141">
        <v>9</v>
      </c>
      <c r="I9" s="141">
        <v>2</v>
      </c>
      <c r="J9" s="142">
        <v>10</v>
      </c>
      <c r="K9" s="82"/>
      <c r="L9" s="399">
        <f>SUMPRODUCT(E$3:I$3,E9:I9)/SUM(E9:I9)</f>
        <v>3.9153094462540716</v>
      </c>
      <c r="N9" s="165">
        <v>9</v>
      </c>
      <c r="O9" s="141">
        <v>84</v>
      </c>
      <c r="P9" s="141">
        <v>142</v>
      </c>
      <c r="Q9" s="141">
        <v>51</v>
      </c>
      <c r="R9" s="141">
        <v>19</v>
      </c>
      <c r="S9" s="142">
        <v>12</v>
      </c>
      <c r="T9" s="91"/>
      <c r="U9" s="399">
        <f>SUMPRODUCT(N$3:R$3,N9:R9)/SUM(N9:R9)</f>
        <v>3.042622950819672</v>
      </c>
    </row>
    <row r="10" spans="1:22" ht="13.5" customHeight="1" x14ac:dyDescent="0.15">
      <c r="A10" s="382"/>
      <c r="B10" s="206"/>
      <c r="C10" s="24"/>
      <c r="D10" s="280"/>
      <c r="E10" s="136">
        <v>23.343848580441641</v>
      </c>
      <c r="F10" s="137">
        <v>46.056782334384863</v>
      </c>
      <c r="G10" s="137">
        <v>23.974763406940063</v>
      </c>
      <c r="H10" s="137">
        <v>2.8391167192429023</v>
      </c>
      <c r="I10" s="137">
        <v>0.63091482649842268</v>
      </c>
      <c r="J10" s="138">
        <v>3.1545741324921135</v>
      </c>
      <c r="K10" s="83"/>
      <c r="L10" s="396"/>
      <c r="N10" s="164">
        <v>2.8391167192429023</v>
      </c>
      <c r="O10" s="137">
        <v>26.498422712933756</v>
      </c>
      <c r="P10" s="137">
        <v>44.794952681388011</v>
      </c>
      <c r="Q10" s="137">
        <v>16.088328075709779</v>
      </c>
      <c r="R10" s="137">
        <v>5.9936908517350158</v>
      </c>
      <c r="S10" s="138">
        <v>3.7854889589905363</v>
      </c>
      <c r="U10" s="396"/>
    </row>
    <row r="11" spans="1:22" s="69" customFormat="1" ht="13.5" customHeight="1" x14ac:dyDescent="0.15">
      <c r="A11" s="382"/>
      <c r="B11" s="68" t="s">
        <v>37</v>
      </c>
      <c r="C11" s="75"/>
      <c r="D11" s="281">
        <v>832</v>
      </c>
      <c r="E11" s="140">
        <v>202</v>
      </c>
      <c r="F11" s="141">
        <v>382</v>
      </c>
      <c r="G11" s="141">
        <v>192</v>
      </c>
      <c r="H11" s="141">
        <v>30</v>
      </c>
      <c r="I11" s="141">
        <v>4</v>
      </c>
      <c r="J11" s="142">
        <v>22</v>
      </c>
      <c r="K11" s="82"/>
      <c r="L11" s="399">
        <f>SUMPRODUCT(E$3:I$3,E11:I11)/SUM(E11:I11)</f>
        <v>3.9234567901234567</v>
      </c>
      <c r="N11" s="165">
        <v>30</v>
      </c>
      <c r="O11" s="141">
        <v>225</v>
      </c>
      <c r="P11" s="141">
        <v>379</v>
      </c>
      <c r="Q11" s="141">
        <v>128</v>
      </c>
      <c r="R11" s="141">
        <v>29</v>
      </c>
      <c r="S11" s="142">
        <v>41</v>
      </c>
      <c r="T11" s="91"/>
      <c r="U11" s="399">
        <f>SUMPRODUCT(N$3:R$3,N11:R11)/SUM(N11:R11)</f>
        <v>3.125158027812895</v>
      </c>
    </row>
    <row r="12" spans="1:22" ht="13.5" customHeight="1" x14ac:dyDescent="0.15">
      <c r="A12" s="382"/>
      <c r="B12" s="206"/>
      <c r="C12" s="24"/>
      <c r="D12" s="280"/>
      <c r="E12" s="136">
        <v>24.278846153846153</v>
      </c>
      <c r="F12" s="137">
        <v>45.913461538461533</v>
      </c>
      <c r="G12" s="137">
        <v>23.076923076923077</v>
      </c>
      <c r="H12" s="137">
        <v>3.6057692307692304</v>
      </c>
      <c r="I12" s="137">
        <v>0.48076923076923078</v>
      </c>
      <c r="J12" s="138">
        <v>2.6442307692307692</v>
      </c>
      <c r="K12" s="83"/>
      <c r="L12" s="396"/>
      <c r="N12" s="164">
        <v>3.6057692307692304</v>
      </c>
      <c r="O12" s="137">
        <v>27.04326923076923</v>
      </c>
      <c r="P12" s="137">
        <v>45.552884615384613</v>
      </c>
      <c r="Q12" s="137">
        <v>15.384615384615385</v>
      </c>
      <c r="R12" s="137">
        <v>3.4855769230769234</v>
      </c>
      <c r="S12" s="138">
        <v>4.927884615384615</v>
      </c>
      <c r="U12" s="396"/>
    </row>
    <row r="13" spans="1:22" s="69" customFormat="1" ht="13.5" customHeight="1" x14ac:dyDescent="0.15">
      <c r="A13" s="382"/>
      <c r="B13" s="68" t="s">
        <v>39</v>
      </c>
      <c r="C13" s="75"/>
      <c r="D13" s="281">
        <v>238</v>
      </c>
      <c r="E13" s="140">
        <v>42</v>
      </c>
      <c r="F13" s="141">
        <v>114</v>
      </c>
      <c r="G13" s="141">
        <v>51</v>
      </c>
      <c r="H13" s="141">
        <v>15</v>
      </c>
      <c r="I13" s="141">
        <v>2</v>
      </c>
      <c r="J13" s="142">
        <v>14</v>
      </c>
      <c r="K13" s="82"/>
      <c r="L13" s="399">
        <f>SUMPRODUCT(E$3:I$3,E13:I13)/SUM(E13:I13)</f>
        <v>3.7991071428571428</v>
      </c>
      <c r="N13" s="165">
        <v>9</v>
      </c>
      <c r="O13" s="141">
        <v>47</v>
      </c>
      <c r="P13" s="141">
        <v>106</v>
      </c>
      <c r="Q13" s="141">
        <v>50</v>
      </c>
      <c r="R13" s="141">
        <v>12</v>
      </c>
      <c r="S13" s="142">
        <v>14</v>
      </c>
      <c r="T13" s="91"/>
      <c r="U13" s="399">
        <f>SUMPRODUCT(N$3:R$3,N13:R13)/SUM(N13:R13)</f>
        <v>2.9598214285714284</v>
      </c>
    </row>
    <row r="14" spans="1:22" ht="13.5" customHeight="1" x14ac:dyDescent="0.15">
      <c r="A14" s="382"/>
      <c r="B14" s="206"/>
      <c r="C14" s="24"/>
      <c r="D14" s="280"/>
      <c r="E14" s="136">
        <v>17.647058823529413</v>
      </c>
      <c r="F14" s="137">
        <v>47.899159663865547</v>
      </c>
      <c r="G14" s="137">
        <v>21.428571428571427</v>
      </c>
      <c r="H14" s="137">
        <v>6.3025210084033612</v>
      </c>
      <c r="I14" s="137">
        <v>0.84033613445378152</v>
      </c>
      <c r="J14" s="138">
        <v>5.8823529411764701</v>
      </c>
      <c r="K14" s="83"/>
      <c r="L14" s="396"/>
      <c r="N14" s="164">
        <v>3.7815126050420167</v>
      </c>
      <c r="O14" s="137">
        <v>19.747899159663866</v>
      </c>
      <c r="P14" s="137">
        <v>44.537815126050425</v>
      </c>
      <c r="Q14" s="137">
        <v>21.008403361344538</v>
      </c>
      <c r="R14" s="137">
        <v>5.0420168067226889</v>
      </c>
      <c r="S14" s="138">
        <v>5.8823529411764701</v>
      </c>
      <c r="U14" s="396"/>
    </row>
    <row r="15" spans="1:22" s="69" customFormat="1" ht="13.5" customHeight="1" x14ac:dyDescent="0.15">
      <c r="A15" s="382"/>
      <c r="B15" s="68" t="s">
        <v>41</v>
      </c>
      <c r="C15" s="75"/>
      <c r="D15" s="281">
        <v>202</v>
      </c>
      <c r="E15" s="140">
        <v>52</v>
      </c>
      <c r="F15" s="141">
        <v>76</v>
      </c>
      <c r="G15" s="141">
        <v>49</v>
      </c>
      <c r="H15" s="141">
        <v>8</v>
      </c>
      <c r="I15" s="141">
        <v>4</v>
      </c>
      <c r="J15" s="142">
        <v>13</v>
      </c>
      <c r="K15" s="82"/>
      <c r="L15" s="399">
        <f>SUMPRODUCT(E$3:I$3,E15:I15)/SUM(E15:I15)</f>
        <v>3.8677248677248679</v>
      </c>
      <c r="N15" s="165">
        <v>9</v>
      </c>
      <c r="O15" s="141">
        <v>40</v>
      </c>
      <c r="P15" s="141">
        <v>81</v>
      </c>
      <c r="Q15" s="141">
        <v>38</v>
      </c>
      <c r="R15" s="141">
        <v>15</v>
      </c>
      <c r="S15" s="142">
        <v>19</v>
      </c>
      <c r="T15" s="91"/>
      <c r="U15" s="399">
        <f>SUMPRODUCT(N$3:R$3,N15:R15)/SUM(N15:R15)</f>
        <v>2.9453551912568305</v>
      </c>
    </row>
    <row r="16" spans="1:22" ht="13.5" customHeight="1" x14ac:dyDescent="0.15">
      <c r="A16" s="382"/>
      <c r="B16" s="206"/>
      <c r="C16" s="24"/>
      <c r="D16" s="280"/>
      <c r="E16" s="136">
        <v>25.742574257425744</v>
      </c>
      <c r="F16" s="137">
        <v>37.623762376237622</v>
      </c>
      <c r="G16" s="137">
        <v>24.257425742574256</v>
      </c>
      <c r="H16" s="137">
        <v>3.9603960396039604</v>
      </c>
      <c r="I16" s="137">
        <v>1.9801980198019802</v>
      </c>
      <c r="J16" s="138">
        <v>6.435643564356436</v>
      </c>
      <c r="K16" s="83"/>
      <c r="L16" s="396"/>
      <c r="N16" s="164">
        <v>4.455445544554455</v>
      </c>
      <c r="O16" s="137">
        <v>19.801980198019802</v>
      </c>
      <c r="P16" s="137">
        <v>40.099009900990104</v>
      </c>
      <c r="Q16" s="137">
        <v>18.811881188118811</v>
      </c>
      <c r="R16" s="137">
        <v>7.4257425742574252</v>
      </c>
      <c r="S16" s="138">
        <v>9.4059405940594054</v>
      </c>
      <c r="U16" s="396"/>
    </row>
    <row r="17" spans="1:21" s="69" customFormat="1" ht="13.5" customHeight="1" x14ac:dyDescent="0.15">
      <c r="A17" s="382"/>
      <c r="B17" s="68" t="s">
        <v>43</v>
      </c>
      <c r="C17" s="75"/>
      <c r="D17" s="281">
        <v>120</v>
      </c>
      <c r="E17" s="140">
        <v>22</v>
      </c>
      <c r="F17" s="141">
        <v>61</v>
      </c>
      <c r="G17" s="141">
        <v>25</v>
      </c>
      <c r="H17" s="141">
        <v>5</v>
      </c>
      <c r="I17" s="141">
        <v>0</v>
      </c>
      <c r="J17" s="142">
        <v>7</v>
      </c>
      <c r="K17" s="82"/>
      <c r="L17" s="399">
        <f>SUMPRODUCT(E$3:I$3,E17:I17)/SUM(E17:I17)</f>
        <v>3.8849557522123894</v>
      </c>
      <c r="N17" s="165">
        <v>4</v>
      </c>
      <c r="O17" s="141">
        <v>24</v>
      </c>
      <c r="P17" s="141">
        <v>52</v>
      </c>
      <c r="Q17" s="141">
        <v>20</v>
      </c>
      <c r="R17" s="141">
        <v>12</v>
      </c>
      <c r="S17" s="142">
        <v>8</v>
      </c>
      <c r="T17" s="91"/>
      <c r="U17" s="399">
        <f>SUMPRODUCT(N$3:R$3,N17:R17)/SUM(N17:R17)</f>
        <v>2.8928571428571428</v>
      </c>
    </row>
    <row r="18" spans="1:21" ht="13.5" customHeight="1" thickBot="1" x14ac:dyDescent="0.2">
      <c r="A18" s="383"/>
      <c r="B18" s="208"/>
      <c r="C18" s="26"/>
      <c r="D18" s="282"/>
      <c r="E18" s="144">
        <v>18.333333333333332</v>
      </c>
      <c r="F18" s="145">
        <v>50.833333333333329</v>
      </c>
      <c r="G18" s="145">
        <v>20.833333333333336</v>
      </c>
      <c r="H18" s="145">
        <v>4.1666666666666661</v>
      </c>
      <c r="I18" s="145">
        <v>0</v>
      </c>
      <c r="J18" s="146">
        <v>5.833333333333333</v>
      </c>
      <c r="K18" s="83"/>
      <c r="L18" s="398"/>
      <c r="N18" s="166">
        <v>3.3333333333333335</v>
      </c>
      <c r="O18" s="145">
        <v>20</v>
      </c>
      <c r="P18" s="145">
        <v>43.333333333333336</v>
      </c>
      <c r="Q18" s="145">
        <v>16.666666666666664</v>
      </c>
      <c r="R18" s="145">
        <v>10</v>
      </c>
      <c r="S18" s="146">
        <v>6.666666666666667</v>
      </c>
      <c r="U18" s="398"/>
    </row>
    <row r="19" spans="1:21" s="70" customFormat="1" ht="13.5" customHeight="1" x14ac:dyDescent="0.15">
      <c r="A19" s="385" t="s">
        <v>0</v>
      </c>
      <c r="B19" s="66" t="s">
        <v>1</v>
      </c>
      <c r="C19" s="320"/>
      <c r="D19" s="279">
        <v>1322</v>
      </c>
      <c r="E19" s="132">
        <v>277</v>
      </c>
      <c r="F19" s="133">
        <v>568</v>
      </c>
      <c r="G19" s="133">
        <v>362</v>
      </c>
      <c r="H19" s="133">
        <v>65</v>
      </c>
      <c r="I19" s="133">
        <v>16</v>
      </c>
      <c r="J19" s="134">
        <v>34</v>
      </c>
      <c r="K19" s="84"/>
      <c r="L19" s="397">
        <f>SUMPRODUCT(E$3:I$3,E19:I19)/SUM(E19:I19)</f>
        <v>3.795807453416149</v>
      </c>
      <c r="N19" s="163">
        <v>51</v>
      </c>
      <c r="O19" s="133">
        <v>292</v>
      </c>
      <c r="P19" s="133">
        <v>631</v>
      </c>
      <c r="Q19" s="133">
        <v>216</v>
      </c>
      <c r="R19" s="133">
        <v>79</v>
      </c>
      <c r="S19" s="134">
        <v>53</v>
      </c>
      <c r="T19" s="4"/>
      <c r="U19" s="397">
        <f>SUMPRODUCT(N$3:R$3,N19:R19)/SUM(N19:R19)</f>
        <v>3.0157604412923562</v>
      </c>
    </row>
    <row r="20" spans="1:21" s="22" customFormat="1" ht="13.5" customHeight="1" x14ac:dyDescent="0.15">
      <c r="A20" s="386"/>
      <c r="B20" s="68"/>
      <c r="C20" s="321"/>
      <c r="D20" s="281"/>
      <c r="E20" s="322">
        <v>20.953101361573374</v>
      </c>
      <c r="F20" s="323">
        <v>42.965204236006052</v>
      </c>
      <c r="G20" s="323">
        <v>27.382753403933435</v>
      </c>
      <c r="H20" s="323">
        <v>4.9167927382753405</v>
      </c>
      <c r="I20" s="323">
        <v>1.2102874432677762</v>
      </c>
      <c r="J20" s="324">
        <v>2.5718608169440245</v>
      </c>
      <c r="L20" s="396"/>
      <c r="N20" s="164">
        <v>3.8577912254160367</v>
      </c>
      <c r="O20" s="137">
        <v>22.087745839636913</v>
      </c>
      <c r="P20" s="137">
        <v>47.730711043872923</v>
      </c>
      <c r="Q20" s="137">
        <v>16.338880484114977</v>
      </c>
      <c r="R20" s="137">
        <v>5.9757942511346442</v>
      </c>
      <c r="S20" s="138">
        <v>4.0090771558245084</v>
      </c>
      <c r="T20" s="4"/>
      <c r="U20" s="396"/>
    </row>
    <row r="21" spans="1:21" s="70" customFormat="1" ht="13.5" customHeight="1" x14ac:dyDescent="0.15">
      <c r="A21" s="386"/>
      <c r="B21" s="332" t="s">
        <v>2</v>
      </c>
      <c r="C21" s="333"/>
      <c r="D21" s="344">
        <v>1879</v>
      </c>
      <c r="E21" s="334">
        <v>494</v>
      </c>
      <c r="F21" s="335">
        <v>872</v>
      </c>
      <c r="G21" s="335">
        <v>360</v>
      </c>
      <c r="H21" s="335">
        <v>69</v>
      </c>
      <c r="I21" s="335">
        <v>10</v>
      </c>
      <c r="J21" s="336">
        <v>74</v>
      </c>
      <c r="L21" s="399">
        <f>SUMPRODUCT(E$3:I$3,E21:I21)/SUM(E21:I21)</f>
        <v>3.9811634349030469</v>
      </c>
      <c r="N21" s="165">
        <v>69</v>
      </c>
      <c r="O21" s="141">
        <v>501</v>
      </c>
      <c r="P21" s="141">
        <v>795</v>
      </c>
      <c r="Q21" s="141">
        <v>326</v>
      </c>
      <c r="R21" s="141">
        <v>97</v>
      </c>
      <c r="S21" s="142">
        <v>91</v>
      </c>
      <c r="T21" s="4"/>
      <c r="U21" s="399">
        <f>SUMPRODUCT(N$3:R$3,N21:R21)/SUM(N21:R21)</f>
        <v>3.0665548098434003</v>
      </c>
    </row>
    <row r="22" spans="1:21" s="22" customFormat="1" ht="13.5" customHeight="1" x14ac:dyDescent="0.15">
      <c r="A22" s="386"/>
      <c r="B22" s="206"/>
      <c r="C22" s="25"/>
      <c r="D22" s="280"/>
      <c r="E22" s="136">
        <v>26.290580095795633</v>
      </c>
      <c r="F22" s="137">
        <v>46.407663650878128</v>
      </c>
      <c r="G22" s="137">
        <v>19.159127195316657</v>
      </c>
      <c r="H22" s="137">
        <v>3.6721660457690266</v>
      </c>
      <c r="I22" s="137">
        <v>0.53219797764768495</v>
      </c>
      <c r="J22" s="138">
        <v>3.9382650345928685</v>
      </c>
      <c r="L22" s="396"/>
      <c r="N22" s="164">
        <v>3.6721660457690266</v>
      </c>
      <c r="O22" s="137">
        <v>26.663118680149019</v>
      </c>
      <c r="P22" s="137">
        <v>42.309739222990956</v>
      </c>
      <c r="Q22" s="137">
        <v>17.349654071314529</v>
      </c>
      <c r="R22" s="137">
        <v>5.1623203831825437</v>
      </c>
      <c r="S22" s="138">
        <v>4.8430015965939326</v>
      </c>
      <c r="T22" s="4"/>
      <c r="U22" s="396"/>
    </row>
    <row r="23" spans="1:21" s="70" customFormat="1" ht="13.5" customHeight="1" x14ac:dyDescent="0.15">
      <c r="A23" s="386"/>
      <c r="B23" s="67" t="s">
        <v>46</v>
      </c>
      <c r="C23" s="77"/>
      <c r="D23" s="281">
        <v>130</v>
      </c>
      <c r="E23" s="140">
        <v>17</v>
      </c>
      <c r="F23" s="141">
        <v>51</v>
      </c>
      <c r="G23" s="141">
        <v>44</v>
      </c>
      <c r="H23" s="141">
        <v>5</v>
      </c>
      <c r="I23" s="141">
        <v>1</v>
      </c>
      <c r="J23" s="142">
        <v>12</v>
      </c>
      <c r="L23" s="399">
        <f>SUMPRODUCT(E$3:I$3,E23:I23)/SUM(E23:I23)</f>
        <v>3.6610169491525424</v>
      </c>
      <c r="N23" s="165">
        <v>4</v>
      </c>
      <c r="O23" s="141">
        <v>27</v>
      </c>
      <c r="P23" s="141">
        <v>60</v>
      </c>
      <c r="Q23" s="141">
        <v>14</v>
      </c>
      <c r="R23" s="141">
        <v>3</v>
      </c>
      <c r="S23" s="142">
        <v>22</v>
      </c>
      <c r="T23" s="4"/>
      <c r="U23" s="399">
        <f>SUMPRODUCT(N$3:R$3,N23:R23)/SUM(N23:R23)</f>
        <v>3.1388888888888888</v>
      </c>
    </row>
    <row r="24" spans="1:21" s="22" customFormat="1" ht="13.5" customHeight="1" thickBot="1" x14ac:dyDescent="0.2">
      <c r="A24" s="387"/>
      <c r="B24" s="208"/>
      <c r="C24" s="57"/>
      <c r="D24" s="282"/>
      <c r="E24" s="144">
        <v>13.076923076923078</v>
      </c>
      <c r="F24" s="145">
        <v>39.230769230769234</v>
      </c>
      <c r="G24" s="145">
        <v>33.846153846153847</v>
      </c>
      <c r="H24" s="145">
        <v>3.8461538461538463</v>
      </c>
      <c r="I24" s="145">
        <v>0.76923076923076927</v>
      </c>
      <c r="J24" s="146">
        <v>9.2307692307692317</v>
      </c>
      <c r="L24" s="398"/>
      <c r="N24" s="166">
        <v>3.0769230769230771</v>
      </c>
      <c r="O24" s="145">
        <v>20.76923076923077</v>
      </c>
      <c r="P24" s="145">
        <v>46.153846153846153</v>
      </c>
      <c r="Q24" s="145">
        <v>10.76923076923077</v>
      </c>
      <c r="R24" s="145">
        <v>2.3076923076923079</v>
      </c>
      <c r="S24" s="146">
        <v>16.923076923076923</v>
      </c>
      <c r="T24" s="4"/>
      <c r="U24" s="398"/>
    </row>
    <row r="25" spans="1:21" s="69" customFormat="1" ht="13.5" customHeight="1" x14ac:dyDescent="0.15">
      <c r="A25" s="384" t="s">
        <v>44</v>
      </c>
      <c r="B25" s="73" t="s">
        <v>3</v>
      </c>
      <c r="C25" s="74"/>
      <c r="D25" s="283">
        <v>160</v>
      </c>
      <c r="E25" s="148">
        <v>66</v>
      </c>
      <c r="F25" s="149">
        <v>58</v>
      </c>
      <c r="G25" s="149">
        <v>23</v>
      </c>
      <c r="H25" s="149">
        <v>8</v>
      </c>
      <c r="I25" s="149">
        <v>3</v>
      </c>
      <c r="J25" s="150">
        <v>2</v>
      </c>
      <c r="L25" s="397">
        <f>SUMPRODUCT(E$3:I$3,E25:I25)/SUM(E25:I25)</f>
        <v>4.1139240506329111</v>
      </c>
      <c r="N25" s="167">
        <v>17</v>
      </c>
      <c r="O25" s="149">
        <v>31</v>
      </c>
      <c r="P25" s="149">
        <v>59</v>
      </c>
      <c r="Q25" s="149">
        <v>34</v>
      </c>
      <c r="R25" s="149">
        <v>17</v>
      </c>
      <c r="S25" s="150">
        <v>2</v>
      </c>
      <c r="T25" s="91"/>
      <c r="U25" s="397">
        <f>SUMPRODUCT(N$3:R$3,N25:R25)/SUM(N25:R25)</f>
        <v>2.981012658227848</v>
      </c>
    </row>
    <row r="26" spans="1:21" ht="13.5" customHeight="1" x14ac:dyDescent="0.15">
      <c r="A26" s="382"/>
      <c r="B26" s="68"/>
      <c r="C26" s="345"/>
      <c r="D26" s="277"/>
      <c r="E26" s="346">
        <v>41.25</v>
      </c>
      <c r="F26" s="347">
        <v>36.25</v>
      </c>
      <c r="G26" s="347">
        <v>14.374999999999998</v>
      </c>
      <c r="H26" s="347">
        <v>5</v>
      </c>
      <c r="I26" s="347">
        <v>1.875</v>
      </c>
      <c r="J26" s="348">
        <v>1.25</v>
      </c>
      <c r="L26" s="396"/>
      <c r="N26" s="168">
        <v>10.625</v>
      </c>
      <c r="O26" s="153">
        <v>19.375</v>
      </c>
      <c r="P26" s="153">
        <v>36.875</v>
      </c>
      <c r="Q26" s="153">
        <v>21.25</v>
      </c>
      <c r="R26" s="153">
        <v>10.625</v>
      </c>
      <c r="S26" s="154">
        <v>1.25</v>
      </c>
      <c r="U26" s="396"/>
    </row>
    <row r="27" spans="1:21" s="69" customFormat="1" ht="13.5" customHeight="1" x14ac:dyDescent="0.15">
      <c r="A27" s="382"/>
      <c r="B27" s="207" t="s">
        <v>4</v>
      </c>
      <c r="C27" s="353"/>
      <c r="D27" s="361">
        <v>317</v>
      </c>
      <c r="E27" s="354">
        <v>116</v>
      </c>
      <c r="F27" s="355">
        <v>129</v>
      </c>
      <c r="G27" s="355">
        <v>46</v>
      </c>
      <c r="H27" s="355">
        <v>16</v>
      </c>
      <c r="I27" s="355">
        <v>5</v>
      </c>
      <c r="J27" s="356">
        <v>5</v>
      </c>
      <c r="L27" s="399">
        <f>SUMPRODUCT(E$3:I$3,E27:I27)/SUM(E27:I27)</f>
        <v>4.0737179487179489</v>
      </c>
      <c r="N27" s="169">
        <v>17</v>
      </c>
      <c r="O27" s="156">
        <v>68</v>
      </c>
      <c r="P27" s="156">
        <v>127</v>
      </c>
      <c r="Q27" s="156">
        <v>74</v>
      </c>
      <c r="R27" s="156">
        <v>25</v>
      </c>
      <c r="S27" s="157">
        <v>6</v>
      </c>
      <c r="T27" s="91"/>
      <c r="U27" s="399">
        <f>SUMPRODUCT(N$3:R$3,N27:R27)/SUM(N27:R27)</f>
        <v>2.9292604501607715</v>
      </c>
    </row>
    <row r="28" spans="1:21" ht="13.5" customHeight="1" x14ac:dyDescent="0.15">
      <c r="A28" s="382"/>
      <c r="B28" s="68"/>
      <c r="C28" s="345"/>
      <c r="D28" s="277"/>
      <c r="E28" s="346">
        <v>36.593059936908517</v>
      </c>
      <c r="F28" s="347">
        <v>40.694006309148264</v>
      </c>
      <c r="G28" s="347">
        <v>14.511041009463725</v>
      </c>
      <c r="H28" s="347">
        <v>5.0473186119873814</v>
      </c>
      <c r="I28" s="347">
        <v>1.5772870662460567</v>
      </c>
      <c r="J28" s="348">
        <v>1.5772870662460567</v>
      </c>
      <c r="L28" s="396"/>
      <c r="N28" s="168">
        <v>5.3627760252365935</v>
      </c>
      <c r="O28" s="153">
        <v>21.451104100946374</v>
      </c>
      <c r="P28" s="153">
        <v>40.063091482649845</v>
      </c>
      <c r="Q28" s="153">
        <v>23.343848580441641</v>
      </c>
      <c r="R28" s="153">
        <v>7.8864353312302837</v>
      </c>
      <c r="S28" s="154">
        <v>1.8927444794952681</v>
      </c>
      <c r="U28" s="396"/>
    </row>
    <row r="29" spans="1:21" s="69" customFormat="1" ht="13.5" customHeight="1" x14ac:dyDescent="0.15">
      <c r="A29" s="382"/>
      <c r="B29" s="207" t="s">
        <v>5</v>
      </c>
      <c r="C29" s="353"/>
      <c r="D29" s="361">
        <v>491</v>
      </c>
      <c r="E29" s="354">
        <v>154</v>
      </c>
      <c r="F29" s="355">
        <v>212</v>
      </c>
      <c r="G29" s="355">
        <v>89</v>
      </c>
      <c r="H29" s="355">
        <v>24</v>
      </c>
      <c r="I29" s="355">
        <v>4</v>
      </c>
      <c r="J29" s="356">
        <v>8</v>
      </c>
      <c r="L29" s="399">
        <f>SUMPRODUCT(E$3:I$3,E29:I29)/SUM(E29:I29)</f>
        <v>4.0103519668737064</v>
      </c>
      <c r="N29" s="169">
        <v>28</v>
      </c>
      <c r="O29" s="156">
        <v>107</v>
      </c>
      <c r="P29" s="156">
        <v>209</v>
      </c>
      <c r="Q29" s="156">
        <v>99</v>
      </c>
      <c r="R29" s="156">
        <v>34</v>
      </c>
      <c r="S29" s="157">
        <v>14</v>
      </c>
      <c r="T29" s="91"/>
      <c r="U29" s="399">
        <f>SUMPRODUCT(N$3:R$3,N29:R29)/SUM(N29:R29)</f>
        <v>2.991614255765199</v>
      </c>
    </row>
    <row r="30" spans="1:21" ht="13.5" customHeight="1" x14ac:dyDescent="0.15">
      <c r="A30" s="382"/>
      <c r="B30" s="206"/>
      <c r="C30" s="24"/>
      <c r="D30" s="284"/>
      <c r="E30" s="152">
        <v>31.364562118126273</v>
      </c>
      <c r="F30" s="153">
        <v>43.177189409368637</v>
      </c>
      <c r="G30" s="153">
        <v>18.126272912423623</v>
      </c>
      <c r="H30" s="153">
        <v>4.887983706720977</v>
      </c>
      <c r="I30" s="153">
        <v>0.81466395112016288</v>
      </c>
      <c r="J30" s="154">
        <v>1.6293279022403258</v>
      </c>
      <c r="L30" s="396"/>
      <c r="N30" s="168">
        <v>5.7026476578411405</v>
      </c>
      <c r="O30" s="153">
        <v>21.792260692464357</v>
      </c>
      <c r="P30" s="153">
        <v>42.566191446028512</v>
      </c>
      <c r="Q30" s="153">
        <v>20.162932790224033</v>
      </c>
      <c r="R30" s="153">
        <v>6.9246435845213856</v>
      </c>
      <c r="S30" s="154">
        <v>2.8513238289205702</v>
      </c>
      <c r="U30" s="396"/>
    </row>
    <row r="31" spans="1:21" s="69" customFormat="1" ht="13.5" customHeight="1" x14ac:dyDescent="0.15">
      <c r="A31" s="382"/>
      <c r="B31" s="207" t="s">
        <v>6</v>
      </c>
      <c r="C31" s="353"/>
      <c r="D31" s="361">
        <v>666</v>
      </c>
      <c r="E31" s="354">
        <v>162</v>
      </c>
      <c r="F31" s="355">
        <v>296</v>
      </c>
      <c r="G31" s="355">
        <v>166</v>
      </c>
      <c r="H31" s="355">
        <v>24</v>
      </c>
      <c r="I31" s="355">
        <v>8</v>
      </c>
      <c r="J31" s="356">
        <v>10</v>
      </c>
      <c r="L31" s="399">
        <f>SUMPRODUCT(E$3:I$3,E31:I31)/SUM(E31:I31)</f>
        <v>3.8841463414634148</v>
      </c>
      <c r="N31" s="169">
        <v>17</v>
      </c>
      <c r="O31" s="156">
        <v>169</v>
      </c>
      <c r="P31" s="156">
        <v>315</v>
      </c>
      <c r="Q31" s="156">
        <v>122</v>
      </c>
      <c r="R31" s="156">
        <v>26</v>
      </c>
      <c r="S31" s="157">
        <v>17</v>
      </c>
      <c r="T31" s="91"/>
      <c r="U31" s="399">
        <f>SUMPRODUCT(N$3:R$3,N31:R31)/SUM(N31:R31)</f>
        <v>3.0446841294298923</v>
      </c>
    </row>
    <row r="32" spans="1:21" ht="13.5" customHeight="1" x14ac:dyDescent="0.15">
      <c r="A32" s="382"/>
      <c r="B32" s="206"/>
      <c r="C32" s="24"/>
      <c r="D32" s="284"/>
      <c r="E32" s="152">
        <v>24.324324324324326</v>
      </c>
      <c r="F32" s="153">
        <v>44.444444444444443</v>
      </c>
      <c r="G32" s="153">
        <v>24.924924924924923</v>
      </c>
      <c r="H32" s="153">
        <v>3.6036036036036037</v>
      </c>
      <c r="I32" s="153">
        <v>1.2012012012012012</v>
      </c>
      <c r="J32" s="154">
        <v>1.5015015015015014</v>
      </c>
      <c r="L32" s="396"/>
      <c r="N32" s="168">
        <v>2.5525525525525525</v>
      </c>
      <c r="O32" s="153">
        <v>25.375375375375377</v>
      </c>
      <c r="P32" s="153">
        <v>47.297297297297298</v>
      </c>
      <c r="Q32" s="153">
        <v>18.318318318318319</v>
      </c>
      <c r="R32" s="153">
        <v>3.9039039039039038</v>
      </c>
      <c r="S32" s="154">
        <v>2.5525525525525525</v>
      </c>
      <c r="U32" s="396"/>
    </row>
    <row r="33" spans="1:21" s="69" customFormat="1" ht="13.5" customHeight="1" x14ac:dyDescent="0.15">
      <c r="A33" s="382"/>
      <c r="B33" s="207" t="s">
        <v>7</v>
      </c>
      <c r="C33" s="353"/>
      <c r="D33" s="361">
        <v>772</v>
      </c>
      <c r="E33" s="354">
        <v>144</v>
      </c>
      <c r="F33" s="355">
        <v>362</v>
      </c>
      <c r="G33" s="355">
        <v>214</v>
      </c>
      <c r="H33" s="355">
        <v>29</v>
      </c>
      <c r="I33" s="355">
        <v>2</v>
      </c>
      <c r="J33" s="356">
        <v>21</v>
      </c>
      <c r="L33" s="399">
        <f>SUMPRODUCT(E$3:I$3,E33:I33)/SUM(E33:I33)</f>
        <v>3.8215712383488682</v>
      </c>
      <c r="N33" s="169">
        <v>22</v>
      </c>
      <c r="O33" s="156">
        <v>178</v>
      </c>
      <c r="P33" s="156">
        <v>372</v>
      </c>
      <c r="Q33" s="156">
        <v>132</v>
      </c>
      <c r="R33" s="156">
        <v>42</v>
      </c>
      <c r="S33" s="157">
        <v>26</v>
      </c>
      <c r="T33" s="91"/>
      <c r="U33" s="399">
        <f>SUMPRODUCT(N$3:R$3,N33:R33)/SUM(N33:R33)</f>
        <v>3.008042895442359</v>
      </c>
    </row>
    <row r="34" spans="1:21" ht="13.5" customHeight="1" x14ac:dyDescent="0.15">
      <c r="A34" s="382"/>
      <c r="B34" s="206"/>
      <c r="C34" s="24"/>
      <c r="D34" s="284"/>
      <c r="E34" s="152">
        <v>18.652849740932641</v>
      </c>
      <c r="F34" s="153">
        <v>46.891191709844563</v>
      </c>
      <c r="G34" s="153">
        <v>27.720207253886009</v>
      </c>
      <c r="H34" s="153">
        <v>3.7564766839378239</v>
      </c>
      <c r="I34" s="153">
        <v>0.2590673575129534</v>
      </c>
      <c r="J34" s="154">
        <v>2.7202072538860103</v>
      </c>
      <c r="L34" s="396"/>
      <c r="N34" s="168">
        <v>2.849740932642487</v>
      </c>
      <c r="O34" s="153">
        <v>23.05699481865285</v>
      </c>
      <c r="P34" s="153">
        <v>48.186528497409327</v>
      </c>
      <c r="Q34" s="153">
        <v>17.098445595854923</v>
      </c>
      <c r="R34" s="153">
        <v>5.4404145077720205</v>
      </c>
      <c r="S34" s="154">
        <v>3.3678756476683938</v>
      </c>
      <c r="U34" s="396"/>
    </row>
    <row r="35" spans="1:21" s="69" customFormat="1" ht="13.5" customHeight="1" x14ac:dyDescent="0.15">
      <c r="A35" s="382"/>
      <c r="B35" s="207" t="s">
        <v>45</v>
      </c>
      <c r="C35" s="353"/>
      <c r="D35" s="361">
        <v>797</v>
      </c>
      <c r="E35" s="354">
        <v>129</v>
      </c>
      <c r="F35" s="355">
        <v>386</v>
      </c>
      <c r="G35" s="355">
        <v>185</v>
      </c>
      <c r="H35" s="355">
        <v>33</v>
      </c>
      <c r="I35" s="355">
        <v>4</v>
      </c>
      <c r="J35" s="356">
        <v>60</v>
      </c>
      <c r="L35" s="399">
        <f>SUMPRODUCT(E$3:I$3,E35:I35)/SUM(E35:I35)</f>
        <v>3.8181818181818183</v>
      </c>
      <c r="N35" s="169">
        <v>19</v>
      </c>
      <c r="O35" s="156">
        <v>241</v>
      </c>
      <c r="P35" s="156">
        <v>347</v>
      </c>
      <c r="Q35" s="156">
        <v>81</v>
      </c>
      <c r="R35" s="156">
        <v>32</v>
      </c>
      <c r="S35" s="157">
        <v>77</v>
      </c>
      <c r="T35" s="91"/>
      <c r="U35" s="399">
        <f>SUMPRODUCT(N$3:R$3,N35:R35)/SUM(N35:R35)</f>
        <v>3.1861111111111109</v>
      </c>
    </row>
    <row r="36" spans="1:21" ht="13.5" customHeight="1" x14ac:dyDescent="0.15">
      <c r="A36" s="382"/>
      <c r="B36" s="206"/>
      <c r="C36" s="24"/>
      <c r="D36" s="284"/>
      <c r="E36" s="152">
        <v>16.185696361355081</v>
      </c>
      <c r="F36" s="153">
        <v>48.431618569636136</v>
      </c>
      <c r="G36" s="153">
        <v>23.212045169385195</v>
      </c>
      <c r="H36" s="153">
        <v>4.1405269761606025</v>
      </c>
      <c r="I36" s="153">
        <v>0.50188205771643657</v>
      </c>
      <c r="J36" s="154">
        <v>7.5282308657465489</v>
      </c>
      <c r="L36" s="396"/>
      <c r="N36" s="168">
        <v>2.3839397741530743</v>
      </c>
      <c r="O36" s="153">
        <v>30.238393977415306</v>
      </c>
      <c r="P36" s="153">
        <v>43.538268506900877</v>
      </c>
      <c r="Q36" s="153">
        <v>10.163111668757843</v>
      </c>
      <c r="R36" s="153">
        <v>4.0150564617314926</v>
      </c>
      <c r="S36" s="154">
        <v>9.6612296110414047</v>
      </c>
      <c r="U36" s="396"/>
    </row>
    <row r="37" spans="1:21" s="69" customFormat="1" ht="13.5" customHeight="1" x14ac:dyDescent="0.15">
      <c r="A37" s="382"/>
      <c r="B37" s="68" t="s">
        <v>46</v>
      </c>
      <c r="C37" s="75"/>
      <c r="D37" s="277">
        <v>128</v>
      </c>
      <c r="E37" s="155">
        <v>17</v>
      </c>
      <c r="F37" s="156">
        <v>48</v>
      </c>
      <c r="G37" s="156">
        <v>43</v>
      </c>
      <c r="H37" s="156">
        <v>5</v>
      </c>
      <c r="I37" s="156">
        <v>1</v>
      </c>
      <c r="J37" s="157">
        <v>14</v>
      </c>
      <c r="L37" s="399">
        <f>SUMPRODUCT(E$3:I$3,E37:I37)/SUM(E37:I37)</f>
        <v>3.6578947368421053</v>
      </c>
      <c r="N37" s="169">
        <v>4</v>
      </c>
      <c r="O37" s="156">
        <v>26</v>
      </c>
      <c r="P37" s="156">
        <v>57</v>
      </c>
      <c r="Q37" s="156">
        <v>14</v>
      </c>
      <c r="R37" s="156">
        <v>3</v>
      </c>
      <c r="S37" s="157">
        <v>24</v>
      </c>
      <c r="T37" s="91"/>
      <c r="U37" s="399">
        <f>SUMPRODUCT(N$3:R$3,N37:R37)/SUM(N37:R37)</f>
        <v>3.1346153846153846</v>
      </c>
    </row>
    <row r="38" spans="1:21" ht="13.5" customHeight="1" thickBot="1" x14ac:dyDescent="0.2">
      <c r="A38" s="382"/>
      <c r="B38" s="68"/>
      <c r="C38" s="345"/>
      <c r="D38" s="278"/>
      <c r="E38" s="158">
        <v>13.28125</v>
      </c>
      <c r="F38" s="159">
        <v>37.5</v>
      </c>
      <c r="G38" s="159">
        <v>33.59375</v>
      </c>
      <c r="H38" s="159">
        <v>3.90625</v>
      </c>
      <c r="I38" s="159">
        <v>0.78125</v>
      </c>
      <c r="J38" s="160">
        <v>10.9375</v>
      </c>
      <c r="L38" s="398"/>
      <c r="N38" s="170">
        <v>3.125</v>
      </c>
      <c r="O38" s="159">
        <v>20.3125</v>
      </c>
      <c r="P38" s="159">
        <v>44.53125</v>
      </c>
      <c r="Q38" s="159">
        <v>10.9375</v>
      </c>
      <c r="R38" s="159">
        <v>2.34375</v>
      </c>
      <c r="S38" s="160">
        <v>18.75</v>
      </c>
      <c r="U38" s="398"/>
    </row>
    <row r="39" spans="1:21" s="69" customFormat="1" ht="13.5" customHeight="1" x14ac:dyDescent="0.15">
      <c r="A39" s="384" t="s">
        <v>47</v>
      </c>
      <c r="B39" s="73" t="s">
        <v>49</v>
      </c>
      <c r="C39" s="371"/>
      <c r="D39" s="281">
        <v>524</v>
      </c>
      <c r="E39" s="140">
        <v>155</v>
      </c>
      <c r="F39" s="141">
        <v>228</v>
      </c>
      <c r="G39" s="141">
        <v>105</v>
      </c>
      <c r="H39" s="141">
        <v>16</v>
      </c>
      <c r="I39" s="141">
        <v>6</v>
      </c>
      <c r="J39" s="142">
        <v>14</v>
      </c>
      <c r="L39" s="397">
        <f>SUMPRODUCT(E$3:I$3,E39:I39)/SUM(E39:I39)</f>
        <v>4</v>
      </c>
      <c r="N39" s="165">
        <v>36</v>
      </c>
      <c r="O39" s="141">
        <v>98</v>
      </c>
      <c r="P39" s="141">
        <v>220</v>
      </c>
      <c r="Q39" s="141">
        <v>106</v>
      </c>
      <c r="R39" s="141">
        <v>43</v>
      </c>
      <c r="S39" s="142">
        <v>21</v>
      </c>
      <c r="T39" s="91"/>
      <c r="U39" s="397">
        <f>SUMPRODUCT(N$3:R$3,N39:R39)/SUM(N39:R39)</f>
        <v>2.9562624254473162</v>
      </c>
    </row>
    <row r="40" spans="1:21" ht="13.5" customHeight="1" x14ac:dyDescent="0.15">
      <c r="A40" s="382"/>
      <c r="B40" s="68"/>
      <c r="C40" s="375"/>
      <c r="D40" s="281"/>
      <c r="E40" s="322">
        <v>29.580152671755727</v>
      </c>
      <c r="F40" s="323">
        <v>43.511450381679388</v>
      </c>
      <c r="G40" s="323">
        <v>20.038167938931299</v>
      </c>
      <c r="H40" s="323">
        <v>3.0534351145038165</v>
      </c>
      <c r="I40" s="323">
        <v>1.1450381679389312</v>
      </c>
      <c r="J40" s="324">
        <v>2.6717557251908395</v>
      </c>
      <c r="L40" s="396"/>
      <c r="N40" s="164">
        <v>6.8702290076335881</v>
      </c>
      <c r="O40" s="137">
        <v>18.702290076335878</v>
      </c>
      <c r="P40" s="137">
        <v>41.984732824427482</v>
      </c>
      <c r="Q40" s="137">
        <v>20.229007633587788</v>
      </c>
      <c r="R40" s="137">
        <v>8.2061068702290072</v>
      </c>
      <c r="S40" s="138">
        <v>4.007633587786259</v>
      </c>
      <c r="U40" s="396"/>
    </row>
    <row r="41" spans="1:21" s="69" customFormat="1" ht="13.5" customHeight="1" x14ac:dyDescent="0.15">
      <c r="A41" s="382"/>
      <c r="B41" s="207" t="s">
        <v>51</v>
      </c>
      <c r="C41" s="376"/>
      <c r="D41" s="344">
        <v>2332</v>
      </c>
      <c r="E41" s="334">
        <v>539</v>
      </c>
      <c r="F41" s="335">
        <v>1067</v>
      </c>
      <c r="G41" s="335">
        <v>529</v>
      </c>
      <c r="H41" s="335">
        <v>107</v>
      </c>
      <c r="I41" s="335">
        <v>19</v>
      </c>
      <c r="J41" s="336">
        <v>71</v>
      </c>
      <c r="L41" s="399">
        <f>SUMPRODUCT(E$3:I$3,E41:I41)/SUM(E41:I41)</f>
        <v>3.884564352056612</v>
      </c>
      <c r="N41" s="165">
        <v>77</v>
      </c>
      <c r="O41" s="141">
        <v>607</v>
      </c>
      <c r="P41" s="141">
        <v>1039</v>
      </c>
      <c r="Q41" s="141">
        <v>396</v>
      </c>
      <c r="R41" s="141">
        <v>117</v>
      </c>
      <c r="S41" s="142">
        <v>96</v>
      </c>
      <c r="T41" s="91"/>
      <c r="U41" s="399">
        <f>SUMPRODUCT(N$3:R$3,N41:R41)/SUM(N41:R41)</f>
        <v>3.0585867620751341</v>
      </c>
    </row>
    <row r="42" spans="1:21" ht="13.5" customHeight="1" x14ac:dyDescent="0.15">
      <c r="A42" s="382"/>
      <c r="B42" s="206"/>
      <c r="C42" s="372"/>
      <c r="D42" s="280"/>
      <c r="E42" s="136">
        <v>23.113207547169811</v>
      </c>
      <c r="F42" s="137">
        <v>45.754716981132077</v>
      </c>
      <c r="G42" s="137">
        <v>22.684391080617498</v>
      </c>
      <c r="H42" s="137">
        <v>4.5883361921097769</v>
      </c>
      <c r="I42" s="137">
        <v>0.81475128644939965</v>
      </c>
      <c r="J42" s="138">
        <v>3.0445969125214409</v>
      </c>
      <c r="L42" s="396"/>
      <c r="N42" s="164">
        <v>3.3018867924528301</v>
      </c>
      <c r="O42" s="137">
        <v>26.02915951972556</v>
      </c>
      <c r="P42" s="137">
        <v>44.554030874785596</v>
      </c>
      <c r="Q42" s="137">
        <v>16.981132075471699</v>
      </c>
      <c r="R42" s="137">
        <v>5.0171526586620923</v>
      </c>
      <c r="S42" s="138">
        <v>4.1166380789022305</v>
      </c>
      <c r="U42" s="396"/>
    </row>
    <row r="43" spans="1:21" s="69" customFormat="1" ht="13.5" customHeight="1" x14ac:dyDescent="0.15">
      <c r="A43" s="382"/>
      <c r="B43" s="207" t="s">
        <v>52</v>
      </c>
      <c r="C43" s="376"/>
      <c r="D43" s="344">
        <v>343</v>
      </c>
      <c r="E43" s="334">
        <v>76</v>
      </c>
      <c r="F43" s="335">
        <v>145</v>
      </c>
      <c r="G43" s="335">
        <v>89</v>
      </c>
      <c r="H43" s="335">
        <v>10</v>
      </c>
      <c r="I43" s="335">
        <v>1</v>
      </c>
      <c r="J43" s="336">
        <v>22</v>
      </c>
      <c r="L43" s="399">
        <f>SUMPRODUCT(E$3:I$3,E43:I43)/SUM(E43:I43)</f>
        <v>3.8878504672897196</v>
      </c>
      <c r="N43" s="165">
        <v>6</v>
      </c>
      <c r="O43" s="141">
        <v>89</v>
      </c>
      <c r="P43" s="141">
        <v>169</v>
      </c>
      <c r="Q43" s="141">
        <v>39</v>
      </c>
      <c r="R43" s="141">
        <v>16</v>
      </c>
      <c r="S43" s="142">
        <v>24</v>
      </c>
      <c r="T43" s="91"/>
      <c r="U43" s="399">
        <f>SUMPRODUCT(N$3:R$3,N43:R43)/SUM(N43:R43)</f>
        <v>3.0940438871473352</v>
      </c>
    </row>
    <row r="44" spans="1:21" ht="13.5" customHeight="1" x14ac:dyDescent="0.15">
      <c r="A44" s="382"/>
      <c r="B44" s="206"/>
      <c r="C44" s="372"/>
      <c r="D44" s="280"/>
      <c r="E44" s="136">
        <v>22.157434402332363</v>
      </c>
      <c r="F44" s="137">
        <v>42.274052478134109</v>
      </c>
      <c r="G44" s="137">
        <v>25.947521865889211</v>
      </c>
      <c r="H44" s="137">
        <v>2.9154518950437316</v>
      </c>
      <c r="I44" s="137">
        <v>0.29154518950437319</v>
      </c>
      <c r="J44" s="138">
        <v>6.4139941690962097</v>
      </c>
      <c r="L44" s="396"/>
      <c r="N44" s="164">
        <v>1.749271137026239</v>
      </c>
      <c r="O44" s="137">
        <v>25.947521865889211</v>
      </c>
      <c r="P44" s="137">
        <v>49.271137026239067</v>
      </c>
      <c r="Q44" s="137">
        <v>11.370262390670554</v>
      </c>
      <c r="R44" s="137">
        <v>4.6647230320699711</v>
      </c>
      <c r="S44" s="138">
        <v>6.9970845481049562</v>
      </c>
      <c r="U44" s="396"/>
    </row>
    <row r="45" spans="1:21" s="69" customFormat="1" ht="13.5" customHeight="1" x14ac:dyDescent="0.15">
      <c r="A45" s="382"/>
      <c r="B45" s="68" t="s">
        <v>351</v>
      </c>
      <c r="C45" s="373"/>
      <c r="D45" s="281">
        <v>132</v>
      </c>
      <c r="E45" s="140">
        <v>18</v>
      </c>
      <c r="F45" s="141">
        <v>51</v>
      </c>
      <c r="G45" s="141">
        <v>43</v>
      </c>
      <c r="H45" s="141">
        <v>6</v>
      </c>
      <c r="I45" s="141">
        <v>1</v>
      </c>
      <c r="J45" s="142">
        <v>13</v>
      </c>
      <c r="L45" s="399">
        <f>SUMPRODUCT(E$3:I$3,E45:I45)/SUM(E45:I45)</f>
        <v>3.6638655462184873</v>
      </c>
      <c r="N45" s="165">
        <v>5</v>
      </c>
      <c r="O45" s="141">
        <v>26</v>
      </c>
      <c r="P45" s="141">
        <v>58</v>
      </c>
      <c r="Q45" s="141">
        <v>15</v>
      </c>
      <c r="R45" s="141">
        <v>3</v>
      </c>
      <c r="S45" s="142">
        <v>25</v>
      </c>
      <c r="T45" s="91"/>
      <c r="U45" s="399">
        <f>SUMPRODUCT(N$3:R$3,N45:R45)/SUM(N45:R45)</f>
        <v>3.1401869158878504</v>
      </c>
    </row>
    <row r="46" spans="1:21" ht="13.5" customHeight="1" thickBot="1" x14ac:dyDescent="0.2">
      <c r="A46" s="383"/>
      <c r="B46" s="208"/>
      <c r="C46" s="374"/>
      <c r="D46" s="282"/>
      <c r="E46" s="144">
        <v>13.636363636363635</v>
      </c>
      <c r="F46" s="145">
        <v>38.636363636363633</v>
      </c>
      <c r="G46" s="145">
        <v>32.575757575757578</v>
      </c>
      <c r="H46" s="145">
        <v>4.5454545454545459</v>
      </c>
      <c r="I46" s="145">
        <v>0.75757575757575757</v>
      </c>
      <c r="J46" s="146">
        <v>9.8484848484848477</v>
      </c>
      <c r="L46" s="398"/>
      <c r="N46" s="166">
        <v>3.7878787878787881</v>
      </c>
      <c r="O46" s="145">
        <v>19.696969696969695</v>
      </c>
      <c r="P46" s="145">
        <v>43.939393939393938</v>
      </c>
      <c r="Q46" s="145">
        <v>11.363636363636363</v>
      </c>
      <c r="R46" s="145">
        <v>2.2727272727272729</v>
      </c>
      <c r="S46" s="146">
        <v>18.939393939393938</v>
      </c>
      <c r="U46" s="398"/>
    </row>
    <row r="47" spans="1:21" s="69" customFormat="1" ht="13.5" customHeight="1" x14ac:dyDescent="0.15">
      <c r="A47" s="384" t="s">
        <v>225</v>
      </c>
      <c r="B47" s="73" t="s">
        <v>54</v>
      </c>
      <c r="C47" s="371"/>
      <c r="D47" s="281">
        <v>132</v>
      </c>
      <c r="E47" s="140">
        <v>49</v>
      </c>
      <c r="F47" s="141">
        <v>52</v>
      </c>
      <c r="G47" s="141">
        <v>20</v>
      </c>
      <c r="H47" s="141">
        <v>7</v>
      </c>
      <c r="I47" s="141">
        <v>2</v>
      </c>
      <c r="J47" s="142">
        <v>2</v>
      </c>
      <c r="L47" s="397">
        <f>SUMPRODUCT(E$3:I$3,E47:I47)/SUM(E47:I47)</f>
        <v>4.069230769230769</v>
      </c>
      <c r="N47" s="165">
        <v>13</v>
      </c>
      <c r="O47" s="141">
        <v>22</v>
      </c>
      <c r="P47" s="141">
        <v>51</v>
      </c>
      <c r="Q47" s="141">
        <v>30</v>
      </c>
      <c r="R47" s="141">
        <v>14</v>
      </c>
      <c r="S47" s="142">
        <v>2</v>
      </c>
      <c r="T47" s="91"/>
      <c r="U47" s="397">
        <f>SUMPRODUCT(N$3:R$3,N47:R47)/SUM(N47:R47)</f>
        <v>2.9230769230769229</v>
      </c>
    </row>
    <row r="48" spans="1:21" ht="13.5" customHeight="1" x14ac:dyDescent="0.15">
      <c r="A48" s="382"/>
      <c r="B48" s="68"/>
      <c r="C48" s="375"/>
      <c r="D48" s="281"/>
      <c r="E48" s="322">
        <v>37.121212121212125</v>
      </c>
      <c r="F48" s="323">
        <v>39.393939393939391</v>
      </c>
      <c r="G48" s="323">
        <v>15.151515151515152</v>
      </c>
      <c r="H48" s="323">
        <v>5.3030303030303028</v>
      </c>
      <c r="I48" s="323">
        <v>1.5151515151515151</v>
      </c>
      <c r="J48" s="324">
        <v>1.5151515151515151</v>
      </c>
      <c r="L48" s="396"/>
      <c r="N48" s="164">
        <v>9.8484848484848477</v>
      </c>
      <c r="O48" s="137">
        <v>16.666666666666664</v>
      </c>
      <c r="P48" s="137">
        <v>38.636363636363633</v>
      </c>
      <c r="Q48" s="137">
        <v>22.727272727272727</v>
      </c>
      <c r="R48" s="137">
        <v>10.606060606060606</v>
      </c>
      <c r="S48" s="138">
        <v>1.5151515151515151</v>
      </c>
      <c r="U48" s="396"/>
    </row>
    <row r="49" spans="1:21" s="69" customFormat="1" ht="13.5" customHeight="1" x14ac:dyDescent="0.15">
      <c r="A49" s="382"/>
      <c r="B49" s="207" t="s">
        <v>401</v>
      </c>
      <c r="C49" s="376"/>
      <c r="D49" s="344">
        <v>448</v>
      </c>
      <c r="E49" s="334">
        <v>114</v>
      </c>
      <c r="F49" s="335">
        <v>194</v>
      </c>
      <c r="G49" s="335">
        <v>110</v>
      </c>
      <c r="H49" s="335">
        <v>12</v>
      </c>
      <c r="I49" s="335">
        <v>3</v>
      </c>
      <c r="J49" s="336">
        <v>15</v>
      </c>
      <c r="L49" s="399">
        <f>SUMPRODUCT(E$3:I$3,E49:I49)/SUM(E49:I49)</f>
        <v>3.933025404157044</v>
      </c>
      <c r="N49" s="165">
        <v>18</v>
      </c>
      <c r="O49" s="141">
        <v>87</v>
      </c>
      <c r="P49" s="141">
        <v>198</v>
      </c>
      <c r="Q49" s="141">
        <v>87</v>
      </c>
      <c r="R49" s="141">
        <v>35</v>
      </c>
      <c r="S49" s="142">
        <v>23</v>
      </c>
      <c r="T49" s="91"/>
      <c r="U49" s="399">
        <f>SUMPRODUCT(N$3:R$3,N49:R49)/SUM(N49:R49)</f>
        <v>2.92</v>
      </c>
    </row>
    <row r="50" spans="1:21" ht="13.5" customHeight="1" x14ac:dyDescent="0.15">
      <c r="A50" s="382"/>
      <c r="B50" s="206"/>
      <c r="C50" s="372"/>
      <c r="D50" s="280"/>
      <c r="E50" s="136">
        <v>25.446428571428569</v>
      </c>
      <c r="F50" s="137">
        <v>43.303571428571431</v>
      </c>
      <c r="G50" s="137">
        <v>24.553571428571427</v>
      </c>
      <c r="H50" s="137">
        <v>2.6785714285714284</v>
      </c>
      <c r="I50" s="137">
        <v>0.6696428571428571</v>
      </c>
      <c r="J50" s="138">
        <v>3.3482142857142856</v>
      </c>
      <c r="L50" s="396"/>
      <c r="N50" s="164">
        <v>4.0178571428571432</v>
      </c>
      <c r="O50" s="137">
        <v>19.419642857142858</v>
      </c>
      <c r="P50" s="137">
        <v>44.196428571428569</v>
      </c>
      <c r="Q50" s="137">
        <v>19.419642857142858</v>
      </c>
      <c r="R50" s="137">
        <v>7.8125</v>
      </c>
      <c r="S50" s="138">
        <v>5.1339285714285712</v>
      </c>
      <c r="U50" s="396"/>
    </row>
    <row r="51" spans="1:21" s="69" customFormat="1" ht="13.5" customHeight="1" x14ac:dyDescent="0.15">
      <c r="A51" s="382"/>
      <c r="B51" s="207" t="s">
        <v>56</v>
      </c>
      <c r="C51" s="376"/>
      <c r="D51" s="344">
        <v>326</v>
      </c>
      <c r="E51" s="334">
        <v>89</v>
      </c>
      <c r="F51" s="335">
        <v>149</v>
      </c>
      <c r="G51" s="335">
        <v>68</v>
      </c>
      <c r="H51" s="335">
        <v>14</v>
      </c>
      <c r="I51" s="335">
        <v>5</v>
      </c>
      <c r="J51" s="336">
        <v>1</v>
      </c>
      <c r="L51" s="399">
        <f>SUMPRODUCT(E$3:I$3,E51:I51)/SUM(E51:I51)</f>
        <v>3.9323076923076923</v>
      </c>
      <c r="N51" s="165">
        <v>14</v>
      </c>
      <c r="O51" s="141">
        <v>81</v>
      </c>
      <c r="P51" s="141">
        <v>144</v>
      </c>
      <c r="Q51" s="141">
        <v>67</v>
      </c>
      <c r="R51" s="141">
        <v>16</v>
      </c>
      <c r="S51" s="142">
        <v>4</v>
      </c>
      <c r="T51" s="91"/>
      <c r="U51" s="399">
        <f>SUMPRODUCT(N$3:R$3,N51:R51)/SUM(N51:R51)</f>
        <v>3.031055900621118</v>
      </c>
    </row>
    <row r="52" spans="1:21" ht="13.5" customHeight="1" x14ac:dyDescent="0.15">
      <c r="A52" s="382"/>
      <c r="B52" s="206"/>
      <c r="C52" s="372"/>
      <c r="D52" s="280"/>
      <c r="E52" s="136">
        <v>27.300613496932513</v>
      </c>
      <c r="F52" s="137">
        <v>45.70552147239264</v>
      </c>
      <c r="G52" s="137">
        <v>20.858895705521473</v>
      </c>
      <c r="H52" s="137">
        <v>4.294478527607362</v>
      </c>
      <c r="I52" s="137">
        <v>1.5337423312883436</v>
      </c>
      <c r="J52" s="138">
        <v>0.30674846625766872</v>
      </c>
      <c r="L52" s="396"/>
      <c r="N52" s="164">
        <v>4.294478527607362</v>
      </c>
      <c r="O52" s="137">
        <v>24.846625766871167</v>
      </c>
      <c r="P52" s="137">
        <v>44.171779141104295</v>
      </c>
      <c r="Q52" s="137">
        <v>20.552147239263803</v>
      </c>
      <c r="R52" s="137">
        <v>4.9079754601226995</v>
      </c>
      <c r="S52" s="138">
        <v>1.2269938650306749</v>
      </c>
      <c r="U52" s="396"/>
    </row>
    <row r="53" spans="1:21" s="69" customFormat="1" ht="13.5" customHeight="1" x14ac:dyDescent="0.15">
      <c r="A53" s="382"/>
      <c r="B53" s="207" t="s">
        <v>58</v>
      </c>
      <c r="C53" s="376"/>
      <c r="D53" s="344">
        <v>251</v>
      </c>
      <c r="E53" s="334">
        <v>92</v>
      </c>
      <c r="F53" s="335">
        <v>106</v>
      </c>
      <c r="G53" s="335">
        <v>39</v>
      </c>
      <c r="H53" s="335">
        <v>10</v>
      </c>
      <c r="I53" s="335">
        <v>1</v>
      </c>
      <c r="J53" s="336">
        <v>3</v>
      </c>
      <c r="L53" s="399">
        <f>SUMPRODUCT(E$3:I$3,E53:I53)/SUM(E53:I53)</f>
        <v>4.120967741935484</v>
      </c>
      <c r="N53" s="165">
        <v>17</v>
      </c>
      <c r="O53" s="141">
        <v>63</v>
      </c>
      <c r="P53" s="141">
        <v>99</v>
      </c>
      <c r="Q53" s="141">
        <v>53</v>
      </c>
      <c r="R53" s="141">
        <v>15</v>
      </c>
      <c r="S53" s="142">
        <v>4</v>
      </c>
      <c r="T53" s="91"/>
      <c r="U53" s="399">
        <f>SUMPRODUCT(N$3:R$3,N53:R53)/SUM(N53:R53)</f>
        <v>3.0566801619433197</v>
      </c>
    </row>
    <row r="54" spans="1:21" ht="13.5" customHeight="1" x14ac:dyDescent="0.15">
      <c r="A54" s="382"/>
      <c r="B54" s="206"/>
      <c r="C54" s="372"/>
      <c r="D54" s="280"/>
      <c r="E54" s="136">
        <v>36.65338645418327</v>
      </c>
      <c r="F54" s="137">
        <v>42.231075697211153</v>
      </c>
      <c r="G54" s="137">
        <v>15.53784860557769</v>
      </c>
      <c r="H54" s="137">
        <v>3.9840637450199203</v>
      </c>
      <c r="I54" s="137">
        <v>0.39840637450199201</v>
      </c>
      <c r="J54" s="138">
        <v>1.1952191235059761</v>
      </c>
      <c r="L54" s="396"/>
      <c r="N54" s="164">
        <v>6.7729083665338639</v>
      </c>
      <c r="O54" s="137">
        <v>25.099601593625497</v>
      </c>
      <c r="P54" s="137">
        <v>39.442231075697208</v>
      </c>
      <c r="Q54" s="137">
        <v>21.115537848605577</v>
      </c>
      <c r="R54" s="137">
        <v>5.9760956175298805</v>
      </c>
      <c r="S54" s="138">
        <v>1.593625498007968</v>
      </c>
      <c r="U54" s="396"/>
    </row>
    <row r="55" spans="1:21" s="69" customFormat="1" ht="13.5" customHeight="1" x14ac:dyDescent="0.15">
      <c r="A55" s="382"/>
      <c r="B55" s="207" t="s">
        <v>60</v>
      </c>
      <c r="C55" s="376"/>
      <c r="D55" s="344">
        <v>527</v>
      </c>
      <c r="E55" s="334">
        <v>156</v>
      </c>
      <c r="F55" s="335">
        <v>236</v>
      </c>
      <c r="G55" s="335">
        <v>97</v>
      </c>
      <c r="H55" s="335">
        <v>25</v>
      </c>
      <c r="I55" s="335">
        <v>5</v>
      </c>
      <c r="J55" s="336">
        <v>8</v>
      </c>
      <c r="L55" s="399">
        <f>SUMPRODUCT(E$3:I$3,E55:I55)/SUM(E55:I55)</f>
        <v>3.9884393063583814</v>
      </c>
      <c r="N55" s="165">
        <v>18</v>
      </c>
      <c r="O55" s="141">
        <v>131</v>
      </c>
      <c r="P55" s="141">
        <v>227</v>
      </c>
      <c r="Q55" s="141">
        <v>113</v>
      </c>
      <c r="R55" s="141">
        <v>26</v>
      </c>
      <c r="S55" s="142">
        <v>12</v>
      </c>
      <c r="T55" s="91"/>
      <c r="U55" s="399">
        <f>SUMPRODUCT(N$3:R$3,N55:R55)/SUM(N55:R55)</f>
        <v>3.0038834951456312</v>
      </c>
    </row>
    <row r="56" spans="1:21" ht="13.5" customHeight="1" x14ac:dyDescent="0.15">
      <c r="A56" s="382"/>
      <c r="B56" s="206"/>
      <c r="C56" s="372"/>
      <c r="D56" s="280"/>
      <c r="E56" s="136">
        <v>29.601518026565465</v>
      </c>
      <c r="F56" s="137">
        <v>44.781783681214421</v>
      </c>
      <c r="G56" s="137">
        <v>18.40607210626186</v>
      </c>
      <c r="H56" s="137">
        <v>4.7438330170777991</v>
      </c>
      <c r="I56" s="137">
        <v>0.94876660341555974</v>
      </c>
      <c r="J56" s="138">
        <v>1.5180265654648957</v>
      </c>
      <c r="L56" s="396"/>
      <c r="N56" s="164">
        <v>3.4155597722960152</v>
      </c>
      <c r="O56" s="137">
        <v>24.857685009487664</v>
      </c>
      <c r="P56" s="137">
        <v>43.07400379506641</v>
      </c>
      <c r="Q56" s="137">
        <v>21.44212523719165</v>
      </c>
      <c r="R56" s="137">
        <v>4.9335863377609108</v>
      </c>
      <c r="S56" s="138">
        <v>2.2770398481973433</v>
      </c>
      <c r="U56" s="396"/>
    </row>
    <row r="57" spans="1:21" s="69" customFormat="1" ht="13.5" customHeight="1" x14ac:dyDescent="0.15">
      <c r="A57" s="382"/>
      <c r="B57" s="207" t="s">
        <v>62</v>
      </c>
      <c r="C57" s="376"/>
      <c r="D57" s="344">
        <v>280</v>
      </c>
      <c r="E57" s="334">
        <v>68</v>
      </c>
      <c r="F57" s="335">
        <v>128</v>
      </c>
      <c r="G57" s="335">
        <v>61</v>
      </c>
      <c r="H57" s="335">
        <v>13</v>
      </c>
      <c r="I57" s="335">
        <v>7</v>
      </c>
      <c r="J57" s="336">
        <v>3</v>
      </c>
      <c r="L57" s="399">
        <f>SUMPRODUCT(E$3:I$3,E57:I57)/SUM(E57:I57)</f>
        <v>3.8555956678700363</v>
      </c>
      <c r="N57" s="165">
        <v>11</v>
      </c>
      <c r="O57" s="141">
        <v>65</v>
      </c>
      <c r="P57" s="141">
        <v>132</v>
      </c>
      <c r="Q57" s="141">
        <v>48</v>
      </c>
      <c r="R57" s="141">
        <v>19</v>
      </c>
      <c r="S57" s="142">
        <v>5</v>
      </c>
      <c r="T57" s="91"/>
      <c r="U57" s="399">
        <f>SUMPRODUCT(N$3:R$3,N57:R57)/SUM(N57:R57)</f>
        <v>3.0036363636363634</v>
      </c>
    </row>
    <row r="58" spans="1:21" ht="13.5" customHeight="1" x14ac:dyDescent="0.15">
      <c r="A58" s="382"/>
      <c r="B58" s="206"/>
      <c r="C58" s="372"/>
      <c r="D58" s="280"/>
      <c r="E58" s="136">
        <v>24.285714285714285</v>
      </c>
      <c r="F58" s="137">
        <v>45.714285714285715</v>
      </c>
      <c r="G58" s="137">
        <v>21.785714285714285</v>
      </c>
      <c r="H58" s="137">
        <v>4.6428571428571432</v>
      </c>
      <c r="I58" s="137">
        <v>2.5</v>
      </c>
      <c r="J58" s="138">
        <v>1.0714285714285714</v>
      </c>
      <c r="L58" s="396"/>
      <c r="N58" s="164">
        <v>3.9285714285714284</v>
      </c>
      <c r="O58" s="137">
        <v>23.214285714285715</v>
      </c>
      <c r="P58" s="137">
        <v>47.142857142857139</v>
      </c>
      <c r="Q58" s="137">
        <v>17.142857142857142</v>
      </c>
      <c r="R58" s="137">
        <v>6.7857142857142856</v>
      </c>
      <c r="S58" s="138">
        <v>1.7857142857142856</v>
      </c>
      <c r="U58" s="396"/>
    </row>
    <row r="59" spans="1:21" s="69" customFormat="1" ht="13.5" customHeight="1" x14ac:dyDescent="0.15">
      <c r="A59" s="382"/>
      <c r="B59" s="207" t="s">
        <v>64</v>
      </c>
      <c r="C59" s="376"/>
      <c r="D59" s="285">
        <v>157</v>
      </c>
      <c r="E59" s="334">
        <v>33</v>
      </c>
      <c r="F59" s="335">
        <v>64</v>
      </c>
      <c r="G59" s="335">
        <v>44</v>
      </c>
      <c r="H59" s="335">
        <v>4</v>
      </c>
      <c r="I59" s="335">
        <v>0</v>
      </c>
      <c r="J59" s="336">
        <v>12</v>
      </c>
      <c r="L59" s="399">
        <f>SUMPRODUCT(E$3:I$3,E59:I59)/SUM(E59:I59)</f>
        <v>3.8689655172413793</v>
      </c>
      <c r="N59" s="165">
        <v>3</v>
      </c>
      <c r="O59" s="141">
        <v>43</v>
      </c>
      <c r="P59" s="141">
        <v>74</v>
      </c>
      <c r="Q59" s="141">
        <v>18</v>
      </c>
      <c r="R59" s="141">
        <v>6</v>
      </c>
      <c r="S59" s="142">
        <v>13</v>
      </c>
      <c r="T59" s="91"/>
      <c r="U59" s="399">
        <f>SUMPRODUCT(N$3:R$3,N59:R59)/SUM(N59:R59)</f>
        <v>3.1319444444444446</v>
      </c>
    </row>
    <row r="60" spans="1:21" ht="13.5" customHeight="1" x14ac:dyDescent="0.15">
      <c r="A60" s="382"/>
      <c r="B60" s="206"/>
      <c r="C60" s="372"/>
      <c r="D60" s="280"/>
      <c r="E60" s="136">
        <v>21.019108280254777</v>
      </c>
      <c r="F60" s="137">
        <v>40.764331210191088</v>
      </c>
      <c r="G60" s="137">
        <v>28.02547770700637</v>
      </c>
      <c r="H60" s="137">
        <v>2.547770700636943</v>
      </c>
      <c r="I60" s="137">
        <v>0</v>
      </c>
      <c r="J60" s="138">
        <v>7.6433121019108281</v>
      </c>
      <c r="L60" s="396"/>
      <c r="N60" s="164">
        <v>1.910828025477707</v>
      </c>
      <c r="O60" s="137">
        <v>27.388535031847134</v>
      </c>
      <c r="P60" s="137">
        <v>47.133757961783438</v>
      </c>
      <c r="Q60" s="137">
        <v>11.464968152866243</v>
      </c>
      <c r="R60" s="137">
        <v>3.8216560509554141</v>
      </c>
      <c r="S60" s="138">
        <v>8.2802547770700627</v>
      </c>
      <c r="U60" s="396"/>
    </row>
    <row r="61" spans="1:21" s="69" customFormat="1" ht="13.5" customHeight="1" x14ac:dyDescent="0.15">
      <c r="A61" s="382"/>
      <c r="B61" s="207" t="s">
        <v>66</v>
      </c>
      <c r="C61" s="376"/>
      <c r="D61" s="285">
        <v>615</v>
      </c>
      <c r="E61" s="334">
        <v>98</v>
      </c>
      <c r="F61" s="335">
        <v>291</v>
      </c>
      <c r="G61" s="335">
        <v>158</v>
      </c>
      <c r="H61" s="335">
        <v>32</v>
      </c>
      <c r="I61" s="335">
        <v>3</v>
      </c>
      <c r="J61" s="336">
        <v>33</v>
      </c>
      <c r="L61" s="399">
        <f>SUMPRODUCT(E$3:I$3,E61:I61)/SUM(E61:I61)</f>
        <v>3.7714776632302405</v>
      </c>
      <c r="N61" s="165">
        <v>20</v>
      </c>
      <c r="O61" s="141">
        <v>181</v>
      </c>
      <c r="P61" s="141">
        <v>265</v>
      </c>
      <c r="Q61" s="141">
        <v>73</v>
      </c>
      <c r="R61" s="141">
        <v>30</v>
      </c>
      <c r="S61" s="142">
        <v>46</v>
      </c>
      <c r="T61" s="91"/>
      <c r="U61" s="399">
        <f>SUMPRODUCT(N$3:R$3,N61:R61)/SUM(N61:R61)</f>
        <v>3.154657293497364</v>
      </c>
    </row>
    <row r="62" spans="1:21" ht="13.5" customHeight="1" x14ac:dyDescent="0.15">
      <c r="A62" s="382"/>
      <c r="B62" s="206"/>
      <c r="C62" s="372"/>
      <c r="D62" s="280"/>
      <c r="E62" s="136">
        <v>15.934959349593496</v>
      </c>
      <c r="F62" s="137">
        <v>47.317073170731703</v>
      </c>
      <c r="G62" s="137">
        <v>25.691056910569106</v>
      </c>
      <c r="H62" s="137">
        <v>5.2032520325203251</v>
      </c>
      <c r="I62" s="137">
        <v>0.48780487804878048</v>
      </c>
      <c r="J62" s="138">
        <v>5.3658536585365857</v>
      </c>
      <c r="L62" s="396"/>
      <c r="N62" s="164">
        <v>3.2520325203252036</v>
      </c>
      <c r="O62" s="137">
        <v>29.430894308943088</v>
      </c>
      <c r="P62" s="137">
        <v>43.089430894308947</v>
      </c>
      <c r="Q62" s="137">
        <v>11.869918699186991</v>
      </c>
      <c r="R62" s="137">
        <v>4.8780487804878048</v>
      </c>
      <c r="S62" s="138">
        <v>7.4796747967479673</v>
      </c>
      <c r="U62" s="396"/>
    </row>
    <row r="63" spans="1:21" s="69" customFormat="1" ht="13.5" customHeight="1" x14ac:dyDescent="0.15">
      <c r="A63" s="382"/>
      <c r="B63" s="68" t="s">
        <v>67</v>
      </c>
      <c r="C63" s="373"/>
      <c r="D63" s="281">
        <v>822</v>
      </c>
      <c r="E63" s="140">
        <v>153</v>
      </c>
      <c r="F63" s="141">
        <v>381</v>
      </c>
      <c r="G63" s="141">
        <v>209</v>
      </c>
      <c r="H63" s="141">
        <v>30</v>
      </c>
      <c r="I63" s="141">
        <v>2</v>
      </c>
      <c r="J63" s="142">
        <v>47</v>
      </c>
      <c r="L63" s="399">
        <f>SUMPRODUCT(E$3:I$3,E63:I63)/SUM(E63:I63)</f>
        <v>3.8425806451612905</v>
      </c>
      <c r="N63" s="165">
        <v>18</v>
      </c>
      <c r="O63" s="141">
        <v>207</v>
      </c>
      <c r="P63" s="141">
        <v>385</v>
      </c>
      <c r="Q63" s="141">
        <v>115</v>
      </c>
      <c r="R63" s="141">
        <v>33</v>
      </c>
      <c r="S63" s="142">
        <v>64</v>
      </c>
      <c r="T63" s="91"/>
      <c r="U63" s="399">
        <f>SUMPRODUCT(N$3:R$3,N63:R63)/SUM(N63:R63)</f>
        <v>3.0817941952506596</v>
      </c>
    </row>
    <row r="64" spans="1:21" ht="13.5" customHeight="1" thickBot="1" x14ac:dyDescent="0.2">
      <c r="A64" s="383"/>
      <c r="B64" s="208"/>
      <c r="C64" s="374"/>
      <c r="D64" s="282"/>
      <c r="E64" s="144">
        <v>18.613138686131386</v>
      </c>
      <c r="F64" s="145">
        <v>46.350364963503651</v>
      </c>
      <c r="G64" s="145">
        <v>25.42579075425791</v>
      </c>
      <c r="H64" s="145">
        <v>3.6496350364963499</v>
      </c>
      <c r="I64" s="145">
        <v>0.24330900243309003</v>
      </c>
      <c r="J64" s="146">
        <v>5.7177615571776155</v>
      </c>
      <c r="L64" s="398"/>
      <c r="N64" s="166">
        <v>2.1897810218978102</v>
      </c>
      <c r="O64" s="145">
        <v>25.18248175182482</v>
      </c>
      <c r="P64" s="145">
        <v>46.836982968369831</v>
      </c>
      <c r="Q64" s="145">
        <v>13.990267639902676</v>
      </c>
      <c r="R64" s="145">
        <v>4.0145985401459852</v>
      </c>
      <c r="S64" s="146">
        <v>7.785888077858881</v>
      </c>
      <c r="U64" s="398"/>
    </row>
    <row r="65" spans="1:21" s="69" customFormat="1" ht="13.5" customHeight="1" x14ac:dyDescent="0.15">
      <c r="A65" s="392" t="s">
        <v>73</v>
      </c>
      <c r="B65" s="73" t="s">
        <v>68</v>
      </c>
      <c r="C65" s="371"/>
      <c r="D65" s="281">
        <v>1764</v>
      </c>
      <c r="E65" s="140">
        <v>437</v>
      </c>
      <c r="F65" s="141">
        <v>801</v>
      </c>
      <c r="G65" s="141">
        <v>393</v>
      </c>
      <c r="H65" s="141">
        <v>67</v>
      </c>
      <c r="I65" s="141">
        <v>10</v>
      </c>
      <c r="J65" s="142">
        <v>56</v>
      </c>
      <c r="L65" s="397">
        <f>SUMPRODUCT(E$3:I$3,E65:I65)/SUM(E65:I65)</f>
        <v>3.9297423887587821</v>
      </c>
      <c r="N65" s="165">
        <v>64</v>
      </c>
      <c r="O65" s="141">
        <v>441</v>
      </c>
      <c r="P65" s="141">
        <v>773</v>
      </c>
      <c r="Q65" s="141">
        <v>310</v>
      </c>
      <c r="R65" s="141">
        <v>97</v>
      </c>
      <c r="S65" s="142">
        <v>79</v>
      </c>
      <c r="T65" s="91"/>
      <c r="U65" s="397">
        <f>SUMPRODUCT(N$3:R$3,N65:R65)/SUM(N65:R65)</f>
        <v>3.0385756676557865</v>
      </c>
    </row>
    <row r="66" spans="1:21" ht="13.5" customHeight="1" x14ac:dyDescent="0.15">
      <c r="A66" s="382"/>
      <c r="B66" s="10" t="s">
        <v>69</v>
      </c>
      <c r="C66" s="372"/>
      <c r="D66" s="280"/>
      <c r="E66" s="136">
        <v>24.773242630385486</v>
      </c>
      <c r="F66" s="137">
        <v>45.408163265306122</v>
      </c>
      <c r="G66" s="137">
        <v>22.278911564625851</v>
      </c>
      <c r="H66" s="137">
        <v>3.798185941043084</v>
      </c>
      <c r="I66" s="137">
        <v>0.56689342403628118</v>
      </c>
      <c r="J66" s="138">
        <v>3.1746031746031744</v>
      </c>
      <c r="L66" s="396"/>
      <c r="N66" s="164">
        <v>3.6281179138321997</v>
      </c>
      <c r="O66" s="137">
        <v>25</v>
      </c>
      <c r="P66" s="137">
        <v>43.820861678004533</v>
      </c>
      <c r="Q66" s="137">
        <v>17.573696145124718</v>
      </c>
      <c r="R66" s="137">
        <v>5.4988662131519277</v>
      </c>
      <c r="S66" s="138">
        <v>4.4784580498866218</v>
      </c>
      <c r="U66" s="396"/>
    </row>
    <row r="67" spans="1:21" s="69" customFormat="1" ht="13.5" customHeight="1" x14ac:dyDescent="0.15">
      <c r="A67" s="382"/>
      <c r="B67" s="68" t="s">
        <v>70</v>
      </c>
      <c r="C67" s="373"/>
      <c r="D67" s="281">
        <v>1406</v>
      </c>
      <c r="E67" s="140">
        <v>326</v>
      </c>
      <c r="F67" s="141">
        <v>631</v>
      </c>
      <c r="G67" s="141">
        <v>325</v>
      </c>
      <c r="H67" s="141">
        <v>66</v>
      </c>
      <c r="I67" s="141">
        <v>16</v>
      </c>
      <c r="J67" s="142">
        <v>42</v>
      </c>
      <c r="L67" s="399">
        <f>SUMPRODUCT(E$3:I$3,E67:I67)/SUM(E67:I67)</f>
        <v>3.8687683284457477</v>
      </c>
      <c r="N67" s="165">
        <v>54</v>
      </c>
      <c r="O67" s="141">
        <v>345</v>
      </c>
      <c r="P67" s="141">
        <v>650</v>
      </c>
      <c r="Q67" s="141">
        <v>228</v>
      </c>
      <c r="R67" s="141">
        <v>77</v>
      </c>
      <c r="S67" s="142">
        <v>52</v>
      </c>
      <c r="T67" s="91"/>
      <c r="U67" s="399">
        <f>SUMPRODUCT(N$3:R$3,N67:R67)/SUM(N67:R67)</f>
        <v>3.052437223042836</v>
      </c>
    </row>
    <row r="68" spans="1:21" ht="13.5" customHeight="1" x14ac:dyDescent="0.15">
      <c r="A68" s="382"/>
      <c r="B68" s="10" t="s">
        <v>71</v>
      </c>
      <c r="C68" s="372"/>
      <c r="D68" s="280"/>
      <c r="E68" s="136">
        <v>23.186344238975817</v>
      </c>
      <c r="F68" s="137">
        <v>44.879089615931719</v>
      </c>
      <c r="G68" s="137">
        <v>23.115220483641536</v>
      </c>
      <c r="H68" s="137">
        <v>4.6941678520625887</v>
      </c>
      <c r="I68" s="137">
        <v>1.1379800853485065</v>
      </c>
      <c r="J68" s="138">
        <v>2.9871977240398291</v>
      </c>
      <c r="L68" s="396"/>
      <c r="N68" s="164">
        <v>3.8406827880512093</v>
      </c>
      <c r="O68" s="137">
        <v>24.537695590327168</v>
      </c>
      <c r="P68" s="137">
        <v>46.230440967283073</v>
      </c>
      <c r="Q68" s="137">
        <v>16.216216216216218</v>
      </c>
      <c r="R68" s="137">
        <v>5.4765291607396867</v>
      </c>
      <c r="S68" s="138">
        <v>3.6984352773826461</v>
      </c>
      <c r="U68" s="396"/>
    </row>
    <row r="69" spans="1:21" s="69" customFormat="1" ht="13.5" customHeight="1" x14ac:dyDescent="0.15">
      <c r="A69" s="382"/>
      <c r="B69" s="68" t="s">
        <v>72</v>
      </c>
      <c r="C69" s="373"/>
      <c r="D69" s="281">
        <v>161</v>
      </c>
      <c r="E69" s="140">
        <v>25</v>
      </c>
      <c r="F69" s="141">
        <v>59</v>
      </c>
      <c r="G69" s="141">
        <v>48</v>
      </c>
      <c r="H69" s="141">
        <v>6</v>
      </c>
      <c r="I69" s="141">
        <v>1</v>
      </c>
      <c r="J69" s="142">
        <v>22</v>
      </c>
      <c r="L69" s="399">
        <f>SUMPRODUCT(E$3:I$3,E69:I69)/SUM(E69:I69)</f>
        <v>3.7266187050359711</v>
      </c>
      <c r="N69" s="165">
        <v>6</v>
      </c>
      <c r="O69" s="141">
        <v>34</v>
      </c>
      <c r="P69" s="141">
        <v>63</v>
      </c>
      <c r="Q69" s="141">
        <v>18</v>
      </c>
      <c r="R69" s="141">
        <v>5</v>
      </c>
      <c r="S69" s="142">
        <v>35</v>
      </c>
      <c r="T69" s="91"/>
      <c r="U69" s="399">
        <f>SUMPRODUCT(N$3:R$3,N69:R69)/SUM(N69:R69)</f>
        <v>3.1428571428571428</v>
      </c>
    </row>
    <row r="70" spans="1:21" ht="13.5" customHeight="1" thickBot="1" x14ac:dyDescent="0.2">
      <c r="A70" s="383"/>
      <c r="B70" s="21"/>
      <c r="C70" s="374"/>
      <c r="D70" s="282"/>
      <c r="E70" s="144">
        <v>15.527950310559005</v>
      </c>
      <c r="F70" s="145">
        <v>36.645962732919259</v>
      </c>
      <c r="G70" s="145">
        <v>29.813664596273291</v>
      </c>
      <c r="H70" s="145">
        <v>3.7267080745341614</v>
      </c>
      <c r="I70" s="145">
        <v>0.6211180124223602</v>
      </c>
      <c r="J70" s="146">
        <v>13.664596273291925</v>
      </c>
      <c r="L70" s="398"/>
      <c r="N70" s="166">
        <v>3.7267080745341614</v>
      </c>
      <c r="O70" s="145">
        <v>21.118012422360248</v>
      </c>
      <c r="P70" s="145">
        <v>39.130434782608695</v>
      </c>
      <c r="Q70" s="145">
        <v>11.180124223602485</v>
      </c>
      <c r="R70" s="145">
        <v>3.1055900621118013</v>
      </c>
      <c r="S70" s="146">
        <v>21.739130434782609</v>
      </c>
      <c r="U70" s="398"/>
    </row>
    <row r="71" spans="1:21" s="69" customFormat="1" ht="13.5" customHeight="1" x14ac:dyDescent="0.15">
      <c r="A71" s="380" t="s">
        <v>414</v>
      </c>
      <c r="B71" s="68" t="s">
        <v>762</v>
      </c>
      <c r="C71" s="75"/>
      <c r="D71" s="281">
        <v>1504</v>
      </c>
      <c r="E71" s="140">
        <v>386</v>
      </c>
      <c r="F71" s="141">
        <v>673</v>
      </c>
      <c r="G71" s="141">
        <v>332</v>
      </c>
      <c r="H71" s="141">
        <v>67</v>
      </c>
      <c r="I71" s="141">
        <v>13</v>
      </c>
      <c r="J71" s="142">
        <v>33</v>
      </c>
      <c r="L71" s="397">
        <f>SUMPRODUCT(E$3:I$3,E71:I71)/SUM(E71:I71)</f>
        <v>3.9191026512576479</v>
      </c>
      <c r="N71" s="165">
        <v>50</v>
      </c>
      <c r="O71" s="141">
        <v>367</v>
      </c>
      <c r="P71" s="141">
        <v>685</v>
      </c>
      <c r="Q71" s="141">
        <v>260</v>
      </c>
      <c r="R71" s="141">
        <v>97</v>
      </c>
      <c r="S71" s="142">
        <v>45</v>
      </c>
      <c r="T71" s="91"/>
      <c r="U71" s="397">
        <f>SUMPRODUCT(N$3:R$3,N71:R71)/SUM(N71:R71)</f>
        <v>3.0089102124742975</v>
      </c>
    </row>
    <row r="72" spans="1:21" ht="13.5" customHeight="1" x14ac:dyDescent="0.15">
      <c r="A72" s="380"/>
      <c r="B72" s="10" t="s">
        <v>763</v>
      </c>
      <c r="C72" s="24"/>
      <c r="D72" s="280"/>
      <c r="E72" s="136">
        <v>25.664893617021278</v>
      </c>
      <c r="F72" s="137">
        <v>44.747340425531917</v>
      </c>
      <c r="G72" s="137">
        <v>22.074468085106382</v>
      </c>
      <c r="H72" s="137">
        <v>4.4547872340425529</v>
      </c>
      <c r="I72" s="137">
        <v>0.86436170212765961</v>
      </c>
      <c r="J72" s="138">
        <v>2.1941489361702127</v>
      </c>
      <c r="L72" s="396"/>
      <c r="N72" s="164">
        <v>3.3244680851063828</v>
      </c>
      <c r="O72" s="137">
        <v>24.401595744680851</v>
      </c>
      <c r="P72" s="137">
        <v>45.545212765957451</v>
      </c>
      <c r="Q72" s="137">
        <v>17.287234042553195</v>
      </c>
      <c r="R72" s="137">
        <v>6.4494680851063828</v>
      </c>
      <c r="S72" s="138">
        <v>2.9920212765957448</v>
      </c>
      <c r="U72" s="396"/>
    </row>
    <row r="73" spans="1:21" s="69" customFormat="1" ht="13.5" customHeight="1" x14ac:dyDescent="0.15">
      <c r="A73" s="380"/>
      <c r="B73" s="68" t="s">
        <v>415</v>
      </c>
      <c r="C73" s="75"/>
      <c r="D73" s="281">
        <v>452</v>
      </c>
      <c r="E73" s="140">
        <v>117</v>
      </c>
      <c r="F73" s="141">
        <v>192</v>
      </c>
      <c r="G73" s="141">
        <v>108</v>
      </c>
      <c r="H73" s="141">
        <v>21</v>
      </c>
      <c r="I73" s="141">
        <v>7</v>
      </c>
      <c r="J73" s="142">
        <v>7</v>
      </c>
      <c r="L73" s="399">
        <f>SUMPRODUCT(E$3:I$3,E73:I73)/SUM(E73:I73)</f>
        <v>3.8786516853932582</v>
      </c>
      <c r="N73" s="165">
        <v>23</v>
      </c>
      <c r="O73" s="141">
        <v>102</v>
      </c>
      <c r="P73" s="141">
        <v>196</v>
      </c>
      <c r="Q73" s="141">
        <v>91</v>
      </c>
      <c r="R73" s="141">
        <v>29</v>
      </c>
      <c r="S73" s="142">
        <v>11</v>
      </c>
      <c r="T73" s="91"/>
      <c r="U73" s="399">
        <f>SUMPRODUCT(N$3:R$3,N73:R73)/SUM(N73:R73)</f>
        <v>2.9977324263038549</v>
      </c>
    </row>
    <row r="74" spans="1:21" ht="13.5" customHeight="1" x14ac:dyDescent="0.15">
      <c r="A74" s="380"/>
      <c r="B74" s="10" t="s">
        <v>763</v>
      </c>
      <c r="C74" s="24"/>
      <c r="D74" s="280"/>
      <c r="E74" s="136">
        <v>25.884955752212392</v>
      </c>
      <c r="F74" s="137">
        <v>42.477876106194692</v>
      </c>
      <c r="G74" s="137">
        <v>23.893805309734514</v>
      </c>
      <c r="H74" s="137">
        <v>4.6460176991150446</v>
      </c>
      <c r="I74" s="137">
        <v>1.5486725663716814</v>
      </c>
      <c r="J74" s="138">
        <v>1.5486725663716814</v>
      </c>
      <c r="L74" s="396"/>
      <c r="N74" s="164">
        <v>5.0884955752212395</v>
      </c>
      <c r="O74" s="137">
        <v>22.566371681415927</v>
      </c>
      <c r="P74" s="137">
        <v>43.362831858407077</v>
      </c>
      <c r="Q74" s="137">
        <v>20.13274336283186</v>
      </c>
      <c r="R74" s="137">
        <v>6.4159292035398234</v>
      </c>
      <c r="S74" s="138">
        <v>2.4336283185840708</v>
      </c>
      <c r="U74" s="396"/>
    </row>
    <row r="75" spans="1:21" s="69" customFormat="1" ht="13.5" customHeight="1" x14ac:dyDescent="0.15">
      <c r="A75" s="380"/>
      <c r="B75" s="68" t="s">
        <v>416</v>
      </c>
      <c r="C75" s="75"/>
      <c r="D75" s="281">
        <v>1375</v>
      </c>
      <c r="E75" s="140">
        <v>285</v>
      </c>
      <c r="F75" s="141">
        <v>626</v>
      </c>
      <c r="G75" s="141">
        <v>326</v>
      </c>
      <c r="H75" s="141">
        <v>51</v>
      </c>
      <c r="I75" s="141">
        <v>7</v>
      </c>
      <c r="J75" s="142">
        <v>80</v>
      </c>
      <c r="L75" s="399">
        <f>SUMPRODUCT(E$3:I$3,E75:I75)/SUM(E75:I75)</f>
        <v>3.8733590733590733</v>
      </c>
      <c r="N75" s="165">
        <v>51</v>
      </c>
      <c r="O75" s="141">
        <v>351</v>
      </c>
      <c r="P75" s="141">
        <v>605</v>
      </c>
      <c r="Q75" s="141">
        <v>205</v>
      </c>
      <c r="R75" s="141">
        <v>53</v>
      </c>
      <c r="S75" s="142">
        <v>110</v>
      </c>
      <c r="T75" s="91"/>
      <c r="U75" s="399">
        <f>SUMPRODUCT(N$3:R$3,N75:R75)/SUM(N75:R75)</f>
        <v>3.1122529644268773</v>
      </c>
    </row>
    <row r="76" spans="1:21" ht="13.5" customHeight="1" thickBot="1" x14ac:dyDescent="0.2">
      <c r="A76" s="381"/>
      <c r="B76" s="21"/>
      <c r="C76" s="26"/>
      <c r="D76" s="282"/>
      <c r="E76" s="144">
        <v>20.727272727272727</v>
      </c>
      <c r="F76" s="145">
        <v>45.527272727272731</v>
      </c>
      <c r="G76" s="145">
        <v>23.709090909090911</v>
      </c>
      <c r="H76" s="145">
        <v>3.709090909090909</v>
      </c>
      <c r="I76" s="145">
        <v>0.50909090909090915</v>
      </c>
      <c r="J76" s="146">
        <v>5.8181818181818183</v>
      </c>
      <c r="L76" s="398"/>
      <c r="N76" s="166">
        <v>3.709090909090909</v>
      </c>
      <c r="O76" s="145">
        <v>25.527272727272727</v>
      </c>
      <c r="P76" s="145">
        <v>44</v>
      </c>
      <c r="Q76" s="145">
        <v>14.909090909090908</v>
      </c>
      <c r="R76" s="145">
        <v>3.8545454545454541</v>
      </c>
      <c r="S76" s="146">
        <v>8</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1:V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x14ac:dyDescent="0.15"/>
  <cols>
    <col min="1" max="1" width="5.28515625" style="1" customWidth="1"/>
    <col min="2" max="2" width="12.42578125" style="2" customWidth="1"/>
    <col min="3" max="3" width="4.28515625" style="2" customWidth="1"/>
    <col min="4" max="4" width="7.7109375" style="3" customWidth="1"/>
    <col min="5" max="10" width="7.7109375" style="2" customWidth="1"/>
    <col min="11" max="11" width="1.7109375" style="2" customWidth="1"/>
    <col min="12" max="12" width="7.7109375" style="81" customWidth="1"/>
    <col min="13" max="13" width="5.7109375" style="2" customWidth="1"/>
    <col min="14" max="19" width="7.7109375" style="2" customWidth="1"/>
    <col min="20" max="20" width="1.7109375" style="91" customWidth="1"/>
    <col min="21" max="21" width="7.7109375" style="2" customWidth="1"/>
    <col min="22" max="22" width="7.5703125" style="2" customWidth="1"/>
    <col min="23" max="16384" width="8.28515625" style="2"/>
  </cols>
  <sheetData>
    <row r="1" spans="1:22" ht="30" customHeight="1" x14ac:dyDescent="0.15">
      <c r="A1" s="65" t="s">
        <v>402</v>
      </c>
      <c r="J1" s="5"/>
      <c r="L1" s="79"/>
      <c r="S1" s="5"/>
      <c r="V1" s="79" t="s">
        <v>391</v>
      </c>
    </row>
    <row r="2" spans="1:22" ht="36" customHeight="1" thickBot="1" x14ac:dyDescent="0.2">
      <c r="A2" s="6" t="s">
        <v>309</v>
      </c>
      <c r="B2" s="7"/>
      <c r="C2" s="7"/>
      <c r="D2" s="7"/>
      <c r="E2" s="7"/>
      <c r="F2" s="7"/>
      <c r="G2" s="7"/>
      <c r="H2" s="7"/>
      <c r="I2" s="7"/>
      <c r="J2" s="7"/>
      <c r="K2" s="7"/>
      <c r="L2" s="80"/>
      <c r="M2" s="39"/>
      <c r="N2" s="39"/>
      <c r="O2" s="7"/>
      <c r="P2" s="7"/>
      <c r="Q2" s="7"/>
      <c r="R2" s="7"/>
      <c r="S2" s="7"/>
      <c r="T2" s="92"/>
      <c r="U2" s="80"/>
    </row>
    <row r="3" spans="1:22" ht="15" customHeight="1" x14ac:dyDescent="0.15">
      <c r="A3" s="28"/>
      <c r="B3" s="32"/>
      <c r="C3" s="34"/>
      <c r="D3" s="35"/>
      <c r="E3" s="36">
        <v>5</v>
      </c>
      <c r="F3" s="37">
        <v>4</v>
      </c>
      <c r="G3" s="37">
        <v>3</v>
      </c>
      <c r="H3" s="37">
        <v>2</v>
      </c>
      <c r="I3" s="37">
        <v>1</v>
      </c>
      <c r="J3" s="33"/>
      <c r="L3" s="85" t="s">
        <v>83</v>
      </c>
      <c r="N3" s="36">
        <v>5</v>
      </c>
      <c r="O3" s="37">
        <v>4</v>
      </c>
      <c r="P3" s="37">
        <v>3</v>
      </c>
      <c r="Q3" s="37">
        <v>2</v>
      </c>
      <c r="R3" s="37">
        <v>1</v>
      </c>
      <c r="S3" s="33"/>
      <c r="U3" s="85" t="s">
        <v>83</v>
      </c>
    </row>
    <row r="4" spans="1:22" ht="171.75" customHeight="1" thickBot="1" x14ac:dyDescent="0.2">
      <c r="A4" s="29"/>
      <c r="B4" s="30"/>
      <c r="C4" s="31"/>
      <c r="D4" s="62" t="s">
        <v>348</v>
      </c>
      <c r="E4" s="60" t="s">
        <v>131</v>
      </c>
      <c r="F4" s="61" t="s">
        <v>132</v>
      </c>
      <c r="G4" s="61" t="s">
        <v>77</v>
      </c>
      <c r="H4" s="61" t="s">
        <v>133</v>
      </c>
      <c r="I4" s="61" t="s">
        <v>134</v>
      </c>
      <c r="J4" s="63" t="s">
        <v>349</v>
      </c>
      <c r="L4" s="86" t="s">
        <v>129</v>
      </c>
      <c r="M4" s="40"/>
      <c r="N4" s="64" t="s">
        <v>135</v>
      </c>
      <c r="O4" s="61" t="s">
        <v>136</v>
      </c>
      <c r="P4" s="61" t="s">
        <v>77</v>
      </c>
      <c r="Q4" s="61" t="s">
        <v>137</v>
      </c>
      <c r="R4" s="61" t="s">
        <v>138</v>
      </c>
      <c r="S4" s="63" t="s">
        <v>349</v>
      </c>
      <c r="U4" s="86" t="s">
        <v>130</v>
      </c>
    </row>
    <row r="5" spans="1:22" s="69" customFormat="1" ht="13.5" customHeight="1" x14ac:dyDescent="0.15">
      <c r="A5" s="71" t="s">
        <v>30</v>
      </c>
      <c r="B5" s="72"/>
      <c r="C5" s="72"/>
      <c r="D5" s="277">
        <v>3331</v>
      </c>
      <c r="E5" s="124">
        <v>999</v>
      </c>
      <c r="F5" s="125">
        <v>1472</v>
      </c>
      <c r="G5" s="125">
        <v>646</v>
      </c>
      <c r="H5" s="125">
        <v>52</v>
      </c>
      <c r="I5" s="125">
        <v>19</v>
      </c>
      <c r="J5" s="126">
        <v>143</v>
      </c>
      <c r="K5" s="87"/>
      <c r="L5" s="397">
        <f>SUMPRODUCT(E$3:I$3,E5:I5)/SUM(E5:I5)</f>
        <v>4.060225846925972</v>
      </c>
      <c r="N5" s="161">
        <v>83</v>
      </c>
      <c r="O5" s="125">
        <v>294</v>
      </c>
      <c r="P5" s="125">
        <v>1976</v>
      </c>
      <c r="Q5" s="125">
        <v>556</v>
      </c>
      <c r="R5" s="125">
        <v>226</v>
      </c>
      <c r="S5" s="126">
        <v>196</v>
      </c>
      <c r="T5" s="91"/>
      <c r="U5" s="397">
        <f>SUMPRODUCT(N$3:R$3,N5:R5)/SUM(N5:R5)</f>
        <v>2.8251993620414675</v>
      </c>
    </row>
    <row r="6" spans="1:22" ht="13.5" customHeight="1" thickBot="1" x14ac:dyDescent="0.2">
      <c r="A6" s="8"/>
      <c r="B6" s="9"/>
      <c r="C6" s="9"/>
      <c r="D6" s="278"/>
      <c r="E6" s="128">
        <v>29.990993695586909</v>
      </c>
      <c r="F6" s="129">
        <v>44.190933653557494</v>
      </c>
      <c r="G6" s="129">
        <v>19.393575502851995</v>
      </c>
      <c r="H6" s="129">
        <v>1.5610927649354547</v>
      </c>
      <c r="I6" s="129">
        <v>0.57039927949564695</v>
      </c>
      <c r="J6" s="214">
        <v>4.2930051035725008</v>
      </c>
      <c r="K6" s="88"/>
      <c r="L6" s="398"/>
      <c r="N6" s="162">
        <v>2.4917442209546685</v>
      </c>
      <c r="O6" s="129">
        <v>8.826178324827378</v>
      </c>
      <c r="P6" s="129">
        <v>59.321525067547284</v>
      </c>
      <c r="Q6" s="129">
        <v>16.691684178925247</v>
      </c>
      <c r="R6" s="129">
        <v>6.7847493245271684</v>
      </c>
      <c r="S6" s="214">
        <v>5.8841188832182523</v>
      </c>
      <c r="U6" s="398"/>
    </row>
    <row r="7" spans="1:22" s="69" customFormat="1" ht="13.5" customHeight="1" x14ac:dyDescent="0.15">
      <c r="A7" s="384" t="s">
        <v>31</v>
      </c>
      <c r="B7" s="73" t="s">
        <v>33</v>
      </c>
      <c r="C7" s="74"/>
      <c r="D7" s="279">
        <v>1622</v>
      </c>
      <c r="E7" s="132">
        <v>497</v>
      </c>
      <c r="F7" s="133">
        <v>701</v>
      </c>
      <c r="G7" s="133">
        <v>327</v>
      </c>
      <c r="H7" s="133">
        <v>25</v>
      </c>
      <c r="I7" s="133">
        <v>7</v>
      </c>
      <c r="J7" s="134">
        <v>65</v>
      </c>
      <c r="K7" s="87"/>
      <c r="L7" s="397">
        <f>SUMPRODUCT(E$3:I$3,E7:I7)/SUM(E7:I7)</f>
        <v>4.0635838150289016</v>
      </c>
      <c r="N7" s="163">
        <v>43</v>
      </c>
      <c r="O7" s="133">
        <v>154</v>
      </c>
      <c r="P7" s="133">
        <v>962</v>
      </c>
      <c r="Q7" s="133">
        <v>278</v>
      </c>
      <c r="R7" s="133">
        <v>100</v>
      </c>
      <c r="S7" s="134">
        <v>85</v>
      </c>
      <c r="T7" s="91"/>
      <c r="U7" s="397">
        <f>SUMPRODUCT(N$3:R$3,N7:R7)/SUM(N7:R7)</f>
        <v>2.8451528952504881</v>
      </c>
    </row>
    <row r="8" spans="1:22" ht="13.5" customHeight="1" x14ac:dyDescent="0.15">
      <c r="A8" s="382"/>
      <c r="B8" s="206"/>
      <c r="C8" s="24"/>
      <c r="D8" s="280"/>
      <c r="E8" s="136">
        <v>30.641183723797781</v>
      </c>
      <c r="F8" s="137">
        <v>43.21824907521578</v>
      </c>
      <c r="G8" s="137">
        <v>20.160295930949445</v>
      </c>
      <c r="H8" s="137">
        <v>1.5413070283600494</v>
      </c>
      <c r="I8" s="137">
        <v>0.43156596794081376</v>
      </c>
      <c r="J8" s="138">
        <v>4.0073982737361282</v>
      </c>
      <c r="K8" s="88"/>
      <c r="L8" s="396"/>
      <c r="N8" s="164">
        <v>2.6510480887792851</v>
      </c>
      <c r="O8" s="137">
        <v>9.4944512946979032</v>
      </c>
      <c r="P8" s="137">
        <v>59.309494451294697</v>
      </c>
      <c r="Q8" s="137">
        <v>17.139334155363748</v>
      </c>
      <c r="R8" s="137">
        <v>6.1652281134401976</v>
      </c>
      <c r="S8" s="138">
        <v>5.2404438964241677</v>
      </c>
      <c r="U8" s="396"/>
    </row>
    <row r="9" spans="1:22" s="69" customFormat="1" ht="13.5" customHeight="1" x14ac:dyDescent="0.15">
      <c r="A9" s="382"/>
      <c r="B9" s="68" t="s">
        <v>35</v>
      </c>
      <c r="C9" s="75"/>
      <c r="D9" s="281">
        <v>317</v>
      </c>
      <c r="E9" s="140">
        <v>84</v>
      </c>
      <c r="F9" s="141">
        <v>148</v>
      </c>
      <c r="G9" s="141">
        <v>67</v>
      </c>
      <c r="H9" s="141">
        <v>6</v>
      </c>
      <c r="I9" s="141">
        <v>1</v>
      </c>
      <c r="J9" s="142">
        <v>11</v>
      </c>
      <c r="K9" s="82"/>
      <c r="L9" s="399">
        <f>SUMPRODUCT(E$3:I$3,E9:I9)/SUM(E9:I9)</f>
        <v>4.0065359477124183</v>
      </c>
      <c r="N9" s="165">
        <v>4</v>
      </c>
      <c r="O9" s="141">
        <v>28</v>
      </c>
      <c r="P9" s="141">
        <v>208</v>
      </c>
      <c r="Q9" s="141">
        <v>44</v>
      </c>
      <c r="R9" s="141">
        <v>20</v>
      </c>
      <c r="S9" s="142">
        <v>13</v>
      </c>
      <c r="T9" s="91"/>
      <c r="U9" s="399">
        <f>SUMPRODUCT(N$3:R$3,N9:R9)/SUM(N9:R9)</f>
        <v>2.8421052631578947</v>
      </c>
    </row>
    <row r="10" spans="1:22" ht="13.5" customHeight="1" x14ac:dyDescent="0.15">
      <c r="A10" s="382"/>
      <c r="B10" s="206"/>
      <c r="C10" s="24"/>
      <c r="D10" s="280"/>
      <c r="E10" s="136">
        <v>26.498422712933756</v>
      </c>
      <c r="F10" s="137">
        <v>46.687697160883282</v>
      </c>
      <c r="G10" s="137">
        <v>21.135646687697161</v>
      </c>
      <c r="H10" s="137">
        <v>1.8927444794952681</v>
      </c>
      <c r="I10" s="137">
        <v>0.31545741324921134</v>
      </c>
      <c r="J10" s="138">
        <v>3.4700315457413247</v>
      </c>
      <c r="K10" s="83"/>
      <c r="L10" s="396"/>
      <c r="N10" s="164">
        <v>1.2618296529968454</v>
      </c>
      <c r="O10" s="137">
        <v>8.8328075709779181</v>
      </c>
      <c r="P10" s="137">
        <v>65.615141955835966</v>
      </c>
      <c r="Q10" s="137">
        <v>13.880126182965299</v>
      </c>
      <c r="R10" s="137">
        <v>6.309148264984227</v>
      </c>
      <c r="S10" s="138">
        <v>4.1009463722397479</v>
      </c>
      <c r="U10" s="396"/>
    </row>
    <row r="11" spans="1:22" s="69" customFormat="1" ht="13.5" customHeight="1" x14ac:dyDescent="0.15">
      <c r="A11" s="382"/>
      <c r="B11" s="68" t="s">
        <v>37</v>
      </c>
      <c r="C11" s="75"/>
      <c r="D11" s="281">
        <v>832</v>
      </c>
      <c r="E11" s="140">
        <v>264</v>
      </c>
      <c r="F11" s="141">
        <v>367</v>
      </c>
      <c r="G11" s="141">
        <v>153</v>
      </c>
      <c r="H11" s="141">
        <v>11</v>
      </c>
      <c r="I11" s="141">
        <v>6</v>
      </c>
      <c r="J11" s="142">
        <v>31</v>
      </c>
      <c r="K11" s="82"/>
      <c r="L11" s="399">
        <f>SUMPRODUCT(E$3:I$3,E11:I11)/SUM(E11:I11)</f>
        <v>4.0886392009987516</v>
      </c>
      <c r="N11" s="165">
        <v>24</v>
      </c>
      <c r="O11" s="141">
        <v>75</v>
      </c>
      <c r="P11" s="141">
        <v>490</v>
      </c>
      <c r="Q11" s="141">
        <v>132</v>
      </c>
      <c r="R11" s="141">
        <v>57</v>
      </c>
      <c r="S11" s="142">
        <v>54</v>
      </c>
      <c r="T11" s="91"/>
      <c r="U11" s="399">
        <f>SUMPRODUCT(N$3:R$3,N11:R11)/SUM(N11:R11)</f>
        <v>2.8419023136246788</v>
      </c>
    </row>
    <row r="12" spans="1:22" ht="13.5" customHeight="1" x14ac:dyDescent="0.15">
      <c r="A12" s="382"/>
      <c r="B12" s="206"/>
      <c r="C12" s="24"/>
      <c r="D12" s="280"/>
      <c r="E12" s="136">
        <v>31.73076923076923</v>
      </c>
      <c r="F12" s="137">
        <v>44.11057692307692</v>
      </c>
      <c r="G12" s="137">
        <v>18.389423076923077</v>
      </c>
      <c r="H12" s="137">
        <v>1.3221153846153846</v>
      </c>
      <c r="I12" s="137">
        <v>0.72115384615384615</v>
      </c>
      <c r="J12" s="138">
        <v>3.7259615384615383</v>
      </c>
      <c r="K12" s="83"/>
      <c r="L12" s="396"/>
      <c r="N12" s="164">
        <v>2.8846153846153846</v>
      </c>
      <c r="O12" s="137">
        <v>9.0144230769230766</v>
      </c>
      <c r="P12" s="137">
        <v>58.894230769230774</v>
      </c>
      <c r="Q12" s="137">
        <v>15.865384615384615</v>
      </c>
      <c r="R12" s="137">
        <v>6.8509615384615392</v>
      </c>
      <c r="S12" s="138">
        <v>6.4903846153846159</v>
      </c>
      <c r="U12" s="396"/>
    </row>
    <row r="13" spans="1:22" s="69" customFormat="1" ht="13.5" customHeight="1" x14ac:dyDescent="0.15">
      <c r="A13" s="382"/>
      <c r="B13" s="68" t="s">
        <v>39</v>
      </c>
      <c r="C13" s="75"/>
      <c r="D13" s="281">
        <v>238</v>
      </c>
      <c r="E13" s="140">
        <v>55</v>
      </c>
      <c r="F13" s="141">
        <v>117</v>
      </c>
      <c r="G13" s="141">
        <v>45</v>
      </c>
      <c r="H13" s="141">
        <v>6</v>
      </c>
      <c r="I13" s="141">
        <v>2</v>
      </c>
      <c r="J13" s="142">
        <v>13</v>
      </c>
      <c r="K13" s="82"/>
      <c r="L13" s="399">
        <f>SUMPRODUCT(E$3:I$3,E13:I13)/SUM(E13:I13)</f>
        <v>3.9644444444444447</v>
      </c>
      <c r="N13" s="165">
        <v>4</v>
      </c>
      <c r="O13" s="141">
        <v>23</v>
      </c>
      <c r="P13" s="141">
        <v>140</v>
      </c>
      <c r="Q13" s="141">
        <v>43</v>
      </c>
      <c r="R13" s="141">
        <v>13</v>
      </c>
      <c r="S13" s="142">
        <v>15</v>
      </c>
      <c r="T13" s="91"/>
      <c r="U13" s="399">
        <f>SUMPRODUCT(N$3:R$3,N13:R13)/SUM(N13:R13)</f>
        <v>2.8295964125560538</v>
      </c>
    </row>
    <row r="14" spans="1:22" ht="13.5" customHeight="1" x14ac:dyDescent="0.15">
      <c r="A14" s="382"/>
      <c r="B14" s="206"/>
      <c r="C14" s="24"/>
      <c r="D14" s="280"/>
      <c r="E14" s="136">
        <v>23.109243697478991</v>
      </c>
      <c r="F14" s="137">
        <v>49.159663865546214</v>
      </c>
      <c r="G14" s="137">
        <v>18.907563025210084</v>
      </c>
      <c r="H14" s="137">
        <v>2.5210084033613445</v>
      </c>
      <c r="I14" s="137">
        <v>0.84033613445378152</v>
      </c>
      <c r="J14" s="138">
        <v>5.46218487394958</v>
      </c>
      <c r="K14" s="83"/>
      <c r="L14" s="396"/>
      <c r="N14" s="164">
        <v>1.680672268907563</v>
      </c>
      <c r="O14" s="137">
        <v>9.6638655462184886</v>
      </c>
      <c r="P14" s="137">
        <v>58.82352941176471</v>
      </c>
      <c r="Q14" s="137">
        <v>18.067226890756302</v>
      </c>
      <c r="R14" s="137">
        <v>5.46218487394958</v>
      </c>
      <c r="S14" s="138">
        <v>6.3025210084033612</v>
      </c>
      <c r="U14" s="396"/>
    </row>
    <row r="15" spans="1:22" s="69" customFormat="1" ht="13.5" customHeight="1" x14ac:dyDescent="0.15">
      <c r="A15" s="382"/>
      <c r="B15" s="68" t="s">
        <v>41</v>
      </c>
      <c r="C15" s="75"/>
      <c r="D15" s="281">
        <v>202</v>
      </c>
      <c r="E15" s="140">
        <v>65</v>
      </c>
      <c r="F15" s="141">
        <v>82</v>
      </c>
      <c r="G15" s="141">
        <v>35</v>
      </c>
      <c r="H15" s="141">
        <v>1</v>
      </c>
      <c r="I15" s="141">
        <v>3</v>
      </c>
      <c r="J15" s="142">
        <v>16</v>
      </c>
      <c r="K15" s="82"/>
      <c r="L15" s="399">
        <f>SUMPRODUCT(E$3:I$3,E15:I15)/SUM(E15:I15)</f>
        <v>4.102150537634409</v>
      </c>
      <c r="N15" s="165">
        <v>3</v>
      </c>
      <c r="O15" s="141">
        <v>11</v>
      </c>
      <c r="P15" s="141">
        <v>105</v>
      </c>
      <c r="Q15" s="141">
        <v>39</v>
      </c>
      <c r="R15" s="141">
        <v>23</v>
      </c>
      <c r="S15" s="142">
        <v>21</v>
      </c>
      <c r="T15" s="91"/>
      <c r="U15" s="399">
        <f>SUMPRODUCT(N$3:R$3,N15:R15)/SUM(N15:R15)</f>
        <v>2.6243093922651934</v>
      </c>
    </row>
    <row r="16" spans="1:22" ht="13.5" customHeight="1" x14ac:dyDescent="0.15">
      <c r="A16" s="382"/>
      <c r="B16" s="206"/>
      <c r="C16" s="24"/>
      <c r="D16" s="280"/>
      <c r="E16" s="136">
        <v>32.178217821782177</v>
      </c>
      <c r="F16" s="137">
        <v>40.594059405940598</v>
      </c>
      <c r="G16" s="137">
        <v>17.326732673267326</v>
      </c>
      <c r="H16" s="137">
        <v>0.49504950495049505</v>
      </c>
      <c r="I16" s="137">
        <v>1.4851485148514851</v>
      </c>
      <c r="J16" s="138">
        <v>7.9207920792079207</v>
      </c>
      <c r="K16" s="83"/>
      <c r="L16" s="396"/>
      <c r="N16" s="164">
        <v>1.4851485148514851</v>
      </c>
      <c r="O16" s="137">
        <v>5.4455445544554459</v>
      </c>
      <c r="P16" s="137">
        <v>51.980198019801982</v>
      </c>
      <c r="Q16" s="137">
        <v>19.306930693069308</v>
      </c>
      <c r="R16" s="137">
        <v>11.386138613861387</v>
      </c>
      <c r="S16" s="138">
        <v>10.396039603960396</v>
      </c>
      <c r="U16" s="396"/>
    </row>
    <row r="17" spans="1:21" s="69" customFormat="1" ht="13.5" customHeight="1" x14ac:dyDescent="0.15">
      <c r="A17" s="382"/>
      <c r="B17" s="68" t="s">
        <v>43</v>
      </c>
      <c r="C17" s="75"/>
      <c r="D17" s="281">
        <v>120</v>
      </c>
      <c r="E17" s="140">
        <v>34</v>
      </c>
      <c r="F17" s="141">
        <v>57</v>
      </c>
      <c r="G17" s="141">
        <v>19</v>
      </c>
      <c r="H17" s="141">
        <v>3</v>
      </c>
      <c r="I17" s="141">
        <v>0</v>
      </c>
      <c r="J17" s="142">
        <v>7</v>
      </c>
      <c r="K17" s="82"/>
      <c r="L17" s="399">
        <f>SUMPRODUCT(E$3:I$3,E17:I17)/SUM(E17:I17)</f>
        <v>4.0796460176991154</v>
      </c>
      <c r="N17" s="165">
        <v>5</v>
      </c>
      <c r="O17" s="141">
        <v>3</v>
      </c>
      <c r="P17" s="141">
        <v>71</v>
      </c>
      <c r="Q17" s="141">
        <v>20</v>
      </c>
      <c r="R17" s="141">
        <v>13</v>
      </c>
      <c r="S17" s="142">
        <v>8</v>
      </c>
      <c r="T17" s="91"/>
      <c r="U17" s="399">
        <f>SUMPRODUCT(N$3:R$3,N17:R17)/SUM(N17:R17)</f>
        <v>2.7053571428571428</v>
      </c>
    </row>
    <row r="18" spans="1:21" ht="13.5" customHeight="1" thickBot="1" x14ac:dyDescent="0.2">
      <c r="A18" s="383"/>
      <c r="B18" s="208"/>
      <c r="C18" s="26"/>
      <c r="D18" s="282"/>
      <c r="E18" s="144">
        <v>28.333333333333332</v>
      </c>
      <c r="F18" s="145">
        <v>47.5</v>
      </c>
      <c r="G18" s="145">
        <v>15.833333333333332</v>
      </c>
      <c r="H18" s="145">
        <v>2.5</v>
      </c>
      <c r="I18" s="145">
        <v>0</v>
      </c>
      <c r="J18" s="146">
        <v>5.833333333333333</v>
      </c>
      <c r="K18" s="83"/>
      <c r="L18" s="398"/>
      <c r="N18" s="166">
        <v>4.1666666666666661</v>
      </c>
      <c r="O18" s="145">
        <v>2.5</v>
      </c>
      <c r="P18" s="145">
        <v>59.166666666666664</v>
      </c>
      <c r="Q18" s="145">
        <v>16.666666666666664</v>
      </c>
      <c r="R18" s="145">
        <v>10.833333333333334</v>
      </c>
      <c r="S18" s="146">
        <v>6.666666666666667</v>
      </c>
      <c r="U18" s="398"/>
    </row>
    <row r="19" spans="1:21" s="70" customFormat="1" ht="13.5" customHeight="1" x14ac:dyDescent="0.15">
      <c r="A19" s="385" t="s">
        <v>0</v>
      </c>
      <c r="B19" s="66" t="s">
        <v>1</v>
      </c>
      <c r="C19" s="320"/>
      <c r="D19" s="279">
        <v>1322</v>
      </c>
      <c r="E19" s="132">
        <v>339</v>
      </c>
      <c r="F19" s="133">
        <v>585</v>
      </c>
      <c r="G19" s="133">
        <v>322</v>
      </c>
      <c r="H19" s="133">
        <v>24</v>
      </c>
      <c r="I19" s="133">
        <v>12</v>
      </c>
      <c r="J19" s="134">
        <v>40</v>
      </c>
      <c r="K19" s="84"/>
      <c r="L19" s="397">
        <f>SUMPRODUCT(E$3:I$3,E19:I19)/SUM(E19:I19)</f>
        <v>3.9477379095163805</v>
      </c>
      <c r="N19" s="163">
        <v>34</v>
      </c>
      <c r="O19" s="133">
        <v>121</v>
      </c>
      <c r="P19" s="133">
        <v>784</v>
      </c>
      <c r="Q19" s="133">
        <v>222</v>
      </c>
      <c r="R19" s="133">
        <v>97</v>
      </c>
      <c r="S19" s="134">
        <v>64</v>
      </c>
      <c r="T19" s="4"/>
      <c r="U19" s="397">
        <f>SUMPRODUCT(N$3:R$3,N19:R19)/SUM(N19:R19)</f>
        <v>2.8195548489666136</v>
      </c>
    </row>
    <row r="20" spans="1:21" s="22" customFormat="1" ht="13.5" customHeight="1" x14ac:dyDescent="0.15">
      <c r="A20" s="386"/>
      <c r="B20" s="68"/>
      <c r="C20" s="321"/>
      <c r="D20" s="281"/>
      <c r="E20" s="322">
        <v>25.642965204236006</v>
      </c>
      <c r="F20" s="323">
        <v>44.251134644478064</v>
      </c>
      <c r="G20" s="323">
        <v>24.357034795763994</v>
      </c>
      <c r="H20" s="323">
        <v>1.8154311649016641</v>
      </c>
      <c r="I20" s="323">
        <v>0.90771558245083206</v>
      </c>
      <c r="J20" s="324">
        <v>3.0257186081694405</v>
      </c>
      <c r="L20" s="396"/>
      <c r="N20" s="164">
        <v>2.5718608169440245</v>
      </c>
      <c r="O20" s="137">
        <v>9.1527987897125573</v>
      </c>
      <c r="P20" s="137">
        <v>59.304084720121033</v>
      </c>
      <c r="Q20" s="137">
        <v>16.792738275340394</v>
      </c>
      <c r="R20" s="137">
        <v>7.3373676248108923</v>
      </c>
      <c r="S20" s="138">
        <v>4.8411497730711046</v>
      </c>
      <c r="T20" s="4"/>
      <c r="U20" s="396"/>
    </row>
    <row r="21" spans="1:21" s="70" customFormat="1" ht="13.5" customHeight="1" x14ac:dyDescent="0.15">
      <c r="A21" s="386"/>
      <c r="B21" s="332" t="s">
        <v>2</v>
      </c>
      <c r="C21" s="333"/>
      <c r="D21" s="344">
        <v>1879</v>
      </c>
      <c r="E21" s="334">
        <v>634</v>
      </c>
      <c r="F21" s="335">
        <v>837</v>
      </c>
      <c r="G21" s="335">
        <v>290</v>
      </c>
      <c r="H21" s="335">
        <v>25</v>
      </c>
      <c r="I21" s="335">
        <v>5</v>
      </c>
      <c r="J21" s="336">
        <v>88</v>
      </c>
      <c r="L21" s="399">
        <f>SUMPRODUCT(E$3:I$3,E21:I21)/SUM(E21:I21)</f>
        <v>4.1557788944723617</v>
      </c>
      <c r="N21" s="165">
        <v>47</v>
      </c>
      <c r="O21" s="141">
        <v>166</v>
      </c>
      <c r="P21" s="141">
        <v>1123</v>
      </c>
      <c r="Q21" s="141">
        <v>311</v>
      </c>
      <c r="R21" s="141">
        <v>124</v>
      </c>
      <c r="S21" s="142">
        <v>108</v>
      </c>
      <c r="T21" s="4"/>
      <c r="U21" s="399">
        <f>SUMPRODUCT(N$3:R$3,N21:R21)/SUM(N21:R21)</f>
        <v>2.831168831168831</v>
      </c>
    </row>
    <row r="22" spans="1:21" s="22" customFormat="1" ht="13.5" customHeight="1" x14ac:dyDescent="0.15">
      <c r="A22" s="386"/>
      <c r="B22" s="206"/>
      <c r="C22" s="25"/>
      <c r="D22" s="280"/>
      <c r="E22" s="136">
        <v>33.741351782863227</v>
      </c>
      <c r="F22" s="137">
        <v>44.544970729111228</v>
      </c>
      <c r="G22" s="137">
        <v>15.433741351782862</v>
      </c>
      <c r="H22" s="137">
        <v>1.3304949441192122</v>
      </c>
      <c r="I22" s="137">
        <v>0.26609898882384247</v>
      </c>
      <c r="J22" s="138">
        <v>4.6833422032996275</v>
      </c>
      <c r="L22" s="396"/>
      <c r="N22" s="164">
        <v>2.5013304949441193</v>
      </c>
      <c r="O22" s="137">
        <v>8.8344864289515694</v>
      </c>
      <c r="P22" s="137">
        <v>59.765832889835011</v>
      </c>
      <c r="Q22" s="137">
        <v>16.551357104842999</v>
      </c>
      <c r="R22" s="137">
        <v>6.5992549228312933</v>
      </c>
      <c r="S22" s="138">
        <v>5.7477381585949967</v>
      </c>
      <c r="T22" s="4"/>
      <c r="U22" s="396"/>
    </row>
    <row r="23" spans="1:21" s="70" customFormat="1" ht="13.5" customHeight="1" x14ac:dyDescent="0.15">
      <c r="A23" s="386"/>
      <c r="B23" s="67" t="s">
        <v>46</v>
      </c>
      <c r="C23" s="77"/>
      <c r="D23" s="281">
        <v>130</v>
      </c>
      <c r="E23" s="140">
        <v>26</v>
      </c>
      <c r="F23" s="141">
        <v>50</v>
      </c>
      <c r="G23" s="141">
        <v>34</v>
      </c>
      <c r="H23" s="141">
        <v>3</v>
      </c>
      <c r="I23" s="141">
        <v>2</v>
      </c>
      <c r="J23" s="142">
        <v>15</v>
      </c>
      <c r="L23" s="399">
        <f>SUMPRODUCT(E$3:I$3,E23:I23)/SUM(E23:I23)</f>
        <v>3.8260869565217392</v>
      </c>
      <c r="N23" s="165">
        <v>2</v>
      </c>
      <c r="O23" s="141">
        <v>7</v>
      </c>
      <c r="P23" s="141">
        <v>69</v>
      </c>
      <c r="Q23" s="141">
        <v>23</v>
      </c>
      <c r="R23" s="141">
        <v>5</v>
      </c>
      <c r="S23" s="142">
        <v>24</v>
      </c>
      <c r="T23" s="4"/>
      <c r="U23" s="399">
        <f>SUMPRODUCT(N$3:R$3,N23:R23)/SUM(N23:R23)</f>
        <v>2.7924528301886791</v>
      </c>
    </row>
    <row r="24" spans="1:21" s="22" customFormat="1" ht="13.5" customHeight="1" thickBot="1" x14ac:dyDescent="0.2">
      <c r="A24" s="387"/>
      <c r="B24" s="208"/>
      <c r="C24" s="57"/>
      <c r="D24" s="282"/>
      <c r="E24" s="144">
        <v>20</v>
      </c>
      <c r="F24" s="145">
        <v>38.461538461538467</v>
      </c>
      <c r="G24" s="145">
        <v>26.153846153846157</v>
      </c>
      <c r="H24" s="145">
        <v>2.3076923076923079</v>
      </c>
      <c r="I24" s="145">
        <v>1.5384615384615385</v>
      </c>
      <c r="J24" s="146">
        <v>11.538461538461538</v>
      </c>
      <c r="L24" s="398"/>
      <c r="N24" s="166">
        <v>1.5384615384615385</v>
      </c>
      <c r="O24" s="145">
        <v>5.384615384615385</v>
      </c>
      <c r="P24" s="145">
        <v>53.07692307692308</v>
      </c>
      <c r="Q24" s="145">
        <v>17.692307692307693</v>
      </c>
      <c r="R24" s="145">
        <v>3.8461538461538463</v>
      </c>
      <c r="S24" s="146">
        <v>18.461538461538463</v>
      </c>
      <c r="T24" s="4"/>
      <c r="U24" s="398"/>
    </row>
    <row r="25" spans="1:21" s="69" customFormat="1" ht="13.5" customHeight="1" x14ac:dyDescent="0.15">
      <c r="A25" s="384" t="s">
        <v>44</v>
      </c>
      <c r="B25" s="73" t="s">
        <v>3</v>
      </c>
      <c r="C25" s="74"/>
      <c r="D25" s="283">
        <v>160</v>
      </c>
      <c r="E25" s="148">
        <v>86</v>
      </c>
      <c r="F25" s="149">
        <v>53</v>
      </c>
      <c r="G25" s="149">
        <v>16</v>
      </c>
      <c r="H25" s="149">
        <v>0</v>
      </c>
      <c r="I25" s="149">
        <v>3</v>
      </c>
      <c r="J25" s="150">
        <v>2</v>
      </c>
      <c r="L25" s="397">
        <f>SUMPRODUCT(E$3:I$3,E25:I25)/SUM(E25:I25)</f>
        <v>4.3860759493670889</v>
      </c>
      <c r="N25" s="167">
        <v>19</v>
      </c>
      <c r="O25" s="149">
        <v>23</v>
      </c>
      <c r="P25" s="149">
        <v>77</v>
      </c>
      <c r="Q25" s="149">
        <v>21</v>
      </c>
      <c r="R25" s="149">
        <v>18</v>
      </c>
      <c r="S25" s="150">
        <v>2</v>
      </c>
      <c r="T25" s="91"/>
      <c r="U25" s="397">
        <f>SUMPRODUCT(N$3:R$3,N25:R25)/SUM(N25:R25)</f>
        <v>3.0253164556962027</v>
      </c>
    </row>
    <row r="26" spans="1:21" ht="13.5" customHeight="1" x14ac:dyDescent="0.15">
      <c r="A26" s="382"/>
      <c r="B26" s="68"/>
      <c r="C26" s="345"/>
      <c r="D26" s="277"/>
      <c r="E26" s="346">
        <v>53.75</v>
      </c>
      <c r="F26" s="347">
        <v>33.125</v>
      </c>
      <c r="G26" s="347">
        <v>10</v>
      </c>
      <c r="H26" s="347">
        <v>0</v>
      </c>
      <c r="I26" s="347">
        <v>1.875</v>
      </c>
      <c r="J26" s="348">
        <v>1.25</v>
      </c>
      <c r="L26" s="396"/>
      <c r="N26" s="168">
        <v>11.875</v>
      </c>
      <c r="O26" s="153">
        <v>14.374999999999998</v>
      </c>
      <c r="P26" s="153">
        <v>48.125</v>
      </c>
      <c r="Q26" s="153">
        <v>13.125</v>
      </c>
      <c r="R26" s="153">
        <v>11.25</v>
      </c>
      <c r="S26" s="154">
        <v>1.25</v>
      </c>
      <c r="U26" s="396"/>
    </row>
    <row r="27" spans="1:21" s="69" customFormat="1" ht="13.5" customHeight="1" x14ac:dyDescent="0.15">
      <c r="A27" s="382"/>
      <c r="B27" s="207" t="s">
        <v>4</v>
      </c>
      <c r="C27" s="353"/>
      <c r="D27" s="361">
        <v>317</v>
      </c>
      <c r="E27" s="354">
        <v>141</v>
      </c>
      <c r="F27" s="355">
        <v>125</v>
      </c>
      <c r="G27" s="355">
        <v>40</v>
      </c>
      <c r="H27" s="355">
        <v>5</v>
      </c>
      <c r="I27" s="355">
        <v>1</v>
      </c>
      <c r="J27" s="356">
        <v>5</v>
      </c>
      <c r="L27" s="399">
        <f>SUMPRODUCT(E$3:I$3,E27:I27)/SUM(E27:I27)</f>
        <v>4.2820512820512819</v>
      </c>
      <c r="N27" s="169">
        <v>11</v>
      </c>
      <c r="O27" s="156">
        <v>38</v>
      </c>
      <c r="P27" s="156">
        <v>175</v>
      </c>
      <c r="Q27" s="156">
        <v>59</v>
      </c>
      <c r="R27" s="156">
        <v>27</v>
      </c>
      <c r="S27" s="157">
        <v>7</v>
      </c>
      <c r="T27" s="91"/>
      <c r="U27" s="399">
        <f>SUMPRODUCT(N$3:R$3,N27:R27)/SUM(N27:R27)</f>
        <v>2.8290322580645162</v>
      </c>
    </row>
    <row r="28" spans="1:21" ht="13.5" customHeight="1" x14ac:dyDescent="0.15">
      <c r="A28" s="382"/>
      <c r="B28" s="68"/>
      <c r="C28" s="345"/>
      <c r="D28" s="277"/>
      <c r="E28" s="346">
        <v>44.479495268138805</v>
      </c>
      <c r="F28" s="347">
        <v>39.43217665615142</v>
      </c>
      <c r="G28" s="347">
        <v>12.618296529968454</v>
      </c>
      <c r="H28" s="347">
        <v>1.5772870662460567</v>
      </c>
      <c r="I28" s="347">
        <v>0.31545741324921134</v>
      </c>
      <c r="J28" s="348">
        <v>1.5772870662460567</v>
      </c>
      <c r="L28" s="396"/>
      <c r="N28" s="168">
        <v>3.4700315457413247</v>
      </c>
      <c r="O28" s="153">
        <v>11.987381703470032</v>
      </c>
      <c r="P28" s="153">
        <v>55.205047318611989</v>
      </c>
      <c r="Q28" s="153">
        <v>18.611987381703472</v>
      </c>
      <c r="R28" s="153">
        <v>8.517350157728707</v>
      </c>
      <c r="S28" s="154">
        <v>2.2082018927444795</v>
      </c>
      <c r="U28" s="396"/>
    </row>
    <row r="29" spans="1:21" s="69" customFormat="1" ht="13.5" customHeight="1" x14ac:dyDescent="0.15">
      <c r="A29" s="382"/>
      <c r="B29" s="207" t="s">
        <v>5</v>
      </c>
      <c r="C29" s="353"/>
      <c r="D29" s="361">
        <v>491</v>
      </c>
      <c r="E29" s="354">
        <v>197</v>
      </c>
      <c r="F29" s="355">
        <v>208</v>
      </c>
      <c r="G29" s="355">
        <v>74</v>
      </c>
      <c r="H29" s="355">
        <v>3</v>
      </c>
      <c r="I29" s="355">
        <v>1</v>
      </c>
      <c r="J29" s="356">
        <v>8</v>
      </c>
      <c r="L29" s="399">
        <f>SUMPRODUCT(E$3:I$3,E29:I29)/SUM(E29:I29)</f>
        <v>4.2360248447204967</v>
      </c>
      <c r="N29" s="169">
        <v>21</v>
      </c>
      <c r="O29" s="156">
        <v>44</v>
      </c>
      <c r="P29" s="156">
        <v>270</v>
      </c>
      <c r="Q29" s="156">
        <v>89</v>
      </c>
      <c r="R29" s="156">
        <v>53</v>
      </c>
      <c r="S29" s="157">
        <v>14</v>
      </c>
      <c r="T29" s="91"/>
      <c r="U29" s="399">
        <f>SUMPRODUCT(N$3:R$3,N29:R29)/SUM(N29:R29)</f>
        <v>2.7714884696016773</v>
      </c>
    </row>
    <row r="30" spans="1:21" ht="13.5" customHeight="1" x14ac:dyDescent="0.15">
      <c r="A30" s="382"/>
      <c r="B30" s="206"/>
      <c r="C30" s="24"/>
      <c r="D30" s="284"/>
      <c r="E30" s="152">
        <v>40.122199592668025</v>
      </c>
      <c r="F30" s="153">
        <v>42.36252545824847</v>
      </c>
      <c r="G30" s="153">
        <v>15.071283095723015</v>
      </c>
      <c r="H30" s="153">
        <v>0.61099796334012213</v>
      </c>
      <c r="I30" s="153">
        <v>0.20366598778004072</v>
      </c>
      <c r="J30" s="154">
        <v>1.6293279022403258</v>
      </c>
      <c r="L30" s="396"/>
      <c r="N30" s="168">
        <v>4.2769857433808554</v>
      </c>
      <c r="O30" s="153">
        <v>8.9613034623217924</v>
      </c>
      <c r="P30" s="153">
        <v>54.989816700610994</v>
      </c>
      <c r="Q30" s="153">
        <v>18.126272912423623</v>
      </c>
      <c r="R30" s="153">
        <v>10.794297352342159</v>
      </c>
      <c r="S30" s="154">
        <v>2.8513238289205702</v>
      </c>
      <c r="U30" s="396"/>
    </row>
    <row r="31" spans="1:21" s="69" customFormat="1" ht="13.5" customHeight="1" x14ac:dyDescent="0.15">
      <c r="A31" s="382"/>
      <c r="B31" s="207" t="s">
        <v>6</v>
      </c>
      <c r="C31" s="353"/>
      <c r="D31" s="361">
        <v>666</v>
      </c>
      <c r="E31" s="354">
        <v>216</v>
      </c>
      <c r="F31" s="355">
        <v>324</v>
      </c>
      <c r="G31" s="355">
        <v>104</v>
      </c>
      <c r="H31" s="355">
        <v>10</v>
      </c>
      <c r="I31" s="355">
        <v>2</v>
      </c>
      <c r="J31" s="356">
        <v>10</v>
      </c>
      <c r="L31" s="399">
        <f>SUMPRODUCT(E$3:I$3,E31:I31)/SUM(E31:I31)</f>
        <v>4.1310975609756095</v>
      </c>
      <c r="N31" s="169">
        <v>12</v>
      </c>
      <c r="O31" s="156">
        <v>64</v>
      </c>
      <c r="P31" s="156">
        <v>405</v>
      </c>
      <c r="Q31" s="156">
        <v>122</v>
      </c>
      <c r="R31" s="156">
        <v>45</v>
      </c>
      <c r="S31" s="157">
        <v>18</v>
      </c>
      <c r="T31" s="91"/>
      <c r="U31" s="399">
        <f>SUMPRODUCT(N$3:R$3,N31:R31)/SUM(N31:R31)</f>
        <v>2.808641975308642</v>
      </c>
    </row>
    <row r="32" spans="1:21" ht="13.5" customHeight="1" x14ac:dyDescent="0.15">
      <c r="A32" s="382"/>
      <c r="B32" s="206"/>
      <c r="C32" s="24"/>
      <c r="D32" s="284"/>
      <c r="E32" s="152">
        <v>32.432432432432435</v>
      </c>
      <c r="F32" s="153">
        <v>48.648648648648653</v>
      </c>
      <c r="G32" s="153">
        <v>15.615615615615615</v>
      </c>
      <c r="H32" s="153">
        <v>1.5015015015015014</v>
      </c>
      <c r="I32" s="153">
        <v>0.3003003003003003</v>
      </c>
      <c r="J32" s="154">
        <v>1.5015015015015014</v>
      </c>
      <c r="L32" s="396"/>
      <c r="N32" s="168">
        <v>1.8018018018018018</v>
      </c>
      <c r="O32" s="153">
        <v>9.6096096096096097</v>
      </c>
      <c r="P32" s="153">
        <v>60.810810810810814</v>
      </c>
      <c r="Q32" s="153">
        <v>18.318318318318319</v>
      </c>
      <c r="R32" s="153">
        <v>6.756756756756757</v>
      </c>
      <c r="S32" s="154">
        <v>2.7027027027027026</v>
      </c>
      <c r="U32" s="396"/>
    </row>
    <row r="33" spans="1:21" s="69" customFormat="1" ht="13.5" customHeight="1" x14ac:dyDescent="0.15">
      <c r="A33" s="382"/>
      <c r="B33" s="207" t="s">
        <v>7</v>
      </c>
      <c r="C33" s="353"/>
      <c r="D33" s="361">
        <v>772</v>
      </c>
      <c r="E33" s="354">
        <v>179</v>
      </c>
      <c r="F33" s="355">
        <v>372</v>
      </c>
      <c r="G33" s="355">
        <v>177</v>
      </c>
      <c r="H33" s="355">
        <v>14</v>
      </c>
      <c r="I33" s="355">
        <v>6</v>
      </c>
      <c r="J33" s="356">
        <v>24</v>
      </c>
      <c r="L33" s="399">
        <f>SUMPRODUCT(E$3:I$3,E33:I33)/SUM(E33:I33)</f>
        <v>3.9411764705882355</v>
      </c>
      <c r="N33" s="169">
        <v>10</v>
      </c>
      <c r="O33" s="156">
        <v>61</v>
      </c>
      <c r="P33" s="156">
        <v>468</v>
      </c>
      <c r="Q33" s="156">
        <v>151</v>
      </c>
      <c r="R33" s="156">
        <v>52</v>
      </c>
      <c r="S33" s="157">
        <v>30</v>
      </c>
      <c r="T33" s="91"/>
      <c r="U33" s="399">
        <f>SUMPRODUCT(N$3:R$3,N33:R33)/SUM(N33:R33)</f>
        <v>2.7654986522911051</v>
      </c>
    </row>
    <row r="34" spans="1:21" ht="13.5" customHeight="1" x14ac:dyDescent="0.15">
      <c r="A34" s="382"/>
      <c r="B34" s="206"/>
      <c r="C34" s="24"/>
      <c r="D34" s="284"/>
      <c r="E34" s="152">
        <v>23.186528497409327</v>
      </c>
      <c r="F34" s="153">
        <v>48.186528497409327</v>
      </c>
      <c r="G34" s="153">
        <v>22.927461139896373</v>
      </c>
      <c r="H34" s="153">
        <v>1.8134715025906734</v>
      </c>
      <c r="I34" s="153">
        <v>0.77720207253886009</v>
      </c>
      <c r="J34" s="154">
        <v>3.1088082901554404</v>
      </c>
      <c r="L34" s="396"/>
      <c r="N34" s="168">
        <v>1.2953367875647668</v>
      </c>
      <c r="O34" s="153">
        <v>7.9015544041450783</v>
      </c>
      <c r="P34" s="153">
        <v>60.62176165803109</v>
      </c>
      <c r="Q34" s="153">
        <v>19.559585492227978</v>
      </c>
      <c r="R34" s="153">
        <v>6.7357512953367875</v>
      </c>
      <c r="S34" s="154">
        <v>3.8860103626943006</v>
      </c>
      <c r="U34" s="396"/>
    </row>
    <row r="35" spans="1:21" s="69" customFormat="1" ht="13.5" customHeight="1" x14ac:dyDescent="0.15">
      <c r="A35" s="382"/>
      <c r="B35" s="207" t="s">
        <v>45</v>
      </c>
      <c r="C35" s="353"/>
      <c r="D35" s="361">
        <v>797</v>
      </c>
      <c r="E35" s="354">
        <v>156</v>
      </c>
      <c r="F35" s="355">
        <v>341</v>
      </c>
      <c r="G35" s="355">
        <v>202</v>
      </c>
      <c r="H35" s="355">
        <v>17</v>
      </c>
      <c r="I35" s="355">
        <v>4</v>
      </c>
      <c r="J35" s="356">
        <v>77</v>
      </c>
      <c r="L35" s="399">
        <f>SUMPRODUCT(E$3:I$3,E35:I35)/SUM(E35:I35)</f>
        <v>3.8722222222222222</v>
      </c>
      <c r="N35" s="169">
        <v>8</v>
      </c>
      <c r="O35" s="156">
        <v>58</v>
      </c>
      <c r="P35" s="156">
        <v>515</v>
      </c>
      <c r="Q35" s="156">
        <v>91</v>
      </c>
      <c r="R35" s="156">
        <v>26</v>
      </c>
      <c r="S35" s="157">
        <v>99</v>
      </c>
      <c r="T35" s="91"/>
      <c r="U35" s="399">
        <f>SUMPRODUCT(N$3:R$3,N35:R35)/SUM(N35:R35)</f>
        <v>2.9011461318051577</v>
      </c>
    </row>
    <row r="36" spans="1:21" ht="13.5" customHeight="1" x14ac:dyDescent="0.15">
      <c r="A36" s="382"/>
      <c r="B36" s="206"/>
      <c r="C36" s="24"/>
      <c r="D36" s="284"/>
      <c r="E36" s="152">
        <v>19.573400250941027</v>
      </c>
      <c r="F36" s="153">
        <v>42.785445420326226</v>
      </c>
      <c r="G36" s="153">
        <v>25.345043914680048</v>
      </c>
      <c r="H36" s="153">
        <v>2.1329987452948558</v>
      </c>
      <c r="I36" s="153">
        <v>0.50188205771643657</v>
      </c>
      <c r="J36" s="154">
        <v>9.6612296110414047</v>
      </c>
      <c r="L36" s="396"/>
      <c r="N36" s="168">
        <v>1.0037641154328731</v>
      </c>
      <c r="O36" s="153">
        <v>7.2772898368883316</v>
      </c>
      <c r="P36" s="153">
        <v>64.617314930991228</v>
      </c>
      <c r="Q36" s="153">
        <v>11.417816813048933</v>
      </c>
      <c r="R36" s="153">
        <v>3.2622333751568382</v>
      </c>
      <c r="S36" s="154">
        <v>12.421580928481808</v>
      </c>
      <c r="U36" s="396"/>
    </row>
    <row r="37" spans="1:21" s="69" customFormat="1" ht="13.5" customHeight="1" x14ac:dyDescent="0.15">
      <c r="A37" s="382"/>
      <c r="B37" s="68" t="s">
        <v>46</v>
      </c>
      <c r="C37" s="75"/>
      <c r="D37" s="277">
        <v>128</v>
      </c>
      <c r="E37" s="155">
        <v>24</v>
      </c>
      <c r="F37" s="156">
        <v>49</v>
      </c>
      <c r="G37" s="156">
        <v>33</v>
      </c>
      <c r="H37" s="156">
        <v>3</v>
      </c>
      <c r="I37" s="156">
        <v>2</v>
      </c>
      <c r="J37" s="157">
        <v>17</v>
      </c>
      <c r="L37" s="399">
        <f>SUMPRODUCT(E$3:I$3,E37:I37)/SUM(E37:I37)</f>
        <v>3.810810810810811</v>
      </c>
      <c r="N37" s="169">
        <v>2</v>
      </c>
      <c r="O37" s="156">
        <v>6</v>
      </c>
      <c r="P37" s="156">
        <v>66</v>
      </c>
      <c r="Q37" s="156">
        <v>23</v>
      </c>
      <c r="R37" s="156">
        <v>5</v>
      </c>
      <c r="S37" s="157">
        <v>26</v>
      </c>
      <c r="T37" s="91"/>
      <c r="U37" s="399">
        <f>SUMPRODUCT(N$3:R$3,N37:R37)/SUM(N37:R37)</f>
        <v>2.7745098039215685</v>
      </c>
    </row>
    <row r="38" spans="1:21" ht="13.5" customHeight="1" thickBot="1" x14ac:dyDescent="0.2">
      <c r="A38" s="382"/>
      <c r="B38" s="68"/>
      <c r="C38" s="345"/>
      <c r="D38" s="278"/>
      <c r="E38" s="158">
        <v>18.75</v>
      </c>
      <c r="F38" s="159">
        <v>38.28125</v>
      </c>
      <c r="G38" s="159">
        <v>25.78125</v>
      </c>
      <c r="H38" s="159">
        <v>2.34375</v>
      </c>
      <c r="I38" s="159">
        <v>1.5625</v>
      </c>
      <c r="J38" s="160">
        <v>13.28125</v>
      </c>
      <c r="L38" s="398"/>
      <c r="N38" s="170">
        <v>1.5625</v>
      </c>
      <c r="O38" s="159">
        <v>4.6875</v>
      </c>
      <c r="P38" s="159">
        <v>51.5625</v>
      </c>
      <c r="Q38" s="159">
        <v>17.96875</v>
      </c>
      <c r="R38" s="159">
        <v>3.90625</v>
      </c>
      <c r="S38" s="160">
        <v>20.3125</v>
      </c>
      <c r="U38" s="398"/>
    </row>
    <row r="39" spans="1:21" s="69" customFormat="1" ht="13.5" customHeight="1" x14ac:dyDescent="0.15">
      <c r="A39" s="384" t="s">
        <v>47</v>
      </c>
      <c r="B39" s="73" t="s">
        <v>49</v>
      </c>
      <c r="C39" s="371"/>
      <c r="D39" s="281">
        <v>524</v>
      </c>
      <c r="E39" s="140">
        <v>198</v>
      </c>
      <c r="F39" s="141">
        <v>225</v>
      </c>
      <c r="G39" s="141">
        <v>77</v>
      </c>
      <c r="H39" s="141">
        <v>3</v>
      </c>
      <c r="I39" s="141">
        <v>6</v>
      </c>
      <c r="J39" s="142">
        <v>15</v>
      </c>
      <c r="L39" s="397">
        <f>SUMPRODUCT(E$3:I$3,E39:I39)/SUM(E39:I39)</f>
        <v>4.1905697445972496</v>
      </c>
      <c r="N39" s="165">
        <v>26</v>
      </c>
      <c r="O39" s="141">
        <v>51</v>
      </c>
      <c r="P39" s="141">
        <v>280</v>
      </c>
      <c r="Q39" s="141">
        <v>89</v>
      </c>
      <c r="R39" s="141">
        <v>56</v>
      </c>
      <c r="S39" s="142">
        <v>22</v>
      </c>
      <c r="T39" s="91"/>
      <c r="U39" s="397">
        <f>SUMPRODUCT(N$3:R$3,N39:R39)/SUM(N39:R39)</f>
        <v>2.8047808764940241</v>
      </c>
    </row>
    <row r="40" spans="1:21" ht="13.5" customHeight="1" x14ac:dyDescent="0.15">
      <c r="A40" s="382"/>
      <c r="B40" s="68"/>
      <c r="C40" s="375"/>
      <c r="D40" s="281"/>
      <c r="E40" s="322">
        <v>37.786259541984734</v>
      </c>
      <c r="F40" s="323">
        <v>42.938931297709928</v>
      </c>
      <c r="G40" s="323">
        <v>14.694656488549619</v>
      </c>
      <c r="H40" s="323">
        <v>0.5725190839694656</v>
      </c>
      <c r="I40" s="323">
        <v>1.1450381679389312</v>
      </c>
      <c r="J40" s="324">
        <v>2.8625954198473282</v>
      </c>
      <c r="L40" s="396"/>
      <c r="N40" s="164">
        <v>4.9618320610687023</v>
      </c>
      <c r="O40" s="137">
        <v>9.7328244274809155</v>
      </c>
      <c r="P40" s="137">
        <v>53.435114503816791</v>
      </c>
      <c r="Q40" s="137">
        <v>16.984732824427482</v>
      </c>
      <c r="R40" s="137">
        <v>10.687022900763358</v>
      </c>
      <c r="S40" s="138">
        <v>4.1984732824427482</v>
      </c>
      <c r="U40" s="396"/>
    </row>
    <row r="41" spans="1:21" s="69" customFormat="1" ht="13.5" customHeight="1" x14ac:dyDescent="0.15">
      <c r="A41" s="382"/>
      <c r="B41" s="207" t="s">
        <v>51</v>
      </c>
      <c r="C41" s="376"/>
      <c r="D41" s="344">
        <v>2332</v>
      </c>
      <c r="E41" s="334">
        <v>675</v>
      </c>
      <c r="F41" s="335">
        <v>1057</v>
      </c>
      <c r="G41" s="335">
        <v>467</v>
      </c>
      <c r="H41" s="335">
        <v>40</v>
      </c>
      <c r="I41" s="335">
        <v>10</v>
      </c>
      <c r="J41" s="336">
        <v>83</v>
      </c>
      <c r="L41" s="399">
        <f>SUMPRODUCT(E$3:I$3,E41:I41)/SUM(E41:I41)</f>
        <v>4.0435749221876387</v>
      </c>
      <c r="N41" s="165">
        <v>51</v>
      </c>
      <c r="O41" s="141">
        <v>213</v>
      </c>
      <c r="P41" s="141">
        <v>1414</v>
      </c>
      <c r="Q41" s="141">
        <v>395</v>
      </c>
      <c r="R41" s="141">
        <v>142</v>
      </c>
      <c r="S41" s="142">
        <v>117</v>
      </c>
      <c r="T41" s="91"/>
      <c r="U41" s="399">
        <f>SUMPRODUCT(N$3:R$3,N41:R41)/SUM(N41:R41)</f>
        <v>2.8356659142212188</v>
      </c>
    </row>
    <row r="42" spans="1:21" ht="13.5" customHeight="1" x14ac:dyDescent="0.15">
      <c r="A42" s="382"/>
      <c r="B42" s="206"/>
      <c r="C42" s="372"/>
      <c r="D42" s="280"/>
      <c r="E42" s="136">
        <v>28.945111492281306</v>
      </c>
      <c r="F42" s="137">
        <v>45.325900514579757</v>
      </c>
      <c r="G42" s="137">
        <v>20.025728987993137</v>
      </c>
      <c r="H42" s="137">
        <v>1.7152658662092626</v>
      </c>
      <c r="I42" s="137">
        <v>0.42881646655231564</v>
      </c>
      <c r="J42" s="138">
        <v>3.5591766723842198</v>
      </c>
      <c r="L42" s="396"/>
      <c r="N42" s="164">
        <v>2.1869639794168094</v>
      </c>
      <c r="O42" s="137">
        <v>9.1337907375643219</v>
      </c>
      <c r="P42" s="137">
        <v>60.634648370497423</v>
      </c>
      <c r="Q42" s="137">
        <v>16.938250428816467</v>
      </c>
      <c r="R42" s="137">
        <v>6.0891938250428819</v>
      </c>
      <c r="S42" s="138">
        <v>5.0171526586620923</v>
      </c>
      <c r="U42" s="396"/>
    </row>
    <row r="43" spans="1:21" s="69" customFormat="1" ht="13.5" customHeight="1" x14ac:dyDescent="0.15">
      <c r="A43" s="382"/>
      <c r="B43" s="207" t="s">
        <v>52</v>
      </c>
      <c r="C43" s="376"/>
      <c r="D43" s="344">
        <v>343</v>
      </c>
      <c r="E43" s="334">
        <v>102</v>
      </c>
      <c r="F43" s="335">
        <v>139</v>
      </c>
      <c r="G43" s="335">
        <v>68</v>
      </c>
      <c r="H43" s="335">
        <v>6</v>
      </c>
      <c r="I43" s="335">
        <v>1</v>
      </c>
      <c r="J43" s="336">
        <v>27</v>
      </c>
      <c r="L43" s="399">
        <f>SUMPRODUCT(E$3:I$3,E43:I43)/SUM(E43:I43)</f>
        <v>4.0601265822784809</v>
      </c>
      <c r="N43" s="165">
        <v>4</v>
      </c>
      <c r="O43" s="141">
        <v>24</v>
      </c>
      <c r="P43" s="141">
        <v>213</v>
      </c>
      <c r="Q43" s="141">
        <v>49</v>
      </c>
      <c r="R43" s="141">
        <v>23</v>
      </c>
      <c r="S43" s="142">
        <v>30</v>
      </c>
      <c r="T43" s="91"/>
      <c r="U43" s="399">
        <f>SUMPRODUCT(N$3:R$3,N43:R43)/SUM(N43:R43)</f>
        <v>2.7987220447284344</v>
      </c>
    </row>
    <row r="44" spans="1:21" ht="13.5" customHeight="1" x14ac:dyDescent="0.15">
      <c r="A44" s="382"/>
      <c r="B44" s="206"/>
      <c r="C44" s="372"/>
      <c r="D44" s="280"/>
      <c r="E44" s="136">
        <v>29.737609329446062</v>
      </c>
      <c r="F44" s="137">
        <v>40.524781341107875</v>
      </c>
      <c r="G44" s="137">
        <v>19.825072886297377</v>
      </c>
      <c r="H44" s="137">
        <v>1.749271137026239</v>
      </c>
      <c r="I44" s="137">
        <v>0.29154518950437319</v>
      </c>
      <c r="J44" s="138">
        <v>7.8717201166180768</v>
      </c>
      <c r="L44" s="396"/>
      <c r="N44" s="164">
        <v>1.1661807580174928</v>
      </c>
      <c r="O44" s="137">
        <v>6.9970845481049562</v>
      </c>
      <c r="P44" s="137">
        <v>62.099125364431487</v>
      </c>
      <c r="Q44" s="137">
        <v>14.285714285714285</v>
      </c>
      <c r="R44" s="137">
        <v>6.7055393586005829</v>
      </c>
      <c r="S44" s="138">
        <v>8.7463556851311957</v>
      </c>
      <c r="U44" s="396"/>
    </row>
    <row r="45" spans="1:21" s="69" customFormat="1" ht="13.5" customHeight="1" x14ac:dyDescent="0.15">
      <c r="A45" s="382"/>
      <c r="B45" s="68" t="s">
        <v>351</v>
      </c>
      <c r="C45" s="373"/>
      <c r="D45" s="281">
        <v>132</v>
      </c>
      <c r="E45" s="140">
        <v>24</v>
      </c>
      <c r="F45" s="141">
        <v>51</v>
      </c>
      <c r="G45" s="141">
        <v>34</v>
      </c>
      <c r="H45" s="141">
        <v>3</v>
      </c>
      <c r="I45" s="141">
        <v>2</v>
      </c>
      <c r="J45" s="142">
        <v>18</v>
      </c>
      <c r="L45" s="399">
        <f>SUMPRODUCT(E$3:I$3,E45:I45)/SUM(E45:I45)</f>
        <v>3.807017543859649</v>
      </c>
      <c r="N45" s="165">
        <v>2</v>
      </c>
      <c r="O45" s="141">
        <v>6</v>
      </c>
      <c r="P45" s="141">
        <v>69</v>
      </c>
      <c r="Q45" s="141">
        <v>23</v>
      </c>
      <c r="R45" s="141">
        <v>5</v>
      </c>
      <c r="S45" s="142">
        <v>27</v>
      </c>
      <c r="T45" s="91"/>
      <c r="U45" s="399">
        <f>SUMPRODUCT(N$3:R$3,N45:R45)/SUM(N45:R45)</f>
        <v>2.7809523809523808</v>
      </c>
    </row>
    <row r="46" spans="1:21" ht="13.5" customHeight="1" thickBot="1" x14ac:dyDescent="0.2">
      <c r="A46" s="383"/>
      <c r="B46" s="208"/>
      <c r="C46" s="374"/>
      <c r="D46" s="282"/>
      <c r="E46" s="144">
        <v>18.181818181818183</v>
      </c>
      <c r="F46" s="145">
        <v>38.636363636363633</v>
      </c>
      <c r="G46" s="145">
        <v>25.757575757575758</v>
      </c>
      <c r="H46" s="145">
        <v>2.2727272727272729</v>
      </c>
      <c r="I46" s="145">
        <v>1.5151515151515151</v>
      </c>
      <c r="J46" s="146">
        <v>13.636363636363635</v>
      </c>
      <c r="L46" s="398"/>
      <c r="N46" s="166">
        <v>1.5151515151515151</v>
      </c>
      <c r="O46" s="145">
        <v>4.5454545454545459</v>
      </c>
      <c r="P46" s="145">
        <v>52.272727272727273</v>
      </c>
      <c r="Q46" s="145">
        <v>17.424242424242426</v>
      </c>
      <c r="R46" s="145">
        <v>3.7878787878787881</v>
      </c>
      <c r="S46" s="146">
        <v>20.454545454545457</v>
      </c>
      <c r="U46" s="398"/>
    </row>
    <row r="47" spans="1:21" s="69" customFormat="1" ht="13.5" customHeight="1" x14ac:dyDescent="0.15">
      <c r="A47" s="384" t="s">
        <v>225</v>
      </c>
      <c r="B47" s="73" t="s">
        <v>54</v>
      </c>
      <c r="C47" s="371"/>
      <c r="D47" s="281">
        <v>132</v>
      </c>
      <c r="E47" s="140">
        <v>71</v>
      </c>
      <c r="F47" s="141">
        <v>45</v>
      </c>
      <c r="G47" s="141">
        <v>12</v>
      </c>
      <c r="H47" s="141">
        <v>0</v>
      </c>
      <c r="I47" s="141">
        <v>2</v>
      </c>
      <c r="J47" s="142">
        <v>2</v>
      </c>
      <c r="L47" s="397">
        <f>SUMPRODUCT(E$3:I$3,E47:I47)/SUM(E47:I47)</f>
        <v>4.407692307692308</v>
      </c>
      <c r="N47" s="165">
        <v>13</v>
      </c>
      <c r="O47" s="141">
        <v>19</v>
      </c>
      <c r="P47" s="141">
        <v>63</v>
      </c>
      <c r="Q47" s="141">
        <v>20</v>
      </c>
      <c r="R47" s="141">
        <v>15</v>
      </c>
      <c r="S47" s="142">
        <v>2</v>
      </c>
      <c r="T47" s="91"/>
      <c r="U47" s="397">
        <f>SUMPRODUCT(N$3:R$3,N47:R47)/SUM(N47:R47)</f>
        <v>2.9615384615384617</v>
      </c>
    </row>
    <row r="48" spans="1:21" ht="13.5" customHeight="1" x14ac:dyDescent="0.15">
      <c r="A48" s="382"/>
      <c r="B48" s="68"/>
      <c r="C48" s="375"/>
      <c r="D48" s="281"/>
      <c r="E48" s="322">
        <v>53.787878787878782</v>
      </c>
      <c r="F48" s="323">
        <v>34.090909090909086</v>
      </c>
      <c r="G48" s="323">
        <v>9.0909090909090917</v>
      </c>
      <c r="H48" s="323">
        <v>0</v>
      </c>
      <c r="I48" s="323">
        <v>1.5151515151515151</v>
      </c>
      <c r="J48" s="324">
        <v>1.5151515151515151</v>
      </c>
      <c r="L48" s="396"/>
      <c r="N48" s="164">
        <v>9.8484848484848477</v>
      </c>
      <c r="O48" s="137">
        <v>14.393939393939394</v>
      </c>
      <c r="P48" s="137">
        <v>47.727272727272727</v>
      </c>
      <c r="Q48" s="137">
        <v>15.151515151515152</v>
      </c>
      <c r="R48" s="137">
        <v>11.363636363636363</v>
      </c>
      <c r="S48" s="138">
        <v>1.5151515151515151</v>
      </c>
      <c r="U48" s="396"/>
    </row>
    <row r="49" spans="1:21" s="69" customFormat="1" ht="13.5" customHeight="1" x14ac:dyDescent="0.15">
      <c r="A49" s="382"/>
      <c r="B49" s="207" t="s">
        <v>401</v>
      </c>
      <c r="C49" s="376"/>
      <c r="D49" s="344">
        <v>448</v>
      </c>
      <c r="E49" s="334">
        <v>151</v>
      </c>
      <c r="F49" s="335">
        <v>201</v>
      </c>
      <c r="G49" s="335">
        <v>72</v>
      </c>
      <c r="H49" s="335">
        <v>5</v>
      </c>
      <c r="I49" s="335">
        <v>2</v>
      </c>
      <c r="J49" s="336">
        <v>17</v>
      </c>
      <c r="L49" s="399">
        <f>SUMPRODUCT(E$3:I$3,E49:I49)/SUM(E49:I49)</f>
        <v>4.1461716937354991</v>
      </c>
      <c r="N49" s="165">
        <v>11</v>
      </c>
      <c r="O49" s="141">
        <v>37</v>
      </c>
      <c r="P49" s="141">
        <v>243</v>
      </c>
      <c r="Q49" s="141">
        <v>85</v>
      </c>
      <c r="R49" s="141">
        <v>48</v>
      </c>
      <c r="S49" s="142">
        <v>24</v>
      </c>
      <c r="T49" s="91"/>
      <c r="U49" s="399">
        <f>SUMPRODUCT(N$3:R$3,N49:R49)/SUM(N49:R49)</f>
        <v>2.7122641509433962</v>
      </c>
    </row>
    <row r="50" spans="1:21" ht="13.5" customHeight="1" x14ac:dyDescent="0.15">
      <c r="A50" s="382"/>
      <c r="B50" s="206"/>
      <c r="C50" s="372"/>
      <c r="D50" s="280"/>
      <c r="E50" s="136">
        <v>33.705357142857146</v>
      </c>
      <c r="F50" s="137">
        <v>44.866071428571431</v>
      </c>
      <c r="G50" s="137">
        <v>16.071428571428573</v>
      </c>
      <c r="H50" s="137">
        <v>1.1160714285714286</v>
      </c>
      <c r="I50" s="137">
        <v>0.4464285714285714</v>
      </c>
      <c r="J50" s="138">
        <v>3.7946428571428568</v>
      </c>
      <c r="L50" s="396"/>
      <c r="N50" s="164">
        <v>2.4553571428571428</v>
      </c>
      <c r="O50" s="137">
        <v>8.2589285714285712</v>
      </c>
      <c r="P50" s="137">
        <v>54.241071428571431</v>
      </c>
      <c r="Q50" s="137">
        <v>18.973214285714285</v>
      </c>
      <c r="R50" s="137">
        <v>10.714285714285714</v>
      </c>
      <c r="S50" s="138">
        <v>5.3571428571428568</v>
      </c>
      <c r="U50" s="396"/>
    </row>
    <row r="51" spans="1:21" s="69" customFormat="1" ht="13.5" customHeight="1" x14ac:dyDescent="0.15">
      <c r="A51" s="382"/>
      <c r="B51" s="207" t="s">
        <v>56</v>
      </c>
      <c r="C51" s="376"/>
      <c r="D51" s="344">
        <v>326</v>
      </c>
      <c r="E51" s="334">
        <v>110</v>
      </c>
      <c r="F51" s="335">
        <v>144</v>
      </c>
      <c r="G51" s="335">
        <v>59</v>
      </c>
      <c r="H51" s="335">
        <v>8</v>
      </c>
      <c r="I51" s="335">
        <v>4</v>
      </c>
      <c r="J51" s="336">
        <v>1</v>
      </c>
      <c r="L51" s="399">
        <f>SUMPRODUCT(E$3:I$3,E51:I51)/SUM(E51:I51)</f>
        <v>4.0707692307692307</v>
      </c>
      <c r="N51" s="165">
        <v>9</v>
      </c>
      <c r="O51" s="141">
        <v>25</v>
      </c>
      <c r="P51" s="141">
        <v>197</v>
      </c>
      <c r="Q51" s="141">
        <v>65</v>
      </c>
      <c r="R51" s="141">
        <v>25</v>
      </c>
      <c r="S51" s="142">
        <v>5</v>
      </c>
      <c r="T51" s="91"/>
      <c r="U51" s="399">
        <f>SUMPRODUCT(N$3:R$3,N51:R51)/SUM(N51:R51)</f>
        <v>2.7757009345794392</v>
      </c>
    </row>
    <row r="52" spans="1:21" ht="13.5" customHeight="1" x14ac:dyDescent="0.15">
      <c r="A52" s="382"/>
      <c r="B52" s="206"/>
      <c r="C52" s="372"/>
      <c r="D52" s="280"/>
      <c r="E52" s="136">
        <v>33.742331288343557</v>
      </c>
      <c r="F52" s="137">
        <v>44.171779141104295</v>
      </c>
      <c r="G52" s="137">
        <v>18.098159509202453</v>
      </c>
      <c r="H52" s="137">
        <v>2.4539877300613497</v>
      </c>
      <c r="I52" s="137">
        <v>1.2269938650306749</v>
      </c>
      <c r="J52" s="138">
        <v>0.30674846625766872</v>
      </c>
      <c r="L52" s="396"/>
      <c r="N52" s="164">
        <v>2.7607361963190185</v>
      </c>
      <c r="O52" s="137">
        <v>7.6687116564417179</v>
      </c>
      <c r="P52" s="137">
        <v>60.429447852760731</v>
      </c>
      <c r="Q52" s="137">
        <v>19.938650306748464</v>
      </c>
      <c r="R52" s="137">
        <v>7.6687116564417179</v>
      </c>
      <c r="S52" s="138">
        <v>1.5337423312883436</v>
      </c>
      <c r="U52" s="396"/>
    </row>
    <row r="53" spans="1:21" s="69" customFormat="1" ht="13.5" customHeight="1" x14ac:dyDescent="0.15">
      <c r="A53" s="382"/>
      <c r="B53" s="207" t="s">
        <v>58</v>
      </c>
      <c r="C53" s="376"/>
      <c r="D53" s="344">
        <v>251</v>
      </c>
      <c r="E53" s="334">
        <v>105</v>
      </c>
      <c r="F53" s="335">
        <v>101</v>
      </c>
      <c r="G53" s="335">
        <v>39</v>
      </c>
      <c r="H53" s="335">
        <v>2</v>
      </c>
      <c r="I53" s="335">
        <v>1</v>
      </c>
      <c r="J53" s="336">
        <v>3</v>
      </c>
      <c r="L53" s="399">
        <f>SUMPRODUCT(E$3:I$3,E53:I53)/SUM(E53:I53)</f>
        <v>4.237903225806452</v>
      </c>
      <c r="N53" s="165">
        <v>15</v>
      </c>
      <c r="O53" s="141">
        <v>31</v>
      </c>
      <c r="P53" s="141">
        <v>142</v>
      </c>
      <c r="Q53" s="141">
        <v>36</v>
      </c>
      <c r="R53" s="141">
        <v>22</v>
      </c>
      <c r="S53" s="142">
        <v>5</v>
      </c>
      <c r="T53" s="91"/>
      <c r="U53" s="399">
        <f>SUMPRODUCT(N$3:R$3,N53:R53)/SUM(N53:R53)</f>
        <v>2.9227642276422765</v>
      </c>
    </row>
    <row r="54" spans="1:21" ht="13.5" customHeight="1" x14ac:dyDescent="0.15">
      <c r="A54" s="382"/>
      <c r="B54" s="206"/>
      <c r="C54" s="372"/>
      <c r="D54" s="280"/>
      <c r="E54" s="136">
        <v>41.832669322709165</v>
      </c>
      <c r="F54" s="137">
        <v>40.239043824701191</v>
      </c>
      <c r="G54" s="137">
        <v>15.53784860557769</v>
      </c>
      <c r="H54" s="137">
        <v>0.79681274900398402</v>
      </c>
      <c r="I54" s="137">
        <v>0.39840637450199201</v>
      </c>
      <c r="J54" s="138">
        <v>1.1952191235059761</v>
      </c>
      <c r="L54" s="396"/>
      <c r="N54" s="164">
        <v>5.9760956175298805</v>
      </c>
      <c r="O54" s="137">
        <v>12.350597609561753</v>
      </c>
      <c r="P54" s="137">
        <v>56.573705179282875</v>
      </c>
      <c r="Q54" s="137">
        <v>14.342629482071715</v>
      </c>
      <c r="R54" s="137">
        <v>8.7649402390438258</v>
      </c>
      <c r="S54" s="138">
        <v>1.9920318725099602</v>
      </c>
      <c r="U54" s="396"/>
    </row>
    <row r="55" spans="1:21" s="69" customFormat="1" ht="13.5" customHeight="1" x14ac:dyDescent="0.15">
      <c r="A55" s="382"/>
      <c r="B55" s="207" t="s">
        <v>60</v>
      </c>
      <c r="C55" s="376"/>
      <c r="D55" s="344">
        <v>527</v>
      </c>
      <c r="E55" s="334">
        <v>199</v>
      </c>
      <c r="F55" s="335">
        <v>235</v>
      </c>
      <c r="G55" s="335">
        <v>80</v>
      </c>
      <c r="H55" s="335">
        <v>5</v>
      </c>
      <c r="I55" s="335">
        <v>1</v>
      </c>
      <c r="J55" s="336">
        <v>7</v>
      </c>
      <c r="L55" s="399">
        <f>SUMPRODUCT(E$3:I$3,E55:I55)/SUM(E55:I55)</f>
        <v>4.203846153846154</v>
      </c>
      <c r="N55" s="165">
        <v>16</v>
      </c>
      <c r="O55" s="141">
        <v>63</v>
      </c>
      <c r="P55" s="141">
        <v>296</v>
      </c>
      <c r="Q55" s="141">
        <v>95</v>
      </c>
      <c r="R55" s="141">
        <v>45</v>
      </c>
      <c r="S55" s="142">
        <v>12</v>
      </c>
      <c r="T55" s="91"/>
      <c r="U55" s="399">
        <f>SUMPRODUCT(N$3:R$3,N55:R55)/SUM(N55:R55)</f>
        <v>2.825242718446602</v>
      </c>
    </row>
    <row r="56" spans="1:21" ht="13.5" customHeight="1" x14ac:dyDescent="0.15">
      <c r="A56" s="382"/>
      <c r="B56" s="206"/>
      <c r="C56" s="372"/>
      <c r="D56" s="280"/>
      <c r="E56" s="136">
        <v>37.760910815939283</v>
      </c>
      <c r="F56" s="137">
        <v>44.592030360531311</v>
      </c>
      <c r="G56" s="137">
        <v>15.180265654648956</v>
      </c>
      <c r="H56" s="137">
        <v>0.94876660341555974</v>
      </c>
      <c r="I56" s="137">
        <v>0.18975332068311196</v>
      </c>
      <c r="J56" s="138">
        <v>1.3282732447817838</v>
      </c>
      <c r="L56" s="396"/>
      <c r="N56" s="164">
        <v>3.0360531309297913</v>
      </c>
      <c r="O56" s="137">
        <v>11.954459203036052</v>
      </c>
      <c r="P56" s="137">
        <v>56.166982922201136</v>
      </c>
      <c r="Q56" s="137">
        <v>18.026565464895636</v>
      </c>
      <c r="R56" s="137">
        <v>8.5388994307400381</v>
      </c>
      <c r="S56" s="138">
        <v>2.2770398481973433</v>
      </c>
      <c r="U56" s="396"/>
    </row>
    <row r="57" spans="1:21" s="69" customFormat="1" ht="13.5" customHeight="1" x14ac:dyDescent="0.15">
      <c r="A57" s="382"/>
      <c r="B57" s="207" t="s">
        <v>62</v>
      </c>
      <c r="C57" s="376"/>
      <c r="D57" s="344">
        <v>280</v>
      </c>
      <c r="E57" s="334">
        <v>98</v>
      </c>
      <c r="F57" s="335">
        <v>129</v>
      </c>
      <c r="G57" s="335">
        <v>46</v>
      </c>
      <c r="H57" s="335">
        <v>3</v>
      </c>
      <c r="I57" s="335">
        <v>1</v>
      </c>
      <c r="J57" s="336">
        <v>3</v>
      </c>
      <c r="L57" s="399">
        <f>SUMPRODUCT(E$3:I$3,E57:I57)/SUM(E57:I57)</f>
        <v>4.1552346570397116</v>
      </c>
      <c r="N57" s="165">
        <v>9</v>
      </c>
      <c r="O57" s="141">
        <v>31</v>
      </c>
      <c r="P57" s="141">
        <v>166</v>
      </c>
      <c r="Q57" s="141">
        <v>49</v>
      </c>
      <c r="R57" s="141">
        <v>19</v>
      </c>
      <c r="S57" s="142">
        <v>6</v>
      </c>
      <c r="T57" s="91"/>
      <c r="U57" s="399">
        <f>SUMPRODUCT(N$3:R$3,N57:R57)/SUM(N57:R57)</f>
        <v>2.8613138686131387</v>
      </c>
    </row>
    <row r="58" spans="1:21" ht="13.5" customHeight="1" x14ac:dyDescent="0.15">
      <c r="A58" s="382"/>
      <c r="B58" s="206"/>
      <c r="C58" s="372"/>
      <c r="D58" s="280"/>
      <c r="E58" s="136">
        <v>35</v>
      </c>
      <c r="F58" s="137">
        <v>46.071428571428569</v>
      </c>
      <c r="G58" s="137">
        <v>16.428571428571427</v>
      </c>
      <c r="H58" s="137">
        <v>1.0714285714285714</v>
      </c>
      <c r="I58" s="137">
        <v>0.35714285714285715</v>
      </c>
      <c r="J58" s="138">
        <v>1.0714285714285714</v>
      </c>
      <c r="L58" s="396"/>
      <c r="N58" s="164">
        <v>3.214285714285714</v>
      </c>
      <c r="O58" s="137">
        <v>11.071428571428571</v>
      </c>
      <c r="P58" s="137">
        <v>59.285714285714285</v>
      </c>
      <c r="Q58" s="137">
        <v>17.5</v>
      </c>
      <c r="R58" s="137">
        <v>6.7857142857142856</v>
      </c>
      <c r="S58" s="138">
        <v>2.1428571428571428</v>
      </c>
      <c r="U58" s="396"/>
    </row>
    <row r="59" spans="1:21" s="69" customFormat="1" ht="13.5" customHeight="1" x14ac:dyDescent="0.15">
      <c r="A59" s="382"/>
      <c r="B59" s="207" t="s">
        <v>64</v>
      </c>
      <c r="C59" s="376"/>
      <c r="D59" s="285">
        <v>157</v>
      </c>
      <c r="E59" s="334">
        <v>38</v>
      </c>
      <c r="F59" s="335">
        <v>55</v>
      </c>
      <c r="G59" s="335">
        <v>42</v>
      </c>
      <c r="H59" s="335">
        <v>4</v>
      </c>
      <c r="I59" s="335">
        <v>1</v>
      </c>
      <c r="J59" s="336">
        <v>17</v>
      </c>
      <c r="L59" s="399">
        <f>SUMPRODUCT(E$3:I$3,E59:I59)/SUM(E59:I59)</f>
        <v>3.8928571428571428</v>
      </c>
      <c r="N59" s="165">
        <v>0</v>
      </c>
      <c r="O59" s="141">
        <v>11</v>
      </c>
      <c r="P59" s="141">
        <v>106</v>
      </c>
      <c r="Q59" s="141">
        <v>13</v>
      </c>
      <c r="R59" s="141">
        <v>8</v>
      </c>
      <c r="S59" s="142">
        <v>19</v>
      </c>
      <c r="T59" s="91"/>
      <c r="U59" s="399">
        <f>SUMPRODUCT(N$3:R$3,N59:R59)/SUM(N59:R59)</f>
        <v>2.8695652173913042</v>
      </c>
    </row>
    <row r="60" spans="1:21" ht="13.5" customHeight="1" x14ac:dyDescent="0.15">
      <c r="A60" s="382"/>
      <c r="B60" s="206"/>
      <c r="C60" s="372"/>
      <c r="D60" s="280"/>
      <c r="E60" s="136">
        <v>24.203821656050955</v>
      </c>
      <c r="F60" s="137">
        <v>35.031847133757957</v>
      </c>
      <c r="G60" s="137">
        <v>26.751592356687897</v>
      </c>
      <c r="H60" s="137">
        <v>2.547770700636943</v>
      </c>
      <c r="I60" s="137">
        <v>0.63694267515923575</v>
      </c>
      <c r="J60" s="138">
        <v>10.828025477707007</v>
      </c>
      <c r="L60" s="396"/>
      <c r="N60" s="164">
        <v>0</v>
      </c>
      <c r="O60" s="137">
        <v>7.0063694267515926</v>
      </c>
      <c r="P60" s="137">
        <v>67.515923566878982</v>
      </c>
      <c r="Q60" s="137">
        <v>8.2802547770700627</v>
      </c>
      <c r="R60" s="137">
        <v>5.095541401273886</v>
      </c>
      <c r="S60" s="138">
        <v>12.101910828025478</v>
      </c>
      <c r="U60" s="396"/>
    </row>
    <row r="61" spans="1:21" s="69" customFormat="1" ht="13.5" customHeight="1" x14ac:dyDescent="0.15">
      <c r="A61" s="382"/>
      <c r="B61" s="207" t="s">
        <v>66</v>
      </c>
      <c r="C61" s="376"/>
      <c r="D61" s="285">
        <v>615</v>
      </c>
      <c r="E61" s="334">
        <v>112</v>
      </c>
      <c r="F61" s="335">
        <v>281</v>
      </c>
      <c r="G61" s="335">
        <v>157</v>
      </c>
      <c r="H61" s="335">
        <v>16</v>
      </c>
      <c r="I61" s="335">
        <v>6</v>
      </c>
      <c r="J61" s="336">
        <v>43</v>
      </c>
      <c r="L61" s="399">
        <f>SUMPRODUCT(E$3:I$3,E61:I61)/SUM(E61:I61)</f>
        <v>3.8339160839160837</v>
      </c>
      <c r="N61" s="165">
        <v>9</v>
      </c>
      <c r="O61" s="141">
        <v>39</v>
      </c>
      <c r="P61" s="141">
        <v>399</v>
      </c>
      <c r="Q61" s="141">
        <v>79</v>
      </c>
      <c r="R61" s="141">
        <v>29</v>
      </c>
      <c r="S61" s="142">
        <v>60</v>
      </c>
      <c r="T61" s="91"/>
      <c r="U61" s="399">
        <f>SUMPRODUCT(N$3:R$3,N61:R61)/SUM(N61:R61)</f>
        <v>2.855855855855856</v>
      </c>
    </row>
    <row r="62" spans="1:21" ht="13.5" customHeight="1" x14ac:dyDescent="0.15">
      <c r="A62" s="382"/>
      <c r="B62" s="206"/>
      <c r="C62" s="372"/>
      <c r="D62" s="280"/>
      <c r="E62" s="136">
        <v>18.211382113821138</v>
      </c>
      <c r="F62" s="137">
        <v>45.691056910569102</v>
      </c>
      <c r="G62" s="137">
        <v>25.528455284552848</v>
      </c>
      <c r="H62" s="137">
        <v>2.6016260162601625</v>
      </c>
      <c r="I62" s="137">
        <v>0.97560975609756095</v>
      </c>
      <c r="J62" s="138">
        <v>6.9918699186991864</v>
      </c>
      <c r="L62" s="396"/>
      <c r="N62" s="164">
        <v>1.4634146341463417</v>
      </c>
      <c r="O62" s="137">
        <v>6.3414634146341466</v>
      </c>
      <c r="P62" s="137">
        <v>64.878048780487802</v>
      </c>
      <c r="Q62" s="137">
        <v>12.845528455284553</v>
      </c>
      <c r="R62" s="137">
        <v>4.7154471544715451</v>
      </c>
      <c r="S62" s="138">
        <v>9.7560975609756095</v>
      </c>
      <c r="U62" s="396"/>
    </row>
    <row r="63" spans="1:21" s="69" customFormat="1" ht="13.5" customHeight="1" x14ac:dyDescent="0.15">
      <c r="A63" s="382"/>
      <c r="B63" s="68" t="s">
        <v>67</v>
      </c>
      <c r="C63" s="373"/>
      <c r="D63" s="281">
        <v>822</v>
      </c>
      <c r="E63" s="140">
        <v>197</v>
      </c>
      <c r="F63" s="141">
        <v>385</v>
      </c>
      <c r="G63" s="141">
        <v>172</v>
      </c>
      <c r="H63" s="141">
        <v>11</v>
      </c>
      <c r="I63" s="141">
        <v>2</v>
      </c>
      <c r="J63" s="142">
        <v>55</v>
      </c>
      <c r="L63" s="399">
        <f>SUMPRODUCT(E$3:I$3,E63:I63)/SUM(E63:I63)</f>
        <v>3.9960886571056062</v>
      </c>
      <c r="N63" s="165">
        <v>8</v>
      </c>
      <c r="O63" s="141">
        <v>69</v>
      </c>
      <c r="P63" s="141">
        <v>483</v>
      </c>
      <c r="Q63" s="141">
        <v>152</v>
      </c>
      <c r="R63" s="141">
        <v>38</v>
      </c>
      <c r="S63" s="142">
        <v>72</v>
      </c>
      <c r="T63" s="91"/>
      <c r="U63" s="399">
        <f>SUMPRODUCT(N$3:R$3,N63:R63)/SUM(N63:R63)</f>
        <v>2.8093333333333335</v>
      </c>
    </row>
    <row r="64" spans="1:21" ht="13.5" customHeight="1" thickBot="1" x14ac:dyDescent="0.2">
      <c r="A64" s="383"/>
      <c r="B64" s="208"/>
      <c r="C64" s="374"/>
      <c r="D64" s="282"/>
      <c r="E64" s="144">
        <v>23.965936739659369</v>
      </c>
      <c r="F64" s="145">
        <v>46.836982968369831</v>
      </c>
      <c r="G64" s="145">
        <v>20.924574209245741</v>
      </c>
      <c r="H64" s="145">
        <v>1.3381995133819951</v>
      </c>
      <c r="I64" s="145">
        <v>0.24330900243309003</v>
      </c>
      <c r="J64" s="146">
        <v>6.6909975669099762</v>
      </c>
      <c r="L64" s="398"/>
      <c r="N64" s="166">
        <v>0.97323600973236013</v>
      </c>
      <c r="O64" s="145">
        <v>8.3941605839416056</v>
      </c>
      <c r="P64" s="145">
        <v>58.759124087591239</v>
      </c>
      <c r="Q64" s="145">
        <v>18.491484184914842</v>
      </c>
      <c r="R64" s="145">
        <v>4.6228710462287106</v>
      </c>
      <c r="S64" s="146">
        <v>8.7591240875912408</v>
      </c>
      <c r="U64" s="398"/>
    </row>
    <row r="65" spans="1:21" s="69" customFormat="1" ht="13.5" customHeight="1" x14ac:dyDescent="0.15">
      <c r="A65" s="392" t="s">
        <v>73</v>
      </c>
      <c r="B65" s="73" t="s">
        <v>68</v>
      </c>
      <c r="C65" s="371"/>
      <c r="D65" s="281">
        <v>1764</v>
      </c>
      <c r="E65" s="140">
        <v>554</v>
      </c>
      <c r="F65" s="141">
        <v>782</v>
      </c>
      <c r="G65" s="141">
        <v>333</v>
      </c>
      <c r="H65" s="141">
        <v>25</v>
      </c>
      <c r="I65" s="141">
        <v>7</v>
      </c>
      <c r="J65" s="142">
        <v>63</v>
      </c>
      <c r="L65" s="397">
        <f>SUMPRODUCT(E$3:I$3,E65:I65)/SUM(E65:I65)</f>
        <v>4.0881834215167547</v>
      </c>
      <c r="N65" s="165">
        <v>50</v>
      </c>
      <c r="O65" s="141">
        <v>166</v>
      </c>
      <c r="P65" s="141">
        <v>1008</v>
      </c>
      <c r="Q65" s="141">
        <v>318</v>
      </c>
      <c r="R65" s="141">
        <v>135</v>
      </c>
      <c r="S65" s="142">
        <v>87</v>
      </c>
      <c r="T65" s="91"/>
      <c r="U65" s="397">
        <f>SUMPRODUCT(N$3:R$3,N65:R65)/SUM(N65:R65)</f>
        <v>2.8079904591532499</v>
      </c>
    </row>
    <row r="66" spans="1:21" ht="13.5" customHeight="1" x14ac:dyDescent="0.15">
      <c r="A66" s="382"/>
      <c r="B66" s="10" t="s">
        <v>69</v>
      </c>
      <c r="C66" s="372"/>
      <c r="D66" s="280"/>
      <c r="E66" s="136">
        <v>31.405895691609974</v>
      </c>
      <c r="F66" s="137">
        <v>44.331065759637191</v>
      </c>
      <c r="G66" s="137">
        <v>18.877551020408163</v>
      </c>
      <c r="H66" s="137">
        <v>1.4172335600907031</v>
      </c>
      <c r="I66" s="137">
        <v>0.3968253968253968</v>
      </c>
      <c r="J66" s="138">
        <v>3.5714285714285712</v>
      </c>
      <c r="L66" s="396"/>
      <c r="N66" s="164">
        <v>2.8344671201814062</v>
      </c>
      <c r="O66" s="137">
        <v>9.4104308390022684</v>
      </c>
      <c r="P66" s="137">
        <v>57.142857142857139</v>
      </c>
      <c r="Q66" s="137">
        <v>18.027210884353742</v>
      </c>
      <c r="R66" s="137">
        <v>7.6530612244897958</v>
      </c>
      <c r="S66" s="138">
        <v>4.9319727891156457</v>
      </c>
      <c r="U66" s="396"/>
    </row>
    <row r="67" spans="1:21" s="69" customFormat="1" ht="13.5" customHeight="1" x14ac:dyDescent="0.15">
      <c r="A67" s="382"/>
      <c r="B67" s="68" t="s">
        <v>70</v>
      </c>
      <c r="C67" s="373"/>
      <c r="D67" s="281">
        <v>1406</v>
      </c>
      <c r="E67" s="140">
        <v>413</v>
      </c>
      <c r="F67" s="141">
        <v>632</v>
      </c>
      <c r="G67" s="141">
        <v>274</v>
      </c>
      <c r="H67" s="141">
        <v>24</v>
      </c>
      <c r="I67" s="141">
        <v>9</v>
      </c>
      <c r="J67" s="142">
        <v>54</v>
      </c>
      <c r="L67" s="399">
        <f>SUMPRODUCT(E$3:I$3,E67:I67)/SUM(E67:I67)</f>
        <v>4.0473372781065091</v>
      </c>
      <c r="N67" s="165">
        <v>30</v>
      </c>
      <c r="O67" s="141">
        <v>119</v>
      </c>
      <c r="P67" s="141">
        <v>891</v>
      </c>
      <c r="Q67" s="141">
        <v>211</v>
      </c>
      <c r="R67" s="141">
        <v>84</v>
      </c>
      <c r="S67" s="142">
        <v>71</v>
      </c>
      <c r="T67" s="91"/>
      <c r="U67" s="399">
        <f>SUMPRODUCT(N$3:R$3,N67:R67)/SUM(N67:R67)</f>
        <v>2.8501872659176031</v>
      </c>
    </row>
    <row r="68" spans="1:21" ht="13.5" customHeight="1" x14ac:dyDescent="0.15">
      <c r="A68" s="382"/>
      <c r="B68" s="10" t="s">
        <v>71</v>
      </c>
      <c r="C68" s="372"/>
      <c r="D68" s="280"/>
      <c r="E68" s="136">
        <v>29.37411095305832</v>
      </c>
      <c r="F68" s="137">
        <v>44.950213371266003</v>
      </c>
      <c r="G68" s="137">
        <v>19.487908961593174</v>
      </c>
      <c r="H68" s="137">
        <v>1.7069701280227598</v>
      </c>
      <c r="I68" s="137">
        <v>0.64011379800853485</v>
      </c>
      <c r="J68" s="138">
        <v>3.8406827880512093</v>
      </c>
      <c r="L68" s="396"/>
      <c r="N68" s="164">
        <v>2.1337126600284493</v>
      </c>
      <c r="O68" s="137">
        <v>8.4637268847795166</v>
      </c>
      <c r="P68" s="137">
        <v>63.371266002844948</v>
      </c>
      <c r="Q68" s="137">
        <v>15.007112375533428</v>
      </c>
      <c r="R68" s="137">
        <v>5.9743954480796582</v>
      </c>
      <c r="S68" s="138">
        <v>5.0497866287339974</v>
      </c>
      <c r="U68" s="396"/>
    </row>
    <row r="69" spans="1:21" s="69" customFormat="1" ht="13.5" customHeight="1" x14ac:dyDescent="0.15">
      <c r="A69" s="382"/>
      <c r="B69" s="68" t="s">
        <v>774</v>
      </c>
      <c r="C69" s="373"/>
      <c r="D69" s="281">
        <v>161</v>
      </c>
      <c r="E69" s="140">
        <v>32</v>
      </c>
      <c r="F69" s="141">
        <v>58</v>
      </c>
      <c r="G69" s="141">
        <v>39</v>
      </c>
      <c r="H69" s="141">
        <v>3</v>
      </c>
      <c r="I69" s="141">
        <v>3</v>
      </c>
      <c r="J69" s="142">
        <v>26</v>
      </c>
      <c r="L69" s="399">
        <f>SUMPRODUCT(E$3:I$3,E69:I69)/SUM(E69:I69)</f>
        <v>3.837037037037037</v>
      </c>
      <c r="N69" s="165">
        <v>3</v>
      </c>
      <c r="O69" s="141">
        <v>9</v>
      </c>
      <c r="P69" s="141">
        <v>77</v>
      </c>
      <c r="Q69" s="141">
        <v>27</v>
      </c>
      <c r="R69" s="141">
        <v>7</v>
      </c>
      <c r="S69" s="142">
        <v>38</v>
      </c>
      <c r="T69" s="91"/>
      <c r="U69" s="399">
        <f>SUMPRODUCT(N$3:R$3,N69:R69)/SUM(N69:R69)</f>
        <v>2.7886178861788617</v>
      </c>
    </row>
    <row r="70" spans="1:21" ht="13.5" customHeight="1" thickBot="1" x14ac:dyDescent="0.2">
      <c r="A70" s="383"/>
      <c r="B70" s="21"/>
      <c r="C70" s="374"/>
      <c r="D70" s="282"/>
      <c r="E70" s="144">
        <v>19.875776397515526</v>
      </c>
      <c r="F70" s="145">
        <v>36.024844720496894</v>
      </c>
      <c r="G70" s="145">
        <v>24.22360248447205</v>
      </c>
      <c r="H70" s="145">
        <v>1.8633540372670807</v>
      </c>
      <c r="I70" s="145">
        <v>1.8633540372670807</v>
      </c>
      <c r="J70" s="146">
        <v>16.149068322981368</v>
      </c>
      <c r="L70" s="398"/>
      <c r="N70" s="166">
        <v>1.8633540372670807</v>
      </c>
      <c r="O70" s="145">
        <v>5.5900621118012426</v>
      </c>
      <c r="P70" s="145">
        <v>47.826086956521742</v>
      </c>
      <c r="Q70" s="145">
        <v>16.770186335403729</v>
      </c>
      <c r="R70" s="145">
        <v>4.3478260869565215</v>
      </c>
      <c r="S70" s="146">
        <v>23.602484472049689</v>
      </c>
      <c r="U70" s="398"/>
    </row>
    <row r="71" spans="1:21" s="69" customFormat="1" ht="13.5" customHeight="1" x14ac:dyDescent="0.15">
      <c r="A71" s="380" t="s">
        <v>414</v>
      </c>
      <c r="B71" s="68" t="s">
        <v>762</v>
      </c>
      <c r="C71" s="75"/>
      <c r="D71" s="281">
        <v>1504</v>
      </c>
      <c r="E71" s="140">
        <v>502</v>
      </c>
      <c r="F71" s="141">
        <v>706</v>
      </c>
      <c r="G71" s="141">
        <v>235</v>
      </c>
      <c r="H71" s="141">
        <v>19</v>
      </c>
      <c r="I71" s="141">
        <v>10</v>
      </c>
      <c r="J71" s="142">
        <v>32</v>
      </c>
      <c r="L71" s="397">
        <f>SUMPRODUCT(E$3:I$3,E71:I71)/SUM(E71:I71)</f>
        <v>4.1351902173913047</v>
      </c>
      <c r="N71" s="165">
        <v>46</v>
      </c>
      <c r="O71" s="141">
        <v>171</v>
      </c>
      <c r="P71" s="141">
        <v>852</v>
      </c>
      <c r="Q71" s="141">
        <v>278</v>
      </c>
      <c r="R71" s="141">
        <v>111</v>
      </c>
      <c r="S71" s="142">
        <v>46</v>
      </c>
      <c r="T71" s="91"/>
      <c r="U71" s="397">
        <f>SUMPRODUCT(N$3:R$3,N71:R71)/SUM(N71:R71)</f>
        <v>2.8374485596707819</v>
      </c>
    </row>
    <row r="72" spans="1:21" ht="13.5" customHeight="1" x14ac:dyDescent="0.15">
      <c r="A72" s="380"/>
      <c r="B72" s="10" t="s">
        <v>763</v>
      </c>
      <c r="C72" s="24"/>
      <c r="D72" s="280"/>
      <c r="E72" s="136">
        <v>33.377659574468083</v>
      </c>
      <c r="F72" s="137">
        <v>46.941489361702125</v>
      </c>
      <c r="G72" s="137">
        <v>15.625</v>
      </c>
      <c r="H72" s="137">
        <v>1.2632978723404253</v>
      </c>
      <c r="I72" s="137">
        <v>0.66489361702127658</v>
      </c>
      <c r="J72" s="138">
        <v>2.1276595744680851</v>
      </c>
      <c r="L72" s="396"/>
      <c r="N72" s="164">
        <v>3.0585106382978724</v>
      </c>
      <c r="O72" s="137">
        <v>11.36968085106383</v>
      </c>
      <c r="P72" s="137">
        <v>56.648936170212771</v>
      </c>
      <c r="Q72" s="137">
        <v>18.48404255319149</v>
      </c>
      <c r="R72" s="137">
        <v>7.380319148936171</v>
      </c>
      <c r="S72" s="138">
        <v>3.0585106382978724</v>
      </c>
      <c r="U72" s="396"/>
    </row>
    <row r="73" spans="1:21" s="69" customFormat="1" ht="13.5" customHeight="1" x14ac:dyDescent="0.15">
      <c r="A73" s="380"/>
      <c r="B73" s="68" t="s">
        <v>415</v>
      </c>
      <c r="C73" s="75"/>
      <c r="D73" s="281">
        <v>452</v>
      </c>
      <c r="E73" s="140">
        <v>138</v>
      </c>
      <c r="F73" s="141">
        <v>216</v>
      </c>
      <c r="G73" s="141">
        <v>83</v>
      </c>
      <c r="H73" s="141">
        <v>7</v>
      </c>
      <c r="I73" s="141">
        <v>1</v>
      </c>
      <c r="J73" s="142">
        <v>7</v>
      </c>
      <c r="L73" s="399">
        <f>SUMPRODUCT(E$3:I$3,E73:I73)/SUM(E73:I73)</f>
        <v>4.0853932584269659</v>
      </c>
      <c r="N73" s="165">
        <v>13</v>
      </c>
      <c r="O73" s="141">
        <v>40</v>
      </c>
      <c r="P73" s="141">
        <v>277</v>
      </c>
      <c r="Q73" s="141">
        <v>74</v>
      </c>
      <c r="R73" s="141">
        <v>36</v>
      </c>
      <c r="S73" s="142">
        <v>12</v>
      </c>
      <c r="T73" s="91"/>
      <c r="U73" s="399">
        <f>SUMPRODUCT(N$3:R$3,N73:R73)/SUM(N73:R73)</f>
        <v>2.8181818181818183</v>
      </c>
    </row>
    <row r="74" spans="1:21" ht="13.5" customHeight="1" x14ac:dyDescent="0.15">
      <c r="A74" s="380"/>
      <c r="B74" s="10" t="s">
        <v>763</v>
      </c>
      <c r="C74" s="24"/>
      <c r="D74" s="280"/>
      <c r="E74" s="136">
        <v>30.53097345132743</v>
      </c>
      <c r="F74" s="137">
        <v>47.787610619469028</v>
      </c>
      <c r="G74" s="137">
        <v>18.36283185840708</v>
      </c>
      <c r="H74" s="137">
        <v>1.5486725663716814</v>
      </c>
      <c r="I74" s="137">
        <v>0.22123893805309736</v>
      </c>
      <c r="J74" s="138">
        <v>1.5486725663716814</v>
      </c>
      <c r="L74" s="396"/>
      <c r="N74" s="164">
        <v>2.8761061946902653</v>
      </c>
      <c r="O74" s="137">
        <v>8.8495575221238933</v>
      </c>
      <c r="P74" s="137">
        <v>61.283185840707965</v>
      </c>
      <c r="Q74" s="137">
        <v>16.371681415929203</v>
      </c>
      <c r="R74" s="137">
        <v>7.9646017699115044</v>
      </c>
      <c r="S74" s="138">
        <v>2.6548672566371683</v>
      </c>
      <c r="U74" s="396"/>
    </row>
    <row r="75" spans="1:21" s="69" customFormat="1" ht="13.5" customHeight="1" x14ac:dyDescent="0.15">
      <c r="A75" s="380"/>
      <c r="B75" s="68" t="s">
        <v>416</v>
      </c>
      <c r="C75" s="75"/>
      <c r="D75" s="281">
        <v>1375</v>
      </c>
      <c r="E75" s="140">
        <v>359</v>
      </c>
      <c r="F75" s="141">
        <v>550</v>
      </c>
      <c r="G75" s="141">
        <v>328</v>
      </c>
      <c r="H75" s="141">
        <v>26</v>
      </c>
      <c r="I75" s="141">
        <v>8</v>
      </c>
      <c r="J75" s="142">
        <v>104</v>
      </c>
      <c r="L75" s="399">
        <f>SUMPRODUCT(E$3:I$3,E75:I75)/SUM(E75:I75)</f>
        <v>3.9645948072383947</v>
      </c>
      <c r="N75" s="165">
        <v>24</v>
      </c>
      <c r="O75" s="141">
        <v>83</v>
      </c>
      <c r="P75" s="141">
        <v>847</v>
      </c>
      <c r="Q75" s="141">
        <v>204</v>
      </c>
      <c r="R75" s="141">
        <v>79</v>
      </c>
      <c r="S75" s="142">
        <v>138</v>
      </c>
      <c r="T75" s="91"/>
      <c r="U75" s="399">
        <f>SUMPRODUCT(N$3:R$3,N75:R75)/SUM(N75:R75)</f>
        <v>2.8132578819725143</v>
      </c>
    </row>
    <row r="76" spans="1:21" ht="13.5" customHeight="1" thickBot="1" x14ac:dyDescent="0.2">
      <c r="A76" s="381"/>
      <c r="B76" s="21"/>
      <c r="C76" s="26"/>
      <c r="D76" s="282"/>
      <c r="E76" s="144">
        <v>26.109090909090909</v>
      </c>
      <c r="F76" s="145">
        <v>40</v>
      </c>
      <c r="G76" s="145">
        <v>23.854545454545452</v>
      </c>
      <c r="H76" s="145">
        <v>1.8909090909090911</v>
      </c>
      <c r="I76" s="145">
        <v>0.58181818181818179</v>
      </c>
      <c r="J76" s="146">
        <v>7.5636363636363644</v>
      </c>
      <c r="L76" s="398"/>
      <c r="N76" s="166">
        <v>1.7454545454545456</v>
      </c>
      <c r="O76" s="145">
        <v>6.0363636363636362</v>
      </c>
      <c r="P76" s="145">
        <v>61.6</v>
      </c>
      <c r="Q76" s="145">
        <v>14.836363636363636</v>
      </c>
      <c r="R76" s="145">
        <v>5.7454545454545451</v>
      </c>
      <c r="S76" s="146">
        <v>10.036363636363637</v>
      </c>
      <c r="U76" s="398"/>
    </row>
    <row r="77" spans="1:21" ht="13.5" customHeight="1" x14ac:dyDescent="0.15">
      <c r="A77" s="11"/>
      <c r="B77" s="12"/>
      <c r="C77" s="13"/>
      <c r="D77" s="14"/>
      <c r="E77" s="15"/>
      <c r="F77" s="15"/>
      <c r="G77" s="15"/>
      <c r="H77" s="15"/>
      <c r="I77" s="15"/>
      <c r="J77" s="15"/>
      <c r="K77" s="15"/>
      <c r="L77" s="78" t="s">
        <v>303</v>
      </c>
      <c r="N77" s="15"/>
      <c r="O77" s="15"/>
      <c r="P77" s="15"/>
      <c r="Q77" s="15"/>
      <c r="R77" s="15"/>
      <c r="S77" s="15"/>
      <c r="T77" s="15"/>
      <c r="U77" s="78" t="s">
        <v>304</v>
      </c>
    </row>
  </sheetData>
  <mergeCells count="79">
    <mergeCell ref="A71:A76"/>
    <mergeCell ref="L71:L72"/>
    <mergeCell ref="U71:U72"/>
    <mergeCell ref="L73:L74"/>
    <mergeCell ref="U73:U74"/>
    <mergeCell ref="L75:L76"/>
    <mergeCell ref="U75:U76"/>
    <mergeCell ref="U69:U70"/>
    <mergeCell ref="U39:U40"/>
    <mergeCell ref="U41:U42"/>
    <mergeCell ref="U43:U44"/>
    <mergeCell ref="U45:U46"/>
    <mergeCell ref="U59:U60"/>
    <mergeCell ref="U61:U62"/>
    <mergeCell ref="U63:U64"/>
    <mergeCell ref="U65:U66"/>
    <mergeCell ref="U67:U68"/>
    <mergeCell ref="U47:U48"/>
    <mergeCell ref="U51:U52"/>
    <mergeCell ref="U53:U54"/>
    <mergeCell ref="U55:U56"/>
    <mergeCell ref="U57:U58"/>
    <mergeCell ref="U49:U50"/>
    <mergeCell ref="U19:U20"/>
    <mergeCell ref="U21:U22"/>
    <mergeCell ref="U23:U24"/>
    <mergeCell ref="U25:U26"/>
    <mergeCell ref="U27:U28"/>
    <mergeCell ref="U29:U30"/>
    <mergeCell ref="U31:U32"/>
    <mergeCell ref="U33:U34"/>
    <mergeCell ref="U35:U36"/>
    <mergeCell ref="U37:U38"/>
    <mergeCell ref="U5:U6"/>
    <mergeCell ref="U7:U8"/>
    <mergeCell ref="U9:U10"/>
    <mergeCell ref="U11:U12"/>
    <mergeCell ref="U13:U14"/>
    <mergeCell ref="U15:U16"/>
    <mergeCell ref="U17:U18"/>
    <mergeCell ref="A65:A70"/>
    <mergeCell ref="L65:L66"/>
    <mergeCell ref="L67:L68"/>
    <mergeCell ref="L69:L70"/>
    <mergeCell ref="A39:A46"/>
    <mergeCell ref="L39:L40"/>
    <mergeCell ref="L41:L42"/>
    <mergeCell ref="L43:L44"/>
    <mergeCell ref="L45:L46"/>
    <mergeCell ref="A19:A24"/>
    <mergeCell ref="L19:L20"/>
    <mergeCell ref="L21:L22"/>
    <mergeCell ref="L23:L24"/>
    <mergeCell ref="A25:A38"/>
    <mergeCell ref="A47:A64"/>
    <mergeCell ref="L47:L48"/>
    <mergeCell ref="L51:L52"/>
    <mergeCell ref="L53:L54"/>
    <mergeCell ref="L55:L56"/>
    <mergeCell ref="L57:L58"/>
    <mergeCell ref="L59:L60"/>
    <mergeCell ref="L61:L62"/>
    <mergeCell ref="L63:L64"/>
    <mergeCell ref="L49:L5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A1" s="6" t="s">
        <v>614</v>
      </c>
      <c r="G1" s="5"/>
      <c r="S1" s="59" t="s">
        <v>485</v>
      </c>
    </row>
    <row r="2" spans="1:19" ht="36" customHeight="1" thickBot="1" x14ac:dyDescent="0.2">
      <c r="A2" s="6" t="s">
        <v>482</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215">
        <v>2</v>
      </c>
      <c r="G3" s="33"/>
      <c r="H3" s="58"/>
      <c r="I3" s="58"/>
      <c r="J3" s="58"/>
      <c r="K3" s="58"/>
      <c r="L3" s="58"/>
      <c r="M3" s="58"/>
      <c r="N3" s="58"/>
      <c r="O3" s="58"/>
      <c r="P3" s="58"/>
      <c r="Q3" s="58"/>
      <c r="R3" s="58"/>
    </row>
    <row r="4" spans="1:19" ht="171.95" customHeight="1" thickBot="1" x14ac:dyDescent="0.2">
      <c r="A4" s="29"/>
      <c r="B4" s="30"/>
      <c r="C4" s="31"/>
      <c r="D4" s="62" t="s">
        <v>348</v>
      </c>
      <c r="E4" s="60" t="s">
        <v>11</v>
      </c>
      <c r="F4" s="60" t="s">
        <v>10</v>
      </c>
      <c r="G4" s="63" t="s">
        <v>349</v>
      </c>
      <c r="H4" s="27"/>
      <c r="I4" s="27"/>
      <c r="J4" s="27"/>
      <c r="K4" s="27"/>
      <c r="L4" s="27"/>
      <c r="M4" s="27"/>
      <c r="N4" s="27"/>
      <c r="O4" s="27"/>
      <c r="P4" s="27"/>
      <c r="Q4" s="27"/>
      <c r="R4" s="27"/>
      <c r="S4" s="40"/>
    </row>
    <row r="5" spans="1:19" s="69" customFormat="1" ht="13.5" customHeight="1" x14ac:dyDescent="0.15">
      <c r="A5" s="71" t="s">
        <v>30</v>
      </c>
      <c r="B5" s="72"/>
      <c r="C5" s="72"/>
      <c r="D5" s="270">
        <v>3331</v>
      </c>
      <c r="E5" s="124">
        <v>2028</v>
      </c>
      <c r="F5" s="124">
        <v>1132</v>
      </c>
      <c r="G5" s="126">
        <v>171</v>
      </c>
      <c r="H5" s="93"/>
      <c r="I5" s="93"/>
      <c r="J5" s="93"/>
      <c r="K5" s="93"/>
      <c r="L5" s="93"/>
      <c r="M5" s="93"/>
      <c r="N5" s="93"/>
      <c r="O5" s="93"/>
      <c r="P5" s="93"/>
      <c r="Q5" s="93"/>
      <c r="R5" s="93"/>
    </row>
    <row r="6" spans="1:19" ht="13.5" customHeight="1" thickBot="1" x14ac:dyDescent="0.2">
      <c r="A6" s="8"/>
      <c r="B6" s="9"/>
      <c r="C6" s="9"/>
      <c r="D6" s="271"/>
      <c r="E6" s="128">
        <v>60.88261783248273</v>
      </c>
      <c r="F6" s="128">
        <v>33.98378865205644</v>
      </c>
      <c r="G6" s="214">
        <v>5.1335935154608228</v>
      </c>
      <c r="H6" s="94"/>
      <c r="I6" s="94"/>
      <c r="J6" s="94"/>
      <c r="K6" s="94"/>
      <c r="L6" s="94"/>
      <c r="M6" s="94"/>
      <c r="N6" s="94"/>
      <c r="O6" s="94"/>
      <c r="P6" s="94"/>
      <c r="Q6" s="94"/>
      <c r="R6" s="94"/>
    </row>
    <row r="7" spans="1:19" s="69" customFormat="1" ht="13.5" customHeight="1" x14ac:dyDescent="0.15">
      <c r="A7" s="384" t="s">
        <v>31</v>
      </c>
      <c r="B7" s="73" t="s">
        <v>33</v>
      </c>
      <c r="C7" s="74"/>
      <c r="D7" s="272">
        <v>1622</v>
      </c>
      <c r="E7" s="132">
        <v>994</v>
      </c>
      <c r="F7" s="132">
        <v>551</v>
      </c>
      <c r="G7" s="134">
        <v>77</v>
      </c>
      <c r="H7" s="77"/>
      <c r="I7" s="77"/>
      <c r="J7" s="77"/>
      <c r="K7" s="77"/>
      <c r="L7" s="77"/>
      <c r="M7" s="77"/>
      <c r="N7" s="77"/>
      <c r="O7" s="77"/>
      <c r="P7" s="77"/>
      <c r="Q7" s="77"/>
      <c r="R7" s="77"/>
    </row>
    <row r="8" spans="1:19" ht="13.5" customHeight="1" x14ac:dyDescent="0.15">
      <c r="A8" s="382"/>
      <c r="B8" s="206"/>
      <c r="C8" s="24"/>
      <c r="D8" s="273"/>
      <c r="E8" s="136">
        <v>61.282367447595561</v>
      </c>
      <c r="F8" s="136">
        <v>33.970406905055491</v>
      </c>
      <c r="G8" s="138">
        <v>4.7472256473489516</v>
      </c>
      <c r="H8" s="95"/>
      <c r="I8" s="95"/>
      <c r="J8" s="95"/>
      <c r="K8" s="95"/>
      <c r="L8" s="95"/>
      <c r="M8" s="95"/>
      <c r="N8" s="95"/>
      <c r="O8" s="95"/>
      <c r="P8" s="95"/>
      <c r="Q8" s="95"/>
      <c r="R8" s="95"/>
    </row>
    <row r="9" spans="1:19" s="69" customFormat="1" ht="13.5" customHeight="1" x14ac:dyDescent="0.15">
      <c r="A9" s="382"/>
      <c r="B9" s="68" t="s">
        <v>35</v>
      </c>
      <c r="C9" s="75"/>
      <c r="D9" s="269">
        <v>317</v>
      </c>
      <c r="E9" s="140">
        <v>186</v>
      </c>
      <c r="F9" s="140">
        <v>110</v>
      </c>
      <c r="G9" s="142">
        <v>21</v>
      </c>
      <c r="H9" s="77"/>
      <c r="I9" s="77"/>
      <c r="J9" s="77"/>
      <c r="K9" s="77"/>
      <c r="L9" s="77"/>
      <c r="M9" s="77"/>
      <c r="N9" s="77"/>
      <c r="O9" s="77"/>
      <c r="P9" s="77"/>
      <c r="Q9" s="77"/>
      <c r="R9" s="77"/>
    </row>
    <row r="10" spans="1:19" ht="13.5" customHeight="1" x14ac:dyDescent="0.15">
      <c r="A10" s="382"/>
      <c r="B10" s="206"/>
      <c r="C10" s="24"/>
      <c r="D10" s="273"/>
      <c r="E10" s="136">
        <v>58.675078864353317</v>
      </c>
      <c r="F10" s="136">
        <v>34.700315457413247</v>
      </c>
      <c r="G10" s="138">
        <v>6.624605678233439</v>
      </c>
      <c r="H10" s="95"/>
      <c r="I10" s="95"/>
      <c r="J10" s="95"/>
      <c r="K10" s="95"/>
      <c r="L10" s="95"/>
      <c r="M10" s="95"/>
      <c r="N10" s="95"/>
      <c r="O10" s="95"/>
      <c r="P10" s="95"/>
      <c r="Q10" s="95"/>
      <c r="R10" s="95"/>
    </row>
    <row r="11" spans="1:19" s="69" customFormat="1" ht="13.5" customHeight="1" x14ac:dyDescent="0.15">
      <c r="A11" s="382"/>
      <c r="B11" s="68" t="s">
        <v>37</v>
      </c>
      <c r="C11" s="75"/>
      <c r="D11" s="269">
        <v>832</v>
      </c>
      <c r="E11" s="140">
        <v>529</v>
      </c>
      <c r="F11" s="140">
        <v>265</v>
      </c>
      <c r="G11" s="142">
        <v>38</v>
      </c>
      <c r="H11" s="77"/>
      <c r="I11" s="77"/>
      <c r="J11" s="77"/>
      <c r="K11" s="77"/>
      <c r="L11" s="77"/>
      <c r="M11" s="77"/>
      <c r="N11" s="77"/>
      <c r="O11" s="77"/>
      <c r="P11" s="77"/>
      <c r="Q11" s="77"/>
      <c r="R11" s="77"/>
    </row>
    <row r="12" spans="1:19" ht="13.5" customHeight="1" x14ac:dyDescent="0.15">
      <c r="A12" s="382"/>
      <c r="B12" s="206"/>
      <c r="C12" s="24"/>
      <c r="D12" s="273"/>
      <c r="E12" s="136">
        <v>63.581730769230774</v>
      </c>
      <c r="F12" s="136">
        <v>31.850961538461537</v>
      </c>
      <c r="G12" s="138">
        <v>4.5673076923076916</v>
      </c>
      <c r="H12" s="95"/>
      <c r="I12" s="95"/>
      <c r="J12" s="95"/>
      <c r="K12" s="95"/>
      <c r="L12" s="95"/>
      <c r="M12" s="95"/>
      <c r="N12" s="95"/>
      <c r="O12" s="95"/>
      <c r="P12" s="95"/>
      <c r="Q12" s="95"/>
      <c r="R12" s="95"/>
    </row>
    <row r="13" spans="1:19" s="69" customFormat="1" ht="13.5" customHeight="1" x14ac:dyDescent="0.15">
      <c r="A13" s="382"/>
      <c r="B13" s="68" t="s">
        <v>39</v>
      </c>
      <c r="C13" s="75"/>
      <c r="D13" s="269">
        <v>238</v>
      </c>
      <c r="E13" s="140">
        <v>142</v>
      </c>
      <c r="F13" s="140">
        <v>85</v>
      </c>
      <c r="G13" s="142">
        <v>11</v>
      </c>
      <c r="H13" s="77"/>
      <c r="I13" s="77"/>
      <c r="J13" s="77"/>
      <c r="K13" s="77"/>
      <c r="L13" s="77"/>
      <c r="M13" s="77"/>
      <c r="N13" s="77"/>
      <c r="O13" s="77"/>
      <c r="P13" s="77"/>
      <c r="Q13" s="77"/>
      <c r="R13" s="77"/>
    </row>
    <row r="14" spans="1:19" ht="13.5" customHeight="1" x14ac:dyDescent="0.15">
      <c r="A14" s="382"/>
      <c r="B14" s="206"/>
      <c r="C14" s="24"/>
      <c r="D14" s="273"/>
      <c r="E14" s="136">
        <v>59.663865546218489</v>
      </c>
      <c r="F14" s="136">
        <v>35.714285714285715</v>
      </c>
      <c r="G14" s="138">
        <v>4.6218487394957988</v>
      </c>
      <c r="H14" s="362"/>
      <c r="I14" s="95"/>
      <c r="J14" s="95"/>
      <c r="K14" s="95"/>
      <c r="L14" s="95"/>
      <c r="M14" s="95"/>
      <c r="N14" s="95"/>
      <c r="O14" s="95"/>
      <c r="P14" s="95"/>
      <c r="Q14" s="95"/>
      <c r="R14" s="95"/>
    </row>
    <row r="15" spans="1:19" s="69" customFormat="1" ht="13.5" customHeight="1" x14ac:dyDescent="0.15">
      <c r="A15" s="382"/>
      <c r="B15" s="68" t="s">
        <v>41</v>
      </c>
      <c r="C15" s="75"/>
      <c r="D15" s="269">
        <v>202</v>
      </c>
      <c r="E15" s="140">
        <v>116</v>
      </c>
      <c r="F15" s="140">
        <v>69</v>
      </c>
      <c r="G15" s="142">
        <v>17</v>
      </c>
      <c r="H15" s="363"/>
      <c r="I15" s="77"/>
      <c r="J15" s="77"/>
      <c r="K15" s="77"/>
      <c r="L15" s="77"/>
      <c r="M15" s="77"/>
      <c r="N15" s="77"/>
      <c r="O15" s="77"/>
      <c r="P15" s="77"/>
      <c r="Q15" s="77"/>
      <c r="R15" s="77"/>
    </row>
    <row r="16" spans="1:19" ht="13.5" customHeight="1" x14ac:dyDescent="0.15">
      <c r="A16" s="382"/>
      <c r="B16" s="206"/>
      <c r="C16" s="24"/>
      <c r="D16" s="273"/>
      <c r="E16" s="136">
        <v>57.42574257425742</v>
      </c>
      <c r="F16" s="136">
        <v>34.158415841584159</v>
      </c>
      <c r="G16" s="138">
        <v>8.4158415841584162</v>
      </c>
      <c r="H16" s="362"/>
      <c r="I16" s="95"/>
      <c r="J16" s="95"/>
      <c r="K16" s="95"/>
      <c r="L16" s="95"/>
      <c r="M16" s="95"/>
      <c r="N16" s="95"/>
      <c r="O16" s="95"/>
      <c r="P16" s="95"/>
      <c r="Q16" s="95"/>
      <c r="R16" s="95"/>
    </row>
    <row r="17" spans="1:18" s="69" customFormat="1" ht="13.5" customHeight="1" x14ac:dyDescent="0.15">
      <c r="A17" s="382"/>
      <c r="B17" s="68" t="s">
        <v>43</v>
      </c>
      <c r="C17" s="75"/>
      <c r="D17" s="269">
        <v>120</v>
      </c>
      <c r="E17" s="140">
        <v>61</v>
      </c>
      <c r="F17" s="140">
        <v>52</v>
      </c>
      <c r="G17" s="142">
        <v>7</v>
      </c>
      <c r="H17" s="363"/>
      <c r="I17" s="77"/>
      <c r="J17" s="77"/>
      <c r="K17" s="77"/>
      <c r="L17" s="77"/>
      <c r="M17" s="77"/>
      <c r="N17" s="77"/>
      <c r="O17" s="77"/>
      <c r="P17" s="77"/>
      <c r="Q17" s="77"/>
      <c r="R17" s="77"/>
    </row>
    <row r="18" spans="1:18" ht="13.5" customHeight="1" thickBot="1" x14ac:dyDescent="0.2">
      <c r="A18" s="383"/>
      <c r="B18" s="208"/>
      <c r="C18" s="26"/>
      <c r="D18" s="274"/>
      <c r="E18" s="144">
        <v>50.833333333333329</v>
      </c>
      <c r="F18" s="144">
        <v>43.333333333333336</v>
      </c>
      <c r="G18" s="146">
        <v>5.833333333333333</v>
      </c>
      <c r="H18" s="362"/>
      <c r="I18" s="95"/>
      <c r="J18" s="95"/>
      <c r="K18" s="95"/>
      <c r="L18" s="95"/>
      <c r="M18" s="95"/>
      <c r="N18" s="95"/>
      <c r="O18" s="95"/>
      <c r="P18" s="95"/>
      <c r="Q18" s="95"/>
      <c r="R18" s="95"/>
    </row>
    <row r="19" spans="1:18" s="70" customFormat="1" ht="13.5" customHeight="1" x14ac:dyDescent="0.15">
      <c r="A19" s="385" t="s">
        <v>0</v>
      </c>
      <c r="B19" s="66" t="s">
        <v>1</v>
      </c>
      <c r="C19" s="320"/>
      <c r="D19" s="272">
        <v>1322</v>
      </c>
      <c r="E19" s="132">
        <v>746</v>
      </c>
      <c r="F19" s="132">
        <v>526</v>
      </c>
      <c r="G19" s="134">
        <v>50</v>
      </c>
      <c r="H19" s="363"/>
      <c r="I19" s="77"/>
      <c r="J19" s="77"/>
      <c r="K19" s="77"/>
      <c r="L19" s="77"/>
      <c r="M19" s="77"/>
      <c r="N19" s="77"/>
      <c r="O19" s="77"/>
      <c r="P19" s="77"/>
      <c r="Q19" s="77"/>
      <c r="R19" s="77"/>
    </row>
    <row r="20" spans="1:18" s="22" customFormat="1" ht="13.5" customHeight="1" x14ac:dyDescent="0.15">
      <c r="A20" s="386"/>
      <c r="B20" s="68"/>
      <c r="C20" s="321"/>
      <c r="D20" s="269"/>
      <c r="E20" s="322">
        <v>56.429652042360054</v>
      </c>
      <c r="F20" s="322">
        <v>39.788199697428141</v>
      </c>
      <c r="G20" s="324">
        <v>3.7821482602118004</v>
      </c>
      <c r="H20" s="362"/>
      <c r="I20" s="95"/>
      <c r="J20" s="95"/>
      <c r="K20" s="95"/>
      <c r="L20" s="95"/>
      <c r="M20" s="95"/>
      <c r="N20" s="95"/>
      <c r="O20" s="95"/>
      <c r="P20" s="95"/>
      <c r="Q20" s="95"/>
      <c r="R20" s="95"/>
    </row>
    <row r="21" spans="1:18" s="70" customFormat="1" ht="13.5" customHeight="1" x14ac:dyDescent="0.15">
      <c r="A21" s="386"/>
      <c r="B21" s="332" t="s">
        <v>2</v>
      </c>
      <c r="C21" s="333"/>
      <c r="D21" s="285">
        <v>1879</v>
      </c>
      <c r="E21" s="334">
        <v>1208</v>
      </c>
      <c r="F21" s="334">
        <v>567</v>
      </c>
      <c r="G21" s="336">
        <v>104</v>
      </c>
      <c r="H21" s="363"/>
      <c r="I21" s="77"/>
      <c r="J21" s="77"/>
      <c r="K21" s="77"/>
      <c r="L21" s="77"/>
      <c r="M21" s="77"/>
      <c r="N21" s="77"/>
      <c r="O21" s="77"/>
      <c r="P21" s="77"/>
      <c r="Q21" s="77"/>
      <c r="R21" s="77"/>
    </row>
    <row r="22" spans="1:18" s="22" customFormat="1" ht="13.5" customHeight="1" x14ac:dyDescent="0.15">
      <c r="A22" s="386"/>
      <c r="B22" s="206"/>
      <c r="C22" s="25"/>
      <c r="D22" s="273"/>
      <c r="E22" s="136">
        <v>64.289515699840337</v>
      </c>
      <c r="F22" s="136">
        <v>30.175625332623735</v>
      </c>
      <c r="G22" s="138">
        <v>5.5348589675359232</v>
      </c>
      <c r="H22" s="362"/>
      <c r="I22" s="95"/>
      <c r="J22" s="95"/>
      <c r="K22" s="95"/>
      <c r="L22" s="95"/>
      <c r="M22" s="95"/>
      <c r="N22" s="95"/>
      <c r="O22" s="95"/>
      <c r="P22" s="95"/>
      <c r="Q22" s="95"/>
      <c r="R22" s="95"/>
    </row>
    <row r="23" spans="1:18" s="70" customFormat="1" ht="13.5" customHeight="1" x14ac:dyDescent="0.15">
      <c r="A23" s="386"/>
      <c r="B23" s="67" t="s">
        <v>46</v>
      </c>
      <c r="C23" s="77"/>
      <c r="D23" s="269">
        <v>130</v>
      </c>
      <c r="E23" s="140">
        <v>74</v>
      </c>
      <c r="F23" s="140">
        <v>39</v>
      </c>
      <c r="G23" s="142">
        <v>17</v>
      </c>
      <c r="H23" s="363"/>
      <c r="I23" s="77"/>
      <c r="J23" s="77"/>
      <c r="K23" s="77"/>
      <c r="L23" s="77"/>
      <c r="M23" s="77"/>
      <c r="N23" s="77"/>
      <c r="O23" s="77"/>
      <c r="P23" s="77"/>
      <c r="Q23" s="77"/>
      <c r="R23" s="77"/>
    </row>
    <row r="24" spans="1:18" s="22" customFormat="1" ht="13.5" customHeight="1" thickBot="1" x14ac:dyDescent="0.2">
      <c r="A24" s="387"/>
      <c r="B24" s="208"/>
      <c r="C24" s="57"/>
      <c r="D24" s="274"/>
      <c r="E24" s="144">
        <v>56.92307692307692</v>
      </c>
      <c r="F24" s="144">
        <v>30</v>
      </c>
      <c r="G24" s="146">
        <v>13.076923076923078</v>
      </c>
      <c r="H24" s="362"/>
      <c r="I24" s="95"/>
      <c r="J24" s="95"/>
      <c r="K24" s="95"/>
      <c r="L24" s="95"/>
      <c r="M24" s="95"/>
      <c r="N24" s="95"/>
      <c r="O24" s="95"/>
      <c r="P24" s="95"/>
      <c r="Q24" s="95"/>
      <c r="R24" s="95"/>
    </row>
    <row r="25" spans="1:18" s="69" customFormat="1" ht="13.5" customHeight="1" x14ac:dyDescent="0.15">
      <c r="A25" s="384" t="s">
        <v>44</v>
      </c>
      <c r="B25" s="73" t="s">
        <v>3</v>
      </c>
      <c r="C25" s="74"/>
      <c r="D25" s="275">
        <v>160</v>
      </c>
      <c r="E25" s="148">
        <v>84</v>
      </c>
      <c r="F25" s="148">
        <v>74</v>
      </c>
      <c r="G25" s="150">
        <v>2</v>
      </c>
      <c r="H25" s="364"/>
      <c r="I25" s="75"/>
      <c r="J25" s="75"/>
      <c r="K25" s="75"/>
      <c r="L25" s="75"/>
      <c r="M25" s="75"/>
      <c r="N25" s="75"/>
      <c r="O25" s="75"/>
      <c r="P25" s="75"/>
      <c r="Q25" s="75"/>
      <c r="R25" s="75"/>
    </row>
    <row r="26" spans="1:18" ht="13.5" customHeight="1" x14ac:dyDescent="0.15">
      <c r="A26" s="382"/>
      <c r="B26" s="68"/>
      <c r="C26" s="345"/>
      <c r="D26" s="270"/>
      <c r="E26" s="346">
        <v>52.5</v>
      </c>
      <c r="F26" s="346">
        <v>46.25</v>
      </c>
      <c r="G26" s="348">
        <v>1.25</v>
      </c>
      <c r="H26" s="365"/>
      <c r="I26" s="96"/>
      <c r="J26" s="96"/>
      <c r="K26" s="96"/>
      <c r="L26" s="96"/>
      <c r="M26" s="96"/>
      <c r="N26" s="96"/>
      <c r="O26" s="96"/>
      <c r="P26" s="96"/>
      <c r="Q26" s="96"/>
      <c r="R26" s="96"/>
    </row>
    <row r="27" spans="1:18" s="69" customFormat="1" ht="13.5" customHeight="1" x14ac:dyDescent="0.15">
      <c r="A27" s="382"/>
      <c r="B27" s="207" t="s">
        <v>4</v>
      </c>
      <c r="C27" s="353"/>
      <c r="D27" s="286">
        <v>317</v>
      </c>
      <c r="E27" s="354">
        <v>218</v>
      </c>
      <c r="F27" s="354">
        <v>92</v>
      </c>
      <c r="G27" s="356">
        <v>7</v>
      </c>
      <c r="H27" s="364"/>
      <c r="I27" s="75"/>
      <c r="J27" s="75"/>
      <c r="K27" s="75"/>
      <c r="L27" s="75"/>
      <c r="M27" s="75"/>
      <c r="N27" s="75"/>
      <c r="O27" s="75"/>
      <c r="P27" s="75"/>
      <c r="Q27" s="75"/>
      <c r="R27" s="75"/>
    </row>
    <row r="28" spans="1:18" ht="13.5" customHeight="1" x14ac:dyDescent="0.15">
      <c r="A28" s="382"/>
      <c r="B28" s="68"/>
      <c r="C28" s="345"/>
      <c r="D28" s="270"/>
      <c r="E28" s="346">
        <v>68.769716088328082</v>
      </c>
      <c r="F28" s="346">
        <v>29.022082018927449</v>
      </c>
      <c r="G28" s="348">
        <v>2.2082018927444795</v>
      </c>
      <c r="H28" s="365"/>
      <c r="I28" s="96"/>
      <c r="J28" s="96"/>
      <c r="K28" s="96"/>
      <c r="L28" s="96"/>
      <c r="M28" s="96"/>
      <c r="N28" s="96"/>
      <c r="O28" s="96"/>
      <c r="P28" s="96"/>
      <c r="Q28" s="96"/>
      <c r="R28" s="96"/>
    </row>
    <row r="29" spans="1:18" s="69" customFormat="1" ht="13.5" customHeight="1" x14ac:dyDescent="0.15">
      <c r="A29" s="382"/>
      <c r="B29" s="207" t="s">
        <v>5</v>
      </c>
      <c r="C29" s="353"/>
      <c r="D29" s="286">
        <v>491</v>
      </c>
      <c r="E29" s="354">
        <v>336</v>
      </c>
      <c r="F29" s="354">
        <v>145</v>
      </c>
      <c r="G29" s="356">
        <v>10</v>
      </c>
      <c r="H29" s="364"/>
      <c r="I29" s="75"/>
      <c r="J29" s="75"/>
      <c r="K29" s="75"/>
      <c r="L29" s="75"/>
      <c r="M29" s="75"/>
      <c r="N29" s="75"/>
      <c r="O29" s="75"/>
      <c r="P29" s="75"/>
      <c r="Q29" s="75"/>
      <c r="R29" s="75"/>
    </row>
    <row r="30" spans="1:18" ht="13.5" customHeight="1" x14ac:dyDescent="0.15">
      <c r="A30" s="382"/>
      <c r="B30" s="206"/>
      <c r="C30" s="24"/>
      <c r="D30" s="276"/>
      <c r="E30" s="152">
        <v>68.431771894093686</v>
      </c>
      <c r="F30" s="152">
        <v>29.531568228105908</v>
      </c>
      <c r="G30" s="154">
        <v>2.0366598778004072</v>
      </c>
      <c r="H30" s="365"/>
      <c r="I30" s="96"/>
      <c r="J30" s="96"/>
      <c r="K30" s="96"/>
      <c r="L30" s="96"/>
      <c r="M30" s="96"/>
      <c r="N30" s="96"/>
      <c r="O30" s="96"/>
      <c r="P30" s="96"/>
      <c r="Q30" s="96"/>
      <c r="R30" s="96"/>
    </row>
    <row r="31" spans="1:18" s="69" customFormat="1" ht="13.5" customHeight="1" x14ac:dyDescent="0.15">
      <c r="A31" s="382"/>
      <c r="B31" s="207" t="s">
        <v>6</v>
      </c>
      <c r="C31" s="353"/>
      <c r="D31" s="286">
        <v>666</v>
      </c>
      <c r="E31" s="354">
        <v>420</v>
      </c>
      <c r="F31" s="354">
        <v>231</v>
      </c>
      <c r="G31" s="356">
        <v>15</v>
      </c>
      <c r="H31" s="364"/>
      <c r="I31" s="75"/>
      <c r="J31" s="75"/>
      <c r="K31" s="75"/>
      <c r="L31" s="75"/>
      <c r="M31" s="75"/>
      <c r="N31" s="75"/>
      <c r="O31" s="75"/>
      <c r="P31" s="75"/>
      <c r="Q31" s="75"/>
      <c r="R31" s="75"/>
    </row>
    <row r="32" spans="1:18" ht="13.5" customHeight="1" x14ac:dyDescent="0.15">
      <c r="A32" s="382"/>
      <c r="B32" s="206"/>
      <c r="C32" s="24"/>
      <c r="D32" s="276"/>
      <c r="E32" s="152">
        <v>63.063063063063062</v>
      </c>
      <c r="F32" s="152">
        <v>34.684684684684683</v>
      </c>
      <c r="G32" s="154">
        <v>2.2522522522522523</v>
      </c>
      <c r="H32" s="365"/>
      <c r="I32" s="96"/>
      <c r="J32" s="96"/>
      <c r="K32" s="96"/>
      <c r="L32" s="96"/>
      <c r="M32" s="96"/>
      <c r="N32" s="96"/>
      <c r="O32" s="96"/>
      <c r="P32" s="96"/>
      <c r="Q32" s="96"/>
      <c r="R32" s="96"/>
    </row>
    <row r="33" spans="1:18" s="69" customFormat="1" ht="13.5" customHeight="1" x14ac:dyDescent="0.15">
      <c r="A33" s="382"/>
      <c r="B33" s="207" t="s">
        <v>7</v>
      </c>
      <c r="C33" s="353"/>
      <c r="D33" s="286">
        <v>772</v>
      </c>
      <c r="E33" s="354">
        <v>458</v>
      </c>
      <c r="F33" s="354">
        <v>273</v>
      </c>
      <c r="G33" s="356">
        <v>41</v>
      </c>
      <c r="H33" s="364"/>
      <c r="I33" s="75"/>
      <c r="J33" s="75"/>
      <c r="K33" s="75"/>
      <c r="L33" s="75"/>
      <c r="M33" s="75"/>
      <c r="N33" s="75"/>
      <c r="O33" s="75"/>
      <c r="P33" s="75"/>
      <c r="Q33" s="75"/>
      <c r="R33" s="75"/>
    </row>
    <row r="34" spans="1:18" ht="13.5" customHeight="1" x14ac:dyDescent="0.15">
      <c r="A34" s="382"/>
      <c r="B34" s="206"/>
      <c r="C34" s="24"/>
      <c r="D34" s="276"/>
      <c r="E34" s="152">
        <v>59.326424870466319</v>
      </c>
      <c r="F34" s="152">
        <v>35.362694300518136</v>
      </c>
      <c r="G34" s="154">
        <v>5.3108808290155443</v>
      </c>
      <c r="H34" s="365"/>
      <c r="I34" s="96"/>
      <c r="J34" s="96"/>
      <c r="K34" s="96"/>
      <c r="L34" s="96"/>
      <c r="M34" s="96"/>
      <c r="N34" s="96"/>
      <c r="O34" s="96"/>
      <c r="P34" s="96"/>
      <c r="Q34" s="96"/>
      <c r="R34" s="96"/>
    </row>
    <row r="35" spans="1:18" s="69" customFormat="1" ht="13.5" customHeight="1" x14ac:dyDescent="0.15">
      <c r="A35" s="382"/>
      <c r="B35" s="207" t="s">
        <v>45</v>
      </c>
      <c r="C35" s="353"/>
      <c r="D35" s="286">
        <v>797</v>
      </c>
      <c r="E35" s="354">
        <v>440</v>
      </c>
      <c r="F35" s="354">
        <v>280</v>
      </c>
      <c r="G35" s="356">
        <v>77</v>
      </c>
      <c r="H35" s="364"/>
      <c r="I35" s="75"/>
      <c r="J35" s="75"/>
      <c r="K35" s="75"/>
      <c r="L35" s="75"/>
      <c r="M35" s="75"/>
      <c r="N35" s="75"/>
      <c r="O35" s="75"/>
      <c r="P35" s="75"/>
      <c r="Q35" s="75"/>
      <c r="R35" s="75"/>
    </row>
    <row r="36" spans="1:18" ht="13.5" customHeight="1" x14ac:dyDescent="0.15">
      <c r="A36" s="382"/>
      <c r="B36" s="206"/>
      <c r="C36" s="24"/>
      <c r="D36" s="276"/>
      <c r="E36" s="152">
        <v>55.207026348808029</v>
      </c>
      <c r="F36" s="152">
        <v>35.131744040150565</v>
      </c>
      <c r="G36" s="154">
        <v>9.6612296110414047</v>
      </c>
      <c r="H36" s="365"/>
      <c r="I36" s="96"/>
      <c r="J36" s="96"/>
      <c r="K36" s="96"/>
      <c r="L36" s="96"/>
      <c r="M36" s="96"/>
      <c r="N36" s="96"/>
      <c r="O36" s="96"/>
      <c r="P36" s="96"/>
      <c r="Q36" s="96"/>
      <c r="R36" s="96"/>
    </row>
    <row r="37" spans="1:18" s="69" customFormat="1" ht="13.5" customHeight="1" x14ac:dyDescent="0.15">
      <c r="A37" s="382"/>
      <c r="B37" s="68" t="s">
        <v>46</v>
      </c>
      <c r="C37" s="75"/>
      <c r="D37" s="270">
        <v>128</v>
      </c>
      <c r="E37" s="155">
        <v>72</v>
      </c>
      <c r="F37" s="155">
        <v>37</v>
      </c>
      <c r="G37" s="157">
        <v>19</v>
      </c>
      <c r="H37" s="364"/>
      <c r="I37" s="75"/>
      <c r="J37" s="75"/>
      <c r="K37" s="75"/>
      <c r="L37" s="75"/>
      <c r="M37" s="75"/>
      <c r="N37" s="75"/>
      <c r="O37" s="75"/>
      <c r="P37" s="75"/>
      <c r="Q37" s="75"/>
      <c r="R37" s="75"/>
    </row>
    <row r="38" spans="1:18" ht="13.5" customHeight="1" thickBot="1" x14ac:dyDescent="0.2">
      <c r="A38" s="382"/>
      <c r="B38" s="68"/>
      <c r="C38" s="345"/>
      <c r="D38" s="271"/>
      <c r="E38" s="158">
        <v>56.25</v>
      </c>
      <c r="F38" s="158">
        <v>28.90625</v>
      </c>
      <c r="G38" s="160">
        <v>14.84375</v>
      </c>
      <c r="H38" s="365"/>
      <c r="I38" s="96"/>
      <c r="J38" s="96"/>
      <c r="K38" s="96"/>
      <c r="L38" s="96"/>
      <c r="M38" s="96"/>
      <c r="N38" s="96"/>
      <c r="O38" s="96"/>
      <c r="P38" s="96"/>
      <c r="Q38" s="96"/>
      <c r="R38" s="96"/>
    </row>
    <row r="39" spans="1:18" s="69" customFormat="1" ht="13.5" customHeight="1" x14ac:dyDescent="0.15">
      <c r="A39" s="384" t="s">
        <v>47</v>
      </c>
      <c r="B39" s="73" t="s">
        <v>49</v>
      </c>
      <c r="C39" s="371"/>
      <c r="D39" s="269">
        <v>524</v>
      </c>
      <c r="E39" s="140">
        <v>284</v>
      </c>
      <c r="F39" s="140">
        <v>220</v>
      </c>
      <c r="G39" s="142">
        <v>20</v>
      </c>
      <c r="H39" s="363"/>
      <c r="I39" s="77"/>
      <c r="J39" s="77"/>
      <c r="K39" s="77"/>
      <c r="L39" s="77"/>
      <c r="M39" s="77"/>
      <c r="N39" s="77"/>
      <c r="O39" s="77"/>
      <c r="P39" s="77"/>
      <c r="Q39" s="77"/>
      <c r="R39" s="77"/>
    </row>
    <row r="40" spans="1:18" ht="13.5" customHeight="1" x14ac:dyDescent="0.15">
      <c r="A40" s="382"/>
      <c r="B40" s="68"/>
      <c r="C40" s="375"/>
      <c r="D40" s="269"/>
      <c r="E40" s="322">
        <v>54.198473282442748</v>
      </c>
      <c r="F40" s="322">
        <v>41.984732824427482</v>
      </c>
      <c r="G40" s="324">
        <v>3.8167938931297711</v>
      </c>
      <c r="H40" s="362"/>
      <c r="I40" s="95"/>
      <c r="J40" s="95"/>
      <c r="K40" s="95"/>
      <c r="L40" s="95"/>
      <c r="M40" s="95"/>
      <c r="N40" s="95"/>
      <c r="O40" s="95"/>
      <c r="P40" s="95"/>
      <c r="Q40" s="95"/>
      <c r="R40" s="95"/>
    </row>
    <row r="41" spans="1:18" s="69" customFormat="1" ht="13.5" customHeight="1" x14ac:dyDescent="0.15">
      <c r="A41" s="382"/>
      <c r="B41" s="207" t="s">
        <v>51</v>
      </c>
      <c r="C41" s="376"/>
      <c r="D41" s="285">
        <v>2332</v>
      </c>
      <c r="E41" s="334">
        <v>1465</v>
      </c>
      <c r="F41" s="334">
        <v>753</v>
      </c>
      <c r="G41" s="336">
        <v>114</v>
      </c>
      <c r="H41" s="363"/>
      <c r="I41" s="77"/>
      <c r="J41" s="77"/>
      <c r="K41" s="77"/>
      <c r="L41" s="77"/>
      <c r="M41" s="77"/>
      <c r="N41" s="77"/>
      <c r="O41" s="77"/>
      <c r="P41" s="77"/>
      <c r="Q41" s="77"/>
      <c r="R41" s="77"/>
    </row>
    <row r="42" spans="1:18" ht="13.5" customHeight="1" x14ac:dyDescent="0.15">
      <c r="A42" s="382"/>
      <c r="B42" s="206"/>
      <c r="C42" s="372"/>
      <c r="D42" s="273"/>
      <c r="E42" s="136">
        <v>62.821612349914233</v>
      </c>
      <c r="F42" s="136">
        <v>32.289879931389365</v>
      </c>
      <c r="G42" s="138">
        <v>4.8885077186963981</v>
      </c>
      <c r="H42" s="362"/>
      <c r="I42" s="95"/>
      <c r="J42" s="95"/>
      <c r="K42" s="95"/>
      <c r="L42" s="95"/>
      <c r="M42" s="95"/>
      <c r="N42" s="95"/>
      <c r="O42" s="95"/>
      <c r="P42" s="95"/>
      <c r="Q42" s="95"/>
      <c r="R42" s="95"/>
    </row>
    <row r="43" spans="1:18" s="69" customFormat="1" ht="13.5" customHeight="1" x14ac:dyDescent="0.15">
      <c r="A43" s="382"/>
      <c r="B43" s="207" t="s">
        <v>52</v>
      </c>
      <c r="C43" s="376"/>
      <c r="D43" s="285">
        <v>343</v>
      </c>
      <c r="E43" s="334">
        <v>203</v>
      </c>
      <c r="F43" s="334">
        <v>121</v>
      </c>
      <c r="G43" s="336">
        <v>19</v>
      </c>
      <c r="H43" s="363"/>
      <c r="I43" s="77"/>
      <c r="J43" s="77"/>
      <c r="K43" s="77"/>
      <c r="L43" s="77"/>
      <c r="M43" s="77"/>
      <c r="N43" s="77"/>
      <c r="O43" s="77"/>
      <c r="P43" s="77"/>
      <c r="Q43" s="77"/>
      <c r="R43" s="77"/>
    </row>
    <row r="44" spans="1:18" ht="13.5" customHeight="1" x14ac:dyDescent="0.15">
      <c r="A44" s="382"/>
      <c r="B44" s="206"/>
      <c r="C44" s="372"/>
      <c r="D44" s="273"/>
      <c r="E44" s="136">
        <v>59.183673469387756</v>
      </c>
      <c r="F44" s="136">
        <v>35.276967930029159</v>
      </c>
      <c r="G44" s="138">
        <v>5.5393586005830908</v>
      </c>
      <c r="H44" s="362"/>
      <c r="I44" s="95"/>
      <c r="J44" s="95"/>
      <c r="K44" s="95"/>
      <c r="L44" s="95"/>
      <c r="M44" s="95"/>
      <c r="N44" s="95"/>
      <c r="O44" s="95"/>
      <c r="P44" s="95"/>
      <c r="Q44" s="95"/>
      <c r="R44" s="95"/>
    </row>
    <row r="45" spans="1:18" s="69" customFormat="1" ht="13.5" customHeight="1" x14ac:dyDescent="0.15">
      <c r="A45" s="382"/>
      <c r="B45" s="68" t="s">
        <v>72</v>
      </c>
      <c r="C45" s="373"/>
      <c r="D45" s="269">
        <v>132</v>
      </c>
      <c r="E45" s="140">
        <v>76</v>
      </c>
      <c r="F45" s="140">
        <v>38</v>
      </c>
      <c r="G45" s="142">
        <v>18</v>
      </c>
      <c r="H45" s="363"/>
      <c r="I45" s="77"/>
      <c r="J45" s="77"/>
      <c r="K45" s="77"/>
      <c r="L45" s="77"/>
      <c r="M45" s="77"/>
      <c r="N45" s="77"/>
      <c r="O45" s="77"/>
      <c r="P45" s="77"/>
      <c r="Q45" s="77"/>
      <c r="R45" s="77"/>
    </row>
    <row r="46" spans="1:18" ht="13.5" customHeight="1" thickBot="1" x14ac:dyDescent="0.2">
      <c r="A46" s="383"/>
      <c r="B46" s="208"/>
      <c r="C46" s="374"/>
      <c r="D46" s="274"/>
      <c r="E46" s="144">
        <v>57.575757575757578</v>
      </c>
      <c r="F46" s="144">
        <v>28.787878787878789</v>
      </c>
      <c r="G46" s="146">
        <v>13.636363636363635</v>
      </c>
      <c r="H46" s="362"/>
      <c r="I46" s="95"/>
      <c r="J46" s="95"/>
      <c r="K46" s="95"/>
      <c r="L46" s="95"/>
      <c r="M46" s="95"/>
      <c r="N46" s="95"/>
      <c r="O46" s="95"/>
      <c r="P46" s="95"/>
      <c r="Q46" s="95"/>
      <c r="R46" s="95"/>
    </row>
    <row r="47" spans="1:18" s="69" customFormat="1" ht="13.5" customHeight="1" x14ac:dyDescent="0.15">
      <c r="A47" s="384" t="s">
        <v>225</v>
      </c>
      <c r="B47" s="73" t="s">
        <v>54</v>
      </c>
      <c r="C47" s="371"/>
      <c r="D47" s="269">
        <v>132</v>
      </c>
      <c r="E47" s="140">
        <v>69</v>
      </c>
      <c r="F47" s="140">
        <v>62</v>
      </c>
      <c r="G47" s="142">
        <v>1</v>
      </c>
      <c r="H47" s="363"/>
      <c r="I47" s="77"/>
      <c r="J47" s="77"/>
      <c r="K47" s="77"/>
      <c r="L47" s="77"/>
      <c r="M47" s="77"/>
      <c r="N47" s="77"/>
      <c r="O47" s="77"/>
      <c r="P47" s="77"/>
      <c r="Q47" s="77"/>
      <c r="R47" s="77"/>
    </row>
    <row r="48" spans="1:18" ht="13.5" customHeight="1" x14ac:dyDescent="0.15">
      <c r="A48" s="382"/>
      <c r="B48" s="68"/>
      <c r="C48" s="375"/>
      <c r="D48" s="269"/>
      <c r="E48" s="322">
        <v>52.272727272727273</v>
      </c>
      <c r="F48" s="322">
        <v>46.969696969696969</v>
      </c>
      <c r="G48" s="324">
        <v>0.75757575757575757</v>
      </c>
      <c r="H48" s="362"/>
      <c r="I48" s="95"/>
      <c r="J48" s="95"/>
      <c r="K48" s="95"/>
      <c r="L48" s="95"/>
      <c r="M48" s="95"/>
      <c r="N48" s="95"/>
      <c r="O48" s="95"/>
      <c r="P48" s="95"/>
      <c r="Q48" s="95"/>
      <c r="R48" s="95"/>
    </row>
    <row r="49" spans="1:18" s="69" customFormat="1" ht="13.5" customHeight="1" x14ac:dyDescent="0.15">
      <c r="A49" s="382"/>
      <c r="B49" s="207" t="s">
        <v>401</v>
      </c>
      <c r="C49" s="376"/>
      <c r="D49" s="285">
        <v>448</v>
      </c>
      <c r="E49" s="334">
        <v>246</v>
      </c>
      <c r="F49" s="334">
        <v>185</v>
      </c>
      <c r="G49" s="336">
        <v>17</v>
      </c>
      <c r="H49" s="363"/>
      <c r="I49" s="77"/>
      <c r="J49" s="77"/>
      <c r="K49" s="77"/>
      <c r="L49" s="77"/>
      <c r="M49" s="77"/>
      <c r="N49" s="77"/>
      <c r="O49" s="77"/>
      <c r="P49" s="77"/>
      <c r="Q49" s="77"/>
      <c r="R49" s="77"/>
    </row>
    <row r="50" spans="1:18" ht="13.5" customHeight="1" x14ac:dyDescent="0.15">
      <c r="A50" s="382"/>
      <c r="B50" s="206"/>
      <c r="C50" s="372"/>
      <c r="D50" s="273"/>
      <c r="E50" s="136">
        <v>54.910714285714292</v>
      </c>
      <c r="F50" s="136">
        <v>41.294642857142854</v>
      </c>
      <c r="G50" s="138">
        <v>3.7946428571428568</v>
      </c>
      <c r="H50" s="362"/>
      <c r="I50" s="95"/>
      <c r="J50" s="95"/>
      <c r="K50" s="95"/>
      <c r="L50" s="95"/>
      <c r="M50" s="95"/>
      <c r="N50" s="95"/>
      <c r="O50" s="95"/>
      <c r="P50" s="95"/>
      <c r="Q50" s="95"/>
      <c r="R50" s="95"/>
    </row>
    <row r="51" spans="1:18" s="69" customFormat="1" ht="13.5" customHeight="1" x14ac:dyDescent="0.15">
      <c r="A51" s="382"/>
      <c r="B51" s="207" t="s">
        <v>56</v>
      </c>
      <c r="C51" s="376"/>
      <c r="D51" s="285">
        <v>326</v>
      </c>
      <c r="E51" s="334">
        <v>209</v>
      </c>
      <c r="F51" s="334">
        <v>111</v>
      </c>
      <c r="G51" s="336">
        <v>6</v>
      </c>
      <c r="H51" s="363"/>
      <c r="I51" s="77"/>
      <c r="J51" s="77"/>
      <c r="K51" s="77"/>
      <c r="L51" s="77"/>
      <c r="M51" s="77"/>
      <c r="N51" s="77"/>
      <c r="O51" s="77"/>
      <c r="P51" s="77"/>
      <c r="Q51" s="77"/>
      <c r="R51" s="77"/>
    </row>
    <row r="52" spans="1:18" ht="13.5" customHeight="1" x14ac:dyDescent="0.15">
      <c r="A52" s="382"/>
      <c r="B52" s="206"/>
      <c r="C52" s="372"/>
      <c r="D52" s="273"/>
      <c r="E52" s="136">
        <v>64.110429447852752</v>
      </c>
      <c r="F52" s="136">
        <v>34.049079754601223</v>
      </c>
      <c r="G52" s="138">
        <v>1.8404907975460123</v>
      </c>
      <c r="H52" s="362"/>
      <c r="I52" s="95"/>
      <c r="J52" s="95"/>
      <c r="K52" s="95"/>
      <c r="L52" s="95"/>
      <c r="M52" s="95"/>
      <c r="N52" s="95"/>
      <c r="O52" s="95"/>
      <c r="P52" s="95"/>
      <c r="Q52" s="95"/>
      <c r="R52" s="95"/>
    </row>
    <row r="53" spans="1:18" s="69" customFormat="1" ht="13.5" customHeight="1" x14ac:dyDescent="0.15">
      <c r="A53" s="382"/>
      <c r="B53" s="207" t="s">
        <v>58</v>
      </c>
      <c r="C53" s="376"/>
      <c r="D53" s="285">
        <v>251</v>
      </c>
      <c r="E53" s="334">
        <v>177</v>
      </c>
      <c r="F53" s="334">
        <v>72</v>
      </c>
      <c r="G53" s="336">
        <v>2</v>
      </c>
      <c r="H53" s="363"/>
      <c r="I53" s="77"/>
      <c r="J53" s="77"/>
      <c r="K53" s="77"/>
      <c r="L53" s="77"/>
      <c r="M53" s="77"/>
      <c r="N53" s="77"/>
      <c r="O53" s="77"/>
      <c r="P53" s="77"/>
      <c r="Q53" s="77"/>
      <c r="R53" s="77"/>
    </row>
    <row r="54" spans="1:18" ht="13.5" customHeight="1" x14ac:dyDescent="0.15">
      <c r="A54" s="382"/>
      <c r="B54" s="206"/>
      <c r="C54" s="372"/>
      <c r="D54" s="273"/>
      <c r="E54" s="136">
        <v>70.517928286852595</v>
      </c>
      <c r="F54" s="136">
        <v>28.685258964143429</v>
      </c>
      <c r="G54" s="138">
        <v>0.79681274900398402</v>
      </c>
      <c r="H54" s="362"/>
      <c r="I54" s="95"/>
      <c r="J54" s="95"/>
      <c r="K54" s="95"/>
      <c r="L54" s="95"/>
      <c r="M54" s="95"/>
      <c r="N54" s="95"/>
      <c r="O54" s="95"/>
      <c r="P54" s="95"/>
      <c r="Q54" s="95"/>
      <c r="R54" s="95"/>
    </row>
    <row r="55" spans="1:18" s="69" customFormat="1" ht="13.5" customHeight="1" x14ac:dyDescent="0.15">
      <c r="A55" s="382"/>
      <c r="B55" s="207" t="s">
        <v>60</v>
      </c>
      <c r="C55" s="376"/>
      <c r="D55" s="285">
        <v>527</v>
      </c>
      <c r="E55" s="334">
        <v>399</v>
      </c>
      <c r="F55" s="334">
        <v>116</v>
      </c>
      <c r="G55" s="336">
        <v>12</v>
      </c>
      <c r="H55" s="363"/>
      <c r="I55" s="77"/>
      <c r="J55" s="77"/>
      <c r="K55" s="77"/>
      <c r="L55" s="77"/>
      <c r="M55" s="77"/>
      <c r="N55" s="77"/>
      <c r="O55" s="77"/>
      <c r="P55" s="77"/>
      <c r="Q55" s="77"/>
      <c r="R55" s="77"/>
    </row>
    <row r="56" spans="1:18" ht="13.5" customHeight="1" x14ac:dyDescent="0.15">
      <c r="A56" s="382"/>
      <c r="B56" s="206"/>
      <c r="C56" s="372"/>
      <c r="D56" s="273"/>
      <c r="E56" s="136">
        <v>75.711574952561662</v>
      </c>
      <c r="F56" s="136">
        <v>22.011385199240987</v>
      </c>
      <c r="G56" s="138">
        <v>2.2770398481973433</v>
      </c>
      <c r="H56" s="362"/>
      <c r="I56" s="95"/>
      <c r="J56" s="95"/>
      <c r="K56" s="95"/>
      <c r="L56" s="95"/>
      <c r="M56" s="95"/>
      <c r="N56" s="95"/>
      <c r="O56" s="95"/>
      <c r="P56" s="95"/>
      <c r="Q56" s="95"/>
      <c r="R56" s="95"/>
    </row>
    <row r="57" spans="1:18" s="69" customFormat="1" ht="13.5" customHeight="1" x14ac:dyDescent="0.15">
      <c r="A57" s="382"/>
      <c r="B57" s="207" t="s">
        <v>62</v>
      </c>
      <c r="C57" s="376"/>
      <c r="D57" s="285">
        <v>280</v>
      </c>
      <c r="E57" s="334">
        <v>184</v>
      </c>
      <c r="F57" s="334">
        <v>90</v>
      </c>
      <c r="G57" s="336">
        <v>6</v>
      </c>
      <c r="H57" s="363"/>
      <c r="I57" s="77"/>
      <c r="J57" s="77"/>
      <c r="K57" s="77"/>
      <c r="L57" s="77"/>
      <c r="M57" s="77"/>
      <c r="N57" s="77"/>
      <c r="O57" s="77"/>
      <c r="P57" s="77"/>
      <c r="Q57" s="77"/>
      <c r="R57" s="77"/>
    </row>
    <row r="58" spans="1:18" ht="13.5" customHeight="1" x14ac:dyDescent="0.15">
      <c r="A58" s="382"/>
      <c r="B58" s="206"/>
      <c r="C58" s="372"/>
      <c r="D58" s="273"/>
      <c r="E58" s="136">
        <v>65.714285714285708</v>
      </c>
      <c r="F58" s="136">
        <v>32.142857142857146</v>
      </c>
      <c r="G58" s="138">
        <v>2.1428571428571428</v>
      </c>
      <c r="H58" s="362"/>
      <c r="I58" s="95"/>
      <c r="J58" s="95"/>
      <c r="K58" s="95"/>
      <c r="L58" s="95"/>
      <c r="M58" s="95"/>
      <c r="N58" s="95"/>
      <c r="O58" s="95"/>
      <c r="P58" s="95"/>
      <c r="Q58" s="95"/>
      <c r="R58" s="95"/>
    </row>
    <row r="59" spans="1:18" s="69" customFormat="1" ht="13.5" customHeight="1" x14ac:dyDescent="0.15">
      <c r="A59" s="382"/>
      <c r="B59" s="207" t="s">
        <v>64</v>
      </c>
      <c r="C59" s="376"/>
      <c r="D59" s="285">
        <v>157</v>
      </c>
      <c r="E59" s="334">
        <v>87</v>
      </c>
      <c r="F59" s="334">
        <v>56</v>
      </c>
      <c r="G59" s="336">
        <v>14</v>
      </c>
      <c r="H59" s="363"/>
      <c r="I59" s="77"/>
      <c r="J59" s="77"/>
      <c r="K59" s="77"/>
      <c r="L59" s="77"/>
      <c r="M59" s="77"/>
      <c r="N59" s="77"/>
      <c r="O59" s="77"/>
      <c r="P59" s="77"/>
      <c r="Q59" s="77"/>
      <c r="R59" s="77"/>
    </row>
    <row r="60" spans="1:18" ht="13.5" customHeight="1" x14ac:dyDescent="0.15">
      <c r="A60" s="382"/>
      <c r="B60" s="206"/>
      <c r="C60" s="372"/>
      <c r="D60" s="273"/>
      <c r="E60" s="136">
        <v>55.414012738853501</v>
      </c>
      <c r="F60" s="136">
        <v>35.668789808917197</v>
      </c>
      <c r="G60" s="138">
        <v>8.9171974522292992</v>
      </c>
      <c r="H60" s="362"/>
      <c r="I60" s="95"/>
      <c r="J60" s="95"/>
      <c r="K60" s="95"/>
      <c r="L60" s="95"/>
      <c r="M60" s="95"/>
      <c r="N60" s="95"/>
      <c r="O60" s="95"/>
      <c r="P60" s="95"/>
      <c r="Q60" s="95"/>
      <c r="R60" s="95"/>
    </row>
    <row r="61" spans="1:18" s="69" customFormat="1" ht="13.5" customHeight="1" x14ac:dyDescent="0.15">
      <c r="A61" s="382"/>
      <c r="B61" s="207" t="s">
        <v>66</v>
      </c>
      <c r="C61" s="376"/>
      <c r="D61" s="285">
        <v>615</v>
      </c>
      <c r="E61" s="334">
        <v>351</v>
      </c>
      <c r="F61" s="334">
        <v>203</v>
      </c>
      <c r="G61" s="336">
        <v>61</v>
      </c>
      <c r="H61" s="363"/>
      <c r="I61" s="77"/>
      <c r="J61" s="77"/>
      <c r="K61" s="77"/>
      <c r="L61" s="77"/>
      <c r="M61" s="77"/>
      <c r="N61" s="77"/>
      <c r="O61" s="77"/>
      <c r="P61" s="77"/>
      <c r="Q61" s="77"/>
      <c r="R61" s="77"/>
    </row>
    <row r="62" spans="1:18" ht="13.5" customHeight="1" x14ac:dyDescent="0.15">
      <c r="A62" s="382"/>
      <c r="B62" s="206"/>
      <c r="C62" s="372"/>
      <c r="D62" s="273"/>
      <c r="E62" s="136">
        <v>57.073170731707314</v>
      </c>
      <c r="F62" s="136">
        <v>33.008130081300813</v>
      </c>
      <c r="G62" s="138">
        <v>9.9186991869918693</v>
      </c>
      <c r="H62" s="362"/>
      <c r="I62" s="95"/>
      <c r="J62" s="95"/>
      <c r="K62" s="95"/>
      <c r="L62" s="95"/>
      <c r="M62" s="95"/>
      <c r="N62" s="95"/>
      <c r="O62" s="95"/>
      <c r="P62" s="95"/>
      <c r="Q62" s="95"/>
      <c r="R62" s="95"/>
    </row>
    <row r="63" spans="1:18" s="69" customFormat="1" ht="13.5" customHeight="1" x14ac:dyDescent="0.15">
      <c r="A63" s="382"/>
      <c r="B63" s="68" t="s">
        <v>67</v>
      </c>
      <c r="C63" s="373"/>
      <c r="D63" s="269">
        <v>822</v>
      </c>
      <c r="E63" s="140">
        <v>479</v>
      </c>
      <c r="F63" s="140">
        <v>285</v>
      </c>
      <c r="G63" s="142">
        <v>58</v>
      </c>
      <c r="H63" s="363"/>
      <c r="I63" s="77"/>
      <c r="J63" s="77"/>
      <c r="K63" s="77"/>
      <c r="L63" s="77"/>
      <c r="M63" s="77"/>
      <c r="N63" s="77"/>
      <c r="O63" s="77"/>
      <c r="P63" s="77"/>
      <c r="Q63" s="77"/>
      <c r="R63" s="77"/>
    </row>
    <row r="64" spans="1:18" ht="13.5" customHeight="1" thickBot="1" x14ac:dyDescent="0.2">
      <c r="A64" s="383"/>
      <c r="B64" s="208"/>
      <c r="C64" s="374"/>
      <c r="D64" s="274"/>
      <c r="E64" s="144">
        <v>58.272506082725059</v>
      </c>
      <c r="F64" s="144">
        <v>34.67153284671533</v>
      </c>
      <c r="G64" s="146">
        <v>7.0559610705596105</v>
      </c>
      <c r="H64" s="362"/>
      <c r="I64" s="95"/>
      <c r="J64" s="95"/>
      <c r="K64" s="95"/>
      <c r="L64" s="95"/>
      <c r="M64" s="95"/>
      <c r="N64" s="95"/>
      <c r="O64" s="95"/>
      <c r="P64" s="95"/>
      <c r="Q64" s="95"/>
      <c r="R64" s="95"/>
    </row>
    <row r="65" spans="1:18" s="69" customFormat="1" ht="13.5" customHeight="1" x14ac:dyDescent="0.15">
      <c r="A65" s="392" t="s">
        <v>73</v>
      </c>
      <c r="B65" s="73" t="s">
        <v>68</v>
      </c>
      <c r="C65" s="371"/>
      <c r="D65" s="269">
        <v>1764</v>
      </c>
      <c r="E65" s="140">
        <v>1080</v>
      </c>
      <c r="F65" s="140">
        <v>598</v>
      </c>
      <c r="G65" s="142">
        <v>86</v>
      </c>
      <c r="H65" s="363"/>
      <c r="I65" s="77"/>
      <c r="J65" s="77"/>
      <c r="K65" s="77"/>
      <c r="L65" s="77"/>
      <c r="M65" s="77"/>
      <c r="N65" s="77"/>
      <c r="O65" s="77"/>
      <c r="P65" s="77"/>
      <c r="Q65" s="77"/>
      <c r="R65" s="77"/>
    </row>
    <row r="66" spans="1:18" ht="13.5" customHeight="1" x14ac:dyDescent="0.15">
      <c r="A66" s="382"/>
      <c r="B66" s="10" t="s">
        <v>69</v>
      </c>
      <c r="C66" s="372"/>
      <c r="D66" s="273"/>
      <c r="E66" s="136">
        <v>61.224489795918366</v>
      </c>
      <c r="F66" s="136">
        <v>33.900226757369616</v>
      </c>
      <c r="G66" s="138">
        <v>4.8752834467120181</v>
      </c>
      <c r="H66" s="362"/>
      <c r="I66" s="95"/>
      <c r="J66" s="95"/>
      <c r="K66" s="95"/>
      <c r="L66" s="95"/>
      <c r="M66" s="95"/>
      <c r="N66" s="95"/>
      <c r="O66" s="95"/>
      <c r="P66" s="95"/>
      <c r="Q66" s="95"/>
      <c r="R66" s="95"/>
    </row>
    <row r="67" spans="1:18" s="69" customFormat="1" ht="13.5" customHeight="1" x14ac:dyDescent="0.15">
      <c r="A67" s="382"/>
      <c r="B67" s="68" t="s">
        <v>70</v>
      </c>
      <c r="C67" s="373"/>
      <c r="D67" s="269">
        <v>1406</v>
      </c>
      <c r="E67" s="140">
        <v>859</v>
      </c>
      <c r="F67" s="140">
        <v>486</v>
      </c>
      <c r="G67" s="142">
        <v>61</v>
      </c>
      <c r="H67" s="363"/>
      <c r="I67" s="77"/>
      <c r="J67" s="77"/>
      <c r="K67" s="77"/>
      <c r="L67" s="77"/>
      <c r="M67" s="77"/>
      <c r="N67" s="77"/>
      <c r="O67" s="77"/>
      <c r="P67" s="77"/>
      <c r="Q67" s="77"/>
      <c r="R67" s="77"/>
    </row>
    <row r="68" spans="1:18" ht="13.5" customHeight="1" x14ac:dyDescent="0.15">
      <c r="A68" s="382"/>
      <c r="B68" s="10" t="s">
        <v>71</v>
      </c>
      <c r="C68" s="372"/>
      <c r="D68" s="273"/>
      <c r="E68" s="136">
        <v>61.095305832147936</v>
      </c>
      <c r="F68" s="136">
        <v>34.566145092460879</v>
      </c>
      <c r="G68" s="138">
        <v>4.3385490753911808</v>
      </c>
      <c r="H68" s="362"/>
      <c r="I68" s="95"/>
      <c r="J68" s="95"/>
      <c r="K68" s="95"/>
      <c r="L68" s="95"/>
      <c r="M68" s="95"/>
      <c r="N68" s="95"/>
      <c r="O68" s="95"/>
      <c r="P68" s="95"/>
      <c r="Q68" s="95"/>
      <c r="R68" s="95"/>
    </row>
    <row r="69" spans="1:18" s="69" customFormat="1" ht="13.5" customHeight="1" x14ac:dyDescent="0.15">
      <c r="A69" s="382"/>
      <c r="B69" s="68" t="s">
        <v>773</v>
      </c>
      <c r="C69" s="373"/>
      <c r="D69" s="269">
        <v>161</v>
      </c>
      <c r="E69" s="140">
        <v>89</v>
      </c>
      <c r="F69" s="140">
        <v>48</v>
      </c>
      <c r="G69" s="142">
        <v>24</v>
      </c>
      <c r="H69" s="363"/>
      <c r="I69" s="77"/>
      <c r="J69" s="77"/>
      <c r="K69" s="77"/>
      <c r="L69" s="77"/>
      <c r="M69" s="77"/>
      <c r="N69" s="77"/>
      <c r="O69" s="77"/>
      <c r="P69" s="77"/>
      <c r="Q69" s="77"/>
      <c r="R69" s="77"/>
    </row>
    <row r="70" spans="1:18" ht="13.5" customHeight="1" thickBot="1" x14ac:dyDescent="0.2">
      <c r="A70" s="383"/>
      <c r="B70" s="21"/>
      <c r="C70" s="374"/>
      <c r="D70" s="274"/>
      <c r="E70" s="144">
        <v>55.279503105590067</v>
      </c>
      <c r="F70" s="144">
        <v>29.813664596273291</v>
      </c>
      <c r="G70" s="146">
        <v>14.906832298136646</v>
      </c>
      <c r="H70" s="362"/>
      <c r="I70" s="95"/>
      <c r="J70" s="95"/>
      <c r="K70" s="95"/>
      <c r="L70" s="95"/>
      <c r="M70" s="95"/>
      <c r="N70" s="95"/>
      <c r="O70" s="95"/>
      <c r="P70" s="95"/>
      <c r="Q70" s="95"/>
      <c r="R70" s="95"/>
    </row>
    <row r="71" spans="1:18" s="69" customFormat="1" ht="13.5" customHeight="1" x14ac:dyDescent="0.15">
      <c r="A71" s="380" t="s">
        <v>414</v>
      </c>
      <c r="B71" s="68" t="s">
        <v>762</v>
      </c>
      <c r="C71" s="75"/>
      <c r="D71" s="269">
        <v>1504</v>
      </c>
      <c r="E71" s="140">
        <v>968</v>
      </c>
      <c r="F71" s="140">
        <v>476</v>
      </c>
      <c r="G71" s="142">
        <v>60</v>
      </c>
      <c r="H71" s="77"/>
      <c r="I71" s="77"/>
      <c r="J71" s="77"/>
      <c r="K71" s="77"/>
      <c r="L71" s="77"/>
      <c r="M71" s="77"/>
      <c r="N71" s="77"/>
      <c r="O71" s="77"/>
      <c r="P71" s="77"/>
      <c r="Q71" s="77"/>
      <c r="R71" s="77"/>
    </row>
    <row r="72" spans="1:18" ht="13.5" customHeight="1" x14ac:dyDescent="0.15">
      <c r="A72" s="380"/>
      <c r="B72" s="10" t="s">
        <v>763</v>
      </c>
      <c r="C72" s="24"/>
      <c r="D72" s="273"/>
      <c r="E72" s="136">
        <v>64.361702127659569</v>
      </c>
      <c r="F72" s="136">
        <v>31.648936170212767</v>
      </c>
      <c r="G72" s="138">
        <v>3.9893617021276597</v>
      </c>
      <c r="H72" s="95"/>
      <c r="I72" s="95"/>
      <c r="J72" s="95"/>
      <c r="K72" s="95"/>
      <c r="L72" s="95"/>
      <c r="M72" s="95"/>
      <c r="N72" s="95"/>
      <c r="O72" s="95"/>
      <c r="P72" s="95"/>
      <c r="Q72" s="95"/>
      <c r="R72" s="95"/>
    </row>
    <row r="73" spans="1:18" s="69" customFormat="1" ht="13.5" customHeight="1" x14ac:dyDescent="0.15">
      <c r="A73" s="380"/>
      <c r="B73" s="68" t="s">
        <v>415</v>
      </c>
      <c r="C73" s="75"/>
      <c r="D73" s="269">
        <v>452</v>
      </c>
      <c r="E73" s="140">
        <v>262</v>
      </c>
      <c r="F73" s="140">
        <v>178</v>
      </c>
      <c r="G73" s="142">
        <v>12</v>
      </c>
      <c r="H73" s="77"/>
      <c r="I73" s="77"/>
      <c r="J73" s="77"/>
      <c r="K73" s="77"/>
      <c r="L73" s="77"/>
      <c r="M73" s="77"/>
      <c r="N73" s="77"/>
      <c r="O73" s="77"/>
      <c r="P73" s="77"/>
      <c r="Q73" s="77"/>
      <c r="R73" s="77"/>
    </row>
    <row r="74" spans="1:18" ht="13.5" customHeight="1" x14ac:dyDescent="0.15">
      <c r="A74" s="380"/>
      <c r="B74" s="10" t="s">
        <v>763</v>
      </c>
      <c r="C74" s="24"/>
      <c r="D74" s="273"/>
      <c r="E74" s="136">
        <v>57.964601769911503</v>
      </c>
      <c r="F74" s="136">
        <v>39.380530973451329</v>
      </c>
      <c r="G74" s="138">
        <v>2.6548672566371683</v>
      </c>
      <c r="H74" s="95"/>
      <c r="I74" s="95"/>
      <c r="J74" s="95"/>
      <c r="K74" s="95"/>
      <c r="L74" s="95"/>
      <c r="M74" s="95"/>
      <c r="N74" s="95"/>
      <c r="O74" s="95"/>
      <c r="P74" s="95"/>
      <c r="Q74" s="95"/>
      <c r="R74" s="95"/>
    </row>
    <row r="75" spans="1:18" s="69" customFormat="1" ht="13.5" customHeight="1" x14ac:dyDescent="0.15">
      <c r="A75" s="380"/>
      <c r="B75" s="68" t="s">
        <v>416</v>
      </c>
      <c r="C75" s="75"/>
      <c r="D75" s="269">
        <v>1375</v>
      </c>
      <c r="E75" s="140">
        <v>798</v>
      </c>
      <c r="F75" s="140">
        <v>478</v>
      </c>
      <c r="G75" s="142">
        <v>99</v>
      </c>
      <c r="H75" s="77"/>
      <c r="I75" s="77"/>
      <c r="J75" s="77"/>
      <c r="K75" s="77"/>
      <c r="L75" s="77"/>
      <c r="M75" s="77"/>
      <c r="N75" s="77"/>
      <c r="O75" s="77"/>
      <c r="P75" s="77"/>
      <c r="Q75" s="77"/>
      <c r="R75" s="77"/>
    </row>
    <row r="76" spans="1:18" ht="13.5" customHeight="1" thickBot="1" x14ac:dyDescent="0.2">
      <c r="A76" s="381"/>
      <c r="B76" s="21"/>
      <c r="C76" s="26"/>
      <c r="D76" s="274"/>
      <c r="E76" s="144">
        <v>58.036363636363639</v>
      </c>
      <c r="F76" s="144">
        <v>34.763636363636365</v>
      </c>
      <c r="G76" s="146">
        <v>7.1999999999999993</v>
      </c>
      <c r="H76" s="95"/>
      <c r="I76" s="95"/>
      <c r="J76" s="95"/>
      <c r="K76" s="95"/>
      <c r="L76" s="95"/>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A1" s="6" t="s">
        <v>614</v>
      </c>
      <c r="G1" s="5"/>
      <c r="S1" s="59" t="s">
        <v>485</v>
      </c>
    </row>
    <row r="2" spans="1:19" ht="36" customHeight="1" thickBot="1" x14ac:dyDescent="0.2">
      <c r="A2" s="6" t="s">
        <v>483</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215">
        <v>2</v>
      </c>
      <c r="G3" s="33"/>
      <c r="H3" s="58"/>
      <c r="I3" s="58"/>
      <c r="J3" s="58"/>
      <c r="K3" s="58"/>
      <c r="L3" s="58"/>
      <c r="M3" s="58"/>
      <c r="N3" s="58"/>
      <c r="O3" s="58"/>
      <c r="P3" s="58"/>
      <c r="Q3" s="58"/>
      <c r="R3" s="58"/>
    </row>
    <row r="4" spans="1:19" ht="171.95" customHeight="1" thickBot="1" x14ac:dyDescent="0.2">
      <c r="A4" s="29"/>
      <c r="B4" s="30"/>
      <c r="C4" s="31"/>
      <c r="D4" s="62" t="s">
        <v>348</v>
      </c>
      <c r="E4" s="60" t="s">
        <v>11</v>
      </c>
      <c r="F4" s="60" t="s">
        <v>10</v>
      </c>
      <c r="G4" s="63" t="s">
        <v>349</v>
      </c>
      <c r="H4" s="27"/>
      <c r="I4" s="27"/>
      <c r="J4" s="27"/>
      <c r="K4" s="27"/>
      <c r="L4" s="27"/>
      <c r="M4" s="27"/>
      <c r="N4" s="27"/>
      <c r="O4" s="27"/>
      <c r="P4" s="27"/>
      <c r="Q4" s="27"/>
      <c r="R4" s="27"/>
      <c r="S4" s="40"/>
    </row>
    <row r="5" spans="1:19" s="69" customFormat="1" ht="13.5" customHeight="1" x14ac:dyDescent="0.15">
      <c r="A5" s="71" t="s">
        <v>30</v>
      </c>
      <c r="B5" s="72"/>
      <c r="C5" s="72"/>
      <c r="D5" s="270">
        <v>3331</v>
      </c>
      <c r="E5" s="124">
        <v>476</v>
      </c>
      <c r="F5" s="124">
        <v>2650</v>
      </c>
      <c r="G5" s="126">
        <v>205</v>
      </c>
      <c r="H5" s="93"/>
      <c r="I5" s="93"/>
      <c r="J5" s="93"/>
      <c r="K5" s="93"/>
      <c r="L5" s="93"/>
      <c r="M5" s="93"/>
      <c r="N5" s="93"/>
      <c r="O5" s="93"/>
      <c r="P5" s="93"/>
      <c r="Q5" s="93"/>
      <c r="R5" s="93"/>
    </row>
    <row r="6" spans="1:19" ht="13.5" customHeight="1" thickBot="1" x14ac:dyDescent="0.2">
      <c r="A6" s="8"/>
      <c r="B6" s="9"/>
      <c r="C6" s="9"/>
      <c r="D6" s="271"/>
      <c r="E6" s="128">
        <v>14.29000300210147</v>
      </c>
      <c r="F6" s="128">
        <v>79.555688982287592</v>
      </c>
      <c r="G6" s="214">
        <v>6.154308015610928</v>
      </c>
      <c r="H6" s="94"/>
      <c r="I6" s="94"/>
      <c r="J6" s="94"/>
      <c r="K6" s="94"/>
      <c r="L6" s="94"/>
      <c r="M6" s="94"/>
      <c r="N6" s="94"/>
      <c r="O6" s="94"/>
      <c r="P6" s="94"/>
      <c r="Q6" s="94"/>
      <c r="R6" s="94"/>
    </row>
    <row r="7" spans="1:19" s="69" customFormat="1" ht="13.5" customHeight="1" x14ac:dyDescent="0.15">
      <c r="A7" s="384" t="s">
        <v>31</v>
      </c>
      <c r="B7" s="73" t="s">
        <v>33</v>
      </c>
      <c r="C7" s="74"/>
      <c r="D7" s="272">
        <v>1622</v>
      </c>
      <c r="E7" s="132">
        <v>229</v>
      </c>
      <c r="F7" s="132">
        <v>1299</v>
      </c>
      <c r="G7" s="134">
        <v>94</v>
      </c>
      <c r="H7" s="77"/>
      <c r="I7" s="77"/>
      <c r="J7" s="77"/>
      <c r="K7" s="77"/>
      <c r="L7" s="77"/>
      <c r="M7" s="77"/>
      <c r="N7" s="77"/>
      <c r="O7" s="77"/>
      <c r="P7" s="77"/>
      <c r="Q7" s="77"/>
      <c r="R7" s="77"/>
    </row>
    <row r="8" spans="1:19" ht="13.5" customHeight="1" x14ac:dyDescent="0.15">
      <c r="A8" s="382"/>
      <c r="B8" s="206"/>
      <c r="C8" s="24"/>
      <c r="D8" s="273"/>
      <c r="E8" s="136">
        <v>14.118372379778052</v>
      </c>
      <c r="F8" s="136">
        <v>80.086313193588168</v>
      </c>
      <c r="G8" s="138">
        <v>5.7953144266337855</v>
      </c>
      <c r="H8" s="95"/>
      <c r="I8" s="95"/>
      <c r="J8" s="95"/>
      <c r="K8" s="95"/>
      <c r="L8" s="95"/>
      <c r="M8" s="95"/>
      <c r="N8" s="95"/>
      <c r="O8" s="95"/>
      <c r="P8" s="95"/>
      <c r="Q8" s="95"/>
      <c r="R8" s="95"/>
    </row>
    <row r="9" spans="1:19" s="69" customFormat="1" ht="13.5" customHeight="1" x14ac:dyDescent="0.15">
      <c r="A9" s="382"/>
      <c r="B9" s="68" t="s">
        <v>35</v>
      </c>
      <c r="C9" s="75"/>
      <c r="D9" s="269">
        <v>317</v>
      </c>
      <c r="E9" s="140">
        <v>41</v>
      </c>
      <c r="F9" s="140">
        <v>250</v>
      </c>
      <c r="G9" s="142">
        <v>26</v>
      </c>
      <c r="H9" s="77"/>
      <c r="I9" s="77"/>
      <c r="J9" s="77"/>
      <c r="K9" s="77"/>
      <c r="L9" s="77"/>
      <c r="M9" s="77"/>
      <c r="N9" s="77"/>
      <c r="O9" s="77"/>
      <c r="P9" s="77"/>
      <c r="Q9" s="77"/>
      <c r="R9" s="77"/>
    </row>
    <row r="10" spans="1:19" ht="13.5" customHeight="1" x14ac:dyDescent="0.15">
      <c r="A10" s="382"/>
      <c r="B10" s="206"/>
      <c r="C10" s="24"/>
      <c r="D10" s="273"/>
      <c r="E10" s="136">
        <v>12.933753943217665</v>
      </c>
      <c r="F10" s="136">
        <v>78.864353312302839</v>
      </c>
      <c r="G10" s="138">
        <v>8.2018927444794958</v>
      </c>
      <c r="H10" s="95"/>
      <c r="I10" s="95"/>
      <c r="J10" s="95"/>
      <c r="K10" s="95"/>
      <c r="L10" s="95"/>
      <c r="M10" s="95"/>
      <c r="N10" s="95"/>
      <c r="O10" s="95"/>
      <c r="P10" s="95"/>
      <c r="Q10" s="95"/>
      <c r="R10" s="95"/>
    </row>
    <row r="11" spans="1:19" s="69" customFormat="1" ht="13.5" customHeight="1" x14ac:dyDescent="0.15">
      <c r="A11" s="382"/>
      <c r="B11" s="68" t="s">
        <v>37</v>
      </c>
      <c r="C11" s="75"/>
      <c r="D11" s="269">
        <v>832</v>
      </c>
      <c r="E11" s="140">
        <v>111</v>
      </c>
      <c r="F11" s="140">
        <v>676</v>
      </c>
      <c r="G11" s="142">
        <v>45</v>
      </c>
      <c r="H11" s="77"/>
      <c r="I11" s="77"/>
      <c r="J11" s="77"/>
      <c r="K11" s="77"/>
      <c r="L11" s="77"/>
      <c r="M11" s="77"/>
      <c r="N11" s="77"/>
      <c r="O11" s="77"/>
      <c r="P11" s="77"/>
      <c r="Q11" s="77"/>
      <c r="R11" s="77"/>
    </row>
    <row r="12" spans="1:19" ht="13.5" customHeight="1" x14ac:dyDescent="0.15">
      <c r="A12" s="382"/>
      <c r="B12" s="206"/>
      <c r="C12" s="24"/>
      <c r="D12" s="273"/>
      <c r="E12" s="136">
        <v>13.341346153846153</v>
      </c>
      <c r="F12" s="136">
        <v>81.25</v>
      </c>
      <c r="G12" s="138">
        <v>5.4086538461538467</v>
      </c>
      <c r="H12" s="95"/>
      <c r="I12" s="95"/>
      <c r="J12" s="95"/>
      <c r="K12" s="95"/>
      <c r="L12" s="95"/>
      <c r="M12" s="95"/>
      <c r="N12" s="95"/>
      <c r="O12" s="95"/>
      <c r="P12" s="95"/>
      <c r="Q12" s="95"/>
      <c r="R12" s="95"/>
    </row>
    <row r="13" spans="1:19" s="69" customFormat="1" ht="13.5" customHeight="1" x14ac:dyDescent="0.15">
      <c r="A13" s="382"/>
      <c r="B13" s="68" t="s">
        <v>39</v>
      </c>
      <c r="C13" s="75"/>
      <c r="D13" s="269">
        <v>238</v>
      </c>
      <c r="E13" s="140">
        <v>39</v>
      </c>
      <c r="F13" s="140">
        <v>184</v>
      </c>
      <c r="G13" s="142">
        <v>15</v>
      </c>
      <c r="H13" s="77"/>
      <c r="I13" s="77"/>
      <c r="J13" s="77"/>
      <c r="K13" s="77"/>
      <c r="L13" s="77"/>
      <c r="M13" s="77"/>
      <c r="N13" s="77"/>
      <c r="O13" s="77"/>
      <c r="P13" s="77"/>
      <c r="Q13" s="77"/>
      <c r="R13" s="77"/>
    </row>
    <row r="14" spans="1:19" ht="13.5" customHeight="1" x14ac:dyDescent="0.15">
      <c r="A14" s="382"/>
      <c r="B14" s="206"/>
      <c r="C14" s="24"/>
      <c r="D14" s="273"/>
      <c r="E14" s="136">
        <v>16.386554621848738</v>
      </c>
      <c r="F14" s="136">
        <v>77.310924369747909</v>
      </c>
      <c r="G14" s="138">
        <v>6.3025210084033612</v>
      </c>
      <c r="H14" s="95"/>
      <c r="I14" s="95"/>
      <c r="J14" s="95"/>
      <c r="K14" s="95"/>
      <c r="L14" s="95"/>
      <c r="M14" s="95"/>
      <c r="N14" s="95"/>
      <c r="O14" s="95"/>
      <c r="P14" s="95"/>
      <c r="Q14" s="95"/>
      <c r="R14" s="95"/>
    </row>
    <row r="15" spans="1:19" s="69" customFormat="1" ht="13.5" customHeight="1" x14ac:dyDescent="0.15">
      <c r="A15" s="382"/>
      <c r="B15" s="68" t="s">
        <v>41</v>
      </c>
      <c r="C15" s="75"/>
      <c r="D15" s="269">
        <v>202</v>
      </c>
      <c r="E15" s="140">
        <v>37</v>
      </c>
      <c r="F15" s="140">
        <v>148</v>
      </c>
      <c r="G15" s="142">
        <v>17</v>
      </c>
      <c r="H15" s="77"/>
      <c r="I15" s="77"/>
      <c r="J15" s="77"/>
      <c r="K15" s="77"/>
      <c r="L15" s="77"/>
      <c r="M15" s="77"/>
      <c r="N15" s="77"/>
      <c r="O15" s="77"/>
      <c r="P15" s="77"/>
      <c r="Q15" s="77"/>
      <c r="R15" s="77"/>
    </row>
    <row r="16" spans="1:19" ht="13.5" customHeight="1" x14ac:dyDescent="0.15">
      <c r="A16" s="382"/>
      <c r="B16" s="206"/>
      <c r="C16" s="24"/>
      <c r="D16" s="273"/>
      <c r="E16" s="136">
        <v>18.316831683168317</v>
      </c>
      <c r="F16" s="136">
        <v>73.267326732673268</v>
      </c>
      <c r="G16" s="138">
        <v>8.4158415841584162</v>
      </c>
      <c r="H16" s="95"/>
      <c r="I16" s="95"/>
      <c r="J16" s="95"/>
      <c r="K16" s="95"/>
      <c r="L16" s="95"/>
      <c r="M16" s="95"/>
      <c r="N16" s="95"/>
      <c r="O16" s="95"/>
      <c r="P16" s="95"/>
      <c r="Q16" s="95"/>
      <c r="R16" s="95"/>
    </row>
    <row r="17" spans="1:18" s="69" customFormat="1" ht="13.5" customHeight="1" x14ac:dyDescent="0.15">
      <c r="A17" s="382"/>
      <c r="B17" s="68" t="s">
        <v>43</v>
      </c>
      <c r="C17" s="75"/>
      <c r="D17" s="269">
        <v>120</v>
      </c>
      <c r="E17" s="140">
        <v>19</v>
      </c>
      <c r="F17" s="140">
        <v>93</v>
      </c>
      <c r="G17" s="142">
        <v>8</v>
      </c>
      <c r="H17" s="363"/>
      <c r="I17" s="77"/>
      <c r="J17" s="77"/>
      <c r="K17" s="77"/>
      <c r="L17" s="77"/>
      <c r="M17" s="77"/>
      <c r="N17" s="77"/>
      <c r="O17" s="77"/>
      <c r="P17" s="77"/>
      <c r="Q17" s="77"/>
      <c r="R17" s="77"/>
    </row>
    <row r="18" spans="1:18" ht="13.5" customHeight="1" thickBot="1" x14ac:dyDescent="0.2">
      <c r="A18" s="383"/>
      <c r="B18" s="208"/>
      <c r="C18" s="26"/>
      <c r="D18" s="274"/>
      <c r="E18" s="144">
        <v>15.833333333333332</v>
      </c>
      <c r="F18" s="144">
        <v>77.5</v>
      </c>
      <c r="G18" s="146">
        <v>6.666666666666667</v>
      </c>
      <c r="H18" s="362"/>
      <c r="I18" s="95"/>
      <c r="J18" s="95"/>
      <c r="K18" s="95"/>
      <c r="L18" s="95"/>
      <c r="M18" s="95"/>
      <c r="N18" s="95"/>
      <c r="O18" s="95"/>
      <c r="P18" s="95"/>
      <c r="Q18" s="95"/>
      <c r="R18" s="95"/>
    </row>
    <row r="19" spans="1:18" s="70" customFormat="1" ht="13.5" customHeight="1" x14ac:dyDescent="0.15">
      <c r="A19" s="385" t="s">
        <v>0</v>
      </c>
      <c r="B19" s="66" t="s">
        <v>1</v>
      </c>
      <c r="C19" s="320"/>
      <c r="D19" s="272">
        <v>1322</v>
      </c>
      <c r="E19" s="132">
        <v>187</v>
      </c>
      <c r="F19" s="132">
        <v>1070</v>
      </c>
      <c r="G19" s="134">
        <v>65</v>
      </c>
      <c r="H19" s="363"/>
      <c r="I19" s="77"/>
      <c r="J19" s="77"/>
      <c r="K19" s="77"/>
      <c r="L19" s="77"/>
      <c r="M19" s="77"/>
      <c r="N19" s="77"/>
      <c r="O19" s="77"/>
      <c r="P19" s="77"/>
      <c r="Q19" s="77"/>
      <c r="R19" s="77"/>
    </row>
    <row r="20" spans="1:18" s="22" customFormat="1" ht="13.5" customHeight="1" x14ac:dyDescent="0.15">
      <c r="A20" s="386"/>
      <c r="B20" s="68"/>
      <c r="C20" s="321"/>
      <c r="D20" s="269"/>
      <c r="E20" s="322">
        <v>14.145234493192133</v>
      </c>
      <c r="F20" s="322">
        <v>80.937972768532532</v>
      </c>
      <c r="G20" s="324">
        <v>4.9167927382753405</v>
      </c>
      <c r="H20" s="362"/>
      <c r="I20" s="95"/>
      <c r="J20" s="95"/>
      <c r="K20" s="95"/>
      <c r="L20" s="95"/>
      <c r="M20" s="95"/>
      <c r="N20" s="95"/>
      <c r="O20" s="95"/>
      <c r="P20" s="95"/>
      <c r="Q20" s="95"/>
      <c r="R20" s="95"/>
    </row>
    <row r="21" spans="1:18" s="70" customFormat="1" ht="13.5" customHeight="1" x14ac:dyDescent="0.15">
      <c r="A21" s="386"/>
      <c r="B21" s="332" t="s">
        <v>2</v>
      </c>
      <c r="C21" s="333"/>
      <c r="D21" s="285">
        <v>1879</v>
      </c>
      <c r="E21" s="334">
        <v>265</v>
      </c>
      <c r="F21" s="334">
        <v>1492</v>
      </c>
      <c r="G21" s="336">
        <v>122</v>
      </c>
      <c r="H21" s="363"/>
      <c r="I21" s="77"/>
      <c r="J21" s="77"/>
      <c r="K21" s="77"/>
      <c r="L21" s="77"/>
      <c r="M21" s="77"/>
      <c r="N21" s="77"/>
      <c r="O21" s="77"/>
      <c r="P21" s="77"/>
      <c r="Q21" s="77"/>
      <c r="R21" s="77"/>
    </row>
    <row r="22" spans="1:18" s="22" customFormat="1" ht="13.5" customHeight="1" x14ac:dyDescent="0.15">
      <c r="A22" s="386"/>
      <c r="B22" s="206"/>
      <c r="C22" s="25"/>
      <c r="D22" s="273"/>
      <c r="E22" s="136">
        <v>14.103246407663651</v>
      </c>
      <c r="F22" s="136">
        <v>79.403938265034597</v>
      </c>
      <c r="G22" s="138">
        <v>6.4928153273017566</v>
      </c>
      <c r="H22" s="362"/>
      <c r="I22" s="95"/>
      <c r="J22" s="95"/>
      <c r="K22" s="95"/>
      <c r="L22" s="95"/>
      <c r="M22" s="95"/>
      <c r="N22" s="95"/>
      <c r="O22" s="95"/>
      <c r="P22" s="95"/>
      <c r="Q22" s="95"/>
      <c r="R22" s="95"/>
    </row>
    <row r="23" spans="1:18" s="70" customFormat="1" ht="13.5" customHeight="1" x14ac:dyDescent="0.15">
      <c r="A23" s="386"/>
      <c r="B23" s="67" t="s">
        <v>46</v>
      </c>
      <c r="C23" s="77"/>
      <c r="D23" s="269">
        <v>130</v>
      </c>
      <c r="E23" s="140">
        <v>24</v>
      </c>
      <c r="F23" s="140">
        <v>88</v>
      </c>
      <c r="G23" s="142">
        <v>18</v>
      </c>
      <c r="H23" s="363"/>
      <c r="I23" s="77"/>
      <c r="J23" s="77"/>
      <c r="K23" s="77"/>
      <c r="L23" s="77"/>
      <c r="M23" s="77"/>
      <c r="N23" s="77"/>
      <c r="O23" s="77"/>
      <c r="P23" s="77"/>
      <c r="Q23" s="77"/>
      <c r="R23" s="77"/>
    </row>
    <row r="24" spans="1:18" s="22" customFormat="1" ht="13.5" customHeight="1" thickBot="1" x14ac:dyDescent="0.2">
      <c r="A24" s="387"/>
      <c r="B24" s="208"/>
      <c r="C24" s="57"/>
      <c r="D24" s="274"/>
      <c r="E24" s="144">
        <v>18.461538461538463</v>
      </c>
      <c r="F24" s="144">
        <v>67.692307692307693</v>
      </c>
      <c r="G24" s="146">
        <v>13.846153846153847</v>
      </c>
      <c r="H24" s="362"/>
      <c r="I24" s="95"/>
      <c r="J24" s="95"/>
      <c r="K24" s="95"/>
      <c r="L24" s="95"/>
      <c r="M24" s="95"/>
      <c r="N24" s="95"/>
      <c r="O24" s="95"/>
      <c r="P24" s="95"/>
      <c r="Q24" s="95"/>
      <c r="R24" s="95"/>
    </row>
    <row r="25" spans="1:18" s="69" customFormat="1" ht="13.5" customHeight="1" x14ac:dyDescent="0.15">
      <c r="A25" s="384" t="s">
        <v>44</v>
      </c>
      <c r="B25" s="73" t="s">
        <v>3</v>
      </c>
      <c r="C25" s="74"/>
      <c r="D25" s="275">
        <v>160</v>
      </c>
      <c r="E25" s="148">
        <v>21</v>
      </c>
      <c r="F25" s="148">
        <v>137</v>
      </c>
      <c r="G25" s="150">
        <v>2</v>
      </c>
      <c r="H25" s="364"/>
      <c r="I25" s="75"/>
      <c r="J25" s="75"/>
      <c r="K25" s="75"/>
      <c r="L25" s="75"/>
      <c r="M25" s="75"/>
      <c r="N25" s="75"/>
      <c r="O25" s="75"/>
      <c r="P25" s="75"/>
      <c r="Q25" s="75"/>
      <c r="R25" s="75"/>
    </row>
    <row r="26" spans="1:18" ht="13.5" customHeight="1" x14ac:dyDescent="0.15">
      <c r="A26" s="382"/>
      <c r="B26" s="68"/>
      <c r="C26" s="345"/>
      <c r="D26" s="270"/>
      <c r="E26" s="346">
        <v>13.125</v>
      </c>
      <c r="F26" s="346">
        <v>85.625</v>
      </c>
      <c r="G26" s="348">
        <v>1.25</v>
      </c>
      <c r="H26" s="365"/>
      <c r="I26" s="96"/>
      <c r="J26" s="96"/>
      <c r="K26" s="96"/>
      <c r="L26" s="96"/>
      <c r="M26" s="96"/>
      <c r="N26" s="96"/>
      <c r="O26" s="96"/>
      <c r="P26" s="96"/>
      <c r="Q26" s="96"/>
      <c r="R26" s="96"/>
    </row>
    <row r="27" spans="1:18" s="69" customFormat="1" ht="13.5" customHeight="1" x14ac:dyDescent="0.15">
      <c r="A27" s="382"/>
      <c r="B27" s="207" t="s">
        <v>4</v>
      </c>
      <c r="C27" s="353"/>
      <c r="D27" s="286">
        <v>317</v>
      </c>
      <c r="E27" s="354">
        <v>42</v>
      </c>
      <c r="F27" s="354">
        <v>267</v>
      </c>
      <c r="G27" s="356">
        <v>8</v>
      </c>
      <c r="H27" s="364"/>
      <c r="I27" s="75"/>
      <c r="J27" s="75"/>
      <c r="K27" s="75"/>
      <c r="L27" s="75"/>
      <c r="M27" s="75"/>
      <c r="N27" s="75"/>
      <c r="O27" s="75"/>
      <c r="P27" s="75"/>
      <c r="Q27" s="75"/>
      <c r="R27" s="75"/>
    </row>
    <row r="28" spans="1:18" ht="13.5" customHeight="1" x14ac:dyDescent="0.15">
      <c r="A28" s="382"/>
      <c r="B28" s="68"/>
      <c r="C28" s="345"/>
      <c r="D28" s="270"/>
      <c r="E28" s="346">
        <v>13.249211356466878</v>
      </c>
      <c r="F28" s="346">
        <v>84.227129337539424</v>
      </c>
      <c r="G28" s="348">
        <v>2.5236593059936907</v>
      </c>
      <c r="H28" s="365"/>
      <c r="I28" s="96"/>
      <c r="J28" s="96"/>
      <c r="K28" s="96"/>
      <c r="L28" s="96"/>
      <c r="M28" s="96"/>
      <c r="N28" s="96"/>
      <c r="O28" s="96"/>
      <c r="P28" s="96"/>
      <c r="Q28" s="96"/>
      <c r="R28" s="96"/>
    </row>
    <row r="29" spans="1:18" s="69" customFormat="1" ht="13.5" customHeight="1" x14ac:dyDescent="0.15">
      <c r="A29" s="382"/>
      <c r="B29" s="207" t="s">
        <v>5</v>
      </c>
      <c r="C29" s="353"/>
      <c r="D29" s="286">
        <v>491</v>
      </c>
      <c r="E29" s="354">
        <v>49</v>
      </c>
      <c r="F29" s="354">
        <v>428</v>
      </c>
      <c r="G29" s="356">
        <v>14</v>
      </c>
      <c r="H29" s="364"/>
      <c r="I29" s="75"/>
      <c r="J29" s="75"/>
      <c r="K29" s="75"/>
      <c r="L29" s="75"/>
      <c r="M29" s="75"/>
      <c r="N29" s="75"/>
      <c r="O29" s="75"/>
      <c r="P29" s="75"/>
      <c r="Q29" s="75"/>
      <c r="R29" s="75"/>
    </row>
    <row r="30" spans="1:18" ht="13.5" customHeight="1" x14ac:dyDescent="0.15">
      <c r="A30" s="382"/>
      <c r="B30" s="206"/>
      <c r="C30" s="24"/>
      <c r="D30" s="276"/>
      <c r="E30" s="152">
        <v>9.9796334012219958</v>
      </c>
      <c r="F30" s="152">
        <v>87.169042769857427</v>
      </c>
      <c r="G30" s="154">
        <v>2.8513238289205702</v>
      </c>
      <c r="H30" s="365"/>
      <c r="I30" s="96"/>
      <c r="J30" s="96"/>
      <c r="K30" s="96"/>
      <c r="L30" s="96"/>
      <c r="M30" s="96"/>
      <c r="N30" s="96"/>
      <c r="O30" s="96"/>
      <c r="P30" s="96"/>
      <c r="Q30" s="96"/>
      <c r="R30" s="96"/>
    </row>
    <row r="31" spans="1:18" s="69" customFormat="1" ht="13.5" customHeight="1" x14ac:dyDescent="0.15">
      <c r="A31" s="382"/>
      <c r="B31" s="207" t="s">
        <v>6</v>
      </c>
      <c r="C31" s="353"/>
      <c r="D31" s="286">
        <v>666</v>
      </c>
      <c r="E31" s="354">
        <v>63</v>
      </c>
      <c r="F31" s="354">
        <v>586</v>
      </c>
      <c r="G31" s="356">
        <v>17</v>
      </c>
      <c r="H31" s="364"/>
      <c r="I31" s="75"/>
      <c r="J31" s="75"/>
      <c r="K31" s="75"/>
      <c r="L31" s="75"/>
      <c r="M31" s="75"/>
      <c r="N31" s="75"/>
      <c r="O31" s="75"/>
      <c r="P31" s="75"/>
      <c r="Q31" s="75"/>
      <c r="R31" s="75"/>
    </row>
    <row r="32" spans="1:18" ht="13.5" customHeight="1" x14ac:dyDescent="0.15">
      <c r="A32" s="382"/>
      <c r="B32" s="206"/>
      <c r="C32" s="24"/>
      <c r="D32" s="276"/>
      <c r="E32" s="152">
        <v>9.4594594594594597</v>
      </c>
      <c r="F32" s="152">
        <v>87.987987987987992</v>
      </c>
      <c r="G32" s="154">
        <v>2.5525525525525525</v>
      </c>
      <c r="H32" s="365"/>
      <c r="I32" s="96"/>
      <c r="J32" s="96"/>
      <c r="K32" s="96"/>
      <c r="L32" s="96"/>
      <c r="M32" s="96"/>
      <c r="N32" s="96"/>
      <c r="O32" s="96"/>
      <c r="P32" s="96"/>
      <c r="Q32" s="96"/>
      <c r="R32" s="96"/>
    </row>
    <row r="33" spans="1:18" s="69" customFormat="1" ht="13.5" customHeight="1" x14ac:dyDescent="0.15">
      <c r="A33" s="382"/>
      <c r="B33" s="207" t="s">
        <v>7</v>
      </c>
      <c r="C33" s="353"/>
      <c r="D33" s="286">
        <v>772</v>
      </c>
      <c r="E33" s="354">
        <v>114</v>
      </c>
      <c r="F33" s="354">
        <v>609</v>
      </c>
      <c r="G33" s="356">
        <v>49</v>
      </c>
      <c r="H33" s="364"/>
      <c r="I33" s="75"/>
      <c r="J33" s="75"/>
      <c r="K33" s="75"/>
      <c r="L33" s="75"/>
      <c r="M33" s="75"/>
      <c r="N33" s="75"/>
      <c r="O33" s="75"/>
      <c r="P33" s="75"/>
      <c r="Q33" s="75"/>
      <c r="R33" s="75"/>
    </row>
    <row r="34" spans="1:18" ht="13.5" customHeight="1" x14ac:dyDescent="0.15">
      <c r="A34" s="382"/>
      <c r="B34" s="206"/>
      <c r="C34" s="24"/>
      <c r="D34" s="276"/>
      <c r="E34" s="152">
        <v>14.766839378238341</v>
      </c>
      <c r="F34" s="152">
        <v>78.886010362694307</v>
      </c>
      <c r="G34" s="154">
        <v>6.3471502590673579</v>
      </c>
      <c r="H34" s="365"/>
      <c r="I34" s="96"/>
      <c r="J34" s="96"/>
      <c r="K34" s="96"/>
      <c r="L34" s="96"/>
      <c r="M34" s="96"/>
      <c r="N34" s="96"/>
      <c r="O34" s="96"/>
      <c r="P34" s="96"/>
      <c r="Q34" s="96"/>
      <c r="R34" s="96"/>
    </row>
    <row r="35" spans="1:18" s="69" customFormat="1" ht="13.5" customHeight="1" x14ac:dyDescent="0.15">
      <c r="A35" s="382"/>
      <c r="B35" s="207" t="s">
        <v>45</v>
      </c>
      <c r="C35" s="353"/>
      <c r="D35" s="286">
        <v>797</v>
      </c>
      <c r="E35" s="354">
        <v>163</v>
      </c>
      <c r="F35" s="354">
        <v>539</v>
      </c>
      <c r="G35" s="356">
        <v>95</v>
      </c>
      <c r="H35" s="364"/>
      <c r="I35" s="75"/>
      <c r="J35" s="75"/>
      <c r="K35" s="75"/>
      <c r="L35" s="75"/>
      <c r="M35" s="75"/>
      <c r="N35" s="75"/>
      <c r="O35" s="75"/>
      <c r="P35" s="75"/>
      <c r="Q35" s="75"/>
      <c r="R35" s="75"/>
    </row>
    <row r="36" spans="1:18" ht="13.5" customHeight="1" x14ac:dyDescent="0.15">
      <c r="A36" s="382"/>
      <c r="B36" s="206"/>
      <c r="C36" s="24"/>
      <c r="D36" s="276"/>
      <c r="E36" s="152">
        <v>20.451693851944793</v>
      </c>
      <c r="F36" s="152">
        <v>67.628607277289831</v>
      </c>
      <c r="G36" s="154">
        <v>11.919698870765369</v>
      </c>
      <c r="H36" s="365"/>
      <c r="I36" s="96"/>
      <c r="J36" s="96"/>
      <c r="K36" s="96"/>
      <c r="L36" s="96"/>
      <c r="M36" s="96"/>
      <c r="N36" s="96"/>
      <c r="O36" s="96"/>
      <c r="P36" s="96"/>
      <c r="Q36" s="96"/>
      <c r="R36" s="96"/>
    </row>
    <row r="37" spans="1:18" s="69" customFormat="1" ht="13.5" customHeight="1" x14ac:dyDescent="0.15">
      <c r="A37" s="382"/>
      <c r="B37" s="68" t="s">
        <v>46</v>
      </c>
      <c r="C37" s="75"/>
      <c r="D37" s="270">
        <v>128</v>
      </c>
      <c r="E37" s="155">
        <v>24</v>
      </c>
      <c r="F37" s="155">
        <v>84</v>
      </c>
      <c r="G37" s="157">
        <v>20</v>
      </c>
      <c r="H37" s="364"/>
      <c r="I37" s="75"/>
      <c r="J37" s="75"/>
      <c r="K37" s="75"/>
      <c r="L37" s="75"/>
      <c r="M37" s="75"/>
      <c r="N37" s="75"/>
      <c r="O37" s="75"/>
      <c r="P37" s="75"/>
      <c r="Q37" s="75"/>
      <c r="R37" s="75"/>
    </row>
    <row r="38" spans="1:18" ht="13.5" customHeight="1" thickBot="1" x14ac:dyDescent="0.2">
      <c r="A38" s="382"/>
      <c r="B38" s="68"/>
      <c r="C38" s="345"/>
      <c r="D38" s="271"/>
      <c r="E38" s="158">
        <v>18.75</v>
      </c>
      <c r="F38" s="158">
        <v>65.625</v>
      </c>
      <c r="G38" s="160">
        <v>15.625</v>
      </c>
      <c r="H38" s="365"/>
      <c r="I38" s="96"/>
      <c r="J38" s="96"/>
      <c r="K38" s="96"/>
      <c r="L38" s="96"/>
      <c r="M38" s="96"/>
      <c r="N38" s="96"/>
      <c r="O38" s="96"/>
      <c r="P38" s="96"/>
      <c r="Q38" s="96"/>
      <c r="R38" s="96"/>
    </row>
    <row r="39" spans="1:18" s="69" customFormat="1" ht="13.5" customHeight="1" x14ac:dyDescent="0.15">
      <c r="A39" s="384" t="s">
        <v>47</v>
      </c>
      <c r="B39" s="73" t="s">
        <v>49</v>
      </c>
      <c r="C39" s="371"/>
      <c r="D39" s="269">
        <v>524</v>
      </c>
      <c r="E39" s="140">
        <v>72</v>
      </c>
      <c r="F39" s="140">
        <v>432</v>
      </c>
      <c r="G39" s="142">
        <v>20</v>
      </c>
      <c r="H39" s="363"/>
      <c r="I39" s="77"/>
      <c r="J39" s="77"/>
      <c r="K39" s="77"/>
      <c r="L39" s="77"/>
      <c r="M39" s="77"/>
      <c r="N39" s="77"/>
      <c r="O39" s="77"/>
      <c r="P39" s="77"/>
      <c r="Q39" s="77"/>
      <c r="R39" s="77"/>
    </row>
    <row r="40" spans="1:18" ht="13.5" customHeight="1" x14ac:dyDescent="0.15">
      <c r="A40" s="382"/>
      <c r="B40" s="68"/>
      <c r="C40" s="375"/>
      <c r="D40" s="269"/>
      <c r="E40" s="322">
        <v>13.740458015267176</v>
      </c>
      <c r="F40" s="322">
        <v>82.44274809160305</v>
      </c>
      <c r="G40" s="324">
        <v>3.8167938931297711</v>
      </c>
      <c r="H40" s="362"/>
      <c r="I40" s="95"/>
      <c r="J40" s="95"/>
      <c r="K40" s="95"/>
      <c r="L40" s="95"/>
      <c r="M40" s="95"/>
      <c r="N40" s="95"/>
      <c r="O40" s="95"/>
      <c r="P40" s="95"/>
      <c r="Q40" s="95"/>
      <c r="R40" s="95"/>
    </row>
    <row r="41" spans="1:18" s="69" customFormat="1" ht="13.5" customHeight="1" x14ac:dyDescent="0.15">
      <c r="A41" s="382"/>
      <c r="B41" s="207" t="s">
        <v>51</v>
      </c>
      <c r="C41" s="376"/>
      <c r="D41" s="285">
        <v>2332</v>
      </c>
      <c r="E41" s="334">
        <v>316</v>
      </c>
      <c r="F41" s="334">
        <v>1880</v>
      </c>
      <c r="G41" s="336">
        <v>136</v>
      </c>
      <c r="H41" s="363"/>
      <c r="I41" s="77"/>
      <c r="J41" s="77"/>
      <c r="K41" s="77"/>
      <c r="L41" s="77"/>
      <c r="M41" s="77"/>
      <c r="N41" s="77"/>
      <c r="O41" s="77"/>
      <c r="P41" s="77"/>
      <c r="Q41" s="77"/>
      <c r="R41" s="77"/>
    </row>
    <row r="42" spans="1:18" ht="13.5" customHeight="1" x14ac:dyDescent="0.15">
      <c r="A42" s="382"/>
      <c r="B42" s="206"/>
      <c r="C42" s="372"/>
      <c r="D42" s="273"/>
      <c r="E42" s="136">
        <v>13.550600343053173</v>
      </c>
      <c r="F42" s="136">
        <v>80.617495711835332</v>
      </c>
      <c r="G42" s="138">
        <v>5.8319039451114927</v>
      </c>
      <c r="H42" s="362"/>
      <c r="I42" s="95"/>
      <c r="J42" s="95"/>
      <c r="K42" s="95"/>
      <c r="L42" s="95"/>
      <c r="M42" s="95"/>
      <c r="N42" s="95"/>
      <c r="O42" s="95"/>
      <c r="P42" s="95"/>
      <c r="Q42" s="95"/>
      <c r="R42" s="95"/>
    </row>
    <row r="43" spans="1:18" s="69" customFormat="1" ht="13.5" customHeight="1" x14ac:dyDescent="0.15">
      <c r="A43" s="382"/>
      <c r="B43" s="207" t="s">
        <v>52</v>
      </c>
      <c r="C43" s="376"/>
      <c r="D43" s="285">
        <v>343</v>
      </c>
      <c r="E43" s="334">
        <v>61</v>
      </c>
      <c r="F43" s="334">
        <v>253</v>
      </c>
      <c r="G43" s="336">
        <v>29</v>
      </c>
      <c r="H43" s="363"/>
      <c r="I43" s="77"/>
      <c r="J43" s="77"/>
      <c r="K43" s="77"/>
      <c r="L43" s="77"/>
      <c r="M43" s="77"/>
      <c r="N43" s="77"/>
      <c r="O43" s="77"/>
      <c r="P43" s="77"/>
      <c r="Q43" s="77"/>
      <c r="R43" s="77"/>
    </row>
    <row r="44" spans="1:18" ht="13.5" customHeight="1" x14ac:dyDescent="0.15">
      <c r="A44" s="382"/>
      <c r="B44" s="206"/>
      <c r="C44" s="372"/>
      <c r="D44" s="273"/>
      <c r="E44" s="136">
        <v>17.784256559766764</v>
      </c>
      <c r="F44" s="136">
        <v>73.760932944606424</v>
      </c>
      <c r="G44" s="138">
        <v>8.4548104956268215</v>
      </c>
      <c r="H44" s="362"/>
      <c r="I44" s="95"/>
      <c r="J44" s="95"/>
      <c r="K44" s="95"/>
      <c r="L44" s="95"/>
      <c r="M44" s="95"/>
      <c r="N44" s="95"/>
      <c r="O44" s="95"/>
      <c r="P44" s="95"/>
      <c r="Q44" s="95"/>
      <c r="R44" s="95"/>
    </row>
    <row r="45" spans="1:18" s="69" customFormat="1" ht="13.5" customHeight="1" x14ac:dyDescent="0.15">
      <c r="A45" s="382"/>
      <c r="B45" s="68" t="s">
        <v>72</v>
      </c>
      <c r="C45" s="373"/>
      <c r="D45" s="269">
        <v>132</v>
      </c>
      <c r="E45" s="140">
        <v>27</v>
      </c>
      <c r="F45" s="140">
        <v>85</v>
      </c>
      <c r="G45" s="142">
        <v>20</v>
      </c>
      <c r="H45" s="363"/>
      <c r="I45" s="77"/>
      <c r="J45" s="77"/>
      <c r="K45" s="77"/>
      <c r="L45" s="77"/>
      <c r="M45" s="77"/>
      <c r="N45" s="77"/>
      <c r="O45" s="77"/>
      <c r="P45" s="77"/>
      <c r="Q45" s="77"/>
      <c r="R45" s="77"/>
    </row>
    <row r="46" spans="1:18" ht="13.5" customHeight="1" thickBot="1" x14ac:dyDescent="0.2">
      <c r="A46" s="383"/>
      <c r="B46" s="208"/>
      <c r="C46" s="374"/>
      <c r="D46" s="274"/>
      <c r="E46" s="144">
        <v>20.454545454545457</v>
      </c>
      <c r="F46" s="144">
        <v>64.393939393939391</v>
      </c>
      <c r="G46" s="146">
        <v>15.151515151515152</v>
      </c>
      <c r="H46" s="362"/>
      <c r="I46" s="95"/>
      <c r="J46" s="95"/>
      <c r="K46" s="95"/>
      <c r="L46" s="95"/>
      <c r="M46" s="95"/>
      <c r="N46" s="95"/>
      <c r="O46" s="95"/>
      <c r="P46" s="95"/>
      <c r="Q46" s="95"/>
      <c r="R46" s="95"/>
    </row>
    <row r="47" spans="1:18" s="69" customFormat="1" ht="13.5" customHeight="1" x14ac:dyDescent="0.15">
      <c r="A47" s="384" t="s">
        <v>225</v>
      </c>
      <c r="B47" s="73" t="s">
        <v>54</v>
      </c>
      <c r="C47" s="371"/>
      <c r="D47" s="269">
        <v>132</v>
      </c>
      <c r="E47" s="140">
        <v>18</v>
      </c>
      <c r="F47" s="140">
        <v>113</v>
      </c>
      <c r="G47" s="142">
        <v>1</v>
      </c>
      <c r="H47" s="363"/>
      <c r="I47" s="77"/>
      <c r="J47" s="77"/>
      <c r="K47" s="77"/>
      <c r="L47" s="77"/>
      <c r="M47" s="77"/>
      <c r="N47" s="77"/>
      <c r="O47" s="77"/>
      <c r="P47" s="77"/>
      <c r="Q47" s="77"/>
      <c r="R47" s="77"/>
    </row>
    <row r="48" spans="1:18" ht="13.5" customHeight="1" x14ac:dyDescent="0.15">
      <c r="A48" s="382"/>
      <c r="B48" s="68"/>
      <c r="C48" s="375"/>
      <c r="D48" s="269"/>
      <c r="E48" s="322">
        <v>13.636363636363635</v>
      </c>
      <c r="F48" s="322">
        <v>85.606060606060609</v>
      </c>
      <c r="G48" s="324">
        <v>0.75757575757575757</v>
      </c>
      <c r="H48" s="362"/>
      <c r="I48" s="95"/>
      <c r="J48" s="95"/>
      <c r="K48" s="95"/>
      <c r="L48" s="95"/>
      <c r="M48" s="95"/>
      <c r="N48" s="95"/>
      <c r="O48" s="95"/>
      <c r="P48" s="95"/>
      <c r="Q48" s="95"/>
      <c r="R48" s="95"/>
    </row>
    <row r="49" spans="1:18" s="69" customFormat="1" ht="13.5" customHeight="1" x14ac:dyDescent="0.15">
      <c r="A49" s="382"/>
      <c r="B49" s="207" t="s">
        <v>401</v>
      </c>
      <c r="C49" s="376"/>
      <c r="D49" s="285">
        <v>448</v>
      </c>
      <c r="E49" s="334">
        <v>61</v>
      </c>
      <c r="F49" s="334">
        <v>368</v>
      </c>
      <c r="G49" s="336">
        <v>19</v>
      </c>
      <c r="H49" s="363"/>
      <c r="I49" s="77"/>
      <c r="J49" s="77"/>
      <c r="K49" s="77"/>
      <c r="L49" s="77"/>
      <c r="M49" s="77"/>
      <c r="N49" s="77"/>
      <c r="O49" s="77"/>
      <c r="P49" s="77"/>
      <c r="Q49" s="77"/>
      <c r="R49" s="77"/>
    </row>
    <row r="50" spans="1:18" ht="13.5" customHeight="1" x14ac:dyDescent="0.15">
      <c r="A50" s="382"/>
      <c r="B50" s="206"/>
      <c r="C50" s="372"/>
      <c r="D50" s="273"/>
      <c r="E50" s="136">
        <v>13.616071428571427</v>
      </c>
      <c r="F50" s="136">
        <v>82.142857142857139</v>
      </c>
      <c r="G50" s="138">
        <v>4.2410714285714288</v>
      </c>
      <c r="H50" s="362"/>
      <c r="I50" s="95"/>
      <c r="J50" s="95"/>
      <c r="K50" s="95"/>
      <c r="L50" s="95"/>
      <c r="M50" s="95"/>
      <c r="N50" s="95"/>
      <c r="O50" s="95"/>
      <c r="P50" s="95"/>
      <c r="Q50" s="95"/>
      <c r="R50" s="95"/>
    </row>
    <row r="51" spans="1:18" s="69" customFormat="1" ht="13.5" customHeight="1" x14ac:dyDescent="0.15">
      <c r="A51" s="382"/>
      <c r="B51" s="207" t="s">
        <v>56</v>
      </c>
      <c r="C51" s="376"/>
      <c r="D51" s="285">
        <v>326</v>
      </c>
      <c r="E51" s="334">
        <v>35</v>
      </c>
      <c r="F51" s="334">
        <v>283</v>
      </c>
      <c r="G51" s="336">
        <v>8</v>
      </c>
      <c r="H51" s="363"/>
      <c r="I51" s="77"/>
      <c r="J51" s="77"/>
      <c r="K51" s="77"/>
      <c r="L51" s="77"/>
      <c r="M51" s="77"/>
      <c r="N51" s="77"/>
      <c r="O51" s="77"/>
      <c r="P51" s="77"/>
      <c r="Q51" s="77"/>
      <c r="R51" s="77"/>
    </row>
    <row r="52" spans="1:18" ht="13.5" customHeight="1" x14ac:dyDescent="0.15">
      <c r="A52" s="382"/>
      <c r="B52" s="206"/>
      <c r="C52" s="372"/>
      <c r="D52" s="273"/>
      <c r="E52" s="136">
        <v>10.736196319018406</v>
      </c>
      <c r="F52" s="136">
        <v>86.809815950920239</v>
      </c>
      <c r="G52" s="138">
        <v>2.4539877300613497</v>
      </c>
      <c r="H52" s="362"/>
      <c r="I52" s="95"/>
      <c r="J52" s="95"/>
      <c r="K52" s="95"/>
      <c r="L52" s="95"/>
      <c r="M52" s="95"/>
      <c r="N52" s="95"/>
      <c r="O52" s="95"/>
      <c r="P52" s="95"/>
      <c r="Q52" s="95"/>
      <c r="R52" s="95"/>
    </row>
    <row r="53" spans="1:18" s="69" customFormat="1" ht="13.5" customHeight="1" x14ac:dyDescent="0.15">
      <c r="A53" s="382"/>
      <c r="B53" s="207" t="s">
        <v>58</v>
      </c>
      <c r="C53" s="376"/>
      <c r="D53" s="285">
        <v>251</v>
      </c>
      <c r="E53" s="334">
        <v>25</v>
      </c>
      <c r="F53" s="334">
        <v>224</v>
      </c>
      <c r="G53" s="336">
        <v>2</v>
      </c>
      <c r="H53" s="363"/>
      <c r="I53" s="77"/>
      <c r="J53" s="77"/>
      <c r="K53" s="77"/>
      <c r="L53" s="77"/>
      <c r="M53" s="77"/>
      <c r="N53" s="77"/>
      <c r="O53" s="77"/>
      <c r="P53" s="77"/>
      <c r="Q53" s="77"/>
      <c r="R53" s="77"/>
    </row>
    <row r="54" spans="1:18" ht="13.5" customHeight="1" x14ac:dyDescent="0.15">
      <c r="A54" s="382"/>
      <c r="B54" s="206"/>
      <c r="C54" s="372"/>
      <c r="D54" s="273"/>
      <c r="E54" s="136">
        <v>9.9601593625498008</v>
      </c>
      <c r="F54" s="136">
        <v>89.243027888446207</v>
      </c>
      <c r="G54" s="138">
        <v>0.79681274900398402</v>
      </c>
      <c r="H54" s="362"/>
      <c r="I54" s="95"/>
      <c r="J54" s="95"/>
      <c r="K54" s="95"/>
      <c r="L54" s="95"/>
      <c r="M54" s="95"/>
      <c r="N54" s="95"/>
      <c r="O54" s="95"/>
      <c r="P54" s="95"/>
      <c r="Q54" s="95"/>
      <c r="R54" s="95"/>
    </row>
    <row r="55" spans="1:18" s="69" customFormat="1" ht="13.5" customHeight="1" x14ac:dyDescent="0.15">
      <c r="A55" s="382"/>
      <c r="B55" s="207" t="s">
        <v>60</v>
      </c>
      <c r="C55" s="376"/>
      <c r="D55" s="285">
        <v>527</v>
      </c>
      <c r="E55" s="334">
        <v>70</v>
      </c>
      <c r="F55" s="334">
        <v>438</v>
      </c>
      <c r="G55" s="336">
        <v>19</v>
      </c>
      <c r="H55" s="363"/>
      <c r="I55" s="77"/>
      <c r="J55" s="77"/>
      <c r="K55" s="77"/>
      <c r="L55" s="77"/>
      <c r="M55" s="77"/>
      <c r="N55" s="77"/>
      <c r="O55" s="77"/>
      <c r="P55" s="77"/>
      <c r="Q55" s="77"/>
      <c r="R55" s="77"/>
    </row>
    <row r="56" spans="1:18" ht="13.5" customHeight="1" x14ac:dyDescent="0.15">
      <c r="A56" s="382"/>
      <c r="B56" s="206"/>
      <c r="C56" s="372"/>
      <c r="D56" s="273"/>
      <c r="E56" s="136">
        <v>13.282732447817835</v>
      </c>
      <c r="F56" s="136">
        <v>83.111954459203048</v>
      </c>
      <c r="G56" s="138">
        <v>3.6053130929791273</v>
      </c>
      <c r="H56" s="362"/>
      <c r="I56" s="95"/>
      <c r="J56" s="95"/>
      <c r="K56" s="95"/>
      <c r="L56" s="95"/>
      <c r="M56" s="95"/>
      <c r="N56" s="95"/>
      <c r="O56" s="95"/>
      <c r="P56" s="95"/>
      <c r="Q56" s="95"/>
      <c r="R56" s="95"/>
    </row>
    <row r="57" spans="1:18" s="69" customFormat="1" ht="13.5" customHeight="1" x14ac:dyDescent="0.15">
      <c r="A57" s="382"/>
      <c r="B57" s="207" t="s">
        <v>62</v>
      </c>
      <c r="C57" s="376"/>
      <c r="D57" s="285">
        <v>280</v>
      </c>
      <c r="E57" s="334">
        <v>24</v>
      </c>
      <c r="F57" s="334">
        <v>250</v>
      </c>
      <c r="G57" s="336">
        <v>6</v>
      </c>
      <c r="H57" s="363"/>
      <c r="I57" s="77"/>
      <c r="J57" s="77"/>
      <c r="K57" s="77"/>
      <c r="L57" s="77"/>
      <c r="M57" s="77"/>
      <c r="N57" s="77"/>
      <c r="O57" s="77"/>
      <c r="P57" s="77"/>
      <c r="Q57" s="77"/>
      <c r="R57" s="77"/>
    </row>
    <row r="58" spans="1:18" ht="13.5" customHeight="1" x14ac:dyDescent="0.15">
      <c r="A58" s="382"/>
      <c r="B58" s="206"/>
      <c r="C58" s="372"/>
      <c r="D58" s="273"/>
      <c r="E58" s="136">
        <v>8.5714285714285712</v>
      </c>
      <c r="F58" s="136">
        <v>89.285714285714292</v>
      </c>
      <c r="G58" s="138">
        <v>2.1428571428571428</v>
      </c>
      <c r="H58" s="362"/>
      <c r="I58" s="95"/>
      <c r="J58" s="95"/>
      <c r="K58" s="95"/>
      <c r="L58" s="95"/>
      <c r="M58" s="95"/>
      <c r="N58" s="95"/>
      <c r="O58" s="95"/>
      <c r="P58" s="95"/>
      <c r="Q58" s="95"/>
      <c r="R58" s="95"/>
    </row>
    <row r="59" spans="1:18" s="69" customFormat="1" ht="13.5" customHeight="1" x14ac:dyDescent="0.15">
      <c r="A59" s="382"/>
      <c r="B59" s="207" t="s">
        <v>64</v>
      </c>
      <c r="C59" s="376"/>
      <c r="D59" s="285">
        <v>157</v>
      </c>
      <c r="E59" s="334">
        <v>35</v>
      </c>
      <c r="F59" s="334">
        <v>103</v>
      </c>
      <c r="G59" s="336">
        <v>19</v>
      </c>
      <c r="H59" s="363"/>
      <c r="I59" s="77"/>
      <c r="J59" s="77"/>
      <c r="K59" s="77"/>
      <c r="L59" s="77"/>
      <c r="M59" s="77"/>
      <c r="N59" s="77"/>
      <c r="O59" s="77"/>
      <c r="P59" s="77"/>
      <c r="Q59" s="77"/>
      <c r="R59" s="77"/>
    </row>
    <row r="60" spans="1:18" ht="13.5" customHeight="1" x14ac:dyDescent="0.15">
      <c r="A60" s="382"/>
      <c r="B60" s="206"/>
      <c r="C60" s="372"/>
      <c r="D60" s="273"/>
      <c r="E60" s="136">
        <v>22.29299363057325</v>
      </c>
      <c r="F60" s="136">
        <v>65.605095541401269</v>
      </c>
      <c r="G60" s="138">
        <v>12.101910828025478</v>
      </c>
      <c r="H60" s="362"/>
      <c r="I60" s="95"/>
      <c r="J60" s="95"/>
      <c r="K60" s="95"/>
      <c r="L60" s="95"/>
      <c r="M60" s="95"/>
      <c r="N60" s="95"/>
      <c r="O60" s="95"/>
      <c r="P60" s="95"/>
      <c r="Q60" s="95"/>
      <c r="R60" s="95"/>
    </row>
    <row r="61" spans="1:18" s="69" customFormat="1" ht="13.5" customHeight="1" x14ac:dyDescent="0.15">
      <c r="A61" s="382"/>
      <c r="B61" s="207" t="s">
        <v>66</v>
      </c>
      <c r="C61" s="376"/>
      <c r="D61" s="285">
        <v>615</v>
      </c>
      <c r="E61" s="334">
        <v>119</v>
      </c>
      <c r="F61" s="334">
        <v>426</v>
      </c>
      <c r="G61" s="336">
        <v>70</v>
      </c>
      <c r="H61" s="363"/>
      <c r="I61" s="77"/>
      <c r="J61" s="77"/>
      <c r="K61" s="77"/>
      <c r="L61" s="77"/>
      <c r="M61" s="77"/>
      <c r="N61" s="77"/>
      <c r="O61" s="77"/>
      <c r="P61" s="77"/>
      <c r="Q61" s="77"/>
      <c r="R61" s="77"/>
    </row>
    <row r="62" spans="1:18" ht="13.5" customHeight="1" x14ac:dyDescent="0.15">
      <c r="A62" s="382"/>
      <c r="B62" s="206"/>
      <c r="C62" s="372"/>
      <c r="D62" s="273"/>
      <c r="E62" s="136">
        <v>19.349593495934958</v>
      </c>
      <c r="F62" s="136">
        <v>69.268292682926827</v>
      </c>
      <c r="G62" s="138">
        <v>11.38211382113821</v>
      </c>
      <c r="H62" s="362"/>
      <c r="I62" s="95"/>
      <c r="J62" s="95"/>
      <c r="K62" s="95"/>
      <c r="L62" s="95"/>
      <c r="M62" s="95"/>
      <c r="N62" s="95"/>
      <c r="O62" s="95"/>
      <c r="P62" s="95"/>
      <c r="Q62" s="95"/>
      <c r="R62" s="95"/>
    </row>
    <row r="63" spans="1:18" s="69" customFormat="1" ht="13.5" customHeight="1" x14ac:dyDescent="0.15">
      <c r="A63" s="382"/>
      <c r="B63" s="68" t="s">
        <v>67</v>
      </c>
      <c r="C63" s="373"/>
      <c r="D63" s="269">
        <v>822</v>
      </c>
      <c r="E63" s="140">
        <v>121</v>
      </c>
      <c r="F63" s="140">
        <v>633</v>
      </c>
      <c r="G63" s="142">
        <v>68</v>
      </c>
      <c r="H63" s="363"/>
      <c r="I63" s="77"/>
      <c r="J63" s="77"/>
      <c r="K63" s="77"/>
      <c r="L63" s="77"/>
      <c r="M63" s="77"/>
      <c r="N63" s="77"/>
      <c r="O63" s="77"/>
      <c r="P63" s="77"/>
      <c r="Q63" s="77"/>
      <c r="R63" s="77"/>
    </row>
    <row r="64" spans="1:18" ht="13.5" customHeight="1" thickBot="1" x14ac:dyDescent="0.2">
      <c r="A64" s="383"/>
      <c r="B64" s="208"/>
      <c r="C64" s="374"/>
      <c r="D64" s="274"/>
      <c r="E64" s="144">
        <v>14.720194647201945</v>
      </c>
      <c r="F64" s="144">
        <v>77.007299270072991</v>
      </c>
      <c r="G64" s="146">
        <v>8.2725060827250605</v>
      </c>
      <c r="H64" s="362"/>
      <c r="I64" s="95"/>
      <c r="J64" s="95"/>
      <c r="K64" s="95"/>
      <c r="L64" s="95"/>
      <c r="M64" s="95"/>
      <c r="N64" s="95"/>
      <c r="O64" s="95"/>
      <c r="P64" s="95"/>
      <c r="Q64" s="95"/>
      <c r="R64" s="95"/>
    </row>
    <row r="65" spans="1:18" s="69" customFormat="1" ht="13.5" customHeight="1" x14ac:dyDescent="0.15">
      <c r="A65" s="392" t="s">
        <v>73</v>
      </c>
      <c r="B65" s="73" t="s">
        <v>68</v>
      </c>
      <c r="C65" s="371"/>
      <c r="D65" s="269">
        <v>1764</v>
      </c>
      <c r="E65" s="140">
        <v>281</v>
      </c>
      <c r="F65" s="140">
        <v>1379</v>
      </c>
      <c r="G65" s="142">
        <v>104</v>
      </c>
      <c r="H65" s="363"/>
      <c r="I65" s="77"/>
      <c r="J65" s="77"/>
      <c r="K65" s="77"/>
      <c r="L65" s="77"/>
      <c r="M65" s="77"/>
      <c r="N65" s="77"/>
      <c r="O65" s="77"/>
      <c r="P65" s="77"/>
      <c r="Q65" s="77"/>
      <c r="R65" s="77"/>
    </row>
    <row r="66" spans="1:18" ht="13.5" customHeight="1" x14ac:dyDescent="0.15">
      <c r="A66" s="382"/>
      <c r="B66" s="10" t="s">
        <v>69</v>
      </c>
      <c r="C66" s="372"/>
      <c r="D66" s="273"/>
      <c r="E66" s="136">
        <v>15.929705215419501</v>
      </c>
      <c r="F66" s="136">
        <v>78.174603174603178</v>
      </c>
      <c r="G66" s="138">
        <v>5.895691609977324</v>
      </c>
      <c r="H66" s="362"/>
      <c r="I66" s="95"/>
      <c r="J66" s="95"/>
      <c r="K66" s="95"/>
      <c r="L66" s="95"/>
      <c r="M66" s="95"/>
      <c r="N66" s="95"/>
      <c r="O66" s="95"/>
      <c r="P66" s="95"/>
      <c r="Q66" s="95"/>
      <c r="R66" s="95"/>
    </row>
    <row r="67" spans="1:18" s="69" customFormat="1" ht="13.5" customHeight="1" x14ac:dyDescent="0.15">
      <c r="A67" s="382"/>
      <c r="B67" s="68" t="s">
        <v>70</v>
      </c>
      <c r="C67" s="373"/>
      <c r="D67" s="269">
        <v>1406</v>
      </c>
      <c r="E67" s="140">
        <v>161</v>
      </c>
      <c r="F67" s="140">
        <v>1170</v>
      </c>
      <c r="G67" s="142">
        <v>75</v>
      </c>
      <c r="H67" s="363"/>
      <c r="I67" s="77"/>
      <c r="J67" s="77"/>
      <c r="K67" s="77"/>
      <c r="L67" s="77"/>
      <c r="M67" s="77"/>
      <c r="N67" s="77"/>
      <c r="O67" s="77"/>
      <c r="P67" s="77"/>
      <c r="Q67" s="77"/>
      <c r="R67" s="77"/>
    </row>
    <row r="68" spans="1:18" ht="13.5" customHeight="1" x14ac:dyDescent="0.15">
      <c r="A68" s="382"/>
      <c r="B68" s="10" t="s">
        <v>71</v>
      </c>
      <c r="C68" s="372"/>
      <c r="D68" s="273"/>
      <c r="E68" s="136">
        <v>11.450924608819346</v>
      </c>
      <c r="F68" s="136">
        <v>83.214793741109531</v>
      </c>
      <c r="G68" s="138">
        <v>5.3342816500711239</v>
      </c>
      <c r="H68" s="362"/>
      <c r="I68" s="95"/>
      <c r="J68" s="95"/>
      <c r="K68" s="95"/>
      <c r="L68" s="95"/>
      <c r="M68" s="95"/>
      <c r="N68" s="95"/>
      <c r="O68" s="95"/>
      <c r="P68" s="95"/>
      <c r="Q68" s="95"/>
      <c r="R68" s="95"/>
    </row>
    <row r="69" spans="1:18" s="69" customFormat="1" ht="13.5" customHeight="1" x14ac:dyDescent="0.15">
      <c r="A69" s="382"/>
      <c r="B69" s="68" t="s">
        <v>772</v>
      </c>
      <c r="C69" s="373"/>
      <c r="D69" s="269">
        <v>161</v>
      </c>
      <c r="E69" s="140">
        <v>34</v>
      </c>
      <c r="F69" s="140">
        <v>101</v>
      </c>
      <c r="G69" s="142">
        <v>26</v>
      </c>
      <c r="H69" s="363"/>
      <c r="I69" s="77"/>
      <c r="J69" s="77"/>
      <c r="K69" s="77"/>
      <c r="L69" s="77"/>
      <c r="M69" s="77"/>
      <c r="N69" s="77"/>
      <c r="O69" s="77"/>
      <c r="P69" s="77"/>
      <c r="Q69" s="77"/>
      <c r="R69" s="77"/>
    </row>
    <row r="70" spans="1:18" ht="13.5" customHeight="1" thickBot="1" x14ac:dyDescent="0.2">
      <c r="A70" s="383"/>
      <c r="B70" s="21"/>
      <c r="C70" s="374"/>
      <c r="D70" s="274"/>
      <c r="E70" s="144">
        <v>21.118012422360248</v>
      </c>
      <c r="F70" s="144">
        <v>62.732919254658384</v>
      </c>
      <c r="G70" s="146">
        <v>16.149068322981368</v>
      </c>
      <c r="H70" s="362"/>
      <c r="I70" s="95"/>
      <c r="J70" s="95"/>
      <c r="K70" s="95"/>
      <c r="L70" s="95"/>
      <c r="M70" s="95"/>
      <c r="N70" s="95"/>
      <c r="O70" s="95"/>
      <c r="P70" s="95"/>
      <c r="Q70" s="95"/>
      <c r="R70" s="95"/>
    </row>
    <row r="71" spans="1:18" s="69" customFormat="1" ht="13.5" customHeight="1" x14ac:dyDescent="0.15">
      <c r="A71" s="380" t="s">
        <v>414</v>
      </c>
      <c r="B71" s="68" t="s">
        <v>762</v>
      </c>
      <c r="C71" s="75"/>
      <c r="D71" s="269">
        <v>1504</v>
      </c>
      <c r="E71" s="140">
        <v>204</v>
      </c>
      <c r="F71" s="140">
        <v>1227</v>
      </c>
      <c r="G71" s="142">
        <v>73</v>
      </c>
      <c r="H71" s="363"/>
      <c r="I71" s="77"/>
      <c r="J71" s="77"/>
      <c r="K71" s="77"/>
      <c r="L71" s="77"/>
      <c r="M71" s="77"/>
      <c r="N71" s="77"/>
      <c r="O71" s="77"/>
      <c r="P71" s="77"/>
      <c r="Q71" s="77"/>
      <c r="R71" s="77"/>
    </row>
    <row r="72" spans="1:18" ht="13.5" customHeight="1" x14ac:dyDescent="0.15">
      <c r="A72" s="380"/>
      <c r="B72" s="10" t="s">
        <v>763</v>
      </c>
      <c r="C72" s="24"/>
      <c r="D72" s="273"/>
      <c r="E72" s="136">
        <v>13.563829787234042</v>
      </c>
      <c r="F72" s="136">
        <v>81.582446808510639</v>
      </c>
      <c r="G72" s="138">
        <v>4.8537234042553186</v>
      </c>
      <c r="H72" s="362"/>
      <c r="I72" s="95"/>
      <c r="J72" s="95"/>
      <c r="K72" s="95"/>
      <c r="L72" s="95"/>
      <c r="M72" s="95"/>
      <c r="N72" s="95"/>
      <c r="O72" s="95"/>
      <c r="P72" s="95"/>
      <c r="Q72" s="95"/>
      <c r="R72" s="95"/>
    </row>
    <row r="73" spans="1:18" s="69" customFormat="1" ht="13.5" customHeight="1" x14ac:dyDescent="0.15">
      <c r="A73" s="380"/>
      <c r="B73" s="68" t="s">
        <v>415</v>
      </c>
      <c r="C73" s="75"/>
      <c r="D73" s="269">
        <v>452</v>
      </c>
      <c r="E73" s="140">
        <v>40</v>
      </c>
      <c r="F73" s="140">
        <v>400</v>
      </c>
      <c r="G73" s="142">
        <v>12</v>
      </c>
      <c r="H73" s="77"/>
      <c r="I73" s="77"/>
      <c r="J73" s="77"/>
      <c r="K73" s="77"/>
      <c r="L73" s="77"/>
      <c r="M73" s="77"/>
      <c r="N73" s="77"/>
      <c r="O73" s="77"/>
      <c r="P73" s="77"/>
      <c r="Q73" s="77"/>
      <c r="R73" s="77"/>
    </row>
    <row r="74" spans="1:18" ht="13.5" customHeight="1" x14ac:dyDescent="0.15">
      <c r="A74" s="380"/>
      <c r="B74" s="10" t="s">
        <v>763</v>
      </c>
      <c r="C74" s="24"/>
      <c r="D74" s="273"/>
      <c r="E74" s="136">
        <v>8.8495575221238933</v>
      </c>
      <c r="F74" s="136">
        <v>88.495575221238937</v>
      </c>
      <c r="G74" s="138">
        <v>2.6548672566371683</v>
      </c>
      <c r="H74" s="95"/>
      <c r="I74" s="95"/>
      <c r="J74" s="95"/>
      <c r="K74" s="95"/>
      <c r="L74" s="95"/>
      <c r="M74" s="95"/>
      <c r="N74" s="95"/>
      <c r="O74" s="95"/>
      <c r="P74" s="95"/>
      <c r="Q74" s="95"/>
      <c r="R74" s="95"/>
    </row>
    <row r="75" spans="1:18" s="69" customFormat="1" ht="13.5" customHeight="1" x14ac:dyDescent="0.15">
      <c r="A75" s="380"/>
      <c r="B75" s="68" t="s">
        <v>416</v>
      </c>
      <c r="C75" s="75"/>
      <c r="D75" s="269">
        <v>1375</v>
      </c>
      <c r="E75" s="140">
        <v>232</v>
      </c>
      <c r="F75" s="140">
        <v>1023</v>
      </c>
      <c r="G75" s="142">
        <v>120</v>
      </c>
      <c r="H75" s="77"/>
      <c r="I75" s="77"/>
      <c r="J75" s="77"/>
      <c r="K75" s="77"/>
      <c r="L75" s="77"/>
      <c r="M75" s="77"/>
      <c r="N75" s="77"/>
      <c r="O75" s="77"/>
      <c r="P75" s="77"/>
      <c r="Q75" s="77"/>
      <c r="R75" s="77"/>
    </row>
    <row r="76" spans="1:18" ht="13.5" customHeight="1" thickBot="1" x14ac:dyDescent="0.2">
      <c r="A76" s="381"/>
      <c r="B76" s="21"/>
      <c r="C76" s="26"/>
      <c r="D76" s="274"/>
      <c r="E76" s="144">
        <v>16.872727272727271</v>
      </c>
      <c r="F76" s="144">
        <v>74.400000000000006</v>
      </c>
      <c r="G76" s="146">
        <v>8.7272727272727284</v>
      </c>
      <c r="H76" s="95"/>
      <c r="I76" s="95"/>
      <c r="J76" s="95"/>
      <c r="K76" s="95"/>
      <c r="L76" s="95"/>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J1" s="5"/>
      <c r="S1" s="59" t="s">
        <v>485</v>
      </c>
    </row>
    <row r="2" spans="1:19" ht="36" customHeight="1" thickBot="1" x14ac:dyDescent="0.2">
      <c r="A2" s="6" t="s">
        <v>484</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215">
        <v>2</v>
      </c>
      <c r="G3" s="215">
        <v>3</v>
      </c>
      <c r="H3" s="215">
        <v>4</v>
      </c>
      <c r="I3" s="215">
        <v>5</v>
      </c>
      <c r="J3" s="33"/>
      <c r="K3" s="58"/>
      <c r="L3" s="97" t="s">
        <v>739</v>
      </c>
      <c r="M3" s="58"/>
      <c r="N3" s="58"/>
      <c r="O3" s="58"/>
      <c r="P3" s="58"/>
      <c r="Q3" s="58"/>
      <c r="R3" s="58"/>
    </row>
    <row r="4" spans="1:19" ht="171.95" customHeight="1" thickBot="1" x14ac:dyDescent="0.2">
      <c r="A4" s="29"/>
      <c r="B4" s="30"/>
      <c r="C4" s="31"/>
      <c r="D4" s="62" t="s">
        <v>348</v>
      </c>
      <c r="E4" s="60" t="s">
        <v>486</v>
      </c>
      <c r="F4" s="60" t="s">
        <v>487</v>
      </c>
      <c r="G4" s="60" t="s">
        <v>488</v>
      </c>
      <c r="H4" s="60" t="s">
        <v>489</v>
      </c>
      <c r="I4" s="60" t="s">
        <v>490</v>
      </c>
      <c r="J4" s="63" t="s">
        <v>349</v>
      </c>
      <c r="K4" s="27"/>
      <c r="L4" s="171" t="s">
        <v>740</v>
      </c>
      <c r="M4" s="27"/>
      <c r="N4" s="27"/>
      <c r="O4" s="27"/>
      <c r="P4" s="27"/>
      <c r="Q4" s="27"/>
      <c r="R4" s="27"/>
      <c r="S4" s="40"/>
    </row>
    <row r="5" spans="1:19" s="69" customFormat="1" ht="13.5" customHeight="1" x14ac:dyDescent="0.15">
      <c r="A5" s="71" t="s">
        <v>30</v>
      </c>
      <c r="B5" s="72"/>
      <c r="C5" s="72"/>
      <c r="D5" s="270">
        <v>3331</v>
      </c>
      <c r="E5" s="124">
        <v>198</v>
      </c>
      <c r="F5" s="124">
        <v>186</v>
      </c>
      <c r="G5" s="124">
        <v>215</v>
      </c>
      <c r="H5" s="124">
        <v>592</v>
      </c>
      <c r="I5" s="124">
        <v>1905</v>
      </c>
      <c r="J5" s="126">
        <v>235</v>
      </c>
      <c r="K5" s="182"/>
      <c r="L5" s="172">
        <f>SUM(E5:H5)</f>
        <v>1191</v>
      </c>
      <c r="M5" s="93"/>
      <c r="N5" s="93"/>
      <c r="O5" s="93"/>
      <c r="P5" s="93"/>
      <c r="Q5" s="93"/>
      <c r="R5" s="93"/>
    </row>
    <row r="6" spans="1:19" ht="13.5" customHeight="1" thickBot="1" x14ac:dyDescent="0.2">
      <c r="A6" s="8"/>
      <c r="B6" s="9"/>
      <c r="C6" s="9"/>
      <c r="D6" s="271"/>
      <c r="E6" s="128">
        <v>5.9441609126388473</v>
      </c>
      <c r="F6" s="128">
        <v>5.5839087361152808</v>
      </c>
      <c r="G6" s="128">
        <v>6.4545181627139003</v>
      </c>
      <c r="H6" s="128">
        <v>17.772440708495949</v>
      </c>
      <c r="I6" s="128">
        <v>57.190033023116186</v>
      </c>
      <c r="J6" s="214">
        <v>7.0549384569198441</v>
      </c>
      <c r="K6" s="188"/>
      <c r="L6" s="173">
        <f>L5/$D5*100</f>
        <v>35.755028519963979</v>
      </c>
      <c r="M6" s="94"/>
      <c r="N6" s="94"/>
      <c r="O6" s="94"/>
      <c r="P6" s="94"/>
      <c r="Q6" s="94"/>
      <c r="R6" s="94"/>
    </row>
    <row r="7" spans="1:19" s="69" customFormat="1" ht="13.5" customHeight="1" x14ac:dyDescent="0.15">
      <c r="A7" s="384" t="s">
        <v>31</v>
      </c>
      <c r="B7" s="73" t="s">
        <v>33</v>
      </c>
      <c r="C7" s="74"/>
      <c r="D7" s="272">
        <v>1622</v>
      </c>
      <c r="E7" s="132">
        <v>89</v>
      </c>
      <c r="F7" s="132">
        <v>96</v>
      </c>
      <c r="G7" s="132">
        <v>112</v>
      </c>
      <c r="H7" s="132">
        <v>279</v>
      </c>
      <c r="I7" s="132">
        <v>941</v>
      </c>
      <c r="J7" s="134">
        <v>105</v>
      </c>
      <c r="K7" s="183"/>
      <c r="L7" s="174">
        <f t="shared" ref="L7" si="0">SUM(E7:H7)</f>
        <v>576</v>
      </c>
      <c r="M7" s="77"/>
      <c r="N7" s="77"/>
      <c r="O7" s="77"/>
      <c r="P7" s="77"/>
      <c r="Q7" s="77"/>
      <c r="R7" s="77"/>
    </row>
    <row r="8" spans="1:19" ht="13.5" customHeight="1" x14ac:dyDescent="0.15">
      <c r="A8" s="382"/>
      <c r="B8" s="206"/>
      <c r="C8" s="24"/>
      <c r="D8" s="273"/>
      <c r="E8" s="136">
        <v>5.4870530209617758</v>
      </c>
      <c r="F8" s="136">
        <v>5.9186189889025895</v>
      </c>
      <c r="G8" s="136">
        <v>6.9050554870530201</v>
      </c>
      <c r="H8" s="136">
        <v>17.200986436498152</v>
      </c>
      <c r="I8" s="136">
        <v>58.014796547472258</v>
      </c>
      <c r="J8" s="138">
        <v>6.4734895191122082</v>
      </c>
      <c r="K8" s="189"/>
      <c r="L8" s="175">
        <f t="shared" ref="L8" si="1">L7/$D7*100</f>
        <v>35.511713933415535</v>
      </c>
      <c r="M8" s="95"/>
      <c r="N8" s="95"/>
      <c r="O8" s="95"/>
      <c r="P8" s="95"/>
      <c r="Q8" s="95"/>
      <c r="R8" s="95"/>
    </row>
    <row r="9" spans="1:19" s="69" customFormat="1" ht="13.5" customHeight="1" x14ac:dyDescent="0.15">
      <c r="A9" s="382"/>
      <c r="B9" s="68" t="s">
        <v>35</v>
      </c>
      <c r="C9" s="75"/>
      <c r="D9" s="269">
        <v>317</v>
      </c>
      <c r="E9" s="140">
        <v>27</v>
      </c>
      <c r="F9" s="140">
        <v>23</v>
      </c>
      <c r="G9" s="140">
        <v>15</v>
      </c>
      <c r="H9" s="140">
        <v>46</v>
      </c>
      <c r="I9" s="140">
        <v>182</v>
      </c>
      <c r="J9" s="142">
        <v>24</v>
      </c>
      <c r="K9" s="183"/>
      <c r="L9" s="176">
        <f t="shared" ref="L9" si="2">SUM(E9:H9)</f>
        <v>111</v>
      </c>
      <c r="M9" s="77"/>
      <c r="N9" s="77"/>
      <c r="O9" s="77"/>
      <c r="P9" s="77"/>
      <c r="Q9" s="77"/>
      <c r="R9" s="77"/>
    </row>
    <row r="10" spans="1:19" ht="13.5" customHeight="1" x14ac:dyDescent="0.15">
      <c r="A10" s="382"/>
      <c r="B10" s="206"/>
      <c r="C10" s="24"/>
      <c r="D10" s="273"/>
      <c r="E10" s="136">
        <v>8.517350157728707</v>
      </c>
      <c r="F10" s="136">
        <v>7.2555205047318623</v>
      </c>
      <c r="G10" s="136">
        <v>4.7318611987381702</v>
      </c>
      <c r="H10" s="136">
        <v>14.511041009463725</v>
      </c>
      <c r="I10" s="136">
        <v>57.413249211356465</v>
      </c>
      <c r="J10" s="138">
        <v>7.5709779179810726</v>
      </c>
      <c r="K10" s="189"/>
      <c r="L10" s="175">
        <f t="shared" ref="L10" si="3">L9/$D9*100</f>
        <v>35.01577287066246</v>
      </c>
      <c r="M10" s="95"/>
      <c r="N10" s="95"/>
      <c r="O10" s="95"/>
      <c r="P10" s="95"/>
      <c r="Q10" s="95"/>
      <c r="R10" s="95"/>
    </row>
    <row r="11" spans="1:19" s="69" customFormat="1" ht="13.5" customHeight="1" x14ac:dyDescent="0.15">
      <c r="A11" s="382"/>
      <c r="B11" s="68" t="s">
        <v>37</v>
      </c>
      <c r="C11" s="75"/>
      <c r="D11" s="269">
        <v>832</v>
      </c>
      <c r="E11" s="140">
        <v>66</v>
      </c>
      <c r="F11" s="140">
        <v>56</v>
      </c>
      <c r="G11" s="140">
        <v>71</v>
      </c>
      <c r="H11" s="140">
        <v>213</v>
      </c>
      <c r="I11" s="140">
        <v>370</v>
      </c>
      <c r="J11" s="142">
        <v>56</v>
      </c>
      <c r="K11" s="183"/>
      <c r="L11" s="176">
        <f t="shared" ref="L11" si="4">SUM(E11:H11)</f>
        <v>406</v>
      </c>
      <c r="M11" s="77"/>
      <c r="N11" s="77"/>
      <c r="O11" s="77"/>
      <c r="P11" s="77"/>
      <c r="Q11" s="77"/>
      <c r="R11" s="77"/>
    </row>
    <row r="12" spans="1:19" ht="13.5" customHeight="1" x14ac:dyDescent="0.15">
      <c r="A12" s="382"/>
      <c r="B12" s="206"/>
      <c r="C12" s="24"/>
      <c r="D12" s="273"/>
      <c r="E12" s="136">
        <v>7.9326923076923075</v>
      </c>
      <c r="F12" s="136">
        <v>6.7307692307692308</v>
      </c>
      <c r="G12" s="136">
        <v>8.5336538461538467</v>
      </c>
      <c r="H12" s="136">
        <v>25.600961538461537</v>
      </c>
      <c r="I12" s="136">
        <v>44.471153846153847</v>
      </c>
      <c r="J12" s="138">
        <v>6.7307692307692308</v>
      </c>
      <c r="K12" s="189"/>
      <c r="L12" s="175">
        <f t="shared" ref="L12" si="5">L11/$D11*100</f>
        <v>48.79807692307692</v>
      </c>
      <c r="M12" s="95"/>
      <c r="N12" s="95"/>
      <c r="O12" s="95"/>
      <c r="P12" s="95"/>
      <c r="Q12" s="95"/>
      <c r="R12" s="95"/>
    </row>
    <row r="13" spans="1:19" s="69" customFormat="1" ht="13.5" customHeight="1" x14ac:dyDescent="0.15">
      <c r="A13" s="382"/>
      <c r="B13" s="68" t="s">
        <v>39</v>
      </c>
      <c r="C13" s="75"/>
      <c r="D13" s="269">
        <v>238</v>
      </c>
      <c r="E13" s="140">
        <v>9</v>
      </c>
      <c r="F13" s="140">
        <v>7</v>
      </c>
      <c r="G13" s="140">
        <v>15</v>
      </c>
      <c r="H13" s="140">
        <v>35</v>
      </c>
      <c r="I13" s="140">
        <v>151</v>
      </c>
      <c r="J13" s="142">
        <v>21</v>
      </c>
      <c r="K13" s="183"/>
      <c r="L13" s="176">
        <f t="shared" ref="L13" si="6">SUM(E13:H13)</f>
        <v>66</v>
      </c>
      <c r="M13" s="77"/>
      <c r="N13" s="77"/>
      <c r="O13" s="77"/>
      <c r="P13" s="77"/>
      <c r="Q13" s="77"/>
      <c r="R13" s="77"/>
    </row>
    <row r="14" spans="1:19" ht="13.5" customHeight="1" x14ac:dyDescent="0.15">
      <c r="A14" s="382"/>
      <c r="B14" s="206"/>
      <c r="C14" s="24"/>
      <c r="D14" s="273"/>
      <c r="E14" s="136">
        <v>3.7815126050420167</v>
      </c>
      <c r="F14" s="136">
        <v>2.9411764705882351</v>
      </c>
      <c r="G14" s="136">
        <v>6.3025210084033612</v>
      </c>
      <c r="H14" s="136">
        <v>14.705882352941178</v>
      </c>
      <c r="I14" s="136">
        <v>63.445378151260499</v>
      </c>
      <c r="J14" s="138">
        <v>8.8235294117647065</v>
      </c>
      <c r="K14" s="189"/>
      <c r="L14" s="175">
        <f t="shared" ref="L14" si="7">L13/$D13*100</f>
        <v>27.731092436974791</v>
      </c>
      <c r="M14" s="95"/>
      <c r="N14" s="95"/>
      <c r="O14" s="95"/>
      <c r="P14" s="95"/>
      <c r="Q14" s="95"/>
      <c r="R14" s="95"/>
    </row>
    <row r="15" spans="1:19" s="69" customFormat="1" ht="13.5" customHeight="1" x14ac:dyDescent="0.15">
      <c r="A15" s="382"/>
      <c r="B15" s="68" t="s">
        <v>41</v>
      </c>
      <c r="C15" s="75"/>
      <c r="D15" s="269">
        <v>202</v>
      </c>
      <c r="E15" s="140">
        <v>3</v>
      </c>
      <c r="F15" s="140">
        <v>3</v>
      </c>
      <c r="G15" s="140">
        <v>1</v>
      </c>
      <c r="H15" s="140">
        <v>12</v>
      </c>
      <c r="I15" s="140">
        <v>164</v>
      </c>
      <c r="J15" s="142">
        <v>19</v>
      </c>
      <c r="K15" s="183"/>
      <c r="L15" s="176">
        <f t="shared" ref="L15" si="8">SUM(E15:H15)</f>
        <v>19</v>
      </c>
      <c r="M15" s="77"/>
      <c r="N15" s="77"/>
      <c r="O15" s="77"/>
      <c r="P15" s="77"/>
      <c r="Q15" s="77"/>
      <c r="R15" s="77"/>
    </row>
    <row r="16" spans="1:19" ht="13.5" customHeight="1" x14ac:dyDescent="0.15">
      <c r="A16" s="382"/>
      <c r="B16" s="206"/>
      <c r="C16" s="24"/>
      <c r="D16" s="273"/>
      <c r="E16" s="136">
        <v>1.4851485148514851</v>
      </c>
      <c r="F16" s="136">
        <v>1.4851485148514851</v>
      </c>
      <c r="G16" s="136">
        <v>0.49504950495049505</v>
      </c>
      <c r="H16" s="136">
        <v>5.9405940594059405</v>
      </c>
      <c r="I16" s="136">
        <v>81.188118811881196</v>
      </c>
      <c r="J16" s="138">
        <v>9.4059405940594054</v>
      </c>
      <c r="K16" s="189"/>
      <c r="L16" s="175">
        <f t="shared" ref="L16" si="9">L15/$D15*100</f>
        <v>9.4059405940594054</v>
      </c>
      <c r="M16" s="95"/>
      <c r="N16" s="95"/>
      <c r="O16" s="95"/>
      <c r="P16" s="95"/>
      <c r="Q16" s="95"/>
      <c r="R16" s="95"/>
    </row>
    <row r="17" spans="1:18" s="69" customFormat="1" ht="13.5" customHeight="1" x14ac:dyDescent="0.15">
      <c r="A17" s="382"/>
      <c r="B17" s="68" t="s">
        <v>43</v>
      </c>
      <c r="C17" s="75"/>
      <c r="D17" s="269">
        <v>120</v>
      </c>
      <c r="E17" s="140">
        <v>4</v>
      </c>
      <c r="F17" s="140">
        <v>1</v>
      </c>
      <c r="G17" s="140">
        <v>1</v>
      </c>
      <c r="H17" s="140">
        <v>7</v>
      </c>
      <c r="I17" s="140">
        <v>97</v>
      </c>
      <c r="J17" s="142">
        <v>10</v>
      </c>
      <c r="K17" s="183"/>
      <c r="L17" s="176">
        <f t="shared" ref="L17" si="10">SUM(E17:H17)</f>
        <v>13</v>
      </c>
      <c r="M17" s="77"/>
      <c r="N17" s="77"/>
      <c r="O17" s="77"/>
      <c r="P17" s="77"/>
      <c r="Q17" s="77"/>
      <c r="R17" s="77"/>
    </row>
    <row r="18" spans="1:18" ht="13.5" customHeight="1" thickBot="1" x14ac:dyDescent="0.2">
      <c r="A18" s="383"/>
      <c r="B18" s="208"/>
      <c r="C18" s="26"/>
      <c r="D18" s="274"/>
      <c r="E18" s="144">
        <v>3.3333333333333335</v>
      </c>
      <c r="F18" s="144">
        <v>0.83333333333333337</v>
      </c>
      <c r="G18" s="144">
        <v>0.83333333333333337</v>
      </c>
      <c r="H18" s="144">
        <v>5.833333333333333</v>
      </c>
      <c r="I18" s="144">
        <v>80.833333333333329</v>
      </c>
      <c r="J18" s="146">
        <v>8.3333333333333321</v>
      </c>
      <c r="K18" s="189"/>
      <c r="L18" s="177">
        <f t="shared" ref="L18" si="11">L17/$D17*100</f>
        <v>10.833333333333334</v>
      </c>
      <c r="M18" s="95"/>
      <c r="N18" s="95"/>
      <c r="O18" s="95"/>
      <c r="P18" s="95"/>
      <c r="Q18" s="95"/>
      <c r="R18" s="95"/>
    </row>
    <row r="19" spans="1:18" s="70" customFormat="1" ht="13.5" customHeight="1" x14ac:dyDescent="0.15">
      <c r="A19" s="385" t="s">
        <v>0</v>
      </c>
      <c r="B19" s="66" t="s">
        <v>1</v>
      </c>
      <c r="C19" s="320"/>
      <c r="D19" s="272">
        <v>1322</v>
      </c>
      <c r="E19" s="132">
        <v>89</v>
      </c>
      <c r="F19" s="132">
        <v>59</v>
      </c>
      <c r="G19" s="132">
        <v>95</v>
      </c>
      <c r="H19" s="132">
        <v>286</v>
      </c>
      <c r="I19" s="132">
        <v>716</v>
      </c>
      <c r="J19" s="134">
        <v>77</v>
      </c>
      <c r="K19" s="183"/>
      <c r="L19" s="174">
        <f t="shared" ref="L19" si="12">SUM(E19:H19)</f>
        <v>529</v>
      </c>
      <c r="M19" s="77"/>
      <c r="N19" s="77"/>
      <c r="O19" s="77"/>
      <c r="P19" s="77"/>
      <c r="Q19" s="77"/>
      <c r="R19" s="77"/>
    </row>
    <row r="20" spans="1:18" s="22" customFormat="1" ht="13.5" customHeight="1" x14ac:dyDescent="0.15">
      <c r="A20" s="386"/>
      <c r="B20" s="68"/>
      <c r="C20" s="321"/>
      <c r="D20" s="269"/>
      <c r="E20" s="322">
        <v>6.7322239031770055</v>
      </c>
      <c r="F20" s="322">
        <v>4.4629349470499244</v>
      </c>
      <c r="G20" s="322">
        <v>7.1860816944024197</v>
      </c>
      <c r="H20" s="322">
        <v>21.633888048411499</v>
      </c>
      <c r="I20" s="322">
        <v>54.160363086232977</v>
      </c>
      <c r="J20" s="324">
        <v>5.8245083207261725</v>
      </c>
      <c r="K20" s="189"/>
      <c r="L20" s="175">
        <f t="shared" ref="L20" si="13">L19/$D19*100</f>
        <v>40.015128593040849</v>
      </c>
      <c r="M20" s="95"/>
      <c r="N20" s="95"/>
      <c r="O20" s="95"/>
      <c r="P20" s="95"/>
      <c r="Q20" s="95"/>
      <c r="R20" s="95"/>
    </row>
    <row r="21" spans="1:18" s="70" customFormat="1" ht="13.5" customHeight="1" x14ac:dyDescent="0.15">
      <c r="A21" s="386"/>
      <c r="B21" s="332" t="s">
        <v>2</v>
      </c>
      <c r="C21" s="333"/>
      <c r="D21" s="285">
        <v>1879</v>
      </c>
      <c r="E21" s="334">
        <v>104</v>
      </c>
      <c r="F21" s="334">
        <v>121</v>
      </c>
      <c r="G21" s="334">
        <v>112</v>
      </c>
      <c r="H21" s="334">
        <v>291</v>
      </c>
      <c r="I21" s="334">
        <v>1113</v>
      </c>
      <c r="J21" s="336">
        <v>138</v>
      </c>
      <c r="K21" s="183"/>
      <c r="L21" s="176">
        <f t="shared" ref="L21" si="14">SUM(E21:H21)</f>
        <v>628</v>
      </c>
      <c r="M21" s="77"/>
      <c r="N21" s="77"/>
      <c r="O21" s="77"/>
      <c r="P21" s="77"/>
      <c r="Q21" s="77"/>
      <c r="R21" s="77"/>
    </row>
    <row r="22" spans="1:18" s="22" customFormat="1" ht="13.5" customHeight="1" x14ac:dyDescent="0.15">
      <c r="A22" s="386"/>
      <c r="B22" s="206"/>
      <c r="C22" s="25"/>
      <c r="D22" s="273"/>
      <c r="E22" s="136">
        <v>5.5348589675359232</v>
      </c>
      <c r="F22" s="136">
        <v>6.4395955295369873</v>
      </c>
      <c r="G22" s="136">
        <v>5.9606173496540711</v>
      </c>
      <c r="H22" s="136">
        <v>15.486961149547632</v>
      </c>
      <c r="I22" s="136">
        <v>59.233634912187341</v>
      </c>
      <c r="J22" s="138">
        <v>7.3443320915380532</v>
      </c>
      <c r="K22" s="189"/>
      <c r="L22" s="175">
        <f t="shared" ref="L22" si="15">L21/$D21*100</f>
        <v>33.422032996274616</v>
      </c>
      <c r="M22" s="95"/>
      <c r="N22" s="95"/>
      <c r="O22" s="95"/>
      <c r="P22" s="95"/>
      <c r="Q22" s="95"/>
      <c r="R22" s="95"/>
    </row>
    <row r="23" spans="1:18" s="70" customFormat="1" ht="13.5" customHeight="1" x14ac:dyDescent="0.15">
      <c r="A23" s="386"/>
      <c r="B23" s="67" t="s">
        <v>46</v>
      </c>
      <c r="C23" s="77"/>
      <c r="D23" s="269">
        <v>130</v>
      </c>
      <c r="E23" s="140">
        <v>5</v>
      </c>
      <c r="F23" s="140">
        <v>6</v>
      </c>
      <c r="G23" s="140">
        <v>8</v>
      </c>
      <c r="H23" s="140">
        <v>15</v>
      </c>
      <c r="I23" s="140">
        <v>76</v>
      </c>
      <c r="J23" s="142">
        <v>20</v>
      </c>
      <c r="K23" s="183"/>
      <c r="L23" s="176">
        <f t="shared" ref="L23" si="16">SUM(E23:H23)</f>
        <v>34</v>
      </c>
      <c r="M23" s="77"/>
      <c r="N23" s="77"/>
      <c r="O23" s="77"/>
      <c r="P23" s="77"/>
      <c r="Q23" s="77"/>
      <c r="R23" s="77"/>
    </row>
    <row r="24" spans="1:18" s="22" customFormat="1" ht="13.5" customHeight="1" thickBot="1" x14ac:dyDescent="0.2">
      <c r="A24" s="387"/>
      <c r="B24" s="208"/>
      <c r="C24" s="57"/>
      <c r="D24" s="274"/>
      <c r="E24" s="144">
        <v>3.8461538461538463</v>
      </c>
      <c r="F24" s="144">
        <v>4.6153846153846159</v>
      </c>
      <c r="G24" s="144">
        <v>6.1538461538461542</v>
      </c>
      <c r="H24" s="144">
        <v>11.538461538461538</v>
      </c>
      <c r="I24" s="144">
        <v>58.461538461538467</v>
      </c>
      <c r="J24" s="146">
        <v>15.384615384615385</v>
      </c>
      <c r="K24" s="189"/>
      <c r="L24" s="177">
        <f t="shared" ref="L24" si="17">L23/$D23*100</f>
        <v>26.153846153846157</v>
      </c>
      <c r="M24" s="95"/>
      <c r="N24" s="95"/>
      <c r="O24" s="95"/>
      <c r="P24" s="95"/>
      <c r="Q24" s="95"/>
      <c r="R24" s="95"/>
    </row>
    <row r="25" spans="1:18" s="69" customFormat="1" ht="13.5" customHeight="1" x14ac:dyDescent="0.15">
      <c r="A25" s="384" t="s">
        <v>44</v>
      </c>
      <c r="B25" s="73" t="s">
        <v>3</v>
      </c>
      <c r="C25" s="74"/>
      <c r="D25" s="275">
        <v>160</v>
      </c>
      <c r="E25" s="148">
        <v>14</v>
      </c>
      <c r="F25" s="148">
        <v>19</v>
      </c>
      <c r="G25" s="148">
        <v>13</v>
      </c>
      <c r="H25" s="148">
        <v>34</v>
      </c>
      <c r="I25" s="148">
        <v>75</v>
      </c>
      <c r="J25" s="150">
        <v>5</v>
      </c>
      <c r="K25" s="184"/>
      <c r="L25" s="178">
        <f t="shared" ref="L25" si="18">SUM(E25:H25)</f>
        <v>80</v>
      </c>
      <c r="M25" s="75"/>
      <c r="N25" s="75"/>
      <c r="O25" s="75"/>
      <c r="P25" s="75"/>
      <c r="Q25" s="75"/>
      <c r="R25" s="75"/>
    </row>
    <row r="26" spans="1:18" ht="13.5" customHeight="1" x14ac:dyDescent="0.15">
      <c r="A26" s="382"/>
      <c r="B26" s="68"/>
      <c r="C26" s="345"/>
      <c r="D26" s="270"/>
      <c r="E26" s="346">
        <v>8.75</v>
      </c>
      <c r="F26" s="346">
        <v>11.875</v>
      </c>
      <c r="G26" s="346">
        <v>8.125</v>
      </c>
      <c r="H26" s="346">
        <v>21.25</v>
      </c>
      <c r="I26" s="346">
        <v>46.875</v>
      </c>
      <c r="J26" s="348">
        <v>3.125</v>
      </c>
      <c r="K26" s="190"/>
      <c r="L26" s="179">
        <f t="shared" ref="L26" si="19">L25/$D25*100</f>
        <v>50</v>
      </c>
      <c r="M26" s="96"/>
      <c r="N26" s="96"/>
      <c r="O26" s="96"/>
      <c r="P26" s="96"/>
      <c r="Q26" s="96"/>
      <c r="R26" s="96"/>
    </row>
    <row r="27" spans="1:18" s="69" customFormat="1" ht="13.5" customHeight="1" x14ac:dyDescent="0.15">
      <c r="A27" s="382"/>
      <c r="B27" s="207" t="s">
        <v>4</v>
      </c>
      <c r="C27" s="353"/>
      <c r="D27" s="286">
        <v>317</v>
      </c>
      <c r="E27" s="354">
        <v>18</v>
      </c>
      <c r="F27" s="354">
        <v>22</v>
      </c>
      <c r="G27" s="354">
        <v>19</v>
      </c>
      <c r="H27" s="354">
        <v>73</v>
      </c>
      <c r="I27" s="354">
        <v>171</v>
      </c>
      <c r="J27" s="356">
        <v>14</v>
      </c>
      <c r="K27" s="184"/>
      <c r="L27" s="180">
        <f t="shared" ref="L27" si="20">SUM(E27:H27)</f>
        <v>132</v>
      </c>
      <c r="M27" s="75"/>
      <c r="N27" s="75"/>
      <c r="O27" s="75"/>
      <c r="P27" s="75"/>
      <c r="Q27" s="75"/>
      <c r="R27" s="75"/>
    </row>
    <row r="28" spans="1:18" ht="13.5" customHeight="1" x14ac:dyDescent="0.15">
      <c r="A28" s="382"/>
      <c r="B28" s="68"/>
      <c r="C28" s="345"/>
      <c r="D28" s="270"/>
      <c r="E28" s="346">
        <v>5.6782334384858046</v>
      </c>
      <c r="F28" s="346">
        <v>6.9400630914826493</v>
      </c>
      <c r="G28" s="346">
        <v>5.9936908517350158</v>
      </c>
      <c r="H28" s="346">
        <v>23.028391167192432</v>
      </c>
      <c r="I28" s="346">
        <v>53.943217665615137</v>
      </c>
      <c r="J28" s="348">
        <v>4.4164037854889591</v>
      </c>
      <c r="K28" s="190"/>
      <c r="L28" s="179">
        <f t="shared" ref="L28" si="21">L27/$D27*100</f>
        <v>41.640378548895903</v>
      </c>
      <c r="M28" s="96"/>
      <c r="N28" s="96"/>
      <c r="O28" s="96"/>
      <c r="P28" s="96"/>
      <c r="Q28" s="96"/>
      <c r="R28" s="96"/>
    </row>
    <row r="29" spans="1:18" s="69" customFormat="1" ht="13.5" customHeight="1" x14ac:dyDescent="0.15">
      <c r="A29" s="382"/>
      <c r="B29" s="207" t="s">
        <v>5</v>
      </c>
      <c r="C29" s="353"/>
      <c r="D29" s="286">
        <v>491</v>
      </c>
      <c r="E29" s="354">
        <v>39</v>
      </c>
      <c r="F29" s="354">
        <v>25</v>
      </c>
      <c r="G29" s="354">
        <v>38</v>
      </c>
      <c r="H29" s="354">
        <v>120</v>
      </c>
      <c r="I29" s="354">
        <v>247</v>
      </c>
      <c r="J29" s="356">
        <v>22</v>
      </c>
      <c r="K29" s="184"/>
      <c r="L29" s="180">
        <f t="shared" ref="L29" si="22">SUM(E29:H29)</f>
        <v>222</v>
      </c>
      <c r="M29" s="75"/>
      <c r="N29" s="75"/>
      <c r="O29" s="75"/>
      <c r="P29" s="75"/>
      <c r="Q29" s="75"/>
      <c r="R29" s="75"/>
    </row>
    <row r="30" spans="1:18" ht="13.5" customHeight="1" x14ac:dyDescent="0.15">
      <c r="A30" s="382"/>
      <c r="B30" s="206"/>
      <c r="C30" s="24"/>
      <c r="D30" s="276"/>
      <c r="E30" s="152">
        <v>7.9429735234215881</v>
      </c>
      <c r="F30" s="152">
        <v>5.0916496945010188</v>
      </c>
      <c r="G30" s="152">
        <v>7.7393075356415473</v>
      </c>
      <c r="H30" s="152">
        <v>24.439918533604889</v>
      </c>
      <c r="I30" s="152">
        <v>50.305498981670063</v>
      </c>
      <c r="J30" s="154">
        <v>4.4806517311608962</v>
      </c>
      <c r="K30" s="190"/>
      <c r="L30" s="179">
        <f t="shared" ref="L30" si="23">L29/$D29*100</f>
        <v>45.213849287169047</v>
      </c>
      <c r="M30" s="96"/>
      <c r="N30" s="96"/>
      <c r="O30" s="96"/>
      <c r="P30" s="96"/>
      <c r="Q30" s="96"/>
      <c r="R30" s="96"/>
    </row>
    <row r="31" spans="1:18" s="69" customFormat="1" ht="13.5" customHeight="1" x14ac:dyDescent="0.15">
      <c r="A31" s="382"/>
      <c r="B31" s="207" t="s">
        <v>6</v>
      </c>
      <c r="C31" s="353"/>
      <c r="D31" s="286">
        <v>666</v>
      </c>
      <c r="E31" s="354">
        <v>33</v>
      </c>
      <c r="F31" s="354">
        <v>41</v>
      </c>
      <c r="G31" s="354">
        <v>47</v>
      </c>
      <c r="H31" s="354">
        <v>145</v>
      </c>
      <c r="I31" s="354">
        <v>376</v>
      </c>
      <c r="J31" s="356">
        <v>24</v>
      </c>
      <c r="K31" s="184"/>
      <c r="L31" s="180">
        <f t="shared" ref="L31" si="24">SUM(E31:H31)</f>
        <v>266</v>
      </c>
      <c r="M31" s="75"/>
      <c r="N31" s="75"/>
      <c r="O31" s="75"/>
      <c r="P31" s="75"/>
      <c r="Q31" s="75"/>
      <c r="R31" s="75"/>
    </row>
    <row r="32" spans="1:18" ht="13.5" customHeight="1" x14ac:dyDescent="0.15">
      <c r="A32" s="382"/>
      <c r="B32" s="206"/>
      <c r="C32" s="24"/>
      <c r="D32" s="276"/>
      <c r="E32" s="152">
        <v>4.954954954954955</v>
      </c>
      <c r="F32" s="152">
        <v>6.1561561561561557</v>
      </c>
      <c r="G32" s="152">
        <v>7.0570570570570572</v>
      </c>
      <c r="H32" s="152">
        <v>21.771771771771771</v>
      </c>
      <c r="I32" s="152">
        <v>56.456456456456458</v>
      </c>
      <c r="J32" s="154">
        <v>3.6036036036036037</v>
      </c>
      <c r="K32" s="190"/>
      <c r="L32" s="179">
        <f t="shared" ref="L32" si="25">L31/$D31*100</f>
        <v>39.93993993993994</v>
      </c>
      <c r="M32" s="96"/>
      <c r="N32" s="96"/>
      <c r="O32" s="96"/>
      <c r="P32" s="96"/>
      <c r="Q32" s="96"/>
      <c r="R32" s="96"/>
    </row>
    <row r="33" spans="1:18" s="69" customFormat="1" ht="13.5" customHeight="1" x14ac:dyDescent="0.15">
      <c r="A33" s="382"/>
      <c r="B33" s="207" t="s">
        <v>7</v>
      </c>
      <c r="C33" s="353"/>
      <c r="D33" s="286">
        <v>772</v>
      </c>
      <c r="E33" s="354">
        <v>29</v>
      </c>
      <c r="F33" s="354">
        <v>43</v>
      </c>
      <c r="G33" s="354">
        <v>41</v>
      </c>
      <c r="H33" s="354">
        <v>112</v>
      </c>
      <c r="I33" s="354">
        <v>485</v>
      </c>
      <c r="J33" s="356">
        <v>62</v>
      </c>
      <c r="K33" s="184"/>
      <c r="L33" s="180">
        <f t="shared" ref="L33" si="26">SUM(E33:H33)</f>
        <v>225</v>
      </c>
      <c r="M33" s="75"/>
      <c r="N33" s="75"/>
      <c r="O33" s="75"/>
      <c r="P33" s="75"/>
      <c r="Q33" s="75"/>
      <c r="R33" s="75"/>
    </row>
    <row r="34" spans="1:18" ht="13.5" customHeight="1" x14ac:dyDescent="0.15">
      <c r="A34" s="382"/>
      <c r="B34" s="206"/>
      <c r="C34" s="24"/>
      <c r="D34" s="276"/>
      <c r="E34" s="152">
        <v>3.7564766839378239</v>
      </c>
      <c r="F34" s="152">
        <v>5.5699481865284968</v>
      </c>
      <c r="G34" s="152">
        <v>5.3108808290155443</v>
      </c>
      <c r="H34" s="152">
        <v>14.507772020725387</v>
      </c>
      <c r="I34" s="152">
        <v>62.823834196891191</v>
      </c>
      <c r="J34" s="154">
        <v>8.0310880829015545</v>
      </c>
      <c r="K34" s="190"/>
      <c r="L34" s="179">
        <f t="shared" ref="L34" si="27">L33/$D33*100</f>
        <v>29.145077720207251</v>
      </c>
      <c r="M34" s="96"/>
      <c r="N34" s="96"/>
      <c r="O34" s="96"/>
      <c r="P34" s="96"/>
      <c r="Q34" s="96"/>
      <c r="R34" s="96"/>
    </row>
    <row r="35" spans="1:18" s="69" customFormat="1" ht="13.5" customHeight="1" x14ac:dyDescent="0.15">
      <c r="A35" s="382"/>
      <c r="B35" s="207" t="s">
        <v>45</v>
      </c>
      <c r="C35" s="353"/>
      <c r="D35" s="286">
        <v>797</v>
      </c>
      <c r="E35" s="354">
        <v>60</v>
      </c>
      <c r="F35" s="354">
        <v>31</v>
      </c>
      <c r="G35" s="354">
        <v>49</v>
      </c>
      <c r="H35" s="354">
        <v>94</v>
      </c>
      <c r="I35" s="354">
        <v>476</v>
      </c>
      <c r="J35" s="356">
        <v>87</v>
      </c>
      <c r="K35" s="184"/>
      <c r="L35" s="180">
        <f t="shared" ref="L35" si="28">SUM(E35:H35)</f>
        <v>234</v>
      </c>
      <c r="M35" s="75"/>
      <c r="N35" s="75"/>
      <c r="O35" s="75"/>
      <c r="P35" s="75"/>
      <c r="Q35" s="75"/>
      <c r="R35" s="75"/>
    </row>
    <row r="36" spans="1:18" ht="13.5" customHeight="1" x14ac:dyDescent="0.15">
      <c r="A36" s="382"/>
      <c r="B36" s="206"/>
      <c r="C36" s="24"/>
      <c r="D36" s="276"/>
      <c r="E36" s="152">
        <v>7.5282308657465489</v>
      </c>
      <c r="F36" s="152">
        <v>3.8895859473023839</v>
      </c>
      <c r="G36" s="152">
        <v>6.1480552070263492</v>
      </c>
      <c r="H36" s="152">
        <v>11.794228356336262</v>
      </c>
      <c r="I36" s="152">
        <v>59.723964868255962</v>
      </c>
      <c r="J36" s="154">
        <v>10.915934755332497</v>
      </c>
      <c r="K36" s="190"/>
      <c r="L36" s="179">
        <f t="shared" ref="L36" si="29">L35/$D35*100</f>
        <v>29.360100376411541</v>
      </c>
      <c r="M36" s="96"/>
      <c r="N36" s="96"/>
      <c r="O36" s="96"/>
      <c r="P36" s="96"/>
      <c r="Q36" s="96"/>
      <c r="R36" s="96"/>
    </row>
    <row r="37" spans="1:18" s="69" customFormat="1" ht="13.5" customHeight="1" x14ac:dyDescent="0.15">
      <c r="A37" s="382"/>
      <c r="B37" s="68" t="s">
        <v>46</v>
      </c>
      <c r="C37" s="75"/>
      <c r="D37" s="270">
        <v>128</v>
      </c>
      <c r="E37" s="155">
        <v>5</v>
      </c>
      <c r="F37" s="155">
        <v>5</v>
      </c>
      <c r="G37" s="155">
        <v>8</v>
      </c>
      <c r="H37" s="155">
        <v>14</v>
      </c>
      <c r="I37" s="155">
        <v>75</v>
      </c>
      <c r="J37" s="157">
        <v>21</v>
      </c>
      <c r="K37" s="184"/>
      <c r="L37" s="180">
        <f t="shared" ref="L37" si="30">SUM(E37:H37)</f>
        <v>32</v>
      </c>
      <c r="M37" s="75"/>
      <c r="N37" s="75"/>
      <c r="O37" s="75"/>
      <c r="P37" s="75"/>
      <c r="Q37" s="75"/>
      <c r="R37" s="75"/>
    </row>
    <row r="38" spans="1:18" ht="13.5" customHeight="1" thickBot="1" x14ac:dyDescent="0.2">
      <c r="A38" s="382"/>
      <c r="B38" s="68"/>
      <c r="C38" s="345"/>
      <c r="D38" s="271"/>
      <c r="E38" s="158">
        <v>3.90625</v>
      </c>
      <c r="F38" s="158">
        <v>3.90625</v>
      </c>
      <c r="G38" s="158">
        <v>6.25</v>
      </c>
      <c r="H38" s="158">
        <v>10.9375</v>
      </c>
      <c r="I38" s="158">
        <v>58.59375</v>
      </c>
      <c r="J38" s="160">
        <v>16.40625</v>
      </c>
      <c r="K38" s="190"/>
      <c r="L38" s="181">
        <f t="shared" ref="L38" si="31">L37/$D37*100</f>
        <v>25</v>
      </c>
      <c r="M38" s="96"/>
      <c r="N38" s="96"/>
      <c r="O38" s="96"/>
      <c r="P38" s="96"/>
      <c r="Q38" s="96"/>
      <c r="R38" s="96"/>
    </row>
    <row r="39" spans="1:18" s="69" customFormat="1" ht="13.5" customHeight="1" x14ac:dyDescent="0.15">
      <c r="A39" s="384" t="s">
        <v>47</v>
      </c>
      <c r="B39" s="73" t="s">
        <v>49</v>
      </c>
      <c r="C39" s="371"/>
      <c r="D39" s="269">
        <v>524</v>
      </c>
      <c r="E39" s="140">
        <v>36</v>
      </c>
      <c r="F39" s="140">
        <v>36</v>
      </c>
      <c r="G39" s="140">
        <v>29</v>
      </c>
      <c r="H39" s="140">
        <v>89</v>
      </c>
      <c r="I39" s="140">
        <v>307</v>
      </c>
      <c r="J39" s="142">
        <v>27</v>
      </c>
      <c r="K39" s="183"/>
      <c r="L39" s="176">
        <f t="shared" ref="L39" si="32">SUM(E39:H39)</f>
        <v>190</v>
      </c>
      <c r="M39" s="77"/>
      <c r="N39" s="77"/>
      <c r="O39" s="77"/>
      <c r="P39" s="77"/>
      <c r="Q39" s="77"/>
      <c r="R39" s="77"/>
    </row>
    <row r="40" spans="1:18" ht="13.5" customHeight="1" x14ac:dyDescent="0.15">
      <c r="A40" s="382"/>
      <c r="B40" s="68"/>
      <c r="C40" s="375"/>
      <c r="D40" s="269"/>
      <c r="E40" s="322">
        <v>6.8702290076335881</v>
      </c>
      <c r="F40" s="322">
        <v>6.8702290076335881</v>
      </c>
      <c r="G40" s="322">
        <v>5.5343511450381682</v>
      </c>
      <c r="H40" s="322">
        <v>16.984732824427482</v>
      </c>
      <c r="I40" s="322">
        <v>58.587786259541986</v>
      </c>
      <c r="J40" s="324">
        <v>5.1526717557251906</v>
      </c>
      <c r="K40" s="189"/>
      <c r="L40" s="175">
        <f t="shared" ref="L40" si="33">L39/$D39*100</f>
        <v>36.25954198473282</v>
      </c>
      <c r="M40" s="95"/>
      <c r="N40" s="95"/>
      <c r="O40" s="95"/>
      <c r="P40" s="95"/>
      <c r="Q40" s="95"/>
      <c r="R40" s="95"/>
    </row>
    <row r="41" spans="1:18" s="69" customFormat="1" ht="13.5" customHeight="1" x14ac:dyDescent="0.15">
      <c r="A41" s="382"/>
      <c r="B41" s="207" t="s">
        <v>51</v>
      </c>
      <c r="C41" s="376"/>
      <c r="D41" s="285">
        <v>2332</v>
      </c>
      <c r="E41" s="334">
        <v>131</v>
      </c>
      <c r="F41" s="334">
        <v>123</v>
      </c>
      <c r="G41" s="334">
        <v>159</v>
      </c>
      <c r="H41" s="334">
        <v>457</v>
      </c>
      <c r="I41" s="334">
        <v>1301</v>
      </c>
      <c r="J41" s="336">
        <v>161</v>
      </c>
      <c r="K41" s="183"/>
      <c r="L41" s="176">
        <f t="shared" ref="L41" si="34">SUM(E41:H41)</f>
        <v>870</v>
      </c>
      <c r="M41" s="77"/>
      <c r="N41" s="77"/>
      <c r="O41" s="77"/>
      <c r="P41" s="77"/>
      <c r="Q41" s="77"/>
      <c r="R41" s="77"/>
    </row>
    <row r="42" spans="1:18" ht="13.5" customHeight="1" x14ac:dyDescent="0.15">
      <c r="A42" s="382"/>
      <c r="B42" s="206"/>
      <c r="C42" s="372"/>
      <c r="D42" s="273"/>
      <c r="E42" s="136">
        <v>5.6174957118353346</v>
      </c>
      <c r="F42" s="136">
        <v>5.2744425385934823</v>
      </c>
      <c r="G42" s="136">
        <v>6.8181818181818175</v>
      </c>
      <c r="H42" s="136">
        <v>19.596912521440824</v>
      </c>
      <c r="I42" s="136">
        <v>55.78902229845626</v>
      </c>
      <c r="J42" s="138">
        <v>6.9039451114922805</v>
      </c>
      <c r="K42" s="189"/>
      <c r="L42" s="175">
        <f t="shared" ref="L42" si="35">L41/$D41*100</f>
        <v>37.307032590051456</v>
      </c>
      <c r="M42" s="95"/>
      <c r="N42" s="95"/>
      <c r="O42" s="95"/>
      <c r="P42" s="95"/>
      <c r="Q42" s="95"/>
      <c r="R42" s="95"/>
    </row>
    <row r="43" spans="1:18" s="69" customFormat="1" ht="13.5" customHeight="1" x14ac:dyDescent="0.15">
      <c r="A43" s="382"/>
      <c r="B43" s="207" t="s">
        <v>52</v>
      </c>
      <c r="C43" s="376"/>
      <c r="D43" s="285">
        <v>343</v>
      </c>
      <c r="E43" s="334">
        <v>25</v>
      </c>
      <c r="F43" s="334">
        <v>21</v>
      </c>
      <c r="G43" s="334">
        <v>19</v>
      </c>
      <c r="H43" s="334">
        <v>31</v>
      </c>
      <c r="I43" s="334">
        <v>220</v>
      </c>
      <c r="J43" s="336">
        <v>27</v>
      </c>
      <c r="K43" s="183"/>
      <c r="L43" s="176">
        <f t="shared" ref="L43" si="36">SUM(E43:H43)</f>
        <v>96</v>
      </c>
      <c r="M43" s="77"/>
      <c r="N43" s="77"/>
      <c r="O43" s="77"/>
      <c r="P43" s="77"/>
      <c r="Q43" s="77"/>
      <c r="R43" s="77"/>
    </row>
    <row r="44" spans="1:18" ht="13.5" customHeight="1" x14ac:dyDescent="0.15">
      <c r="A44" s="382"/>
      <c r="B44" s="206"/>
      <c r="C44" s="372"/>
      <c r="D44" s="273"/>
      <c r="E44" s="136">
        <v>7.2886297376093294</v>
      </c>
      <c r="F44" s="136">
        <v>6.1224489795918364</v>
      </c>
      <c r="G44" s="136">
        <v>5.5393586005830908</v>
      </c>
      <c r="H44" s="136">
        <v>9.037900874635568</v>
      </c>
      <c r="I44" s="136">
        <v>64.139941690962104</v>
      </c>
      <c r="J44" s="138">
        <v>7.8717201166180768</v>
      </c>
      <c r="K44" s="189"/>
      <c r="L44" s="175">
        <f t="shared" ref="L44" si="37">L43/$D43*100</f>
        <v>27.988338192419825</v>
      </c>
      <c r="M44" s="95"/>
      <c r="N44" s="95"/>
      <c r="O44" s="95"/>
      <c r="P44" s="95"/>
      <c r="Q44" s="95"/>
      <c r="R44" s="95"/>
    </row>
    <row r="45" spans="1:18" s="69" customFormat="1" ht="13.5" customHeight="1" x14ac:dyDescent="0.15">
      <c r="A45" s="382"/>
      <c r="B45" s="68" t="s">
        <v>72</v>
      </c>
      <c r="C45" s="373"/>
      <c r="D45" s="269">
        <v>132</v>
      </c>
      <c r="E45" s="140">
        <v>6</v>
      </c>
      <c r="F45" s="140">
        <v>6</v>
      </c>
      <c r="G45" s="140">
        <v>8</v>
      </c>
      <c r="H45" s="140">
        <v>15</v>
      </c>
      <c r="I45" s="140">
        <v>77</v>
      </c>
      <c r="J45" s="142">
        <v>20</v>
      </c>
      <c r="K45" s="183"/>
      <c r="L45" s="176">
        <f t="shared" ref="L45" si="38">SUM(E45:H45)</f>
        <v>35</v>
      </c>
      <c r="M45" s="77"/>
      <c r="N45" s="77"/>
      <c r="O45" s="77"/>
      <c r="P45" s="77"/>
      <c r="Q45" s="77"/>
      <c r="R45" s="77"/>
    </row>
    <row r="46" spans="1:18" ht="13.5" customHeight="1" thickBot="1" x14ac:dyDescent="0.2">
      <c r="A46" s="383"/>
      <c r="B46" s="208"/>
      <c r="C46" s="374"/>
      <c r="D46" s="274"/>
      <c r="E46" s="144">
        <v>4.5454545454545459</v>
      </c>
      <c r="F46" s="144">
        <v>4.5454545454545459</v>
      </c>
      <c r="G46" s="144">
        <v>6.0606060606060606</v>
      </c>
      <c r="H46" s="144">
        <v>11.363636363636363</v>
      </c>
      <c r="I46" s="144">
        <v>58.333333333333336</v>
      </c>
      <c r="J46" s="146">
        <v>15.151515151515152</v>
      </c>
      <c r="K46" s="189"/>
      <c r="L46" s="177">
        <f t="shared" ref="L46" si="39">L45/$D45*100</f>
        <v>26.515151515151516</v>
      </c>
      <c r="M46" s="95"/>
      <c r="N46" s="95"/>
      <c r="O46" s="95"/>
      <c r="P46" s="95"/>
      <c r="Q46" s="95"/>
      <c r="R46" s="95"/>
    </row>
    <row r="47" spans="1:18" s="69" customFormat="1" ht="13.5" customHeight="1" x14ac:dyDescent="0.15">
      <c r="A47" s="384" t="s">
        <v>225</v>
      </c>
      <c r="B47" s="73" t="s">
        <v>54</v>
      </c>
      <c r="C47" s="371"/>
      <c r="D47" s="269">
        <v>132</v>
      </c>
      <c r="E47" s="140">
        <v>12</v>
      </c>
      <c r="F47" s="140">
        <v>16</v>
      </c>
      <c r="G47" s="140">
        <v>9</v>
      </c>
      <c r="H47" s="140">
        <v>29</v>
      </c>
      <c r="I47" s="140">
        <v>63</v>
      </c>
      <c r="J47" s="142">
        <v>3</v>
      </c>
      <c r="K47" s="183"/>
      <c r="L47" s="176">
        <f t="shared" ref="L47" si="40">SUM(E47:H47)</f>
        <v>66</v>
      </c>
      <c r="M47" s="77"/>
      <c r="N47" s="77"/>
      <c r="O47" s="77"/>
      <c r="P47" s="77"/>
      <c r="Q47" s="77"/>
      <c r="R47" s="77"/>
    </row>
    <row r="48" spans="1:18" ht="13.5" customHeight="1" x14ac:dyDescent="0.15">
      <c r="A48" s="382"/>
      <c r="B48" s="68"/>
      <c r="C48" s="375"/>
      <c r="D48" s="269"/>
      <c r="E48" s="322">
        <v>9.0909090909090917</v>
      </c>
      <c r="F48" s="322">
        <v>12.121212121212121</v>
      </c>
      <c r="G48" s="322">
        <v>6.8181818181818175</v>
      </c>
      <c r="H48" s="322">
        <v>21.969696969696969</v>
      </c>
      <c r="I48" s="322">
        <v>47.727272727272727</v>
      </c>
      <c r="J48" s="324">
        <v>2.2727272727272729</v>
      </c>
      <c r="K48" s="189"/>
      <c r="L48" s="175">
        <f t="shared" ref="L48" si="41">L47/$D47*100</f>
        <v>50</v>
      </c>
      <c r="M48" s="95"/>
      <c r="N48" s="95"/>
      <c r="O48" s="95"/>
      <c r="P48" s="95"/>
      <c r="Q48" s="95"/>
      <c r="R48" s="95"/>
    </row>
    <row r="49" spans="1:18" s="69" customFormat="1" ht="13.5" customHeight="1" x14ac:dyDescent="0.15">
      <c r="A49" s="382"/>
      <c r="B49" s="207" t="s">
        <v>401</v>
      </c>
      <c r="C49" s="376"/>
      <c r="D49" s="285">
        <v>448</v>
      </c>
      <c r="E49" s="334">
        <v>21</v>
      </c>
      <c r="F49" s="334">
        <v>29</v>
      </c>
      <c r="G49" s="334">
        <v>21</v>
      </c>
      <c r="H49" s="334">
        <v>65</v>
      </c>
      <c r="I49" s="334">
        <v>288</v>
      </c>
      <c r="J49" s="336">
        <v>24</v>
      </c>
      <c r="K49" s="183"/>
      <c r="L49" s="176">
        <f t="shared" ref="L49" si="42">SUM(E49:H49)</f>
        <v>136</v>
      </c>
      <c r="M49" s="77"/>
      <c r="N49" s="77"/>
      <c r="O49" s="77"/>
      <c r="P49" s="77"/>
      <c r="Q49" s="77"/>
      <c r="R49" s="77"/>
    </row>
    <row r="50" spans="1:18" ht="13.5" customHeight="1" x14ac:dyDescent="0.15">
      <c r="A50" s="382"/>
      <c r="B50" s="206"/>
      <c r="C50" s="372"/>
      <c r="D50" s="273"/>
      <c r="E50" s="136">
        <v>4.6875</v>
      </c>
      <c r="F50" s="136">
        <v>6.4732142857142865</v>
      </c>
      <c r="G50" s="136">
        <v>4.6875</v>
      </c>
      <c r="H50" s="136">
        <v>14.508928571428573</v>
      </c>
      <c r="I50" s="136">
        <v>64.285714285714292</v>
      </c>
      <c r="J50" s="138">
        <v>5.3571428571428568</v>
      </c>
      <c r="K50" s="189"/>
      <c r="L50" s="175">
        <f t="shared" ref="L50" si="43">L49/$D49*100</f>
        <v>30.357142857142854</v>
      </c>
      <c r="M50" s="95"/>
      <c r="N50" s="95"/>
      <c r="O50" s="95"/>
      <c r="P50" s="95"/>
      <c r="Q50" s="95"/>
      <c r="R50" s="95"/>
    </row>
    <row r="51" spans="1:18" s="69" customFormat="1" ht="13.5" customHeight="1" x14ac:dyDescent="0.15">
      <c r="A51" s="382"/>
      <c r="B51" s="207" t="s">
        <v>56</v>
      </c>
      <c r="C51" s="376"/>
      <c r="D51" s="285">
        <v>326</v>
      </c>
      <c r="E51" s="334">
        <v>17</v>
      </c>
      <c r="F51" s="334">
        <v>14</v>
      </c>
      <c r="G51" s="334">
        <v>22</v>
      </c>
      <c r="H51" s="334">
        <v>60</v>
      </c>
      <c r="I51" s="334">
        <v>200</v>
      </c>
      <c r="J51" s="336">
        <v>13</v>
      </c>
      <c r="K51" s="183"/>
      <c r="L51" s="176">
        <f t="shared" ref="L51" si="44">SUM(E51:H51)</f>
        <v>113</v>
      </c>
      <c r="M51" s="77"/>
      <c r="N51" s="77"/>
      <c r="O51" s="77"/>
      <c r="P51" s="77"/>
      <c r="Q51" s="77"/>
      <c r="R51" s="77"/>
    </row>
    <row r="52" spans="1:18" ht="13.5" customHeight="1" x14ac:dyDescent="0.15">
      <c r="A52" s="382"/>
      <c r="B52" s="206"/>
      <c r="C52" s="372"/>
      <c r="D52" s="273"/>
      <c r="E52" s="136">
        <v>5.2147239263803682</v>
      </c>
      <c r="F52" s="136">
        <v>4.294478527607362</v>
      </c>
      <c r="G52" s="136">
        <v>6.7484662576687118</v>
      </c>
      <c r="H52" s="136">
        <v>18.404907975460123</v>
      </c>
      <c r="I52" s="136">
        <v>61.349693251533743</v>
      </c>
      <c r="J52" s="138">
        <v>3.9877300613496933</v>
      </c>
      <c r="K52" s="189"/>
      <c r="L52" s="175">
        <f t="shared" ref="L52" si="45">L51/$D51*100</f>
        <v>34.662576687116562</v>
      </c>
      <c r="M52" s="95"/>
      <c r="N52" s="95"/>
      <c r="O52" s="95"/>
      <c r="P52" s="95"/>
      <c r="Q52" s="95"/>
      <c r="R52" s="95"/>
    </row>
    <row r="53" spans="1:18" s="69" customFormat="1" ht="13.5" customHeight="1" x14ac:dyDescent="0.15">
      <c r="A53" s="382"/>
      <c r="B53" s="207" t="s">
        <v>58</v>
      </c>
      <c r="C53" s="376"/>
      <c r="D53" s="285">
        <v>251</v>
      </c>
      <c r="E53" s="334">
        <v>13</v>
      </c>
      <c r="F53" s="334">
        <v>19</v>
      </c>
      <c r="G53" s="334">
        <v>20</v>
      </c>
      <c r="H53" s="334">
        <v>51</v>
      </c>
      <c r="I53" s="334">
        <v>140</v>
      </c>
      <c r="J53" s="336">
        <v>8</v>
      </c>
      <c r="K53" s="183"/>
      <c r="L53" s="176">
        <f t="shared" ref="L53" si="46">SUM(E53:H53)</f>
        <v>103</v>
      </c>
      <c r="M53" s="77"/>
      <c r="N53" s="77"/>
      <c r="O53" s="77"/>
      <c r="P53" s="77"/>
      <c r="Q53" s="77"/>
      <c r="R53" s="77"/>
    </row>
    <row r="54" spans="1:18" ht="13.5" customHeight="1" x14ac:dyDescent="0.15">
      <c r="A54" s="382"/>
      <c r="B54" s="206"/>
      <c r="C54" s="372"/>
      <c r="D54" s="273"/>
      <c r="E54" s="136">
        <v>5.1792828685258963</v>
      </c>
      <c r="F54" s="136">
        <v>7.569721115537849</v>
      </c>
      <c r="G54" s="136">
        <v>7.9681274900398407</v>
      </c>
      <c r="H54" s="136">
        <v>20.318725099601593</v>
      </c>
      <c r="I54" s="136">
        <v>55.776892430278878</v>
      </c>
      <c r="J54" s="138">
        <v>3.1872509960159361</v>
      </c>
      <c r="K54" s="189"/>
      <c r="L54" s="175">
        <f t="shared" ref="L54" si="47">L53/$D53*100</f>
        <v>41.035856573705182</v>
      </c>
      <c r="M54" s="95"/>
      <c r="N54" s="95"/>
      <c r="O54" s="95"/>
      <c r="P54" s="95"/>
      <c r="Q54" s="95"/>
      <c r="R54" s="95"/>
    </row>
    <row r="55" spans="1:18" s="69" customFormat="1" ht="13.5" customHeight="1" x14ac:dyDescent="0.15">
      <c r="A55" s="382"/>
      <c r="B55" s="207" t="s">
        <v>60</v>
      </c>
      <c r="C55" s="376"/>
      <c r="D55" s="285">
        <v>527</v>
      </c>
      <c r="E55" s="334">
        <v>44</v>
      </c>
      <c r="F55" s="334">
        <v>26</v>
      </c>
      <c r="G55" s="334">
        <v>47</v>
      </c>
      <c r="H55" s="334">
        <v>160</v>
      </c>
      <c r="I55" s="334">
        <v>223</v>
      </c>
      <c r="J55" s="336">
        <v>27</v>
      </c>
      <c r="K55" s="183"/>
      <c r="L55" s="176">
        <f t="shared" ref="L55" si="48">SUM(E55:H55)</f>
        <v>277</v>
      </c>
      <c r="M55" s="77"/>
      <c r="N55" s="77"/>
      <c r="O55" s="77"/>
      <c r="P55" s="77"/>
      <c r="Q55" s="77"/>
      <c r="R55" s="77"/>
    </row>
    <row r="56" spans="1:18" ht="13.5" customHeight="1" x14ac:dyDescent="0.15">
      <c r="A56" s="382"/>
      <c r="B56" s="206"/>
      <c r="C56" s="372"/>
      <c r="D56" s="273"/>
      <c r="E56" s="136">
        <v>8.3491461100569264</v>
      </c>
      <c r="F56" s="136">
        <v>4.9335863377609108</v>
      </c>
      <c r="G56" s="136">
        <v>8.9184060721062615</v>
      </c>
      <c r="H56" s="136">
        <v>30.360531309297912</v>
      </c>
      <c r="I56" s="136">
        <v>42.314990512333964</v>
      </c>
      <c r="J56" s="138">
        <v>5.1233396584440225</v>
      </c>
      <c r="K56" s="189"/>
      <c r="L56" s="175">
        <f t="shared" ref="L56" si="49">L55/$D55*100</f>
        <v>52.561669829222012</v>
      </c>
      <c r="M56" s="95"/>
      <c r="N56" s="95"/>
      <c r="O56" s="95"/>
      <c r="P56" s="95"/>
      <c r="Q56" s="95"/>
      <c r="R56" s="95"/>
    </row>
    <row r="57" spans="1:18" s="69" customFormat="1" ht="13.5" customHeight="1" x14ac:dyDescent="0.15">
      <c r="A57" s="382"/>
      <c r="B57" s="207" t="s">
        <v>62</v>
      </c>
      <c r="C57" s="376"/>
      <c r="D57" s="285">
        <v>280</v>
      </c>
      <c r="E57" s="334">
        <v>17</v>
      </c>
      <c r="F57" s="334">
        <v>16</v>
      </c>
      <c r="G57" s="334">
        <v>21</v>
      </c>
      <c r="H57" s="334">
        <v>68</v>
      </c>
      <c r="I57" s="334">
        <v>142</v>
      </c>
      <c r="J57" s="336">
        <v>16</v>
      </c>
      <c r="K57" s="183"/>
      <c r="L57" s="176">
        <f t="shared" ref="L57" si="50">SUM(E57:H57)</f>
        <v>122</v>
      </c>
      <c r="M57" s="77"/>
      <c r="N57" s="77"/>
      <c r="O57" s="77"/>
      <c r="P57" s="77"/>
      <c r="Q57" s="77"/>
      <c r="R57" s="77"/>
    </row>
    <row r="58" spans="1:18" ht="13.5" customHeight="1" x14ac:dyDescent="0.15">
      <c r="A58" s="382"/>
      <c r="B58" s="206"/>
      <c r="C58" s="372"/>
      <c r="D58" s="273"/>
      <c r="E58" s="136">
        <v>6.0714285714285712</v>
      </c>
      <c r="F58" s="136">
        <v>5.7142857142857144</v>
      </c>
      <c r="G58" s="136">
        <v>7.5</v>
      </c>
      <c r="H58" s="136">
        <v>24.285714285714285</v>
      </c>
      <c r="I58" s="136">
        <v>50.714285714285708</v>
      </c>
      <c r="J58" s="138">
        <v>5.7142857142857144</v>
      </c>
      <c r="K58" s="189"/>
      <c r="L58" s="175">
        <f t="shared" ref="L58" si="51">L57/$D57*100</f>
        <v>43.571428571428569</v>
      </c>
      <c r="M58" s="95"/>
      <c r="N58" s="95"/>
      <c r="O58" s="95"/>
      <c r="P58" s="95"/>
      <c r="Q58" s="95"/>
      <c r="R58" s="95"/>
    </row>
    <row r="59" spans="1:18" s="69" customFormat="1" ht="13.5" customHeight="1" x14ac:dyDescent="0.15">
      <c r="A59" s="382"/>
      <c r="B59" s="207" t="s">
        <v>64</v>
      </c>
      <c r="C59" s="376"/>
      <c r="D59" s="285">
        <v>157</v>
      </c>
      <c r="E59" s="334">
        <v>10</v>
      </c>
      <c r="F59" s="334">
        <v>9</v>
      </c>
      <c r="G59" s="334">
        <v>12</v>
      </c>
      <c r="H59" s="334">
        <v>12</v>
      </c>
      <c r="I59" s="334">
        <v>97</v>
      </c>
      <c r="J59" s="336">
        <v>17</v>
      </c>
      <c r="K59" s="183"/>
      <c r="L59" s="176">
        <f t="shared" ref="L59" si="52">SUM(E59:H59)</f>
        <v>43</v>
      </c>
      <c r="M59" s="77"/>
      <c r="N59" s="77"/>
      <c r="O59" s="77"/>
      <c r="P59" s="77"/>
      <c r="Q59" s="77"/>
      <c r="R59" s="77"/>
    </row>
    <row r="60" spans="1:18" ht="13.5" customHeight="1" x14ac:dyDescent="0.15">
      <c r="A60" s="382"/>
      <c r="B60" s="206"/>
      <c r="C60" s="372"/>
      <c r="D60" s="273"/>
      <c r="E60" s="136">
        <v>6.369426751592357</v>
      </c>
      <c r="F60" s="136">
        <v>5.7324840764331215</v>
      </c>
      <c r="G60" s="136">
        <v>7.6433121019108281</v>
      </c>
      <c r="H60" s="136">
        <v>7.6433121019108281</v>
      </c>
      <c r="I60" s="136">
        <v>61.783439490445858</v>
      </c>
      <c r="J60" s="138">
        <v>10.828025477707007</v>
      </c>
      <c r="K60" s="189"/>
      <c r="L60" s="175">
        <f t="shared" ref="L60" si="53">L59/$D59*100</f>
        <v>27.388535031847134</v>
      </c>
      <c r="M60" s="95"/>
      <c r="N60" s="95"/>
      <c r="O60" s="95"/>
      <c r="P60" s="95"/>
      <c r="Q60" s="95"/>
      <c r="R60" s="95"/>
    </row>
    <row r="61" spans="1:18" s="69" customFormat="1" ht="13.5" customHeight="1" x14ac:dyDescent="0.15">
      <c r="A61" s="382"/>
      <c r="B61" s="207" t="s">
        <v>66</v>
      </c>
      <c r="C61" s="376"/>
      <c r="D61" s="285">
        <v>615</v>
      </c>
      <c r="E61" s="334">
        <v>43</v>
      </c>
      <c r="F61" s="334">
        <v>31</v>
      </c>
      <c r="G61" s="334">
        <v>33</v>
      </c>
      <c r="H61" s="334">
        <v>78</v>
      </c>
      <c r="I61" s="334">
        <v>354</v>
      </c>
      <c r="J61" s="336">
        <v>76</v>
      </c>
      <c r="K61" s="183"/>
      <c r="L61" s="176">
        <f t="shared" ref="L61" si="54">SUM(E61:H61)</f>
        <v>185</v>
      </c>
      <c r="M61" s="77"/>
      <c r="N61" s="77"/>
      <c r="O61" s="77"/>
      <c r="P61" s="77"/>
      <c r="Q61" s="77"/>
      <c r="R61" s="77"/>
    </row>
    <row r="62" spans="1:18" ht="13.5" customHeight="1" x14ac:dyDescent="0.15">
      <c r="A62" s="382"/>
      <c r="B62" s="206"/>
      <c r="C62" s="372"/>
      <c r="D62" s="273"/>
      <c r="E62" s="136">
        <v>6.9918699186991864</v>
      </c>
      <c r="F62" s="136">
        <v>5.0406504065040654</v>
      </c>
      <c r="G62" s="136">
        <v>5.3658536585365857</v>
      </c>
      <c r="H62" s="136">
        <v>12.682926829268293</v>
      </c>
      <c r="I62" s="136">
        <v>57.560975609756092</v>
      </c>
      <c r="J62" s="138">
        <v>12.357723577235772</v>
      </c>
      <c r="K62" s="189"/>
      <c r="L62" s="175">
        <f t="shared" ref="L62" si="55">L61/$D61*100</f>
        <v>30.081300813008134</v>
      </c>
      <c r="M62" s="95"/>
      <c r="N62" s="95"/>
      <c r="O62" s="95"/>
      <c r="P62" s="95"/>
      <c r="Q62" s="95"/>
      <c r="R62" s="95"/>
    </row>
    <row r="63" spans="1:18" s="69" customFormat="1" ht="13.5" customHeight="1" x14ac:dyDescent="0.15">
      <c r="A63" s="382"/>
      <c r="B63" s="68" t="s">
        <v>67</v>
      </c>
      <c r="C63" s="373"/>
      <c r="D63" s="269">
        <v>822</v>
      </c>
      <c r="E63" s="140">
        <v>39</v>
      </c>
      <c r="F63" s="140">
        <v>39</v>
      </c>
      <c r="G63" s="140">
        <v>48</v>
      </c>
      <c r="H63" s="140">
        <v>122</v>
      </c>
      <c r="I63" s="140">
        <v>507</v>
      </c>
      <c r="J63" s="142">
        <v>67</v>
      </c>
      <c r="K63" s="183"/>
      <c r="L63" s="176">
        <f t="shared" ref="L63" si="56">SUM(E63:H63)</f>
        <v>248</v>
      </c>
      <c r="M63" s="77"/>
      <c r="N63" s="77"/>
      <c r="O63" s="77"/>
      <c r="P63" s="77"/>
      <c r="Q63" s="77"/>
      <c r="R63" s="77"/>
    </row>
    <row r="64" spans="1:18" ht="13.5" customHeight="1" thickBot="1" x14ac:dyDescent="0.2">
      <c r="A64" s="383"/>
      <c r="B64" s="208"/>
      <c r="C64" s="374"/>
      <c r="D64" s="274"/>
      <c r="E64" s="144">
        <v>4.7445255474452548</v>
      </c>
      <c r="F64" s="144">
        <v>4.7445255474452548</v>
      </c>
      <c r="G64" s="144">
        <v>5.8394160583941606</v>
      </c>
      <c r="H64" s="144">
        <v>14.841849148418493</v>
      </c>
      <c r="I64" s="144">
        <v>61.678832116788321</v>
      </c>
      <c r="J64" s="146">
        <v>8.1508515815085154</v>
      </c>
      <c r="K64" s="189"/>
      <c r="L64" s="177">
        <f t="shared" ref="L64" si="57">L63/$D63*100</f>
        <v>30.170316301703163</v>
      </c>
      <c r="M64" s="95"/>
      <c r="N64" s="95"/>
      <c r="O64" s="95"/>
      <c r="P64" s="95"/>
      <c r="Q64" s="95"/>
      <c r="R64" s="95"/>
    </row>
    <row r="65" spans="1:18" s="69" customFormat="1" ht="13.5" customHeight="1" x14ac:dyDescent="0.15">
      <c r="A65" s="392" t="s">
        <v>73</v>
      </c>
      <c r="B65" s="73" t="s">
        <v>68</v>
      </c>
      <c r="C65" s="371"/>
      <c r="D65" s="269">
        <v>1764</v>
      </c>
      <c r="E65" s="140">
        <v>108</v>
      </c>
      <c r="F65" s="140">
        <v>83</v>
      </c>
      <c r="G65" s="140">
        <v>115</v>
      </c>
      <c r="H65" s="140">
        <v>324</v>
      </c>
      <c r="I65" s="140">
        <v>1014</v>
      </c>
      <c r="J65" s="142">
        <v>120</v>
      </c>
      <c r="K65" s="183"/>
      <c r="L65" s="176">
        <f t="shared" ref="L65" si="58">SUM(E65:H65)</f>
        <v>630</v>
      </c>
      <c r="M65" s="77"/>
      <c r="N65" s="77"/>
      <c r="O65" s="77"/>
      <c r="P65" s="77"/>
      <c r="Q65" s="77"/>
      <c r="R65" s="77"/>
    </row>
    <row r="66" spans="1:18" ht="13.5" customHeight="1" x14ac:dyDescent="0.15">
      <c r="A66" s="382"/>
      <c r="B66" s="10" t="s">
        <v>69</v>
      </c>
      <c r="C66" s="372"/>
      <c r="D66" s="273"/>
      <c r="E66" s="136">
        <v>6.1224489795918364</v>
      </c>
      <c r="F66" s="136">
        <v>4.7052154195011342</v>
      </c>
      <c r="G66" s="136">
        <v>6.5192743764172336</v>
      </c>
      <c r="H66" s="136">
        <v>18.367346938775512</v>
      </c>
      <c r="I66" s="136">
        <v>57.482993197278908</v>
      </c>
      <c r="J66" s="138">
        <v>6.8027210884353746</v>
      </c>
      <c r="K66" s="189"/>
      <c r="L66" s="175">
        <f t="shared" ref="L66" si="59">L65/$D65*100</f>
        <v>35.714285714285715</v>
      </c>
      <c r="M66" s="95"/>
      <c r="N66" s="95"/>
      <c r="O66" s="95"/>
      <c r="P66" s="95"/>
      <c r="Q66" s="95"/>
      <c r="R66" s="95"/>
    </row>
    <row r="67" spans="1:18" s="69" customFormat="1" ht="13.5" customHeight="1" x14ac:dyDescent="0.15">
      <c r="A67" s="382"/>
      <c r="B67" s="68" t="s">
        <v>70</v>
      </c>
      <c r="C67" s="373"/>
      <c r="D67" s="269">
        <v>1406</v>
      </c>
      <c r="E67" s="140">
        <v>83</v>
      </c>
      <c r="F67" s="140">
        <v>95</v>
      </c>
      <c r="G67" s="140">
        <v>88</v>
      </c>
      <c r="H67" s="140">
        <v>249</v>
      </c>
      <c r="I67" s="140">
        <v>803</v>
      </c>
      <c r="J67" s="142">
        <v>88</v>
      </c>
      <c r="K67" s="183"/>
      <c r="L67" s="176">
        <f t="shared" ref="L67" si="60">SUM(E67:H67)</f>
        <v>515</v>
      </c>
      <c r="M67" s="77"/>
      <c r="N67" s="77"/>
      <c r="O67" s="77"/>
      <c r="P67" s="77"/>
      <c r="Q67" s="77"/>
      <c r="R67" s="77"/>
    </row>
    <row r="68" spans="1:18" ht="13.5" customHeight="1" x14ac:dyDescent="0.15">
      <c r="A68" s="382"/>
      <c r="B68" s="10" t="s">
        <v>71</v>
      </c>
      <c r="C68" s="372"/>
      <c r="D68" s="273"/>
      <c r="E68" s="136">
        <v>5.9032716927453777</v>
      </c>
      <c r="F68" s="136">
        <v>6.756756756756757</v>
      </c>
      <c r="G68" s="136">
        <v>6.2588904694167846</v>
      </c>
      <c r="H68" s="136">
        <v>17.709815078236129</v>
      </c>
      <c r="I68" s="136">
        <v>57.112375533428164</v>
      </c>
      <c r="J68" s="138">
        <v>6.2588904694167846</v>
      </c>
      <c r="K68" s="189"/>
      <c r="L68" s="175">
        <f t="shared" ref="L68" si="61">L67/$D67*100</f>
        <v>36.628733997155052</v>
      </c>
      <c r="M68" s="95"/>
      <c r="N68" s="95"/>
      <c r="O68" s="95"/>
      <c r="P68" s="95"/>
      <c r="Q68" s="95"/>
      <c r="R68" s="95"/>
    </row>
    <row r="69" spans="1:18" s="69" customFormat="1" ht="13.5" customHeight="1" x14ac:dyDescent="0.15">
      <c r="A69" s="382"/>
      <c r="B69" s="68" t="s">
        <v>772</v>
      </c>
      <c r="C69" s="373"/>
      <c r="D69" s="269">
        <v>161</v>
      </c>
      <c r="E69" s="140">
        <v>7</v>
      </c>
      <c r="F69" s="140">
        <v>8</v>
      </c>
      <c r="G69" s="140">
        <v>12</v>
      </c>
      <c r="H69" s="140">
        <v>19</v>
      </c>
      <c r="I69" s="140">
        <v>88</v>
      </c>
      <c r="J69" s="142">
        <v>27</v>
      </c>
      <c r="K69" s="183"/>
      <c r="L69" s="176">
        <f t="shared" ref="L69" si="62">SUM(E69:H69)</f>
        <v>46</v>
      </c>
      <c r="M69" s="77"/>
      <c r="N69" s="77"/>
      <c r="O69" s="77"/>
      <c r="P69" s="77"/>
      <c r="Q69" s="77"/>
      <c r="R69" s="77"/>
    </row>
    <row r="70" spans="1:18" ht="13.5" customHeight="1" thickBot="1" x14ac:dyDescent="0.2">
      <c r="A70" s="383"/>
      <c r="B70" s="21"/>
      <c r="C70" s="374"/>
      <c r="D70" s="274"/>
      <c r="E70" s="144">
        <v>4.3478260869565215</v>
      </c>
      <c r="F70" s="144">
        <v>4.9689440993788816</v>
      </c>
      <c r="G70" s="144">
        <v>7.4534161490683228</v>
      </c>
      <c r="H70" s="144">
        <v>11.801242236024844</v>
      </c>
      <c r="I70" s="144">
        <v>54.658385093167702</v>
      </c>
      <c r="J70" s="146">
        <v>16.770186335403729</v>
      </c>
      <c r="K70" s="189"/>
      <c r="L70" s="177">
        <f t="shared" ref="L70" si="63">L69/$D69*100</f>
        <v>28.571428571428569</v>
      </c>
      <c r="M70" s="95"/>
      <c r="N70" s="95"/>
      <c r="O70" s="95"/>
      <c r="P70" s="95"/>
      <c r="Q70" s="95"/>
      <c r="R70" s="95"/>
    </row>
    <row r="71" spans="1:18" s="69" customFormat="1" ht="13.5" customHeight="1" x14ac:dyDescent="0.15">
      <c r="A71" s="380" t="s">
        <v>414</v>
      </c>
      <c r="B71" s="68" t="s">
        <v>762</v>
      </c>
      <c r="C71" s="75"/>
      <c r="D71" s="269">
        <v>1504</v>
      </c>
      <c r="E71" s="140">
        <v>90</v>
      </c>
      <c r="F71" s="140">
        <v>75</v>
      </c>
      <c r="G71" s="140">
        <v>103</v>
      </c>
      <c r="H71" s="140">
        <v>314</v>
      </c>
      <c r="I71" s="140">
        <v>819</v>
      </c>
      <c r="J71" s="142">
        <v>103</v>
      </c>
      <c r="K71" s="183"/>
      <c r="L71" s="176">
        <f t="shared" ref="L71" si="64">SUM(E71:H71)</f>
        <v>582</v>
      </c>
      <c r="M71" s="77"/>
      <c r="N71" s="77"/>
      <c r="O71" s="77"/>
      <c r="P71" s="77"/>
      <c r="Q71" s="77"/>
      <c r="R71" s="77"/>
    </row>
    <row r="72" spans="1:18" ht="13.5" customHeight="1" x14ac:dyDescent="0.15">
      <c r="A72" s="380"/>
      <c r="B72" s="10" t="s">
        <v>763</v>
      </c>
      <c r="C72" s="24"/>
      <c r="D72" s="273"/>
      <c r="E72" s="136">
        <v>5.9840425531914896</v>
      </c>
      <c r="F72" s="136">
        <v>4.9867021276595747</v>
      </c>
      <c r="G72" s="136">
        <v>6.8484042553191484</v>
      </c>
      <c r="H72" s="136">
        <v>20.877659574468087</v>
      </c>
      <c r="I72" s="136">
        <v>54.454787234042556</v>
      </c>
      <c r="J72" s="138">
        <v>6.8484042553191484</v>
      </c>
      <c r="K72" s="189"/>
      <c r="L72" s="175">
        <f t="shared" ref="L72" si="65">L71/$D71*100</f>
        <v>38.696808510638299</v>
      </c>
      <c r="M72" s="95"/>
      <c r="N72" s="95"/>
      <c r="O72" s="95"/>
      <c r="P72" s="95"/>
      <c r="Q72" s="95"/>
      <c r="R72" s="95"/>
    </row>
    <row r="73" spans="1:18" s="69" customFormat="1" ht="13.5" customHeight="1" x14ac:dyDescent="0.15">
      <c r="A73" s="380"/>
      <c r="B73" s="68" t="s">
        <v>415</v>
      </c>
      <c r="C73" s="75"/>
      <c r="D73" s="269">
        <v>452</v>
      </c>
      <c r="E73" s="140">
        <v>26</v>
      </c>
      <c r="F73" s="140">
        <v>29</v>
      </c>
      <c r="G73" s="140">
        <v>29</v>
      </c>
      <c r="H73" s="140">
        <v>102</v>
      </c>
      <c r="I73" s="140">
        <v>253</v>
      </c>
      <c r="J73" s="142">
        <v>13</v>
      </c>
      <c r="K73" s="183"/>
      <c r="L73" s="176">
        <f t="shared" ref="L73" si="66">SUM(E73:H73)</f>
        <v>186</v>
      </c>
      <c r="M73" s="77"/>
      <c r="N73" s="77"/>
      <c r="O73" s="77"/>
      <c r="P73" s="77"/>
      <c r="Q73" s="77"/>
      <c r="R73" s="77"/>
    </row>
    <row r="74" spans="1:18" ht="13.5" customHeight="1" x14ac:dyDescent="0.15">
      <c r="A74" s="380"/>
      <c r="B74" s="10" t="s">
        <v>763</v>
      </c>
      <c r="C74" s="24"/>
      <c r="D74" s="273"/>
      <c r="E74" s="136">
        <v>5.7522123893805306</v>
      </c>
      <c r="F74" s="136">
        <v>6.4159292035398234</v>
      </c>
      <c r="G74" s="136">
        <v>6.4159292035398234</v>
      </c>
      <c r="H74" s="136">
        <v>22.566371681415927</v>
      </c>
      <c r="I74" s="136">
        <v>55.973451327433629</v>
      </c>
      <c r="J74" s="138">
        <v>2.8761061946902653</v>
      </c>
      <c r="K74" s="189"/>
      <c r="L74" s="175">
        <f t="shared" ref="L74" si="67">L73/$D73*100</f>
        <v>41.150442477876105</v>
      </c>
      <c r="M74" s="95"/>
      <c r="N74" s="95"/>
      <c r="O74" s="95"/>
      <c r="P74" s="95"/>
      <c r="Q74" s="95"/>
      <c r="R74" s="95"/>
    </row>
    <row r="75" spans="1:18" s="69" customFormat="1" ht="13.5" customHeight="1" x14ac:dyDescent="0.15">
      <c r="A75" s="380"/>
      <c r="B75" s="68" t="s">
        <v>416</v>
      </c>
      <c r="C75" s="75"/>
      <c r="D75" s="269">
        <v>1375</v>
      </c>
      <c r="E75" s="140">
        <v>82</v>
      </c>
      <c r="F75" s="140">
        <v>82</v>
      </c>
      <c r="G75" s="140">
        <v>83</v>
      </c>
      <c r="H75" s="140">
        <v>176</v>
      </c>
      <c r="I75" s="140">
        <v>833</v>
      </c>
      <c r="J75" s="142">
        <v>119</v>
      </c>
      <c r="K75" s="183"/>
      <c r="L75" s="176">
        <f t="shared" ref="L75" si="68">SUM(E75:H75)</f>
        <v>423</v>
      </c>
      <c r="M75" s="77"/>
      <c r="N75" s="77"/>
      <c r="O75" s="77"/>
      <c r="P75" s="77"/>
      <c r="Q75" s="77"/>
      <c r="R75" s="77"/>
    </row>
    <row r="76" spans="1:18" ht="13.5" customHeight="1" thickBot="1" x14ac:dyDescent="0.2">
      <c r="A76" s="381"/>
      <c r="B76" s="21"/>
      <c r="C76" s="26"/>
      <c r="D76" s="274"/>
      <c r="E76" s="144">
        <v>5.963636363636363</v>
      </c>
      <c r="F76" s="144">
        <v>5.963636363636363</v>
      </c>
      <c r="G76" s="144">
        <v>6.0363636363636362</v>
      </c>
      <c r="H76" s="144">
        <v>12.8</v>
      </c>
      <c r="I76" s="144">
        <v>60.581818181818178</v>
      </c>
      <c r="J76" s="146">
        <v>8.6545454545454543</v>
      </c>
      <c r="K76" s="189"/>
      <c r="L76" s="177">
        <f t="shared" ref="L76" si="69">L75/$D75*100</f>
        <v>30.763636363636365</v>
      </c>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H1" s="5"/>
      <c r="S1" s="59" t="s">
        <v>485</v>
      </c>
    </row>
    <row r="2" spans="1:19" ht="36" customHeight="1" thickBot="1" x14ac:dyDescent="0.2">
      <c r="A2" s="6" t="s">
        <v>492</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3"/>
      <c r="I3" s="58"/>
      <c r="J3" s="58"/>
      <c r="K3" s="58"/>
      <c r="L3" s="58"/>
      <c r="M3" s="58"/>
      <c r="N3" s="58"/>
      <c r="O3" s="58"/>
      <c r="P3" s="58"/>
      <c r="Q3" s="58"/>
      <c r="R3" s="58"/>
    </row>
    <row r="4" spans="1:19" ht="171.95" customHeight="1" thickBot="1" x14ac:dyDescent="0.2">
      <c r="A4" s="388" t="s">
        <v>491</v>
      </c>
      <c r="B4" s="389"/>
      <c r="C4" s="390"/>
      <c r="D4" s="62" t="s">
        <v>348</v>
      </c>
      <c r="E4" s="60" t="s">
        <v>493</v>
      </c>
      <c r="F4" s="61" t="s">
        <v>494</v>
      </c>
      <c r="G4" s="61" t="s">
        <v>495</v>
      </c>
      <c r="H4" s="63" t="s">
        <v>349</v>
      </c>
      <c r="I4" s="27"/>
      <c r="J4" s="27"/>
      <c r="K4" s="27"/>
      <c r="L4" s="27"/>
      <c r="M4" s="27"/>
      <c r="N4" s="27"/>
      <c r="O4" s="27"/>
      <c r="P4" s="27"/>
      <c r="Q4" s="27"/>
      <c r="R4" s="27"/>
      <c r="S4" s="40"/>
    </row>
    <row r="5" spans="1:19" s="69" customFormat="1" ht="13.5" customHeight="1" x14ac:dyDescent="0.15">
      <c r="A5" s="71" t="s">
        <v>30</v>
      </c>
      <c r="B5" s="72"/>
      <c r="C5" s="72"/>
      <c r="D5" s="270">
        <v>1191</v>
      </c>
      <c r="E5" s="124">
        <v>713</v>
      </c>
      <c r="F5" s="125">
        <v>311</v>
      </c>
      <c r="G5" s="125">
        <v>162</v>
      </c>
      <c r="H5" s="126">
        <v>5</v>
      </c>
      <c r="I5" s="93"/>
      <c r="J5" s="93"/>
      <c r="K5" s="93"/>
      <c r="L5" s="93"/>
      <c r="M5" s="93"/>
      <c r="N5" s="93"/>
      <c r="O5" s="93"/>
      <c r="P5" s="93"/>
      <c r="Q5" s="93"/>
      <c r="R5" s="93"/>
    </row>
    <row r="6" spans="1:19" ht="13.5" customHeight="1" thickBot="1" x14ac:dyDescent="0.2">
      <c r="A6" s="8"/>
      <c r="B6" s="9"/>
      <c r="C6" s="9"/>
      <c r="D6" s="271"/>
      <c r="E6" s="128">
        <v>59.865659109991611</v>
      </c>
      <c r="F6" s="129">
        <v>26.112510495382029</v>
      </c>
      <c r="G6" s="129">
        <v>13.602015113350127</v>
      </c>
      <c r="H6" s="214">
        <v>0.41981528127623846</v>
      </c>
      <c r="I6" s="94"/>
      <c r="J6" s="94"/>
      <c r="K6" s="94"/>
      <c r="L6" s="94"/>
      <c r="M6" s="94"/>
      <c r="N6" s="94"/>
      <c r="O6" s="94"/>
      <c r="P6" s="94"/>
      <c r="Q6" s="94"/>
      <c r="R6" s="94"/>
    </row>
    <row r="7" spans="1:19" s="69" customFormat="1" ht="13.5" customHeight="1" x14ac:dyDescent="0.15">
      <c r="A7" s="384" t="s">
        <v>31</v>
      </c>
      <c r="B7" s="73" t="s">
        <v>33</v>
      </c>
      <c r="C7" s="74"/>
      <c r="D7" s="272">
        <v>576</v>
      </c>
      <c r="E7" s="132">
        <v>354</v>
      </c>
      <c r="F7" s="133">
        <v>140</v>
      </c>
      <c r="G7" s="133">
        <v>80</v>
      </c>
      <c r="H7" s="134">
        <v>2</v>
      </c>
      <c r="I7" s="77"/>
      <c r="J7" s="77"/>
      <c r="K7" s="77"/>
      <c r="L7" s="77"/>
      <c r="M7" s="77"/>
      <c r="N7" s="77"/>
      <c r="O7" s="77"/>
      <c r="P7" s="77"/>
      <c r="Q7" s="77"/>
      <c r="R7" s="77"/>
    </row>
    <row r="8" spans="1:19" ht="13.5" customHeight="1" x14ac:dyDescent="0.15">
      <c r="A8" s="382"/>
      <c r="B8" s="206"/>
      <c r="C8" s="24"/>
      <c r="D8" s="273"/>
      <c r="E8" s="136">
        <v>61.458333333333336</v>
      </c>
      <c r="F8" s="137">
        <v>24.305555555555554</v>
      </c>
      <c r="G8" s="137">
        <v>13.888888888888889</v>
      </c>
      <c r="H8" s="138">
        <v>0.34722222222222221</v>
      </c>
      <c r="I8" s="95"/>
      <c r="J8" s="95"/>
      <c r="K8" s="95"/>
      <c r="L8" s="95"/>
      <c r="M8" s="95"/>
      <c r="N8" s="95"/>
      <c r="O8" s="95"/>
      <c r="P8" s="95"/>
      <c r="Q8" s="95"/>
      <c r="R8" s="95"/>
    </row>
    <row r="9" spans="1:19" s="69" customFormat="1" ht="13.5" customHeight="1" x14ac:dyDescent="0.15">
      <c r="A9" s="382"/>
      <c r="B9" s="68" t="s">
        <v>35</v>
      </c>
      <c r="C9" s="75"/>
      <c r="D9" s="269">
        <v>111</v>
      </c>
      <c r="E9" s="140">
        <v>77</v>
      </c>
      <c r="F9" s="141">
        <v>21</v>
      </c>
      <c r="G9" s="141">
        <v>13</v>
      </c>
      <c r="H9" s="142">
        <v>0</v>
      </c>
      <c r="I9" s="77"/>
      <c r="J9" s="77"/>
      <c r="K9" s="77"/>
      <c r="L9" s="77"/>
      <c r="M9" s="77"/>
      <c r="N9" s="77"/>
      <c r="O9" s="77"/>
      <c r="P9" s="77"/>
      <c r="Q9" s="77"/>
      <c r="R9" s="77"/>
    </row>
    <row r="10" spans="1:19" ht="13.5" customHeight="1" x14ac:dyDescent="0.15">
      <c r="A10" s="382"/>
      <c r="B10" s="206"/>
      <c r="C10" s="24"/>
      <c r="D10" s="273"/>
      <c r="E10" s="136">
        <v>69.369369369369366</v>
      </c>
      <c r="F10" s="137">
        <v>18.918918918918919</v>
      </c>
      <c r="G10" s="137">
        <v>11.711711711711711</v>
      </c>
      <c r="H10" s="138">
        <v>0</v>
      </c>
      <c r="I10" s="95"/>
      <c r="J10" s="95"/>
      <c r="K10" s="95"/>
      <c r="L10" s="95"/>
      <c r="M10" s="95"/>
      <c r="N10" s="95"/>
      <c r="O10" s="95"/>
      <c r="P10" s="95"/>
      <c r="Q10" s="95"/>
      <c r="R10" s="95"/>
    </row>
    <row r="11" spans="1:19" s="69" customFormat="1" ht="13.5" customHeight="1" x14ac:dyDescent="0.15">
      <c r="A11" s="382"/>
      <c r="B11" s="68" t="s">
        <v>37</v>
      </c>
      <c r="C11" s="75"/>
      <c r="D11" s="269">
        <v>406</v>
      </c>
      <c r="E11" s="140">
        <v>230</v>
      </c>
      <c r="F11" s="141">
        <v>115</v>
      </c>
      <c r="G11" s="141">
        <v>59</v>
      </c>
      <c r="H11" s="142">
        <v>2</v>
      </c>
      <c r="I11" s="77"/>
      <c r="J11" s="77"/>
      <c r="K11" s="77"/>
      <c r="L11" s="77"/>
      <c r="M11" s="77"/>
      <c r="N11" s="77"/>
      <c r="O11" s="77"/>
      <c r="P11" s="77"/>
      <c r="Q11" s="77"/>
      <c r="R11" s="77"/>
    </row>
    <row r="12" spans="1:19" ht="13.5" customHeight="1" x14ac:dyDescent="0.15">
      <c r="A12" s="382"/>
      <c r="B12" s="206"/>
      <c r="C12" s="24"/>
      <c r="D12" s="273"/>
      <c r="E12" s="136">
        <v>56.650246305418719</v>
      </c>
      <c r="F12" s="137">
        <v>28.325123152709359</v>
      </c>
      <c r="G12" s="137">
        <v>14.532019704433496</v>
      </c>
      <c r="H12" s="138">
        <v>0.49261083743842365</v>
      </c>
      <c r="I12" s="95"/>
      <c r="J12" s="95"/>
      <c r="K12" s="95"/>
      <c r="L12" s="95"/>
      <c r="M12" s="95"/>
      <c r="N12" s="95"/>
      <c r="O12" s="95"/>
      <c r="P12" s="95"/>
      <c r="Q12" s="95"/>
      <c r="R12" s="95"/>
    </row>
    <row r="13" spans="1:19" s="69" customFormat="1" ht="13.5" customHeight="1" x14ac:dyDescent="0.15">
      <c r="A13" s="382"/>
      <c r="B13" s="68" t="s">
        <v>39</v>
      </c>
      <c r="C13" s="75"/>
      <c r="D13" s="269">
        <v>66</v>
      </c>
      <c r="E13" s="140">
        <v>38</v>
      </c>
      <c r="F13" s="141">
        <v>21</v>
      </c>
      <c r="G13" s="141">
        <v>6</v>
      </c>
      <c r="H13" s="142">
        <v>1</v>
      </c>
      <c r="I13" s="77"/>
      <c r="J13" s="77"/>
      <c r="K13" s="77"/>
      <c r="L13" s="77"/>
      <c r="M13" s="77"/>
      <c r="N13" s="77"/>
      <c r="O13" s="77"/>
      <c r="P13" s="77"/>
      <c r="Q13" s="77"/>
      <c r="R13" s="77"/>
    </row>
    <row r="14" spans="1:19" ht="13.5" customHeight="1" x14ac:dyDescent="0.15">
      <c r="A14" s="382"/>
      <c r="B14" s="206"/>
      <c r="C14" s="24"/>
      <c r="D14" s="273"/>
      <c r="E14" s="136">
        <v>57.575757575757578</v>
      </c>
      <c r="F14" s="137">
        <v>31.818181818181817</v>
      </c>
      <c r="G14" s="137">
        <v>9.0909090909090917</v>
      </c>
      <c r="H14" s="138">
        <v>1.5151515151515151</v>
      </c>
      <c r="I14" s="95"/>
      <c r="J14" s="95"/>
      <c r="K14" s="95"/>
      <c r="L14" s="95"/>
      <c r="M14" s="95"/>
      <c r="N14" s="95"/>
      <c r="O14" s="95"/>
      <c r="P14" s="95"/>
      <c r="Q14" s="95"/>
      <c r="R14" s="95"/>
    </row>
    <row r="15" spans="1:19" s="69" customFormat="1" ht="13.5" customHeight="1" x14ac:dyDescent="0.15">
      <c r="A15" s="382"/>
      <c r="B15" s="68" t="s">
        <v>41</v>
      </c>
      <c r="C15" s="75"/>
      <c r="D15" s="269">
        <v>19</v>
      </c>
      <c r="E15" s="140">
        <v>8</v>
      </c>
      <c r="F15" s="141">
        <v>9</v>
      </c>
      <c r="G15" s="141">
        <v>2</v>
      </c>
      <c r="H15" s="142">
        <v>0</v>
      </c>
      <c r="I15" s="77"/>
      <c r="J15" s="77"/>
      <c r="K15" s="77"/>
      <c r="L15" s="77"/>
      <c r="M15" s="77"/>
      <c r="N15" s="77"/>
      <c r="O15" s="77"/>
      <c r="P15" s="77"/>
      <c r="Q15" s="77"/>
      <c r="R15" s="77"/>
    </row>
    <row r="16" spans="1:19" ht="13.5" customHeight="1" x14ac:dyDescent="0.15">
      <c r="A16" s="382"/>
      <c r="B16" s="206"/>
      <c r="C16" s="24"/>
      <c r="D16" s="273"/>
      <c r="E16" s="136">
        <v>42.105263157894733</v>
      </c>
      <c r="F16" s="137">
        <v>47.368421052631575</v>
      </c>
      <c r="G16" s="137">
        <v>10.526315789473683</v>
      </c>
      <c r="H16" s="138">
        <v>0</v>
      </c>
      <c r="I16" s="362"/>
      <c r="J16" s="95"/>
      <c r="K16" s="95"/>
      <c r="L16" s="95"/>
      <c r="M16" s="95"/>
      <c r="N16" s="95"/>
      <c r="O16" s="95"/>
      <c r="P16" s="95"/>
      <c r="Q16" s="95"/>
      <c r="R16" s="95"/>
    </row>
    <row r="17" spans="1:18" s="69" customFormat="1" ht="13.5" customHeight="1" x14ac:dyDescent="0.15">
      <c r="A17" s="382"/>
      <c r="B17" s="68" t="s">
        <v>43</v>
      </c>
      <c r="C17" s="75"/>
      <c r="D17" s="269">
        <v>13</v>
      </c>
      <c r="E17" s="140">
        <v>6</v>
      </c>
      <c r="F17" s="141">
        <v>5</v>
      </c>
      <c r="G17" s="141">
        <v>2</v>
      </c>
      <c r="H17" s="142">
        <v>0</v>
      </c>
      <c r="I17" s="363"/>
      <c r="J17" s="77"/>
      <c r="K17" s="77"/>
      <c r="L17" s="77"/>
      <c r="M17" s="77"/>
      <c r="N17" s="77"/>
      <c r="O17" s="77"/>
      <c r="P17" s="77"/>
      <c r="Q17" s="77"/>
      <c r="R17" s="77"/>
    </row>
    <row r="18" spans="1:18" ht="13.5" customHeight="1" thickBot="1" x14ac:dyDescent="0.2">
      <c r="A18" s="383"/>
      <c r="B18" s="208"/>
      <c r="C18" s="26"/>
      <c r="D18" s="274"/>
      <c r="E18" s="144">
        <v>46.153846153846153</v>
      </c>
      <c r="F18" s="145">
        <v>38.461538461538467</v>
      </c>
      <c r="G18" s="145">
        <v>15.384615384615385</v>
      </c>
      <c r="H18" s="146">
        <v>0</v>
      </c>
      <c r="I18" s="362"/>
      <c r="J18" s="95"/>
      <c r="K18" s="95"/>
      <c r="L18" s="95"/>
      <c r="M18" s="95"/>
      <c r="N18" s="95"/>
      <c r="O18" s="95"/>
      <c r="P18" s="95"/>
      <c r="Q18" s="95"/>
      <c r="R18" s="95"/>
    </row>
    <row r="19" spans="1:18" s="70" customFormat="1" ht="13.5" customHeight="1" x14ac:dyDescent="0.15">
      <c r="A19" s="385" t="s">
        <v>0</v>
      </c>
      <c r="B19" s="66" t="s">
        <v>1</v>
      </c>
      <c r="C19" s="320"/>
      <c r="D19" s="272">
        <v>529</v>
      </c>
      <c r="E19" s="132">
        <v>295</v>
      </c>
      <c r="F19" s="133">
        <v>162</v>
      </c>
      <c r="G19" s="133">
        <v>68</v>
      </c>
      <c r="H19" s="134">
        <v>4</v>
      </c>
      <c r="I19" s="363"/>
      <c r="J19" s="77"/>
      <c r="K19" s="77"/>
      <c r="L19" s="77"/>
      <c r="M19" s="77"/>
      <c r="N19" s="77"/>
      <c r="O19" s="77"/>
      <c r="P19" s="77"/>
      <c r="Q19" s="77"/>
      <c r="R19" s="77"/>
    </row>
    <row r="20" spans="1:18" s="22" customFormat="1" ht="13.5" customHeight="1" x14ac:dyDescent="0.15">
      <c r="A20" s="386"/>
      <c r="B20" s="68"/>
      <c r="C20" s="321"/>
      <c r="D20" s="269"/>
      <c r="E20" s="322">
        <v>55.765595463137998</v>
      </c>
      <c r="F20" s="323">
        <v>30.623818525519848</v>
      </c>
      <c r="G20" s="323">
        <v>12.854442344045369</v>
      </c>
      <c r="H20" s="324">
        <v>0.75614366729678639</v>
      </c>
      <c r="I20" s="362"/>
      <c r="J20" s="95"/>
      <c r="K20" s="95"/>
      <c r="L20" s="95"/>
      <c r="M20" s="95"/>
      <c r="N20" s="95"/>
      <c r="O20" s="95"/>
      <c r="P20" s="95"/>
      <c r="Q20" s="95"/>
      <c r="R20" s="95"/>
    </row>
    <row r="21" spans="1:18" s="70" customFormat="1" ht="13.5" customHeight="1" x14ac:dyDescent="0.15">
      <c r="A21" s="386"/>
      <c r="B21" s="332" t="s">
        <v>2</v>
      </c>
      <c r="C21" s="333"/>
      <c r="D21" s="285">
        <v>628</v>
      </c>
      <c r="E21" s="334">
        <v>396</v>
      </c>
      <c r="F21" s="335">
        <v>142</v>
      </c>
      <c r="G21" s="335">
        <v>89</v>
      </c>
      <c r="H21" s="336">
        <v>1</v>
      </c>
      <c r="I21" s="363"/>
      <c r="J21" s="77"/>
      <c r="K21" s="77"/>
      <c r="L21" s="77"/>
      <c r="M21" s="77"/>
      <c r="N21" s="77"/>
      <c r="O21" s="77"/>
      <c r="P21" s="77"/>
      <c r="Q21" s="77"/>
      <c r="R21" s="77"/>
    </row>
    <row r="22" spans="1:18" s="22" customFormat="1" ht="13.5" customHeight="1" x14ac:dyDescent="0.15">
      <c r="A22" s="386"/>
      <c r="B22" s="206"/>
      <c r="C22" s="25"/>
      <c r="D22" s="273"/>
      <c r="E22" s="136">
        <v>63.057324840764331</v>
      </c>
      <c r="F22" s="137">
        <v>22.611464968152866</v>
      </c>
      <c r="G22" s="137">
        <v>14.171974522292993</v>
      </c>
      <c r="H22" s="138">
        <v>0.15923566878980894</v>
      </c>
      <c r="I22" s="362"/>
      <c r="J22" s="95"/>
      <c r="K22" s="95"/>
      <c r="L22" s="95"/>
      <c r="M22" s="95"/>
      <c r="N22" s="95"/>
      <c r="O22" s="95"/>
      <c r="P22" s="95"/>
      <c r="Q22" s="95"/>
      <c r="R22" s="95"/>
    </row>
    <row r="23" spans="1:18" s="70" customFormat="1" ht="13.5" customHeight="1" x14ac:dyDescent="0.15">
      <c r="A23" s="386"/>
      <c r="B23" s="67" t="s">
        <v>46</v>
      </c>
      <c r="C23" s="77"/>
      <c r="D23" s="269">
        <v>34</v>
      </c>
      <c r="E23" s="140">
        <v>22</v>
      </c>
      <c r="F23" s="141">
        <v>7</v>
      </c>
      <c r="G23" s="141">
        <v>5</v>
      </c>
      <c r="H23" s="142">
        <v>0</v>
      </c>
      <c r="I23" s="363"/>
      <c r="J23" s="77"/>
      <c r="K23" s="77"/>
      <c r="L23" s="77"/>
      <c r="M23" s="77"/>
      <c r="N23" s="77"/>
      <c r="O23" s="77"/>
      <c r="P23" s="77"/>
      <c r="Q23" s="77"/>
      <c r="R23" s="77"/>
    </row>
    <row r="24" spans="1:18" s="22" customFormat="1" ht="13.5" customHeight="1" thickBot="1" x14ac:dyDescent="0.2">
      <c r="A24" s="387"/>
      <c r="B24" s="208"/>
      <c r="C24" s="57"/>
      <c r="D24" s="274"/>
      <c r="E24" s="144">
        <v>64.705882352941174</v>
      </c>
      <c r="F24" s="145">
        <v>20.588235294117645</v>
      </c>
      <c r="G24" s="145">
        <v>14.705882352941178</v>
      </c>
      <c r="H24" s="146">
        <v>0</v>
      </c>
      <c r="I24" s="362"/>
      <c r="J24" s="95"/>
      <c r="K24" s="95"/>
      <c r="L24" s="95"/>
      <c r="M24" s="95"/>
      <c r="N24" s="95"/>
      <c r="O24" s="95"/>
      <c r="P24" s="95"/>
      <c r="Q24" s="95"/>
      <c r="R24" s="95"/>
    </row>
    <row r="25" spans="1:18" s="69" customFormat="1" ht="13.5" customHeight="1" x14ac:dyDescent="0.15">
      <c r="A25" s="384" t="s">
        <v>44</v>
      </c>
      <c r="B25" s="73" t="s">
        <v>3</v>
      </c>
      <c r="C25" s="74"/>
      <c r="D25" s="275">
        <v>80</v>
      </c>
      <c r="E25" s="148">
        <v>41</v>
      </c>
      <c r="F25" s="149">
        <v>21</v>
      </c>
      <c r="G25" s="149">
        <v>18</v>
      </c>
      <c r="H25" s="150">
        <v>0</v>
      </c>
      <c r="I25" s="364"/>
      <c r="J25" s="75"/>
      <c r="K25" s="75"/>
      <c r="L25" s="75"/>
      <c r="M25" s="75"/>
      <c r="N25" s="75"/>
      <c r="O25" s="75"/>
      <c r="P25" s="75"/>
      <c r="Q25" s="75"/>
      <c r="R25" s="75"/>
    </row>
    <row r="26" spans="1:18" ht="13.5" customHeight="1" x14ac:dyDescent="0.15">
      <c r="A26" s="382"/>
      <c r="B26" s="68"/>
      <c r="C26" s="345"/>
      <c r="D26" s="270"/>
      <c r="E26" s="346">
        <v>51.249999999999993</v>
      </c>
      <c r="F26" s="347">
        <v>26.25</v>
      </c>
      <c r="G26" s="347">
        <v>22.5</v>
      </c>
      <c r="H26" s="348">
        <v>0</v>
      </c>
      <c r="I26" s="365"/>
      <c r="J26" s="96"/>
      <c r="K26" s="96"/>
      <c r="L26" s="96"/>
      <c r="M26" s="96"/>
      <c r="N26" s="96"/>
      <c r="O26" s="96"/>
      <c r="P26" s="96"/>
      <c r="Q26" s="96"/>
      <c r="R26" s="96"/>
    </row>
    <row r="27" spans="1:18" s="69" customFormat="1" ht="13.5" customHeight="1" x14ac:dyDescent="0.15">
      <c r="A27" s="382"/>
      <c r="B27" s="207" t="s">
        <v>4</v>
      </c>
      <c r="C27" s="353"/>
      <c r="D27" s="286">
        <v>132</v>
      </c>
      <c r="E27" s="354">
        <v>91</v>
      </c>
      <c r="F27" s="355">
        <v>25</v>
      </c>
      <c r="G27" s="355">
        <v>16</v>
      </c>
      <c r="H27" s="356">
        <v>0</v>
      </c>
      <c r="I27" s="364"/>
      <c r="J27" s="75"/>
      <c r="K27" s="75"/>
      <c r="L27" s="75"/>
      <c r="M27" s="75"/>
      <c r="N27" s="75"/>
      <c r="O27" s="75"/>
      <c r="P27" s="75"/>
      <c r="Q27" s="75"/>
      <c r="R27" s="75"/>
    </row>
    <row r="28" spans="1:18" ht="13.5" customHeight="1" x14ac:dyDescent="0.15">
      <c r="A28" s="382"/>
      <c r="B28" s="68"/>
      <c r="C28" s="345"/>
      <c r="D28" s="270"/>
      <c r="E28" s="346">
        <v>68.939393939393938</v>
      </c>
      <c r="F28" s="347">
        <v>18.939393939393938</v>
      </c>
      <c r="G28" s="347">
        <v>12.121212121212121</v>
      </c>
      <c r="H28" s="348">
        <v>0</v>
      </c>
      <c r="I28" s="365"/>
      <c r="J28" s="96"/>
      <c r="K28" s="96"/>
      <c r="L28" s="96"/>
      <c r="M28" s="96"/>
      <c r="N28" s="96"/>
      <c r="O28" s="96"/>
      <c r="P28" s="96"/>
      <c r="Q28" s="96"/>
      <c r="R28" s="96"/>
    </row>
    <row r="29" spans="1:18" s="69" customFormat="1" ht="13.5" customHeight="1" x14ac:dyDescent="0.15">
      <c r="A29" s="382"/>
      <c r="B29" s="207" t="s">
        <v>5</v>
      </c>
      <c r="C29" s="353"/>
      <c r="D29" s="286">
        <v>222</v>
      </c>
      <c r="E29" s="354">
        <v>151</v>
      </c>
      <c r="F29" s="355">
        <v>36</v>
      </c>
      <c r="G29" s="355">
        <v>35</v>
      </c>
      <c r="H29" s="356">
        <v>0</v>
      </c>
      <c r="I29" s="364"/>
      <c r="J29" s="75"/>
      <c r="K29" s="75"/>
      <c r="L29" s="75"/>
      <c r="M29" s="75"/>
      <c r="N29" s="75"/>
      <c r="O29" s="75"/>
      <c r="P29" s="75"/>
      <c r="Q29" s="75"/>
      <c r="R29" s="75"/>
    </row>
    <row r="30" spans="1:18" ht="13.5" customHeight="1" x14ac:dyDescent="0.15">
      <c r="A30" s="382"/>
      <c r="B30" s="206"/>
      <c r="C30" s="24"/>
      <c r="D30" s="276"/>
      <c r="E30" s="152">
        <v>68.018018018018026</v>
      </c>
      <c r="F30" s="153">
        <v>16.216216216216218</v>
      </c>
      <c r="G30" s="153">
        <v>15.765765765765765</v>
      </c>
      <c r="H30" s="154">
        <v>0</v>
      </c>
      <c r="I30" s="365"/>
      <c r="J30" s="96"/>
      <c r="K30" s="96"/>
      <c r="L30" s="96"/>
      <c r="M30" s="96"/>
      <c r="N30" s="96"/>
      <c r="O30" s="96"/>
      <c r="P30" s="96"/>
      <c r="Q30" s="96"/>
      <c r="R30" s="96"/>
    </row>
    <row r="31" spans="1:18" s="69" customFormat="1" ht="13.5" customHeight="1" x14ac:dyDescent="0.15">
      <c r="A31" s="382"/>
      <c r="B31" s="207" t="s">
        <v>6</v>
      </c>
      <c r="C31" s="353"/>
      <c r="D31" s="286">
        <v>266</v>
      </c>
      <c r="E31" s="354">
        <v>176</v>
      </c>
      <c r="F31" s="355">
        <v>57</v>
      </c>
      <c r="G31" s="355">
        <v>33</v>
      </c>
      <c r="H31" s="356">
        <v>0</v>
      </c>
      <c r="I31" s="364"/>
      <c r="J31" s="75"/>
      <c r="K31" s="75"/>
      <c r="L31" s="75"/>
      <c r="M31" s="75"/>
      <c r="N31" s="75"/>
      <c r="O31" s="75"/>
      <c r="P31" s="75"/>
      <c r="Q31" s="75"/>
      <c r="R31" s="75"/>
    </row>
    <row r="32" spans="1:18" ht="13.5" customHeight="1" x14ac:dyDescent="0.15">
      <c r="A32" s="382"/>
      <c r="B32" s="206"/>
      <c r="C32" s="24"/>
      <c r="D32" s="276"/>
      <c r="E32" s="152">
        <v>66.165413533834581</v>
      </c>
      <c r="F32" s="153">
        <v>21.428571428571427</v>
      </c>
      <c r="G32" s="153">
        <v>12.406015037593985</v>
      </c>
      <c r="H32" s="154">
        <v>0</v>
      </c>
      <c r="I32" s="365"/>
      <c r="J32" s="96"/>
      <c r="K32" s="96"/>
      <c r="L32" s="96"/>
      <c r="M32" s="96"/>
      <c r="N32" s="96"/>
      <c r="O32" s="96"/>
      <c r="P32" s="96"/>
      <c r="Q32" s="96"/>
      <c r="R32" s="96"/>
    </row>
    <row r="33" spans="1:18" s="69" customFormat="1" ht="13.5" customHeight="1" x14ac:dyDescent="0.15">
      <c r="A33" s="382"/>
      <c r="B33" s="207" t="s">
        <v>7</v>
      </c>
      <c r="C33" s="353"/>
      <c r="D33" s="286">
        <v>225</v>
      </c>
      <c r="E33" s="354">
        <v>115</v>
      </c>
      <c r="F33" s="355">
        <v>75</v>
      </c>
      <c r="G33" s="355">
        <v>33</v>
      </c>
      <c r="H33" s="356">
        <v>2</v>
      </c>
      <c r="I33" s="364"/>
      <c r="J33" s="75"/>
      <c r="K33" s="75"/>
      <c r="L33" s="75"/>
      <c r="M33" s="75"/>
      <c r="N33" s="75"/>
      <c r="O33" s="75"/>
      <c r="P33" s="75"/>
      <c r="Q33" s="75"/>
      <c r="R33" s="75"/>
    </row>
    <row r="34" spans="1:18" ht="13.5" customHeight="1" x14ac:dyDescent="0.15">
      <c r="A34" s="382"/>
      <c r="B34" s="206"/>
      <c r="C34" s="24"/>
      <c r="D34" s="276"/>
      <c r="E34" s="152">
        <v>51.111111111111107</v>
      </c>
      <c r="F34" s="153">
        <v>33.333333333333329</v>
      </c>
      <c r="G34" s="153">
        <v>14.666666666666666</v>
      </c>
      <c r="H34" s="154">
        <v>0.88888888888888884</v>
      </c>
      <c r="I34" s="365"/>
      <c r="J34" s="96"/>
      <c r="K34" s="96"/>
      <c r="L34" s="96"/>
      <c r="M34" s="96"/>
      <c r="N34" s="96"/>
      <c r="O34" s="96"/>
      <c r="P34" s="96"/>
      <c r="Q34" s="96"/>
      <c r="R34" s="96"/>
    </row>
    <row r="35" spans="1:18" s="69" customFormat="1" ht="13.5" customHeight="1" x14ac:dyDescent="0.15">
      <c r="A35" s="382"/>
      <c r="B35" s="207" t="s">
        <v>45</v>
      </c>
      <c r="C35" s="353"/>
      <c r="D35" s="286">
        <v>234</v>
      </c>
      <c r="E35" s="354">
        <v>119</v>
      </c>
      <c r="F35" s="355">
        <v>90</v>
      </c>
      <c r="G35" s="355">
        <v>22</v>
      </c>
      <c r="H35" s="356">
        <v>3</v>
      </c>
      <c r="I35" s="364"/>
      <c r="J35" s="75"/>
      <c r="K35" s="75"/>
      <c r="L35" s="75"/>
      <c r="M35" s="75"/>
      <c r="N35" s="75"/>
      <c r="O35" s="75"/>
      <c r="P35" s="75"/>
      <c r="Q35" s="75"/>
      <c r="R35" s="75"/>
    </row>
    <row r="36" spans="1:18" ht="13.5" customHeight="1" x14ac:dyDescent="0.15">
      <c r="A36" s="382"/>
      <c r="B36" s="206"/>
      <c r="C36" s="24"/>
      <c r="D36" s="276"/>
      <c r="E36" s="152">
        <v>50.854700854700852</v>
      </c>
      <c r="F36" s="153">
        <v>38.461538461538467</v>
      </c>
      <c r="G36" s="153">
        <v>9.4017094017094021</v>
      </c>
      <c r="H36" s="154">
        <v>1.2820512820512819</v>
      </c>
      <c r="I36" s="365"/>
      <c r="J36" s="96"/>
      <c r="K36" s="96"/>
      <c r="L36" s="96"/>
      <c r="M36" s="96"/>
      <c r="N36" s="96"/>
      <c r="O36" s="96"/>
      <c r="P36" s="96"/>
      <c r="Q36" s="96"/>
      <c r="R36" s="96"/>
    </row>
    <row r="37" spans="1:18" s="69" customFormat="1" ht="13.5" customHeight="1" x14ac:dyDescent="0.15">
      <c r="A37" s="382"/>
      <c r="B37" s="68" t="s">
        <v>46</v>
      </c>
      <c r="C37" s="75"/>
      <c r="D37" s="270">
        <v>32</v>
      </c>
      <c r="E37" s="155">
        <v>20</v>
      </c>
      <c r="F37" s="156">
        <v>7</v>
      </c>
      <c r="G37" s="156">
        <v>5</v>
      </c>
      <c r="H37" s="157">
        <v>0</v>
      </c>
      <c r="I37" s="364"/>
      <c r="J37" s="75"/>
      <c r="K37" s="75"/>
      <c r="L37" s="75"/>
      <c r="M37" s="75"/>
      <c r="N37" s="75"/>
      <c r="O37" s="75"/>
      <c r="P37" s="75"/>
      <c r="Q37" s="75"/>
      <c r="R37" s="75"/>
    </row>
    <row r="38" spans="1:18" ht="13.5" customHeight="1" thickBot="1" x14ac:dyDescent="0.2">
      <c r="A38" s="382"/>
      <c r="B38" s="68"/>
      <c r="C38" s="345"/>
      <c r="D38" s="271"/>
      <c r="E38" s="158">
        <v>62.5</v>
      </c>
      <c r="F38" s="159">
        <v>21.875</v>
      </c>
      <c r="G38" s="159">
        <v>15.625</v>
      </c>
      <c r="H38" s="160">
        <v>0</v>
      </c>
      <c r="I38" s="365"/>
      <c r="J38" s="96"/>
      <c r="K38" s="96"/>
      <c r="L38" s="96"/>
      <c r="M38" s="96"/>
      <c r="N38" s="96"/>
      <c r="O38" s="96"/>
      <c r="P38" s="96"/>
      <c r="Q38" s="96"/>
      <c r="R38" s="96"/>
    </row>
    <row r="39" spans="1:18" s="69" customFormat="1" ht="13.5" customHeight="1" x14ac:dyDescent="0.15">
      <c r="A39" s="384" t="s">
        <v>47</v>
      </c>
      <c r="B39" s="73" t="s">
        <v>49</v>
      </c>
      <c r="C39" s="371"/>
      <c r="D39" s="269">
        <v>190</v>
      </c>
      <c r="E39" s="140">
        <v>97</v>
      </c>
      <c r="F39" s="141">
        <v>53</v>
      </c>
      <c r="G39" s="141">
        <v>39</v>
      </c>
      <c r="H39" s="142">
        <v>1</v>
      </c>
      <c r="I39" s="363"/>
      <c r="J39" s="77"/>
      <c r="K39" s="77"/>
      <c r="L39" s="77"/>
      <c r="M39" s="77"/>
      <c r="N39" s="77"/>
      <c r="O39" s="77"/>
      <c r="P39" s="77"/>
      <c r="Q39" s="77"/>
      <c r="R39" s="77"/>
    </row>
    <row r="40" spans="1:18" ht="13.5" customHeight="1" x14ac:dyDescent="0.15">
      <c r="A40" s="382"/>
      <c r="B40" s="68"/>
      <c r="C40" s="375"/>
      <c r="D40" s="269"/>
      <c r="E40" s="322">
        <v>51.05263157894737</v>
      </c>
      <c r="F40" s="323">
        <v>27.89473684210526</v>
      </c>
      <c r="G40" s="323">
        <v>20.526315789473685</v>
      </c>
      <c r="H40" s="324">
        <v>0.52631578947368418</v>
      </c>
      <c r="I40" s="362"/>
      <c r="J40" s="95"/>
      <c r="K40" s="95"/>
      <c r="L40" s="95"/>
      <c r="M40" s="95"/>
      <c r="N40" s="95"/>
      <c r="O40" s="95"/>
      <c r="P40" s="95"/>
      <c r="Q40" s="95"/>
      <c r="R40" s="95"/>
    </row>
    <row r="41" spans="1:18" s="69" customFormat="1" ht="13.5" customHeight="1" x14ac:dyDescent="0.15">
      <c r="A41" s="382"/>
      <c r="B41" s="207" t="s">
        <v>51</v>
      </c>
      <c r="C41" s="376"/>
      <c r="D41" s="285">
        <v>870</v>
      </c>
      <c r="E41" s="334">
        <v>544</v>
      </c>
      <c r="F41" s="335">
        <v>219</v>
      </c>
      <c r="G41" s="335">
        <v>104</v>
      </c>
      <c r="H41" s="336">
        <v>3</v>
      </c>
      <c r="I41" s="363"/>
      <c r="J41" s="77"/>
      <c r="K41" s="77"/>
      <c r="L41" s="77"/>
      <c r="M41" s="77"/>
      <c r="N41" s="77"/>
      <c r="O41" s="77"/>
      <c r="P41" s="77"/>
      <c r="Q41" s="77"/>
      <c r="R41" s="77"/>
    </row>
    <row r="42" spans="1:18" ht="13.5" customHeight="1" x14ac:dyDescent="0.15">
      <c r="A42" s="382"/>
      <c r="B42" s="206"/>
      <c r="C42" s="372"/>
      <c r="D42" s="273"/>
      <c r="E42" s="136">
        <v>62.52873563218391</v>
      </c>
      <c r="F42" s="137">
        <v>25.172413793103448</v>
      </c>
      <c r="G42" s="137">
        <v>11.954022988505747</v>
      </c>
      <c r="H42" s="138">
        <v>0.34482758620689657</v>
      </c>
      <c r="I42" s="362"/>
      <c r="J42" s="95"/>
      <c r="K42" s="95"/>
      <c r="L42" s="95"/>
      <c r="M42" s="95"/>
      <c r="N42" s="95"/>
      <c r="O42" s="95"/>
      <c r="P42" s="95"/>
      <c r="Q42" s="95"/>
      <c r="R42" s="95"/>
    </row>
    <row r="43" spans="1:18" s="69" customFormat="1" ht="13.5" customHeight="1" x14ac:dyDescent="0.15">
      <c r="A43" s="382"/>
      <c r="B43" s="207" t="s">
        <v>52</v>
      </c>
      <c r="C43" s="376"/>
      <c r="D43" s="285">
        <v>96</v>
      </c>
      <c r="E43" s="334">
        <v>49</v>
      </c>
      <c r="F43" s="335">
        <v>32</v>
      </c>
      <c r="G43" s="335">
        <v>14</v>
      </c>
      <c r="H43" s="336">
        <v>1</v>
      </c>
      <c r="I43" s="363"/>
      <c r="J43" s="77"/>
      <c r="K43" s="77"/>
      <c r="L43" s="77"/>
      <c r="M43" s="77"/>
      <c r="N43" s="77"/>
      <c r="O43" s="77"/>
      <c r="P43" s="77"/>
      <c r="Q43" s="77"/>
      <c r="R43" s="77"/>
    </row>
    <row r="44" spans="1:18" ht="13.5" customHeight="1" x14ac:dyDescent="0.15">
      <c r="A44" s="382"/>
      <c r="B44" s="206"/>
      <c r="C44" s="372"/>
      <c r="D44" s="273"/>
      <c r="E44" s="136">
        <v>51.041666666666664</v>
      </c>
      <c r="F44" s="137">
        <v>33.333333333333329</v>
      </c>
      <c r="G44" s="137">
        <v>14.583333333333334</v>
      </c>
      <c r="H44" s="138">
        <v>1.0416666666666665</v>
      </c>
      <c r="I44" s="362"/>
      <c r="J44" s="95"/>
      <c r="K44" s="95"/>
      <c r="L44" s="95"/>
      <c r="M44" s="95"/>
      <c r="N44" s="95"/>
      <c r="O44" s="95"/>
      <c r="P44" s="95"/>
      <c r="Q44" s="95"/>
      <c r="R44" s="95"/>
    </row>
    <row r="45" spans="1:18" s="69" customFormat="1" ht="13.5" customHeight="1" x14ac:dyDescent="0.15">
      <c r="A45" s="382"/>
      <c r="B45" s="68" t="s">
        <v>72</v>
      </c>
      <c r="C45" s="373"/>
      <c r="D45" s="269">
        <v>35</v>
      </c>
      <c r="E45" s="140">
        <v>23</v>
      </c>
      <c r="F45" s="141">
        <v>7</v>
      </c>
      <c r="G45" s="141">
        <v>5</v>
      </c>
      <c r="H45" s="142">
        <v>0</v>
      </c>
      <c r="I45" s="363"/>
      <c r="J45" s="77"/>
      <c r="K45" s="77"/>
      <c r="L45" s="77"/>
      <c r="M45" s="77"/>
      <c r="N45" s="77"/>
      <c r="O45" s="77"/>
      <c r="P45" s="77"/>
      <c r="Q45" s="77"/>
      <c r="R45" s="77"/>
    </row>
    <row r="46" spans="1:18" ht="13.5" customHeight="1" thickBot="1" x14ac:dyDescent="0.2">
      <c r="A46" s="383"/>
      <c r="B46" s="208"/>
      <c r="C46" s="374"/>
      <c r="D46" s="274"/>
      <c r="E46" s="144">
        <v>65.714285714285708</v>
      </c>
      <c r="F46" s="145">
        <v>20</v>
      </c>
      <c r="G46" s="145">
        <v>14.285714285714285</v>
      </c>
      <c r="H46" s="146">
        <v>0</v>
      </c>
      <c r="I46" s="362"/>
      <c r="J46" s="95"/>
      <c r="K46" s="95"/>
      <c r="L46" s="95"/>
      <c r="M46" s="95"/>
      <c r="N46" s="95"/>
      <c r="O46" s="95"/>
      <c r="P46" s="95"/>
      <c r="Q46" s="95"/>
      <c r="R46" s="95"/>
    </row>
    <row r="47" spans="1:18" s="69" customFormat="1" ht="13.5" customHeight="1" x14ac:dyDescent="0.15">
      <c r="A47" s="384" t="s">
        <v>225</v>
      </c>
      <c r="B47" s="73" t="s">
        <v>54</v>
      </c>
      <c r="C47" s="371"/>
      <c r="D47" s="269">
        <v>66</v>
      </c>
      <c r="E47" s="140">
        <v>32</v>
      </c>
      <c r="F47" s="141">
        <v>17</v>
      </c>
      <c r="G47" s="141">
        <v>17</v>
      </c>
      <c r="H47" s="142">
        <v>0</v>
      </c>
      <c r="I47" s="363"/>
      <c r="J47" s="77"/>
      <c r="K47" s="77"/>
      <c r="L47" s="77"/>
      <c r="M47" s="77"/>
      <c r="N47" s="77"/>
      <c r="O47" s="77"/>
      <c r="P47" s="77"/>
      <c r="Q47" s="77"/>
      <c r="R47" s="77"/>
    </row>
    <row r="48" spans="1:18" ht="13.5" customHeight="1" x14ac:dyDescent="0.15">
      <c r="A48" s="382"/>
      <c r="B48" s="68"/>
      <c r="C48" s="375"/>
      <c r="D48" s="269"/>
      <c r="E48" s="322">
        <v>48.484848484848484</v>
      </c>
      <c r="F48" s="323">
        <v>25.757575757575758</v>
      </c>
      <c r="G48" s="323">
        <v>25.757575757575758</v>
      </c>
      <c r="H48" s="324">
        <v>0</v>
      </c>
      <c r="I48" s="362"/>
      <c r="J48" s="95"/>
      <c r="K48" s="95"/>
      <c r="L48" s="95"/>
      <c r="M48" s="95"/>
      <c r="N48" s="95"/>
      <c r="O48" s="95"/>
      <c r="P48" s="95"/>
      <c r="Q48" s="95"/>
      <c r="R48" s="95"/>
    </row>
    <row r="49" spans="1:18" s="69" customFormat="1" ht="13.5" customHeight="1" x14ac:dyDescent="0.15">
      <c r="A49" s="382"/>
      <c r="B49" s="207" t="s">
        <v>401</v>
      </c>
      <c r="C49" s="376"/>
      <c r="D49" s="285">
        <v>136</v>
      </c>
      <c r="E49" s="334">
        <v>69</v>
      </c>
      <c r="F49" s="335">
        <v>36</v>
      </c>
      <c r="G49" s="335">
        <v>30</v>
      </c>
      <c r="H49" s="336">
        <v>1</v>
      </c>
      <c r="I49" s="363"/>
      <c r="J49" s="77"/>
      <c r="K49" s="77"/>
      <c r="L49" s="77"/>
      <c r="M49" s="77"/>
      <c r="N49" s="77"/>
      <c r="O49" s="77"/>
      <c r="P49" s="77"/>
      <c r="Q49" s="77"/>
      <c r="R49" s="77"/>
    </row>
    <row r="50" spans="1:18" ht="13.5" customHeight="1" x14ac:dyDescent="0.15">
      <c r="A50" s="382"/>
      <c r="B50" s="206"/>
      <c r="C50" s="372"/>
      <c r="D50" s="273"/>
      <c r="E50" s="136">
        <v>50.735294117647058</v>
      </c>
      <c r="F50" s="137">
        <v>26.47058823529412</v>
      </c>
      <c r="G50" s="137">
        <v>22.058823529411764</v>
      </c>
      <c r="H50" s="138">
        <v>0.73529411764705876</v>
      </c>
      <c r="I50" s="362"/>
      <c r="J50" s="95"/>
      <c r="K50" s="95"/>
      <c r="L50" s="95"/>
      <c r="M50" s="95"/>
      <c r="N50" s="95"/>
      <c r="O50" s="95"/>
      <c r="P50" s="95"/>
      <c r="Q50" s="95"/>
      <c r="R50" s="95"/>
    </row>
    <row r="51" spans="1:18" s="69" customFormat="1" ht="13.5" customHeight="1" x14ac:dyDescent="0.15">
      <c r="A51" s="382"/>
      <c r="B51" s="207" t="s">
        <v>56</v>
      </c>
      <c r="C51" s="376"/>
      <c r="D51" s="285">
        <v>113</v>
      </c>
      <c r="E51" s="334">
        <v>65</v>
      </c>
      <c r="F51" s="335">
        <v>31</v>
      </c>
      <c r="G51" s="335">
        <v>17</v>
      </c>
      <c r="H51" s="336">
        <v>0</v>
      </c>
      <c r="I51" s="363"/>
      <c r="J51" s="77"/>
      <c r="K51" s="77"/>
      <c r="L51" s="77"/>
      <c r="M51" s="77"/>
      <c r="N51" s="77"/>
      <c r="O51" s="77"/>
      <c r="P51" s="77"/>
      <c r="Q51" s="77"/>
      <c r="R51" s="77"/>
    </row>
    <row r="52" spans="1:18" ht="13.5" customHeight="1" x14ac:dyDescent="0.15">
      <c r="A52" s="382"/>
      <c r="B52" s="206"/>
      <c r="C52" s="372"/>
      <c r="D52" s="273"/>
      <c r="E52" s="136">
        <v>57.522123893805308</v>
      </c>
      <c r="F52" s="137">
        <v>27.43362831858407</v>
      </c>
      <c r="G52" s="137">
        <v>15.044247787610621</v>
      </c>
      <c r="H52" s="138">
        <v>0</v>
      </c>
      <c r="I52" s="362"/>
      <c r="J52" s="95"/>
      <c r="K52" s="95"/>
      <c r="L52" s="95"/>
      <c r="M52" s="95"/>
      <c r="N52" s="95"/>
      <c r="O52" s="95"/>
      <c r="P52" s="95"/>
      <c r="Q52" s="95"/>
      <c r="R52" s="95"/>
    </row>
    <row r="53" spans="1:18" s="69" customFormat="1" ht="13.5" customHeight="1" x14ac:dyDescent="0.15">
      <c r="A53" s="382"/>
      <c r="B53" s="207" t="s">
        <v>58</v>
      </c>
      <c r="C53" s="376"/>
      <c r="D53" s="285">
        <v>103</v>
      </c>
      <c r="E53" s="334">
        <v>75</v>
      </c>
      <c r="F53" s="335">
        <v>15</v>
      </c>
      <c r="G53" s="335">
        <v>13</v>
      </c>
      <c r="H53" s="336">
        <v>0</v>
      </c>
      <c r="I53" s="363"/>
      <c r="J53" s="77"/>
      <c r="K53" s="77"/>
      <c r="L53" s="77"/>
      <c r="M53" s="77"/>
      <c r="N53" s="77"/>
      <c r="O53" s="77"/>
      <c r="P53" s="77"/>
      <c r="Q53" s="77"/>
      <c r="R53" s="77"/>
    </row>
    <row r="54" spans="1:18" ht="13.5" customHeight="1" x14ac:dyDescent="0.15">
      <c r="A54" s="382"/>
      <c r="B54" s="206"/>
      <c r="C54" s="372"/>
      <c r="D54" s="273"/>
      <c r="E54" s="136">
        <v>72.815533980582529</v>
      </c>
      <c r="F54" s="137">
        <v>14.563106796116504</v>
      </c>
      <c r="G54" s="137">
        <v>12.621359223300971</v>
      </c>
      <c r="H54" s="138">
        <v>0</v>
      </c>
      <c r="I54" s="362"/>
      <c r="J54" s="95"/>
      <c r="K54" s="95"/>
      <c r="L54" s="95"/>
      <c r="M54" s="95"/>
      <c r="N54" s="95"/>
      <c r="O54" s="95"/>
      <c r="P54" s="95"/>
      <c r="Q54" s="95"/>
      <c r="R54" s="95"/>
    </row>
    <row r="55" spans="1:18" s="69" customFormat="1" ht="13.5" customHeight="1" x14ac:dyDescent="0.15">
      <c r="A55" s="382"/>
      <c r="B55" s="207" t="s">
        <v>60</v>
      </c>
      <c r="C55" s="376"/>
      <c r="D55" s="285">
        <v>277</v>
      </c>
      <c r="E55" s="334">
        <v>212</v>
      </c>
      <c r="F55" s="335">
        <v>35</v>
      </c>
      <c r="G55" s="335">
        <v>30</v>
      </c>
      <c r="H55" s="336">
        <v>0</v>
      </c>
      <c r="I55" s="363"/>
      <c r="J55" s="77"/>
      <c r="K55" s="77"/>
      <c r="L55" s="77"/>
      <c r="M55" s="77"/>
      <c r="N55" s="77"/>
      <c r="O55" s="77"/>
      <c r="P55" s="77"/>
      <c r="Q55" s="77"/>
      <c r="R55" s="77"/>
    </row>
    <row r="56" spans="1:18" ht="13.5" customHeight="1" x14ac:dyDescent="0.15">
      <c r="A56" s="382"/>
      <c r="B56" s="206"/>
      <c r="C56" s="372"/>
      <c r="D56" s="273"/>
      <c r="E56" s="136">
        <v>76.53429602888086</v>
      </c>
      <c r="F56" s="137">
        <v>12.63537906137184</v>
      </c>
      <c r="G56" s="137">
        <v>10.830324909747292</v>
      </c>
      <c r="H56" s="138">
        <v>0</v>
      </c>
      <c r="I56" s="362"/>
      <c r="J56" s="95"/>
      <c r="K56" s="95"/>
      <c r="L56" s="95"/>
      <c r="M56" s="95"/>
      <c r="N56" s="95"/>
      <c r="O56" s="95"/>
      <c r="P56" s="95"/>
      <c r="Q56" s="95"/>
      <c r="R56" s="95"/>
    </row>
    <row r="57" spans="1:18" s="69" customFormat="1" ht="13.5" customHeight="1" x14ac:dyDescent="0.15">
      <c r="A57" s="382"/>
      <c r="B57" s="207" t="s">
        <v>62</v>
      </c>
      <c r="C57" s="376"/>
      <c r="D57" s="285">
        <v>122</v>
      </c>
      <c r="E57" s="334">
        <v>87</v>
      </c>
      <c r="F57" s="335">
        <v>20</v>
      </c>
      <c r="G57" s="335">
        <v>15</v>
      </c>
      <c r="H57" s="336">
        <v>0</v>
      </c>
      <c r="I57" s="363"/>
      <c r="J57" s="77"/>
      <c r="K57" s="77"/>
      <c r="L57" s="77"/>
      <c r="M57" s="77"/>
      <c r="N57" s="77"/>
      <c r="O57" s="77"/>
      <c r="P57" s="77"/>
      <c r="Q57" s="77"/>
      <c r="R57" s="77"/>
    </row>
    <row r="58" spans="1:18" ht="13.5" customHeight="1" x14ac:dyDescent="0.15">
      <c r="A58" s="382"/>
      <c r="B58" s="206"/>
      <c r="C58" s="372"/>
      <c r="D58" s="273"/>
      <c r="E58" s="136">
        <v>71.311475409836063</v>
      </c>
      <c r="F58" s="137">
        <v>16.393442622950818</v>
      </c>
      <c r="G58" s="137">
        <v>12.295081967213115</v>
      </c>
      <c r="H58" s="138">
        <v>0</v>
      </c>
      <c r="I58" s="362"/>
      <c r="J58" s="95"/>
      <c r="K58" s="95"/>
      <c r="L58" s="95"/>
      <c r="M58" s="95"/>
      <c r="N58" s="95"/>
      <c r="O58" s="95"/>
      <c r="P58" s="95"/>
      <c r="Q58" s="95"/>
      <c r="R58" s="95"/>
    </row>
    <row r="59" spans="1:18" s="69" customFormat="1" ht="13.5" customHeight="1" x14ac:dyDescent="0.15">
      <c r="A59" s="382"/>
      <c r="B59" s="207" t="s">
        <v>64</v>
      </c>
      <c r="C59" s="376"/>
      <c r="D59" s="285">
        <v>43</v>
      </c>
      <c r="E59" s="334">
        <v>22</v>
      </c>
      <c r="F59" s="335">
        <v>17</v>
      </c>
      <c r="G59" s="335">
        <v>3</v>
      </c>
      <c r="H59" s="336">
        <v>1</v>
      </c>
      <c r="I59" s="363"/>
      <c r="J59" s="77"/>
      <c r="K59" s="77"/>
      <c r="L59" s="77"/>
      <c r="M59" s="77"/>
      <c r="N59" s="77"/>
      <c r="O59" s="77"/>
      <c r="P59" s="77"/>
      <c r="Q59" s="77"/>
      <c r="R59" s="77"/>
    </row>
    <row r="60" spans="1:18" ht="13.5" customHeight="1" x14ac:dyDescent="0.15">
      <c r="A60" s="382"/>
      <c r="B60" s="206"/>
      <c r="C60" s="372"/>
      <c r="D60" s="273"/>
      <c r="E60" s="136">
        <v>51.162790697674424</v>
      </c>
      <c r="F60" s="137">
        <v>39.534883720930232</v>
      </c>
      <c r="G60" s="137">
        <v>6.9767441860465116</v>
      </c>
      <c r="H60" s="138">
        <v>2.3255813953488373</v>
      </c>
      <c r="I60" s="362"/>
      <c r="J60" s="95"/>
      <c r="K60" s="95"/>
      <c r="L60" s="95"/>
      <c r="M60" s="95"/>
      <c r="N60" s="95"/>
      <c r="O60" s="95"/>
      <c r="P60" s="95"/>
      <c r="Q60" s="95"/>
      <c r="R60" s="95"/>
    </row>
    <row r="61" spans="1:18" s="69" customFormat="1" ht="13.5" customHeight="1" x14ac:dyDescent="0.15">
      <c r="A61" s="382"/>
      <c r="B61" s="207" t="s">
        <v>66</v>
      </c>
      <c r="C61" s="376"/>
      <c r="D61" s="285">
        <v>185</v>
      </c>
      <c r="E61" s="334">
        <v>104</v>
      </c>
      <c r="F61" s="335">
        <v>60</v>
      </c>
      <c r="G61" s="335">
        <v>18</v>
      </c>
      <c r="H61" s="336">
        <v>3</v>
      </c>
      <c r="I61" s="363"/>
      <c r="J61" s="77"/>
      <c r="K61" s="77"/>
      <c r="L61" s="77"/>
      <c r="M61" s="77"/>
      <c r="N61" s="77"/>
      <c r="O61" s="77"/>
      <c r="P61" s="77"/>
      <c r="Q61" s="77"/>
      <c r="R61" s="77"/>
    </row>
    <row r="62" spans="1:18" ht="13.5" customHeight="1" x14ac:dyDescent="0.15">
      <c r="A62" s="382"/>
      <c r="B62" s="206"/>
      <c r="C62" s="372"/>
      <c r="D62" s="273"/>
      <c r="E62" s="136">
        <v>56.216216216216218</v>
      </c>
      <c r="F62" s="137">
        <v>32.432432432432435</v>
      </c>
      <c r="G62" s="137">
        <v>9.7297297297297298</v>
      </c>
      <c r="H62" s="138">
        <v>1.6216216216216217</v>
      </c>
      <c r="I62" s="362"/>
      <c r="J62" s="95"/>
      <c r="K62" s="95"/>
      <c r="L62" s="95"/>
      <c r="M62" s="95"/>
      <c r="N62" s="95"/>
      <c r="O62" s="95"/>
      <c r="P62" s="95"/>
      <c r="Q62" s="95"/>
      <c r="R62" s="95"/>
    </row>
    <row r="63" spans="1:18" s="69" customFormat="1" ht="13.5" customHeight="1" x14ac:dyDescent="0.15">
      <c r="A63" s="382"/>
      <c r="B63" s="68" t="s">
        <v>67</v>
      </c>
      <c r="C63" s="373"/>
      <c r="D63" s="269">
        <v>248</v>
      </c>
      <c r="E63" s="140">
        <v>129</v>
      </c>
      <c r="F63" s="141">
        <v>91</v>
      </c>
      <c r="G63" s="141">
        <v>28</v>
      </c>
      <c r="H63" s="142">
        <v>0</v>
      </c>
      <c r="I63" s="363"/>
      <c r="J63" s="77"/>
      <c r="K63" s="77"/>
      <c r="L63" s="77"/>
      <c r="M63" s="77"/>
      <c r="N63" s="77"/>
      <c r="O63" s="77"/>
      <c r="P63" s="77"/>
      <c r="Q63" s="77"/>
      <c r="R63" s="77"/>
    </row>
    <row r="64" spans="1:18" ht="13.5" customHeight="1" thickBot="1" x14ac:dyDescent="0.2">
      <c r="A64" s="383"/>
      <c r="B64" s="208"/>
      <c r="C64" s="374"/>
      <c r="D64" s="274"/>
      <c r="E64" s="144">
        <v>52.016129032258064</v>
      </c>
      <c r="F64" s="145">
        <v>36.693548387096776</v>
      </c>
      <c r="G64" s="145">
        <v>11.29032258064516</v>
      </c>
      <c r="H64" s="146">
        <v>0</v>
      </c>
      <c r="I64" s="362"/>
      <c r="J64" s="95"/>
      <c r="K64" s="95"/>
      <c r="L64" s="95"/>
      <c r="M64" s="95"/>
      <c r="N64" s="95"/>
      <c r="O64" s="95"/>
      <c r="P64" s="95"/>
      <c r="Q64" s="95"/>
      <c r="R64" s="95"/>
    </row>
    <row r="65" spans="1:18" s="69" customFormat="1" ht="13.5" customHeight="1" x14ac:dyDescent="0.15">
      <c r="A65" s="392" t="s">
        <v>73</v>
      </c>
      <c r="B65" s="73" t="s">
        <v>68</v>
      </c>
      <c r="C65" s="371"/>
      <c r="D65" s="269">
        <v>630</v>
      </c>
      <c r="E65" s="140">
        <v>375</v>
      </c>
      <c r="F65" s="141">
        <v>170</v>
      </c>
      <c r="G65" s="141">
        <v>83</v>
      </c>
      <c r="H65" s="142">
        <v>2</v>
      </c>
      <c r="I65" s="363"/>
      <c r="J65" s="77"/>
      <c r="K65" s="77"/>
      <c r="L65" s="77"/>
      <c r="M65" s="77"/>
      <c r="N65" s="77"/>
      <c r="O65" s="77"/>
      <c r="P65" s="77"/>
      <c r="Q65" s="77"/>
      <c r="R65" s="77"/>
    </row>
    <row r="66" spans="1:18" ht="13.5" customHeight="1" x14ac:dyDescent="0.15">
      <c r="A66" s="382"/>
      <c r="B66" s="10" t="s">
        <v>69</v>
      </c>
      <c r="C66" s="372"/>
      <c r="D66" s="273"/>
      <c r="E66" s="136">
        <v>59.523809523809526</v>
      </c>
      <c r="F66" s="137">
        <v>26.984126984126984</v>
      </c>
      <c r="G66" s="137">
        <v>13.174603174603176</v>
      </c>
      <c r="H66" s="138">
        <v>0.31746031746031744</v>
      </c>
      <c r="I66" s="362"/>
      <c r="J66" s="95"/>
      <c r="K66" s="95"/>
      <c r="L66" s="95"/>
      <c r="M66" s="95"/>
      <c r="N66" s="95"/>
      <c r="O66" s="95"/>
      <c r="P66" s="95"/>
      <c r="Q66" s="95"/>
      <c r="R66" s="95"/>
    </row>
    <row r="67" spans="1:18" s="69" customFormat="1" ht="13.5" customHeight="1" x14ac:dyDescent="0.15">
      <c r="A67" s="382"/>
      <c r="B67" s="68" t="s">
        <v>70</v>
      </c>
      <c r="C67" s="373"/>
      <c r="D67" s="269">
        <v>515</v>
      </c>
      <c r="E67" s="140">
        <v>313</v>
      </c>
      <c r="F67" s="141">
        <v>126</v>
      </c>
      <c r="G67" s="141">
        <v>74</v>
      </c>
      <c r="H67" s="142">
        <v>2</v>
      </c>
      <c r="I67" s="363"/>
      <c r="J67" s="77"/>
      <c r="K67" s="77"/>
      <c r="L67" s="77"/>
      <c r="M67" s="77"/>
      <c r="N67" s="77"/>
      <c r="O67" s="77"/>
      <c r="P67" s="77"/>
      <c r="Q67" s="77"/>
      <c r="R67" s="77"/>
    </row>
    <row r="68" spans="1:18" ht="13.5" customHeight="1" x14ac:dyDescent="0.15">
      <c r="A68" s="382"/>
      <c r="B68" s="10" t="s">
        <v>71</v>
      </c>
      <c r="C68" s="372"/>
      <c r="D68" s="273"/>
      <c r="E68" s="136">
        <v>60.776699029126213</v>
      </c>
      <c r="F68" s="137">
        <v>24.466019417475728</v>
      </c>
      <c r="G68" s="137">
        <v>14.36893203883495</v>
      </c>
      <c r="H68" s="138">
        <v>0.38834951456310679</v>
      </c>
      <c r="I68" s="362"/>
      <c r="J68" s="95"/>
      <c r="K68" s="95"/>
      <c r="L68" s="95"/>
      <c r="M68" s="95"/>
      <c r="N68" s="95"/>
      <c r="O68" s="95"/>
      <c r="P68" s="95"/>
      <c r="Q68" s="95"/>
      <c r="R68" s="95"/>
    </row>
    <row r="69" spans="1:18" s="69" customFormat="1" ht="13.5" customHeight="1" x14ac:dyDescent="0.15">
      <c r="A69" s="382"/>
      <c r="B69" s="68" t="s">
        <v>772</v>
      </c>
      <c r="C69" s="373"/>
      <c r="D69" s="269">
        <v>46</v>
      </c>
      <c r="E69" s="140">
        <v>25</v>
      </c>
      <c r="F69" s="141">
        <v>15</v>
      </c>
      <c r="G69" s="141">
        <v>5</v>
      </c>
      <c r="H69" s="142">
        <v>1</v>
      </c>
      <c r="I69" s="363"/>
      <c r="J69" s="77"/>
      <c r="K69" s="77"/>
      <c r="L69" s="77"/>
      <c r="M69" s="77"/>
      <c r="N69" s="77"/>
      <c r="O69" s="77"/>
      <c r="P69" s="77"/>
      <c r="Q69" s="77"/>
      <c r="R69" s="77"/>
    </row>
    <row r="70" spans="1:18" ht="13.5" customHeight="1" thickBot="1" x14ac:dyDescent="0.2">
      <c r="A70" s="383"/>
      <c r="B70" s="21"/>
      <c r="C70" s="374"/>
      <c r="D70" s="274"/>
      <c r="E70" s="144">
        <v>54.347826086956516</v>
      </c>
      <c r="F70" s="145">
        <v>32.608695652173914</v>
      </c>
      <c r="G70" s="145">
        <v>10.869565217391305</v>
      </c>
      <c r="H70" s="146">
        <v>2.1739130434782608</v>
      </c>
      <c r="I70" s="362"/>
      <c r="J70" s="95"/>
      <c r="K70" s="95"/>
      <c r="L70" s="95"/>
      <c r="M70" s="95"/>
      <c r="N70" s="95"/>
      <c r="O70" s="95"/>
      <c r="P70" s="95"/>
      <c r="Q70" s="95"/>
      <c r="R70" s="95"/>
    </row>
    <row r="71" spans="1:18" s="69" customFormat="1" ht="13.5" customHeight="1" x14ac:dyDescent="0.15">
      <c r="A71" s="380" t="s">
        <v>414</v>
      </c>
      <c r="B71" s="68" t="s">
        <v>762</v>
      </c>
      <c r="C71" s="75"/>
      <c r="D71" s="269">
        <v>582</v>
      </c>
      <c r="E71" s="140">
        <v>354</v>
      </c>
      <c r="F71" s="141">
        <v>145</v>
      </c>
      <c r="G71" s="141">
        <v>81</v>
      </c>
      <c r="H71" s="142">
        <v>2</v>
      </c>
      <c r="I71" s="363"/>
      <c r="J71" s="77"/>
      <c r="K71" s="77"/>
      <c r="L71" s="77"/>
      <c r="M71" s="77"/>
      <c r="N71" s="77"/>
      <c r="O71" s="77"/>
      <c r="P71" s="77"/>
      <c r="Q71" s="77"/>
      <c r="R71" s="77"/>
    </row>
    <row r="72" spans="1:18" ht="13.5" customHeight="1" x14ac:dyDescent="0.15">
      <c r="A72" s="380"/>
      <c r="B72" s="10" t="s">
        <v>763</v>
      </c>
      <c r="C72" s="24"/>
      <c r="D72" s="273"/>
      <c r="E72" s="136">
        <v>60.824742268041234</v>
      </c>
      <c r="F72" s="137">
        <v>24.914089347079038</v>
      </c>
      <c r="G72" s="137">
        <v>13.917525773195877</v>
      </c>
      <c r="H72" s="138">
        <v>0.3436426116838488</v>
      </c>
      <c r="I72" s="362"/>
      <c r="J72" s="95"/>
      <c r="K72" s="95"/>
      <c r="L72" s="95"/>
      <c r="M72" s="95"/>
      <c r="N72" s="95"/>
      <c r="O72" s="95"/>
      <c r="P72" s="95"/>
      <c r="Q72" s="95"/>
      <c r="R72" s="95"/>
    </row>
    <row r="73" spans="1:18" s="69" customFormat="1" ht="13.5" customHeight="1" x14ac:dyDescent="0.15">
      <c r="A73" s="380"/>
      <c r="B73" s="68" t="s">
        <v>415</v>
      </c>
      <c r="C73" s="75"/>
      <c r="D73" s="269">
        <v>186</v>
      </c>
      <c r="E73" s="140">
        <v>123</v>
      </c>
      <c r="F73" s="141">
        <v>39</v>
      </c>
      <c r="G73" s="141">
        <v>24</v>
      </c>
      <c r="H73" s="142">
        <v>0</v>
      </c>
      <c r="I73" s="363"/>
      <c r="J73" s="77"/>
      <c r="K73" s="77"/>
      <c r="L73" s="77"/>
      <c r="M73" s="77"/>
      <c r="N73" s="77"/>
      <c r="O73" s="77"/>
      <c r="P73" s="77"/>
      <c r="Q73" s="77"/>
      <c r="R73" s="77"/>
    </row>
    <row r="74" spans="1:18" ht="13.5" customHeight="1" x14ac:dyDescent="0.15">
      <c r="A74" s="380"/>
      <c r="B74" s="10" t="s">
        <v>763</v>
      </c>
      <c r="C74" s="24"/>
      <c r="D74" s="273"/>
      <c r="E74" s="136">
        <v>66.129032258064512</v>
      </c>
      <c r="F74" s="137">
        <v>20.967741935483872</v>
      </c>
      <c r="G74" s="137">
        <v>12.903225806451612</v>
      </c>
      <c r="H74" s="138">
        <v>0</v>
      </c>
      <c r="I74" s="362"/>
      <c r="J74" s="95"/>
      <c r="K74" s="95"/>
      <c r="L74" s="95"/>
      <c r="M74" s="95"/>
      <c r="N74" s="95"/>
      <c r="O74" s="95"/>
      <c r="P74" s="95"/>
      <c r="Q74" s="95"/>
      <c r="R74" s="95"/>
    </row>
    <row r="75" spans="1:18" s="69" customFormat="1" ht="13.5" customHeight="1" x14ac:dyDescent="0.15">
      <c r="A75" s="380"/>
      <c r="B75" s="68" t="s">
        <v>416</v>
      </c>
      <c r="C75" s="75"/>
      <c r="D75" s="269">
        <v>423</v>
      </c>
      <c r="E75" s="140">
        <v>236</v>
      </c>
      <c r="F75" s="141">
        <v>127</v>
      </c>
      <c r="G75" s="141">
        <v>57</v>
      </c>
      <c r="H75" s="142">
        <v>3</v>
      </c>
      <c r="I75" s="77"/>
      <c r="J75" s="77"/>
      <c r="K75" s="77"/>
      <c r="L75" s="77"/>
      <c r="M75" s="77"/>
      <c r="N75" s="77"/>
      <c r="O75" s="77"/>
      <c r="P75" s="77"/>
      <c r="Q75" s="77"/>
      <c r="R75" s="77"/>
    </row>
    <row r="76" spans="1:18" ht="13.5" customHeight="1" thickBot="1" x14ac:dyDescent="0.2">
      <c r="A76" s="381"/>
      <c r="B76" s="21"/>
      <c r="C76" s="26"/>
      <c r="D76" s="274"/>
      <c r="E76" s="144">
        <v>55.791962174940899</v>
      </c>
      <c r="F76" s="145">
        <v>30.023640661938533</v>
      </c>
      <c r="G76" s="145">
        <v>13.475177304964539</v>
      </c>
      <c r="H76" s="146">
        <v>0.70921985815602839</v>
      </c>
      <c r="I76" s="95"/>
      <c r="J76" s="95"/>
      <c r="K76" s="95"/>
      <c r="L76" s="95"/>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8">
    <mergeCell ref="A4:C4"/>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I1" s="5"/>
      <c r="S1" s="59" t="s">
        <v>485</v>
      </c>
    </row>
    <row r="2" spans="1:19" ht="36" customHeight="1" thickBot="1" x14ac:dyDescent="0.2">
      <c r="A2" s="6" t="s">
        <v>615</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3"/>
      <c r="J3" s="58"/>
      <c r="K3" s="97" t="s">
        <v>741</v>
      </c>
      <c r="L3" s="58"/>
      <c r="M3" s="58"/>
      <c r="N3" s="58"/>
      <c r="O3" s="58"/>
      <c r="P3" s="58"/>
      <c r="Q3" s="58"/>
      <c r="R3" s="58"/>
    </row>
    <row r="4" spans="1:19" ht="171.95" customHeight="1" thickBot="1" x14ac:dyDescent="0.2">
      <c r="A4" s="388" t="s">
        <v>491</v>
      </c>
      <c r="B4" s="389"/>
      <c r="C4" s="390"/>
      <c r="D4" s="62" t="s">
        <v>348</v>
      </c>
      <c r="E4" s="60" t="s">
        <v>496</v>
      </c>
      <c r="F4" s="61" t="s">
        <v>497</v>
      </c>
      <c r="G4" s="61" t="s">
        <v>498</v>
      </c>
      <c r="H4" s="61" t="s">
        <v>490</v>
      </c>
      <c r="I4" s="63" t="s">
        <v>349</v>
      </c>
      <c r="J4" s="27"/>
      <c r="K4" s="171" t="s">
        <v>742</v>
      </c>
      <c r="L4" s="27"/>
      <c r="M4" s="27"/>
      <c r="N4" s="27"/>
      <c r="O4" s="27"/>
      <c r="P4" s="27"/>
      <c r="Q4" s="27"/>
      <c r="R4" s="27"/>
      <c r="S4" s="40"/>
    </row>
    <row r="5" spans="1:19" s="69" customFormat="1" ht="13.5" customHeight="1" x14ac:dyDescent="0.15">
      <c r="A5" s="71" t="s">
        <v>30</v>
      </c>
      <c r="B5" s="72"/>
      <c r="C5" s="72"/>
      <c r="D5" s="270">
        <v>1191</v>
      </c>
      <c r="E5" s="124">
        <v>42</v>
      </c>
      <c r="F5" s="125">
        <v>40</v>
      </c>
      <c r="G5" s="125">
        <v>7</v>
      </c>
      <c r="H5" s="125">
        <v>1082</v>
      </c>
      <c r="I5" s="126">
        <v>20</v>
      </c>
      <c r="J5" s="182"/>
      <c r="K5" s="172">
        <f>SUM(E5:G5)</f>
        <v>89</v>
      </c>
      <c r="L5" s="93"/>
      <c r="M5" s="93"/>
      <c r="N5" s="93"/>
      <c r="O5" s="93"/>
      <c r="P5" s="93"/>
      <c r="Q5" s="93"/>
      <c r="R5" s="93"/>
    </row>
    <row r="6" spans="1:19" ht="13.5" customHeight="1" thickBot="1" x14ac:dyDescent="0.2">
      <c r="A6" s="8"/>
      <c r="B6" s="9"/>
      <c r="C6" s="9"/>
      <c r="D6" s="271"/>
      <c r="E6" s="128">
        <v>3.5264483627204033</v>
      </c>
      <c r="F6" s="129">
        <v>3.3585222502099077</v>
      </c>
      <c r="G6" s="129">
        <v>0.58774139378673385</v>
      </c>
      <c r="H6" s="129">
        <v>90.848026868177996</v>
      </c>
      <c r="I6" s="214">
        <v>1.6792611251049538</v>
      </c>
      <c r="J6" s="366"/>
      <c r="K6" s="173">
        <f>K5/$D5*100</f>
        <v>7.4727120067170443</v>
      </c>
      <c r="L6" s="94"/>
      <c r="M6" s="94"/>
      <c r="N6" s="94"/>
      <c r="O6" s="94"/>
      <c r="P6" s="94"/>
      <c r="Q6" s="94"/>
      <c r="R6" s="94"/>
    </row>
    <row r="7" spans="1:19" s="69" customFormat="1" ht="13.5" customHeight="1" x14ac:dyDescent="0.15">
      <c r="A7" s="384" t="s">
        <v>31</v>
      </c>
      <c r="B7" s="73" t="s">
        <v>33</v>
      </c>
      <c r="C7" s="74"/>
      <c r="D7" s="272">
        <v>576</v>
      </c>
      <c r="E7" s="132">
        <v>23</v>
      </c>
      <c r="F7" s="133">
        <v>22</v>
      </c>
      <c r="G7" s="133">
        <v>6</v>
      </c>
      <c r="H7" s="133">
        <v>512</v>
      </c>
      <c r="I7" s="134">
        <v>13</v>
      </c>
      <c r="J7" s="176"/>
      <c r="K7" s="174">
        <f t="shared" ref="K7" si="0">SUM(E7:G7)</f>
        <v>51</v>
      </c>
      <c r="L7" s="77"/>
      <c r="M7" s="77"/>
      <c r="N7" s="77"/>
      <c r="O7" s="77"/>
      <c r="P7" s="77"/>
      <c r="Q7" s="77"/>
      <c r="R7" s="77"/>
    </row>
    <row r="8" spans="1:19" ht="13.5" customHeight="1" x14ac:dyDescent="0.15">
      <c r="A8" s="382"/>
      <c r="B8" s="206"/>
      <c r="C8" s="24"/>
      <c r="D8" s="273"/>
      <c r="E8" s="136">
        <v>3.9930555555555554</v>
      </c>
      <c r="F8" s="137">
        <v>3.8194444444444446</v>
      </c>
      <c r="G8" s="137">
        <v>1.0416666666666665</v>
      </c>
      <c r="H8" s="137">
        <v>88.888888888888886</v>
      </c>
      <c r="I8" s="138">
        <v>2.2569444444444442</v>
      </c>
      <c r="J8" s="325"/>
      <c r="K8" s="175">
        <f t="shared" ref="K8" si="1">K7/$D7*100</f>
        <v>8.8541666666666679</v>
      </c>
      <c r="L8" s="95"/>
      <c r="M8" s="95"/>
      <c r="N8" s="95"/>
      <c r="O8" s="95"/>
      <c r="P8" s="95"/>
      <c r="Q8" s="95"/>
      <c r="R8" s="95"/>
    </row>
    <row r="9" spans="1:19" s="69" customFormat="1" ht="13.5" customHeight="1" x14ac:dyDescent="0.15">
      <c r="A9" s="382"/>
      <c r="B9" s="68" t="s">
        <v>35</v>
      </c>
      <c r="C9" s="75"/>
      <c r="D9" s="269">
        <v>111</v>
      </c>
      <c r="E9" s="140">
        <v>1</v>
      </c>
      <c r="F9" s="141">
        <v>3</v>
      </c>
      <c r="G9" s="141">
        <v>0</v>
      </c>
      <c r="H9" s="141">
        <v>106</v>
      </c>
      <c r="I9" s="142">
        <v>1</v>
      </c>
      <c r="J9" s="176"/>
      <c r="K9" s="176">
        <f t="shared" ref="K9" si="2">SUM(E9:G9)</f>
        <v>4</v>
      </c>
      <c r="L9" s="77"/>
      <c r="M9" s="77"/>
      <c r="N9" s="77"/>
      <c r="O9" s="77"/>
      <c r="P9" s="77"/>
      <c r="Q9" s="77"/>
      <c r="R9" s="77"/>
    </row>
    <row r="10" spans="1:19" ht="13.5" customHeight="1" x14ac:dyDescent="0.15">
      <c r="A10" s="382"/>
      <c r="B10" s="206"/>
      <c r="C10" s="24"/>
      <c r="D10" s="273"/>
      <c r="E10" s="136">
        <v>0.90090090090090091</v>
      </c>
      <c r="F10" s="137">
        <v>2.7027027027027026</v>
      </c>
      <c r="G10" s="137">
        <v>0</v>
      </c>
      <c r="H10" s="137">
        <v>95.495495495495504</v>
      </c>
      <c r="I10" s="138">
        <v>0.90090090090090091</v>
      </c>
      <c r="J10" s="325"/>
      <c r="K10" s="175">
        <f t="shared" ref="K10" si="3">K9/$D9*100</f>
        <v>3.6036036036036037</v>
      </c>
      <c r="L10" s="95"/>
      <c r="M10" s="95"/>
      <c r="N10" s="95"/>
      <c r="O10" s="95"/>
      <c r="P10" s="95"/>
      <c r="Q10" s="95"/>
      <c r="R10" s="95"/>
    </row>
    <row r="11" spans="1:19" s="69" customFormat="1" ht="13.5" customHeight="1" x14ac:dyDescent="0.15">
      <c r="A11" s="382"/>
      <c r="B11" s="68" t="s">
        <v>37</v>
      </c>
      <c r="C11" s="75"/>
      <c r="D11" s="269">
        <v>406</v>
      </c>
      <c r="E11" s="140">
        <v>10</v>
      </c>
      <c r="F11" s="141">
        <v>10</v>
      </c>
      <c r="G11" s="141">
        <v>1</v>
      </c>
      <c r="H11" s="141">
        <v>381</v>
      </c>
      <c r="I11" s="142">
        <v>4</v>
      </c>
      <c r="J11" s="176"/>
      <c r="K11" s="176">
        <f t="shared" ref="K11" si="4">SUM(E11:G11)</f>
        <v>21</v>
      </c>
      <c r="L11" s="77"/>
      <c r="M11" s="77"/>
      <c r="N11" s="77"/>
      <c r="O11" s="77"/>
      <c r="P11" s="77"/>
      <c r="Q11" s="77"/>
      <c r="R11" s="77"/>
    </row>
    <row r="12" spans="1:19" ht="13.5" customHeight="1" x14ac:dyDescent="0.15">
      <c r="A12" s="382"/>
      <c r="B12" s="206"/>
      <c r="C12" s="24"/>
      <c r="D12" s="273"/>
      <c r="E12" s="136">
        <v>2.4630541871921183</v>
      </c>
      <c r="F12" s="137">
        <v>2.4630541871921183</v>
      </c>
      <c r="G12" s="137">
        <v>0.24630541871921183</v>
      </c>
      <c r="H12" s="137">
        <v>93.842364532019701</v>
      </c>
      <c r="I12" s="138">
        <v>0.98522167487684731</v>
      </c>
      <c r="J12" s="325"/>
      <c r="K12" s="175">
        <f t="shared" ref="K12" si="5">K11/$D11*100</f>
        <v>5.1724137931034484</v>
      </c>
      <c r="L12" s="95"/>
      <c r="M12" s="95"/>
      <c r="N12" s="95"/>
      <c r="O12" s="95"/>
      <c r="P12" s="95"/>
      <c r="Q12" s="95"/>
      <c r="R12" s="95"/>
    </row>
    <row r="13" spans="1:19" s="69" customFormat="1" ht="13.5" customHeight="1" x14ac:dyDescent="0.15">
      <c r="A13" s="382"/>
      <c r="B13" s="68" t="s">
        <v>39</v>
      </c>
      <c r="C13" s="75"/>
      <c r="D13" s="269">
        <v>66</v>
      </c>
      <c r="E13" s="140">
        <v>5</v>
      </c>
      <c r="F13" s="141">
        <v>3</v>
      </c>
      <c r="G13" s="141">
        <v>0</v>
      </c>
      <c r="H13" s="141">
        <v>56</v>
      </c>
      <c r="I13" s="142">
        <v>2</v>
      </c>
      <c r="J13" s="176"/>
      <c r="K13" s="176">
        <f t="shared" ref="K13" si="6">SUM(E13:G13)</f>
        <v>8</v>
      </c>
      <c r="L13" s="77"/>
      <c r="M13" s="77"/>
      <c r="N13" s="77"/>
      <c r="O13" s="77"/>
      <c r="P13" s="77"/>
      <c r="Q13" s="77"/>
      <c r="R13" s="77"/>
    </row>
    <row r="14" spans="1:19" ht="13.5" customHeight="1" x14ac:dyDescent="0.15">
      <c r="A14" s="382"/>
      <c r="B14" s="206"/>
      <c r="C14" s="24"/>
      <c r="D14" s="273"/>
      <c r="E14" s="136">
        <v>7.5757575757575761</v>
      </c>
      <c r="F14" s="137">
        <v>4.5454545454545459</v>
      </c>
      <c r="G14" s="137">
        <v>0</v>
      </c>
      <c r="H14" s="137">
        <v>84.848484848484844</v>
      </c>
      <c r="I14" s="138">
        <v>3.0303030303030303</v>
      </c>
      <c r="J14" s="325"/>
      <c r="K14" s="175">
        <f t="shared" ref="K14" si="7">K13/$D13*100</f>
        <v>12.121212121212121</v>
      </c>
      <c r="L14" s="95"/>
      <c r="M14" s="95"/>
      <c r="N14" s="95"/>
      <c r="O14" s="95"/>
      <c r="P14" s="95"/>
      <c r="Q14" s="95"/>
      <c r="R14" s="95"/>
    </row>
    <row r="15" spans="1:19" s="69" customFormat="1" ht="13.5" customHeight="1" x14ac:dyDescent="0.15">
      <c r="A15" s="382"/>
      <c r="B15" s="68" t="s">
        <v>41</v>
      </c>
      <c r="C15" s="75"/>
      <c r="D15" s="269">
        <v>19</v>
      </c>
      <c r="E15" s="140">
        <v>1</v>
      </c>
      <c r="F15" s="141">
        <v>2</v>
      </c>
      <c r="G15" s="141">
        <v>0</v>
      </c>
      <c r="H15" s="141">
        <v>16</v>
      </c>
      <c r="I15" s="142">
        <v>0</v>
      </c>
      <c r="J15" s="176"/>
      <c r="K15" s="176">
        <f t="shared" ref="K15" si="8">SUM(E15:G15)</f>
        <v>3</v>
      </c>
      <c r="L15" s="77"/>
      <c r="M15" s="77"/>
      <c r="N15" s="77"/>
      <c r="O15" s="77"/>
      <c r="P15" s="77"/>
      <c r="Q15" s="77"/>
      <c r="R15" s="77"/>
    </row>
    <row r="16" spans="1:19" ht="13.5" customHeight="1" x14ac:dyDescent="0.15">
      <c r="A16" s="382"/>
      <c r="B16" s="206"/>
      <c r="C16" s="24"/>
      <c r="D16" s="273"/>
      <c r="E16" s="136">
        <v>5.2631578947368416</v>
      </c>
      <c r="F16" s="137">
        <v>10.526315789473683</v>
      </c>
      <c r="G16" s="137">
        <v>0</v>
      </c>
      <c r="H16" s="137">
        <v>84.210526315789465</v>
      </c>
      <c r="I16" s="138">
        <v>0</v>
      </c>
      <c r="J16" s="325"/>
      <c r="K16" s="175">
        <f t="shared" ref="K16" si="9">K15/$D15*100</f>
        <v>15.789473684210526</v>
      </c>
      <c r="L16" s="95"/>
      <c r="M16" s="95"/>
      <c r="N16" s="95"/>
      <c r="O16" s="95"/>
      <c r="P16" s="95"/>
      <c r="Q16" s="95"/>
      <c r="R16" s="95"/>
    </row>
    <row r="17" spans="1:18" s="69" customFormat="1" ht="13.5" customHeight="1" x14ac:dyDescent="0.15">
      <c r="A17" s="382"/>
      <c r="B17" s="68" t="s">
        <v>43</v>
      </c>
      <c r="C17" s="75"/>
      <c r="D17" s="269">
        <v>13</v>
      </c>
      <c r="E17" s="140">
        <v>2</v>
      </c>
      <c r="F17" s="141">
        <v>0</v>
      </c>
      <c r="G17" s="141">
        <v>0</v>
      </c>
      <c r="H17" s="141">
        <v>11</v>
      </c>
      <c r="I17" s="142">
        <v>0</v>
      </c>
      <c r="J17" s="176"/>
      <c r="K17" s="176">
        <f t="shared" ref="K17" si="10">SUM(E17:G17)</f>
        <v>2</v>
      </c>
      <c r="L17" s="77"/>
      <c r="M17" s="77"/>
      <c r="N17" s="77"/>
      <c r="O17" s="77"/>
      <c r="P17" s="77"/>
      <c r="Q17" s="77"/>
      <c r="R17" s="77"/>
    </row>
    <row r="18" spans="1:18" ht="13.5" customHeight="1" thickBot="1" x14ac:dyDescent="0.2">
      <c r="A18" s="383"/>
      <c r="B18" s="208"/>
      <c r="C18" s="26"/>
      <c r="D18" s="274"/>
      <c r="E18" s="144">
        <v>15.384615384615385</v>
      </c>
      <c r="F18" s="145">
        <v>0</v>
      </c>
      <c r="G18" s="145">
        <v>0</v>
      </c>
      <c r="H18" s="145">
        <v>84.615384615384613</v>
      </c>
      <c r="I18" s="146">
        <v>0</v>
      </c>
      <c r="J18" s="325"/>
      <c r="K18" s="177">
        <f t="shared" ref="K18" si="11">K17/$D17*100</f>
        <v>15.384615384615385</v>
      </c>
      <c r="L18" s="95"/>
      <c r="M18" s="95"/>
      <c r="N18" s="95"/>
      <c r="O18" s="95"/>
      <c r="P18" s="95"/>
      <c r="Q18" s="95"/>
      <c r="R18" s="95"/>
    </row>
    <row r="19" spans="1:18" s="70" customFormat="1" ht="13.5" customHeight="1" x14ac:dyDescent="0.15">
      <c r="A19" s="385" t="s">
        <v>0</v>
      </c>
      <c r="B19" s="66" t="s">
        <v>1</v>
      </c>
      <c r="C19" s="320"/>
      <c r="D19" s="272">
        <v>529</v>
      </c>
      <c r="E19" s="132">
        <v>28</v>
      </c>
      <c r="F19" s="133">
        <v>28</v>
      </c>
      <c r="G19" s="133">
        <v>5</v>
      </c>
      <c r="H19" s="133">
        <v>459</v>
      </c>
      <c r="I19" s="134">
        <v>9</v>
      </c>
      <c r="J19" s="176"/>
      <c r="K19" s="174">
        <f t="shared" ref="K19" si="12">SUM(E19:G19)</f>
        <v>61</v>
      </c>
      <c r="L19" s="77"/>
      <c r="M19" s="77"/>
      <c r="N19" s="77"/>
      <c r="O19" s="77"/>
      <c r="P19" s="77"/>
      <c r="Q19" s="77"/>
      <c r="R19" s="77"/>
    </row>
    <row r="20" spans="1:18" s="22" customFormat="1" ht="13.5" customHeight="1" x14ac:dyDescent="0.15">
      <c r="A20" s="386"/>
      <c r="B20" s="68"/>
      <c r="C20" s="321"/>
      <c r="D20" s="269"/>
      <c r="E20" s="322">
        <v>5.2930056710775046</v>
      </c>
      <c r="F20" s="323">
        <v>5.2930056710775046</v>
      </c>
      <c r="G20" s="323">
        <v>0.94517958412098302</v>
      </c>
      <c r="H20" s="323">
        <v>86.767485822306227</v>
      </c>
      <c r="I20" s="324">
        <v>1.7013232514177694</v>
      </c>
      <c r="J20" s="325"/>
      <c r="K20" s="175">
        <f t="shared" ref="K20" si="13">K19/$D19*100</f>
        <v>11.531190926275993</v>
      </c>
      <c r="L20" s="95"/>
      <c r="M20" s="95"/>
      <c r="N20" s="95"/>
      <c r="O20" s="95"/>
      <c r="P20" s="95"/>
      <c r="Q20" s="95"/>
      <c r="R20" s="95"/>
    </row>
    <row r="21" spans="1:18" s="70" customFormat="1" ht="13.5" customHeight="1" x14ac:dyDescent="0.15">
      <c r="A21" s="386"/>
      <c r="B21" s="332" t="s">
        <v>2</v>
      </c>
      <c r="C21" s="333"/>
      <c r="D21" s="285">
        <v>628</v>
      </c>
      <c r="E21" s="334">
        <v>13</v>
      </c>
      <c r="F21" s="335">
        <v>9</v>
      </c>
      <c r="G21" s="335">
        <v>2</v>
      </c>
      <c r="H21" s="335">
        <v>593</v>
      </c>
      <c r="I21" s="336">
        <v>11</v>
      </c>
      <c r="J21" s="176"/>
      <c r="K21" s="176">
        <f t="shared" ref="K21" si="14">SUM(E21:G21)</f>
        <v>24</v>
      </c>
      <c r="L21" s="77"/>
      <c r="M21" s="77"/>
      <c r="N21" s="77"/>
      <c r="O21" s="77"/>
      <c r="P21" s="77"/>
      <c r="Q21" s="77"/>
      <c r="R21" s="77"/>
    </row>
    <row r="22" spans="1:18" s="22" customFormat="1" ht="13.5" customHeight="1" x14ac:dyDescent="0.15">
      <c r="A22" s="386"/>
      <c r="B22" s="206"/>
      <c r="C22" s="25"/>
      <c r="D22" s="273"/>
      <c r="E22" s="136">
        <v>2.0700636942675157</v>
      </c>
      <c r="F22" s="137">
        <v>1.4331210191082804</v>
      </c>
      <c r="G22" s="137">
        <v>0.31847133757961787</v>
      </c>
      <c r="H22" s="137">
        <v>94.42675159235668</v>
      </c>
      <c r="I22" s="138">
        <v>1.7515923566878981</v>
      </c>
      <c r="J22" s="325"/>
      <c r="K22" s="175">
        <f t="shared" ref="K22" si="15">K21/$D21*100</f>
        <v>3.8216560509554141</v>
      </c>
      <c r="L22" s="95"/>
      <c r="M22" s="95"/>
      <c r="N22" s="95"/>
      <c r="O22" s="95"/>
      <c r="P22" s="95"/>
      <c r="Q22" s="95"/>
      <c r="R22" s="95"/>
    </row>
    <row r="23" spans="1:18" s="70" customFormat="1" ht="13.5" customHeight="1" x14ac:dyDescent="0.15">
      <c r="A23" s="386"/>
      <c r="B23" s="67" t="s">
        <v>46</v>
      </c>
      <c r="C23" s="77"/>
      <c r="D23" s="269">
        <v>34</v>
      </c>
      <c r="E23" s="140">
        <v>1</v>
      </c>
      <c r="F23" s="141">
        <v>3</v>
      </c>
      <c r="G23" s="141">
        <v>0</v>
      </c>
      <c r="H23" s="141">
        <v>30</v>
      </c>
      <c r="I23" s="142">
        <v>0</v>
      </c>
      <c r="J23" s="176"/>
      <c r="K23" s="176">
        <f t="shared" ref="K23" si="16">SUM(E23:G23)</f>
        <v>4</v>
      </c>
      <c r="L23" s="77"/>
      <c r="M23" s="77"/>
      <c r="N23" s="77"/>
      <c r="O23" s="77"/>
      <c r="P23" s="77"/>
      <c r="Q23" s="77"/>
      <c r="R23" s="77"/>
    </row>
    <row r="24" spans="1:18" s="22" customFormat="1" ht="13.5" customHeight="1" thickBot="1" x14ac:dyDescent="0.2">
      <c r="A24" s="387"/>
      <c r="B24" s="208"/>
      <c r="C24" s="57"/>
      <c r="D24" s="274"/>
      <c r="E24" s="144">
        <v>2.9411764705882351</v>
      </c>
      <c r="F24" s="145">
        <v>8.8235294117647065</v>
      </c>
      <c r="G24" s="145">
        <v>0</v>
      </c>
      <c r="H24" s="145">
        <v>88.235294117647058</v>
      </c>
      <c r="I24" s="146">
        <v>0</v>
      </c>
      <c r="J24" s="325"/>
      <c r="K24" s="177">
        <f t="shared" ref="K24" si="17">K23/$D23*100</f>
        <v>11.76470588235294</v>
      </c>
      <c r="L24" s="95"/>
      <c r="M24" s="95"/>
      <c r="N24" s="95"/>
      <c r="O24" s="95"/>
      <c r="P24" s="95"/>
      <c r="Q24" s="95"/>
      <c r="R24" s="95"/>
    </row>
    <row r="25" spans="1:18" s="69" customFormat="1" ht="13.5" customHeight="1" x14ac:dyDescent="0.15">
      <c r="A25" s="384" t="s">
        <v>44</v>
      </c>
      <c r="B25" s="73" t="s">
        <v>3</v>
      </c>
      <c r="C25" s="74"/>
      <c r="D25" s="275">
        <v>80</v>
      </c>
      <c r="E25" s="148">
        <v>3</v>
      </c>
      <c r="F25" s="149">
        <v>0</v>
      </c>
      <c r="G25" s="149">
        <v>1</v>
      </c>
      <c r="H25" s="149">
        <v>75</v>
      </c>
      <c r="I25" s="150">
        <v>1</v>
      </c>
      <c r="J25" s="180"/>
      <c r="K25" s="178">
        <f t="shared" ref="K25" si="18">SUM(E25:G25)</f>
        <v>4</v>
      </c>
      <c r="L25" s="75"/>
      <c r="M25" s="75"/>
      <c r="N25" s="75"/>
      <c r="O25" s="75"/>
      <c r="P25" s="75"/>
      <c r="Q25" s="75"/>
      <c r="R25" s="75"/>
    </row>
    <row r="26" spans="1:18" ht="13.5" customHeight="1" x14ac:dyDescent="0.15">
      <c r="A26" s="382"/>
      <c r="B26" s="68"/>
      <c r="C26" s="345"/>
      <c r="D26" s="270"/>
      <c r="E26" s="346">
        <v>3.75</v>
      </c>
      <c r="F26" s="347">
        <v>0</v>
      </c>
      <c r="G26" s="347">
        <v>1.25</v>
      </c>
      <c r="H26" s="347">
        <v>93.75</v>
      </c>
      <c r="I26" s="348">
        <v>1.25</v>
      </c>
      <c r="J26" s="349"/>
      <c r="K26" s="179">
        <f t="shared" ref="K26" si="19">K25/$D25*100</f>
        <v>5</v>
      </c>
      <c r="L26" s="96"/>
      <c r="M26" s="96"/>
      <c r="N26" s="96"/>
      <c r="O26" s="96"/>
      <c r="P26" s="96"/>
      <c r="Q26" s="96"/>
      <c r="R26" s="96"/>
    </row>
    <row r="27" spans="1:18" s="69" customFormat="1" ht="13.5" customHeight="1" x14ac:dyDescent="0.15">
      <c r="A27" s="382"/>
      <c r="B27" s="207" t="s">
        <v>4</v>
      </c>
      <c r="C27" s="353"/>
      <c r="D27" s="286">
        <v>132</v>
      </c>
      <c r="E27" s="354">
        <v>6</v>
      </c>
      <c r="F27" s="355">
        <v>8</v>
      </c>
      <c r="G27" s="355">
        <v>0</v>
      </c>
      <c r="H27" s="355">
        <v>115</v>
      </c>
      <c r="I27" s="356">
        <v>3</v>
      </c>
      <c r="J27" s="180"/>
      <c r="K27" s="180">
        <f t="shared" ref="K27" si="20">SUM(E27:G27)</f>
        <v>14</v>
      </c>
      <c r="L27" s="75"/>
      <c r="M27" s="75"/>
      <c r="N27" s="75"/>
      <c r="O27" s="75"/>
      <c r="P27" s="75"/>
      <c r="Q27" s="75"/>
      <c r="R27" s="75"/>
    </row>
    <row r="28" spans="1:18" ht="13.5" customHeight="1" x14ac:dyDescent="0.15">
      <c r="A28" s="382"/>
      <c r="B28" s="68"/>
      <c r="C28" s="345"/>
      <c r="D28" s="270"/>
      <c r="E28" s="346">
        <v>4.5454545454545459</v>
      </c>
      <c r="F28" s="347">
        <v>6.0606060606060606</v>
      </c>
      <c r="G28" s="347">
        <v>0</v>
      </c>
      <c r="H28" s="347">
        <v>87.121212121212125</v>
      </c>
      <c r="I28" s="348">
        <v>2.2727272727272729</v>
      </c>
      <c r="J28" s="349"/>
      <c r="K28" s="179">
        <f t="shared" ref="K28" si="21">K27/$D27*100</f>
        <v>10.606060606060606</v>
      </c>
      <c r="L28" s="96"/>
      <c r="M28" s="96"/>
      <c r="N28" s="96"/>
      <c r="O28" s="96"/>
      <c r="P28" s="96"/>
      <c r="Q28" s="96"/>
      <c r="R28" s="96"/>
    </row>
    <row r="29" spans="1:18" s="69" customFormat="1" ht="13.5" customHeight="1" x14ac:dyDescent="0.15">
      <c r="A29" s="382"/>
      <c r="B29" s="207" t="s">
        <v>5</v>
      </c>
      <c r="C29" s="353"/>
      <c r="D29" s="286">
        <v>222</v>
      </c>
      <c r="E29" s="354">
        <v>4</v>
      </c>
      <c r="F29" s="355">
        <v>8</v>
      </c>
      <c r="G29" s="355">
        <v>1</v>
      </c>
      <c r="H29" s="355">
        <v>208</v>
      </c>
      <c r="I29" s="356">
        <v>1</v>
      </c>
      <c r="J29" s="180"/>
      <c r="K29" s="180">
        <f t="shared" ref="K29" si="22">SUM(E29:G29)</f>
        <v>13</v>
      </c>
      <c r="L29" s="75"/>
      <c r="M29" s="75"/>
      <c r="N29" s="75"/>
      <c r="O29" s="75"/>
      <c r="P29" s="75"/>
      <c r="Q29" s="75"/>
      <c r="R29" s="75"/>
    </row>
    <row r="30" spans="1:18" ht="13.5" customHeight="1" x14ac:dyDescent="0.15">
      <c r="A30" s="382"/>
      <c r="B30" s="206"/>
      <c r="C30" s="24"/>
      <c r="D30" s="276"/>
      <c r="E30" s="152">
        <v>1.8018018018018018</v>
      </c>
      <c r="F30" s="153">
        <v>3.6036036036036037</v>
      </c>
      <c r="G30" s="153">
        <v>0.45045045045045046</v>
      </c>
      <c r="H30" s="153">
        <v>93.693693693693689</v>
      </c>
      <c r="I30" s="154">
        <v>0.45045045045045046</v>
      </c>
      <c r="J30" s="349"/>
      <c r="K30" s="179">
        <f t="shared" ref="K30" si="23">K29/$D29*100</f>
        <v>5.8558558558558556</v>
      </c>
      <c r="L30" s="96"/>
      <c r="M30" s="96"/>
      <c r="N30" s="96"/>
      <c r="O30" s="96"/>
      <c r="P30" s="96"/>
      <c r="Q30" s="96"/>
      <c r="R30" s="96"/>
    </row>
    <row r="31" spans="1:18" s="69" customFormat="1" ht="13.5" customHeight="1" x14ac:dyDescent="0.15">
      <c r="A31" s="382"/>
      <c r="B31" s="207" t="s">
        <v>6</v>
      </c>
      <c r="C31" s="353"/>
      <c r="D31" s="286">
        <v>266</v>
      </c>
      <c r="E31" s="354">
        <v>7</v>
      </c>
      <c r="F31" s="355">
        <v>8</v>
      </c>
      <c r="G31" s="355">
        <v>4</v>
      </c>
      <c r="H31" s="355">
        <v>243</v>
      </c>
      <c r="I31" s="356">
        <v>4</v>
      </c>
      <c r="J31" s="180"/>
      <c r="K31" s="180">
        <f t="shared" ref="K31" si="24">SUM(E31:G31)</f>
        <v>19</v>
      </c>
      <c r="L31" s="75"/>
      <c r="M31" s="75"/>
      <c r="N31" s="75"/>
      <c r="O31" s="75"/>
      <c r="P31" s="75"/>
      <c r="Q31" s="75"/>
      <c r="R31" s="75"/>
    </row>
    <row r="32" spans="1:18" ht="13.5" customHeight="1" x14ac:dyDescent="0.15">
      <c r="A32" s="382"/>
      <c r="B32" s="206"/>
      <c r="C32" s="24"/>
      <c r="D32" s="276"/>
      <c r="E32" s="152">
        <v>2.6315789473684208</v>
      </c>
      <c r="F32" s="153">
        <v>3.007518796992481</v>
      </c>
      <c r="G32" s="153">
        <v>1.5037593984962405</v>
      </c>
      <c r="H32" s="153">
        <v>91.353383458646618</v>
      </c>
      <c r="I32" s="154">
        <v>1.5037593984962405</v>
      </c>
      <c r="J32" s="349"/>
      <c r="K32" s="179">
        <f t="shared" ref="K32" si="25">K31/$D31*100</f>
        <v>7.1428571428571423</v>
      </c>
      <c r="L32" s="96"/>
      <c r="M32" s="96"/>
      <c r="N32" s="96"/>
      <c r="O32" s="96"/>
      <c r="P32" s="96"/>
      <c r="Q32" s="96"/>
      <c r="R32" s="96"/>
    </row>
    <row r="33" spans="1:18" s="69" customFormat="1" ht="13.5" customHeight="1" x14ac:dyDescent="0.15">
      <c r="A33" s="382"/>
      <c r="B33" s="207" t="s">
        <v>7</v>
      </c>
      <c r="C33" s="353"/>
      <c r="D33" s="286">
        <v>225</v>
      </c>
      <c r="E33" s="354">
        <v>8</v>
      </c>
      <c r="F33" s="355">
        <v>8</v>
      </c>
      <c r="G33" s="355">
        <v>1</v>
      </c>
      <c r="H33" s="355">
        <v>204</v>
      </c>
      <c r="I33" s="356">
        <v>4</v>
      </c>
      <c r="J33" s="180"/>
      <c r="K33" s="180">
        <f t="shared" ref="K33" si="26">SUM(E33:G33)</f>
        <v>17</v>
      </c>
      <c r="L33" s="75"/>
      <c r="M33" s="75"/>
      <c r="N33" s="75"/>
      <c r="O33" s="75"/>
      <c r="P33" s="75"/>
      <c r="Q33" s="75"/>
      <c r="R33" s="75"/>
    </row>
    <row r="34" spans="1:18" ht="13.5" customHeight="1" x14ac:dyDescent="0.15">
      <c r="A34" s="382"/>
      <c r="B34" s="206"/>
      <c r="C34" s="24"/>
      <c r="D34" s="276"/>
      <c r="E34" s="152">
        <v>3.5555555555555554</v>
      </c>
      <c r="F34" s="153">
        <v>3.5555555555555554</v>
      </c>
      <c r="G34" s="153">
        <v>0.44444444444444442</v>
      </c>
      <c r="H34" s="153">
        <v>90.666666666666657</v>
      </c>
      <c r="I34" s="154">
        <v>1.7777777777777777</v>
      </c>
      <c r="J34" s="349"/>
      <c r="K34" s="179">
        <f t="shared" ref="K34" si="27">K33/$D33*100</f>
        <v>7.5555555555555554</v>
      </c>
      <c r="L34" s="96"/>
      <c r="M34" s="96"/>
      <c r="N34" s="96"/>
      <c r="O34" s="96"/>
      <c r="P34" s="96"/>
      <c r="Q34" s="96"/>
      <c r="R34" s="96"/>
    </row>
    <row r="35" spans="1:18" s="69" customFormat="1" ht="13.5" customHeight="1" x14ac:dyDescent="0.15">
      <c r="A35" s="382"/>
      <c r="B35" s="207" t="s">
        <v>45</v>
      </c>
      <c r="C35" s="353"/>
      <c r="D35" s="286">
        <v>234</v>
      </c>
      <c r="E35" s="354">
        <v>13</v>
      </c>
      <c r="F35" s="355">
        <v>5</v>
      </c>
      <c r="G35" s="355">
        <v>0</v>
      </c>
      <c r="H35" s="355">
        <v>209</v>
      </c>
      <c r="I35" s="356">
        <v>7</v>
      </c>
      <c r="J35" s="180"/>
      <c r="K35" s="180">
        <f t="shared" ref="K35" si="28">SUM(E35:G35)</f>
        <v>18</v>
      </c>
      <c r="L35" s="75"/>
      <c r="M35" s="75"/>
      <c r="N35" s="75"/>
      <c r="O35" s="75"/>
      <c r="P35" s="75"/>
      <c r="Q35" s="75"/>
      <c r="R35" s="75"/>
    </row>
    <row r="36" spans="1:18" ht="13.5" customHeight="1" x14ac:dyDescent="0.15">
      <c r="A36" s="382"/>
      <c r="B36" s="206"/>
      <c r="C36" s="24"/>
      <c r="D36" s="276"/>
      <c r="E36" s="152">
        <v>5.5555555555555554</v>
      </c>
      <c r="F36" s="153">
        <v>2.1367521367521367</v>
      </c>
      <c r="G36" s="153">
        <v>0</v>
      </c>
      <c r="H36" s="153">
        <v>89.316239316239319</v>
      </c>
      <c r="I36" s="154">
        <v>2.9914529914529915</v>
      </c>
      <c r="J36" s="349"/>
      <c r="K36" s="179">
        <f t="shared" ref="K36" si="29">K35/$D35*100</f>
        <v>7.6923076923076925</v>
      </c>
      <c r="L36" s="96"/>
      <c r="M36" s="96"/>
      <c r="N36" s="96"/>
      <c r="O36" s="96"/>
      <c r="P36" s="96"/>
      <c r="Q36" s="96"/>
      <c r="R36" s="96"/>
    </row>
    <row r="37" spans="1:18" s="69" customFormat="1" ht="13.5" customHeight="1" x14ac:dyDescent="0.15">
      <c r="A37" s="382"/>
      <c r="B37" s="68" t="s">
        <v>46</v>
      </c>
      <c r="C37" s="75"/>
      <c r="D37" s="270">
        <v>32</v>
      </c>
      <c r="E37" s="155">
        <v>1</v>
      </c>
      <c r="F37" s="156">
        <v>3</v>
      </c>
      <c r="G37" s="156">
        <v>0</v>
      </c>
      <c r="H37" s="156">
        <v>28</v>
      </c>
      <c r="I37" s="157">
        <v>0</v>
      </c>
      <c r="J37" s="180"/>
      <c r="K37" s="180">
        <f t="shared" ref="K37" si="30">SUM(E37:G37)</f>
        <v>4</v>
      </c>
      <c r="L37" s="75"/>
      <c r="M37" s="75"/>
      <c r="N37" s="75"/>
      <c r="O37" s="75"/>
      <c r="P37" s="75"/>
      <c r="Q37" s="75"/>
      <c r="R37" s="75"/>
    </row>
    <row r="38" spans="1:18" ht="13.5" customHeight="1" thickBot="1" x14ac:dyDescent="0.2">
      <c r="A38" s="382"/>
      <c r="B38" s="68"/>
      <c r="C38" s="345"/>
      <c r="D38" s="271"/>
      <c r="E38" s="158">
        <v>3.125</v>
      </c>
      <c r="F38" s="159">
        <v>9.375</v>
      </c>
      <c r="G38" s="159">
        <v>0</v>
      </c>
      <c r="H38" s="159">
        <v>87.5</v>
      </c>
      <c r="I38" s="160">
        <v>0</v>
      </c>
      <c r="J38" s="349"/>
      <c r="K38" s="181">
        <f t="shared" ref="K38" si="31">K37/$D37*100</f>
        <v>12.5</v>
      </c>
      <c r="L38" s="96"/>
      <c r="M38" s="96"/>
      <c r="N38" s="96"/>
      <c r="O38" s="96"/>
      <c r="P38" s="96"/>
      <c r="Q38" s="96"/>
      <c r="R38" s="96"/>
    </row>
    <row r="39" spans="1:18" s="69" customFormat="1" ht="13.5" customHeight="1" x14ac:dyDescent="0.15">
      <c r="A39" s="384" t="s">
        <v>47</v>
      </c>
      <c r="B39" s="73" t="s">
        <v>49</v>
      </c>
      <c r="C39" s="371"/>
      <c r="D39" s="269">
        <v>190</v>
      </c>
      <c r="E39" s="140">
        <v>4</v>
      </c>
      <c r="F39" s="141">
        <v>6</v>
      </c>
      <c r="G39" s="141">
        <v>1</v>
      </c>
      <c r="H39" s="141">
        <v>175</v>
      </c>
      <c r="I39" s="142">
        <v>4</v>
      </c>
      <c r="J39" s="176"/>
      <c r="K39" s="176">
        <f t="shared" ref="K39" si="32">SUM(E39:G39)</f>
        <v>11</v>
      </c>
      <c r="L39" s="77"/>
      <c r="M39" s="77"/>
      <c r="N39" s="77"/>
      <c r="O39" s="77"/>
      <c r="P39" s="77"/>
      <c r="Q39" s="77"/>
      <c r="R39" s="77"/>
    </row>
    <row r="40" spans="1:18" ht="13.5" customHeight="1" x14ac:dyDescent="0.15">
      <c r="A40" s="382"/>
      <c r="B40" s="68"/>
      <c r="C40" s="375"/>
      <c r="D40" s="269"/>
      <c r="E40" s="322">
        <v>2.1052631578947367</v>
      </c>
      <c r="F40" s="323">
        <v>3.1578947368421053</v>
      </c>
      <c r="G40" s="323">
        <v>0.52631578947368418</v>
      </c>
      <c r="H40" s="323">
        <v>92.10526315789474</v>
      </c>
      <c r="I40" s="324">
        <v>2.1052631578947367</v>
      </c>
      <c r="J40" s="325"/>
      <c r="K40" s="175">
        <f t="shared" ref="K40" si="33">K39/$D39*100</f>
        <v>5.7894736842105265</v>
      </c>
      <c r="L40" s="95"/>
      <c r="M40" s="95"/>
      <c r="N40" s="95"/>
      <c r="O40" s="95"/>
      <c r="P40" s="95"/>
      <c r="Q40" s="95"/>
      <c r="R40" s="95"/>
    </row>
    <row r="41" spans="1:18" s="69" customFormat="1" ht="13.5" customHeight="1" x14ac:dyDescent="0.15">
      <c r="A41" s="382"/>
      <c r="B41" s="207" t="s">
        <v>51</v>
      </c>
      <c r="C41" s="376"/>
      <c r="D41" s="285">
        <v>870</v>
      </c>
      <c r="E41" s="334">
        <v>30</v>
      </c>
      <c r="F41" s="335">
        <v>29</v>
      </c>
      <c r="G41" s="335">
        <v>6</v>
      </c>
      <c r="H41" s="335">
        <v>792</v>
      </c>
      <c r="I41" s="336">
        <v>13</v>
      </c>
      <c r="J41" s="176"/>
      <c r="K41" s="176">
        <f t="shared" ref="K41" si="34">SUM(E41:G41)</f>
        <v>65</v>
      </c>
      <c r="L41" s="77"/>
      <c r="M41" s="77"/>
      <c r="N41" s="77"/>
      <c r="O41" s="77"/>
      <c r="P41" s="77"/>
      <c r="Q41" s="77"/>
      <c r="R41" s="77"/>
    </row>
    <row r="42" spans="1:18" ht="13.5" customHeight="1" x14ac:dyDescent="0.15">
      <c r="A42" s="382"/>
      <c r="B42" s="206"/>
      <c r="C42" s="372"/>
      <c r="D42" s="273"/>
      <c r="E42" s="136">
        <v>3.4482758620689653</v>
      </c>
      <c r="F42" s="137">
        <v>3.3333333333333335</v>
      </c>
      <c r="G42" s="137">
        <v>0.68965517241379315</v>
      </c>
      <c r="H42" s="137">
        <v>91.034482758620697</v>
      </c>
      <c r="I42" s="138">
        <v>1.4942528735632183</v>
      </c>
      <c r="J42" s="325"/>
      <c r="K42" s="175">
        <f t="shared" ref="K42" si="35">K41/$D41*100</f>
        <v>7.4712643678160928</v>
      </c>
      <c r="L42" s="95"/>
      <c r="M42" s="95"/>
      <c r="N42" s="95"/>
      <c r="O42" s="95"/>
      <c r="P42" s="95"/>
      <c r="Q42" s="95"/>
      <c r="R42" s="95"/>
    </row>
    <row r="43" spans="1:18" s="69" customFormat="1" ht="13.5" customHeight="1" x14ac:dyDescent="0.15">
      <c r="A43" s="382"/>
      <c r="B43" s="207" t="s">
        <v>52</v>
      </c>
      <c r="C43" s="376"/>
      <c r="D43" s="285">
        <v>96</v>
      </c>
      <c r="E43" s="334">
        <v>5</v>
      </c>
      <c r="F43" s="335">
        <v>2</v>
      </c>
      <c r="G43" s="335">
        <v>0</v>
      </c>
      <c r="H43" s="335">
        <v>86</v>
      </c>
      <c r="I43" s="336">
        <v>3</v>
      </c>
      <c r="J43" s="176"/>
      <c r="K43" s="176">
        <f t="shared" ref="K43" si="36">SUM(E43:G43)</f>
        <v>7</v>
      </c>
      <c r="L43" s="77"/>
      <c r="M43" s="77"/>
      <c r="N43" s="77"/>
      <c r="O43" s="77"/>
      <c r="P43" s="77"/>
      <c r="Q43" s="77"/>
      <c r="R43" s="77"/>
    </row>
    <row r="44" spans="1:18" ht="13.5" customHeight="1" x14ac:dyDescent="0.15">
      <c r="A44" s="382"/>
      <c r="B44" s="206"/>
      <c r="C44" s="372"/>
      <c r="D44" s="273"/>
      <c r="E44" s="136">
        <v>5.2083333333333339</v>
      </c>
      <c r="F44" s="137">
        <v>2.083333333333333</v>
      </c>
      <c r="G44" s="137">
        <v>0</v>
      </c>
      <c r="H44" s="137">
        <v>89.583333333333343</v>
      </c>
      <c r="I44" s="138">
        <v>3.125</v>
      </c>
      <c r="J44" s="325"/>
      <c r="K44" s="175">
        <f t="shared" ref="K44" si="37">K43/$D43*100</f>
        <v>7.291666666666667</v>
      </c>
      <c r="L44" s="95"/>
      <c r="M44" s="95"/>
      <c r="N44" s="95"/>
      <c r="O44" s="95"/>
      <c r="P44" s="95"/>
      <c r="Q44" s="95"/>
      <c r="R44" s="95"/>
    </row>
    <row r="45" spans="1:18" s="69" customFormat="1" ht="13.5" customHeight="1" x14ac:dyDescent="0.15">
      <c r="A45" s="382"/>
      <c r="B45" s="68" t="s">
        <v>72</v>
      </c>
      <c r="C45" s="373"/>
      <c r="D45" s="269">
        <v>35</v>
      </c>
      <c r="E45" s="140">
        <v>3</v>
      </c>
      <c r="F45" s="141">
        <v>3</v>
      </c>
      <c r="G45" s="141">
        <v>0</v>
      </c>
      <c r="H45" s="141">
        <v>29</v>
      </c>
      <c r="I45" s="142">
        <v>0</v>
      </c>
      <c r="J45" s="176"/>
      <c r="K45" s="176">
        <f t="shared" ref="K45" si="38">SUM(E45:G45)</f>
        <v>6</v>
      </c>
      <c r="L45" s="77"/>
      <c r="M45" s="77"/>
      <c r="N45" s="77"/>
      <c r="O45" s="77"/>
      <c r="P45" s="77"/>
      <c r="Q45" s="77"/>
      <c r="R45" s="77"/>
    </row>
    <row r="46" spans="1:18" ht="13.5" customHeight="1" thickBot="1" x14ac:dyDescent="0.2">
      <c r="A46" s="383"/>
      <c r="B46" s="208"/>
      <c r="C46" s="374"/>
      <c r="D46" s="274"/>
      <c r="E46" s="144">
        <v>8.5714285714285712</v>
      </c>
      <c r="F46" s="145">
        <v>8.5714285714285712</v>
      </c>
      <c r="G46" s="145">
        <v>0</v>
      </c>
      <c r="H46" s="145">
        <v>82.857142857142861</v>
      </c>
      <c r="I46" s="146">
        <v>0</v>
      </c>
      <c r="J46" s="325"/>
      <c r="K46" s="177">
        <f t="shared" ref="K46" si="39">K45/$D45*100</f>
        <v>17.142857142857142</v>
      </c>
      <c r="L46" s="95"/>
      <c r="M46" s="95"/>
      <c r="N46" s="95"/>
      <c r="O46" s="95"/>
      <c r="P46" s="95"/>
      <c r="Q46" s="95"/>
      <c r="R46" s="95"/>
    </row>
    <row r="47" spans="1:18" s="69" customFormat="1" ht="13.5" customHeight="1" x14ac:dyDescent="0.15">
      <c r="A47" s="384" t="s">
        <v>225</v>
      </c>
      <c r="B47" s="73" t="s">
        <v>54</v>
      </c>
      <c r="C47" s="371"/>
      <c r="D47" s="269">
        <v>66</v>
      </c>
      <c r="E47" s="140">
        <v>2</v>
      </c>
      <c r="F47" s="141">
        <v>0</v>
      </c>
      <c r="G47" s="141">
        <v>0</v>
      </c>
      <c r="H47" s="141">
        <v>63</v>
      </c>
      <c r="I47" s="142">
        <v>1</v>
      </c>
      <c r="J47" s="176"/>
      <c r="K47" s="176">
        <f t="shared" ref="K47" si="40">SUM(E47:G47)</f>
        <v>2</v>
      </c>
      <c r="L47" s="77"/>
      <c r="M47" s="77"/>
      <c r="N47" s="77"/>
      <c r="O47" s="77"/>
      <c r="P47" s="77"/>
      <c r="Q47" s="77"/>
      <c r="R47" s="77"/>
    </row>
    <row r="48" spans="1:18" ht="13.5" customHeight="1" x14ac:dyDescent="0.15">
      <c r="A48" s="382"/>
      <c r="B48" s="68"/>
      <c r="C48" s="375"/>
      <c r="D48" s="269"/>
      <c r="E48" s="322">
        <v>3.0303030303030303</v>
      </c>
      <c r="F48" s="323">
        <v>0</v>
      </c>
      <c r="G48" s="323">
        <v>0</v>
      </c>
      <c r="H48" s="323">
        <v>95.454545454545453</v>
      </c>
      <c r="I48" s="324">
        <v>1.5151515151515151</v>
      </c>
      <c r="J48" s="325"/>
      <c r="K48" s="175">
        <f t="shared" ref="K48" si="41">K47/$D47*100</f>
        <v>3.0303030303030303</v>
      </c>
      <c r="L48" s="95"/>
      <c r="M48" s="95"/>
      <c r="N48" s="95"/>
      <c r="O48" s="95"/>
      <c r="P48" s="95"/>
      <c r="Q48" s="95"/>
      <c r="R48" s="95"/>
    </row>
    <row r="49" spans="1:18" s="69" customFormat="1" ht="13.5" customHeight="1" x14ac:dyDescent="0.15">
      <c r="A49" s="382"/>
      <c r="B49" s="207" t="s">
        <v>401</v>
      </c>
      <c r="C49" s="376"/>
      <c r="D49" s="285">
        <v>136</v>
      </c>
      <c r="E49" s="334">
        <v>3</v>
      </c>
      <c r="F49" s="335">
        <v>6</v>
      </c>
      <c r="G49" s="335">
        <v>0</v>
      </c>
      <c r="H49" s="335">
        <v>123</v>
      </c>
      <c r="I49" s="336">
        <v>4</v>
      </c>
      <c r="J49" s="176"/>
      <c r="K49" s="176">
        <f t="shared" ref="K49" si="42">SUM(E49:G49)</f>
        <v>9</v>
      </c>
      <c r="L49" s="77"/>
      <c r="M49" s="77"/>
      <c r="N49" s="77"/>
      <c r="O49" s="77"/>
      <c r="P49" s="77"/>
      <c r="Q49" s="77"/>
      <c r="R49" s="77"/>
    </row>
    <row r="50" spans="1:18" ht="13.5" customHeight="1" x14ac:dyDescent="0.15">
      <c r="A50" s="382"/>
      <c r="B50" s="206"/>
      <c r="C50" s="372"/>
      <c r="D50" s="273"/>
      <c r="E50" s="136">
        <v>2.2058823529411766</v>
      </c>
      <c r="F50" s="137">
        <v>4.4117647058823533</v>
      </c>
      <c r="G50" s="137">
        <v>0</v>
      </c>
      <c r="H50" s="137">
        <v>90.441176470588232</v>
      </c>
      <c r="I50" s="138">
        <v>2.9411764705882351</v>
      </c>
      <c r="J50" s="325"/>
      <c r="K50" s="175">
        <f t="shared" ref="K50" si="43">K49/$D49*100</f>
        <v>6.6176470588235299</v>
      </c>
      <c r="L50" s="95"/>
      <c r="M50" s="95"/>
      <c r="N50" s="95"/>
      <c r="O50" s="95"/>
      <c r="P50" s="95"/>
      <c r="Q50" s="95"/>
      <c r="R50" s="95"/>
    </row>
    <row r="51" spans="1:18" s="69" customFormat="1" ht="13.5" customHeight="1" x14ac:dyDescent="0.15">
      <c r="A51" s="382"/>
      <c r="B51" s="207" t="s">
        <v>56</v>
      </c>
      <c r="C51" s="376"/>
      <c r="D51" s="285">
        <v>113</v>
      </c>
      <c r="E51" s="334">
        <v>3</v>
      </c>
      <c r="F51" s="335">
        <v>6</v>
      </c>
      <c r="G51" s="335">
        <v>1</v>
      </c>
      <c r="H51" s="335">
        <v>99</v>
      </c>
      <c r="I51" s="336">
        <v>4</v>
      </c>
      <c r="J51" s="176"/>
      <c r="K51" s="176">
        <f t="shared" ref="K51" si="44">SUM(E51:G51)</f>
        <v>10</v>
      </c>
      <c r="L51" s="77"/>
      <c r="M51" s="77"/>
      <c r="N51" s="77"/>
      <c r="O51" s="77"/>
      <c r="P51" s="77"/>
      <c r="Q51" s="77"/>
      <c r="R51" s="77"/>
    </row>
    <row r="52" spans="1:18" ht="13.5" customHeight="1" x14ac:dyDescent="0.15">
      <c r="A52" s="382"/>
      <c r="B52" s="206"/>
      <c r="C52" s="372"/>
      <c r="D52" s="273"/>
      <c r="E52" s="136">
        <v>2.6548672566371683</v>
      </c>
      <c r="F52" s="137">
        <v>5.3097345132743365</v>
      </c>
      <c r="G52" s="137">
        <v>0.88495575221238942</v>
      </c>
      <c r="H52" s="137">
        <v>87.610619469026545</v>
      </c>
      <c r="I52" s="138">
        <v>3.5398230088495577</v>
      </c>
      <c r="J52" s="325"/>
      <c r="K52" s="175">
        <f t="shared" ref="K52" si="45">K51/$D51*100</f>
        <v>8.8495575221238933</v>
      </c>
      <c r="L52" s="95"/>
      <c r="M52" s="95"/>
      <c r="N52" s="95"/>
      <c r="O52" s="95"/>
      <c r="P52" s="95"/>
      <c r="Q52" s="95"/>
      <c r="R52" s="95"/>
    </row>
    <row r="53" spans="1:18" s="69" customFormat="1" ht="13.5" customHeight="1" x14ac:dyDescent="0.15">
      <c r="A53" s="382"/>
      <c r="B53" s="207" t="s">
        <v>58</v>
      </c>
      <c r="C53" s="376"/>
      <c r="D53" s="285">
        <v>103</v>
      </c>
      <c r="E53" s="334">
        <v>3</v>
      </c>
      <c r="F53" s="335">
        <v>7</v>
      </c>
      <c r="G53" s="335">
        <v>0</v>
      </c>
      <c r="H53" s="335">
        <v>93</v>
      </c>
      <c r="I53" s="336">
        <v>0</v>
      </c>
      <c r="J53" s="176"/>
      <c r="K53" s="176">
        <f t="shared" ref="K53" si="46">SUM(E53:G53)</f>
        <v>10</v>
      </c>
      <c r="L53" s="77"/>
      <c r="M53" s="77"/>
      <c r="N53" s="77"/>
      <c r="O53" s="77"/>
      <c r="P53" s="77"/>
      <c r="Q53" s="77"/>
      <c r="R53" s="77"/>
    </row>
    <row r="54" spans="1:18" ht="13.5" customHeight="1" x14ac:dyDescent="0.15">
      <c r="A54" s="382"/>
      <c r="B54" s="206"/>
      <c r="C54" s="372"/>
      <c r="D54" s="273"/>
      <c r="E54" s="136">
        <v>2.912621359223301</v>
      </c>
      <c r="F54" s="137">
        <v>6.7961165048543686</v>
      </c>
      <c r="G54" s="137">
        <v>0</v>
      </c>
      <c r="H54" s="137">
        <v>90.291262135922338</v>
      </c>
      <c r="I54" s="138">
        <v>0</v>
      </c>
      <c r="J54" s="325"/>
      <c r="K54" s="175">
        <f t="shared" ref="K54" si="47">K53/$D53*100</f>
        <v>9.7087378640776691</v>
      </c>
      <c r="L54" s="95"/>
      <c r="M54" s="95"/>
      <c r="N54" s="95"/>
      <c r="O54" s="95"/>
      <c r="P54" s="95"/>
      <c r="Q54" s="95"/>
      <c r="R54" s="95"/>
    </row>
    <row r="55" spans="1:18" s="69" customFormat="1" ht="13.5" customHeight="1" x14ac:dyDescent="0.15">
      <c r="A55" s="382"/>
      <c r="B55" s="207" t="s">
        <v>60</v>
      </c>
      <c r="C55" s="376"/>
      <c r="D55" s="285">
        <v>277</v>
      </c>
      <c r="E55" s="334">
        <v>9</v>
      </c>
      <c r="F55" s="335">
        <v>10</v>
      </c>
      <c r="G55" s="335">
        <v>3</v>
      </c>
      <c r="H55" s="335">
        <v>254</v>
      </c>
      <c r="I55" s="336">
        <v>1</v>
      </c>
      <c r="J55" s="176"/>
      <c r="K55" s="176">
        <f t="shared" ref="K55" si="48">SUM(E55:G55)</f>
        <v>22</v>
      </c>
      <c r="L55" s="77"/>
      <c r="M55" s="77"/>
      <c r="N55" s="77"/>
      <c r="O55" s="77"/>
      <c r="P55" s="77"/>
      <c r="Q55" s="77"/>
      <c r="R55" s="77"/>
    </row>
    <row r="56" spans="1:18" ht="13.5" customHeight="1" x14ac:dyDescent="0.15">
      <c r="A56" s="382"/>
      <c r="B56" s="206"/>
      <c r="C56" s="372"/>
      <c r="D56" s="273"/>
      <c r="E56" s="136">
        <v>3.2490974729241873</v>
      </c>
      <c r="F56" s="137">
        <v>3.6101083032490973</v>
      </c>
      <c r="G56" s="137">
        <v>1.0830324909747291</v>
      </c>
      <c r="H56" s="137">
        <v>91.696750902527086</v>
      </c>
      <c r="I56" s="138">
        <v>0.36101083032490977</v>
      </c>
      <c r="J56" s="325"/>
      <c r="K56" s="175">
        <f t="shared" ref="K56" si="49">K55/$D55*100</f>
        <v>7.9422382671480145</v>
      </c>
      <c r="L56" s="95"/>
      <c r="M56" s="95"/>
      <c r="N56" s="95"/>
      <c r="O56" s="95"/>
      <c r="P56" s="95"/>
      <c r="Q56" s="95"/>
      <c r="R56" s="95"/>
    </row>
    <row r="57" spans="1:18" s="69" customFormat="1" ht="13.5" customHeight="1" x14ac:dyDescent="0.15">
      <c r="A57" s="382"/>
      <c r="B57" s="207" t="s">
        <v>62</v>
      </c>
      <c r="C57" s="376"/>
      <c r="D57" s="285">
        <v>122</v>
      </c>
      <c r="E57" s="334">
        <v>2</v>
      </c>
      <c r="F57" s="335">
        <v>5</v>
      </c>
      <c r="G57" s="335">
        <v>2</v>
      </c>
      <c r="H57" s="335">
        <v>113</v>
      </c>
      <c r="I57" s="336">
        <v>0</v>
      </c>
      <c r="J57" s="176"/>
      <c r="K57" s="176">
        <f t="shared" ref="K57" si="50">SUM(E57:G57)</f>
        <v>9</v>
      </c>
      <c r="L57" s="77"/>
      <c r="M57" s="77"/>
      <c r="N57" s="77"/>
      <c r="O57" s="77"/>
      <c r="P57" s="77"/>
      <c r="Q57" s="77"/>
      <c r="R57" s="77"/>
    </row>
    <row r="58" spans="1:18" ht="13.5" customHeight="1" x14ac:dyDescent="0.15">
      <c r="A58" s="382"/>
      <c r="B58" s="206"/>
      <c r="C58" s="372"/>
      <c r="D58" s="273"/>
      <c r="E58" s="136">
        <v>1.639344262295082</v>
      </c>
      <c r="F58" s="137">
        <v>4.0983606557377046</v>
      </c>
      <c r="G58" s="137">
        <v>1.639344262295082</v>
      </c>
      <c r="H58" s="137">
        <v>92.622950819672127</v>
      </c>
      <c r="I58" s="138">
        <v>0</v>
      </c>
      <c r="J58" s="325"/>
      <c r="K58" s="175">
        <f t="shared" ref="K58" si="51">K57/$D57*100</f>
        <v>7.3770491803278686</v>
      </c>
      <c r="L58" s="95"/>
      <c r="M58" s="95"/>
      <c r="N58" s="95"/>
      <c r="O58" s="95"/>
      <c r="P58" s="95"/>
      <c r="Q58" s="95"/>
      <c r="R58" s="95"/>
    </row>
    <row r="59" spans="1:18" s="69" customFormat="1" ht="13.5" customHeight="1" x14ac:dyDescent="0.15">
      <c r="A59" s="382"/>
      <c r="B59" s="207" t="s">
        <v>64</v>
      </c>
      <c r="C59" s="376"/>
      <c r="D59" s="285">
        <v>43</v>
      </c>
      <c r="E59" s="334">
        <v>2</v>
      </c>
      <c r="F59" s="335">
        <v>2</v>
      </c>
      <c r="G59" s="335">
        <v>0</v>
      </c>
      <c r="H59" s="335">
        <v>38</v>
      </c>
      <c r="I59" s="336">
        <v>1</v>
      </c>
      <c r="J59" s="176"/>
      <c r="K59" s="176">
        <f t="shared" ref="K59" si="52">SUM(E59:G59)</f>
        <v>4</v>
      </c>
      <c r="L59" s="77"/>
      <c r="M59" s="77"/>
      <c r="N59" s="77"/>
      <c r="O59" s="77"/>
      <c r="P59" s="77"/>
      <c r="Q59" s="77"/>
      <c r="R59" s="77"/>
    </row>
    <row r="60" spans="1:18" ht="13.5" customHeight="1" x14ac:dyDescent="0.15">
      <c r="A60" s="382"/>
      <c r="B60" s="206"/>
      <c r="C60" s="372"/>
      <c r="D60" s="273"/>
      <c r="E60" s="136">
        <v>4.6511627906976747</v>
      </c>
      <c r="F60" s="137">
        <v>4.6511627906976747</v>
      </c>
      <c r="G60" s="137">
        <v>0</v>
      </c>
      <c r="H60" s="137">
        <v>88.372093023255815</v>
      </c>
      <c r="I60" s="138">
        <v>2.3255813953488373</v>
      </c>
      <c r="J60" s="325"/>
      <c r="K60" s="175">
        <f t="shared" ref="K60" si="53">K59/$D59*100</f>
        <v>9.3023255813953494</v>
      </c>
      <c r="L60" s="95"/>
      <c r="M60" s="95"/>
      <c r="N60" s="95"/>
      <c r="O60" s="95"/>
      <c r="P60" s="95"/>
      <c r="Q60" s="95"/>
      <c r="R60" s="95"/>
    </row>
    <row r="61" spans="1:18" s="69" customFormat="1" ht="13.5" customHeight="1" x14ac:dyDescent="0.15">
      <c r="A61" s="382"/>
      <c r="B61" s="207" t="s">
        <v>66</v>
      </c>
      <c r="C61" s="376"/>
      <c r="D61" s="285">
        <v>185</v>
      </c>
      <c r="E61" s="334">
        <v>11</v>
      </c>
      <c r="F61" s="335">
        <v>4</v>
      </c>
      <c r="G61" s="335">
        <v>0</v>
      </c>
      <c r="H61" s="335">
        <v>166</v>
      </c>
      <c r="I61" s="336">
        <v>4</v>
      </c>
      <c r="J61" s="176"/>
      <c r="K61" s="176">
        <f t="shared" ref="K61" si="54">SUM(E61:G61)</f>
        <v>15</v>
      </c>
      <c r="L61" s="77"/>
      <c r="M61" s="77"/>
      <c r="N61" s="77"/>
      <c r="O61" s="77"/>
      <c r="P61" s="77"/>
      <c r="Q61" s="77"/>
      <c r="R61" s="77"/>
    </row>
    <row r="62" spans="1:18" ht="13.5" customHeight="1" x14ac:dyDescent="0.15">
      <c r="A62" s="382"/>
      <c r="B62" s="206"/>
      <c r="C62" s="372"/>
      <c r="D62" s="273"/>
      <c r="E62" s="136">
        <v>5.9459459459459465</v>
      </c>
      <c r="F62" s="137">
        <v>2.1621621621621623</v>
      </c>
      <c r="G62" s="137">
        <v>0</v>
      </c>
      <c r="H62" s="137">
        <v>89.72972972972974</v>
      </c>
      <c r="I62" s="138">
        <v>2.1621621621621623</v>
      </c>
      <c r="J62" s="325"/>
      <c r="K62" s="175">
        <f t="shared" ref="K62" si="55">K61/$D61*100</f>
        <v>8.1081081081081088</v>
      </c>
      <c r="L62" s="95"/>
      <c r="M62" s="95"/>
      <c r="N62" s="95"/>
      <c r="O62" s="95"/>
      <c r="P62" s="95"/>
      <c r="Q62" s="95"/>
      <c r="R62" s="95"/>
    </row>
    <row r="63" spans="1:18" s="69" customFormat="1" ht="13.5" customHeight="1" x14ac:dyDescent="0.15">
      <c r="A63" s="382"/>
      <c r="B63" s="68" t="s">
        <v>67</v>
      </c>
      <c r="C63" s="373"/>
      <c r="D63" s="269">
        <v>248</v>
      </c>
      <c r="E63" s="140">
        <v>10</v>
      </c>
      <c r="F63" s="141">
        <v>6</v>
      </c>
      <c r="G63" s="141">
        <v>1</v>
      </c>
      <c r="H63" s="141">
        <v>226</v>
      </c>
      <c r="I63" s="142">
        <v>5</v>
      </c>
      <c r="J63" s="176"/>
      <c r="K63" s="176">
        <f t="shared" ref="K63" si="56">SUM(E63:G63)</f>
        <v>17</v>
      </c>
      <c r="L63" s="77"/>
      <c r="M63" s="77"/>
      <c r="N63" s="77"/>
      <c r="O63" s="77"/>
      <c r="P63" s="77"/>
      <c r="Q63" s="77"/>
      <c r="R63" s="77"/>
    </row>
    <row r="64" spans="1:18" ht="13.5" customHeight="1" thickBot="1" x14ac:dyDescent="0.2">
      <c r="A64" s="383"/>
      <c r="B64" s="208"/>
      <c r="C64" s="374"/>
      <c r="D64" s="274"/>
      <c r="E64" s="144">
        <v>4.032258064516129</v>
      </c>
      <c r="F64" s="145">
        <v>2.4193548387096775</v>
      </c>
      <c r="G64" s="145">
        <v>0.40322580645161288</v>
      </c>
      <c r="H64" s="145">
        <v>91.129032258064512</v>
      </c>
      <c r="I64" s="146">
        <v>2.0161290322580645</v>
      </c>
      <c r="J64" s="325"/>
      <c r="K64" s="177">
        <f t="shared" ref="K64" si="57">K63/$D63*100</f>
        <v>6.854838709677419</v>
      </c>
      <c r="L64" s="95"/>
      <c r="M64" s="95"/>
      <c r="N64" s="95"/>
      <c r="O64" s="95"/>
      <c r="P64" s="95"/>
      <c r="Q64" s="95"/>
      <c r="R64" s="95"/>
    </row>
    <row r="65" spans="1:18" s="69" customFormat="1" ht="13.5" customHeight="1" x14ac:dyDescent="0.15">
      <c r="A65" s="392" t="s">
        <v>73</v>
      </c>
      <c r="B65" s="73" t="s">
        <v>68</v>
      </c>
      <c r="C65" s="371"/>
      <c r="D65" s="269">
        <v>630</v>
      </c>
      <c r="E65" s="140">
        <v>27</v>
      </c>
      <c r="F65" s="141">
        <v>26</v>
      </c>
      <c r="G65" s="141">
        <v>5</v>
      </c>
      <c r="H65" s="141">
        <v>560</v>
      </c>
      <c r="I65" s="142">
        <v>12</v>
      </c>
      <c r="J65" s="176"/>
      <c r="K65" s="176">
        <f t="shared" ref="K65" si="58">SUM(E65:G65)</f>
        <v>58</v>
      </c>
      <c r="L65" s="77"/>
      <c r="M65" s="77"/>
      <c r="N65" s="77"/>
      <c r="O65" s="77"/>
      <c r="P65" s="77"/>
      <c r="Q65" s="77"/>
      <c r="R65" s="77"/>
    </row>
    <row r="66" spans="1:18" ht="13.5" customHeight="1" x14ac:dyDescent="0.15">
      <c r="A66" s="382"/>
      <c r="B66" s="10" t="s">
        <v>69</v>
      </c>
      <c r="C66" s="372"/>
      <c r="D66" s="273"/>
      <c r="E66" s="136">
        <v>4.2857142857142856</v>
      </c>
      <c r="F66" s="137">
        <v>4.1269841269841265</v>
      </c>
      <c r="G66" s="137">
        <v>0.79365079365079361</v>
      </c>
      <c r="H66" s="137">
        <v>88.888888888888886</v>
      </c>
      <c r="I66" s="138">
        <v>1.9047619047619049</v>
      </c>
      <c r="J66" s="325"/>
      <c r="K66" s="175">
        <f t="shared" ref="K66" si="59">K65/$D65*100</f>
        <v>9.2063492063492074</v>
      </c>
      <c r="L66" s="95"/>
      <c r="M66" s="95"/>
      <c r="N66" s="95"/>
      <c r="O66" s="95"/>
      <c r="P66" s="95"/>
      <c r="Q66" s="95"/>
      <c r="R66" s="95"/>
    </row>
    <row r="67" spans="1:18" s="69" customFormat="1" ht="13.5" customHeight="1" x14ac:dyDescent="0.15">
      <c r="A67" s="382"/>
      <c r="B67" s="68" t="s">
        <v>70</v>
      </c>
      <c r="C67" s="373"/>
      <c r="D67" s="269">
        <v>515</v>
      </c>
      <c r="E67" s="140">
        <v>14</v>
      </c>
      <c r="F67" s="141">
        <v>11</v>
      </c>
      <c r="G67" s="141">
        <v>2</v>
      </c>
      <c r="H67" s="141">
        <v>482</v>
      </c>
      <c r="I67" s="142">
        <v>6</v>
      </c>
      <c r="J67" s="176"/>
      <c r="K67" s="176">
        <f t="shared" ref="K67" si="60">SUM(E67:G67)</f>
        <v>27</v>
      </c>
      <c r="L67" s="77"/>
      <c r="M67" s="77"/>
      <c r="N67" s="77"/>
      <c r="O67" s="77"/>
      <c r="P67" s="77"/>
      <c r="Q67" s="77"/>
      <c r="R67" s="77"/>
    </row>
    <row r="68" spans="1:18" ht="13.5" customHeight="1" x14ac:dyDescent="0.15">
      <c r="A68" s="382"/>
      <c r="B68" s="10" t="s">
        <v>71</v>
      </c>
      <c r="C68" s="372"/>
      <c r="D68" s="273"/>
      <c r="E68" s="136">
        <v>2.7184466019417477</v>
      </c>
      <c r="F68" s="137">
        <v>2.1359223300970873</v>
      </c>
      <c r="G68" s="137">
        <v>0.38834951456310679</v>
      </c>
      <c r="H68" s="137">
        <v>93.592233009708735</v>
      </c>
      <c r="I68" s="138">
        <v>1.1650485436893203</v>
      </c>
      <c r="J68" s="325"/>
      <c r="K68" s="175">
        <f t="shared" ref="K68" si="61">K67/$D67*100</f>
        <v>5.2427184466019421</v>
      </c>
      <c r="L68" s="95"/>
      <c r="M68" s="95"/>
      <c r="N68" s="95"/>
      <c r="O68" s="95"/>
      <c r="P68" s="95"/>
      <c r="Q68" s="95"/>
      <c r="R68" s="95"/>
    </row>
    <row r="69" spans="1:18" s="69" customFormat="1" ht="13.5" customHeight="1" x14ac:dyDescent="0.15">
      <c r="A69" s="382"/>
      <c r="B69" s="68" t="s">
        <v>72</v>
      </c>
      <c r="C69" s="373"/>
      <c r="D69" s="269">
        <v>46</v>
      </c>
      <c r="E69" s="140">
        <v>1</v>
      </c>
      <c r="F69" s="141">
        <v>3</v>
      </c>
      <c r="G69" s="141">
        <v>0</v>
      </c>
      <c r="H69" s="141">
        <v>40</v>
      </c>
      <c r="I69" s="142">
        <v>2</v>
      </c>
      <c r="J69" s="176"/>
      <c r="K69" s="176">
        <f t="shared" ref="K69" si="62">SUM(E69:G69)</f>
        <v>4</v>
      </c>
      <c r="L69" s="77"/>
      <c r="M69" s="77"/>
      <c r="N69" s="77"/>
      <c r="O69" s="77"/>
      <c r="P69" s="77"/>
      <c r="Q69" s="77"/>
      <c r="R69" s="77"/>
    </row>
    <row r="70" spans="1:18" ht="13.5" customHeight="1" thickBot="1" x14ac:dyDescent="0.2">
      <c r="A70" s="383"/>
      <c r="B70" s="21"/>
      <c r="C70" s="374"/>
      <c r="D70" s="274"/>
      <c r="E70" s="144">
        <v>2.1739130434782608</v>
      </c>
      <c r="F70" s="145">
        <v>6.5217391304347823</v>
      </c>
      <c r="G70" s="145">
        <v>0</v>
      </c>
      <c r="H70" s="145">
        <v>86.956521739130437</v>
      </c>
      <c r="I70" s="146">
        <v>4.3478260869565215</v>
      </c>
      <c r="J70" s="325"/>
      <c r="K70" s="177">
        <f t="shared" ref="K70" si="63">K69/$D69*100</f>
        <v>8.695652173913043</v>
      </c>
      <c r="L70" s="95"/>
      <c r="M70" s="95"/>
      <c r="N70" s="95"/>
      <c r="O70" s="95"/>
      <c r="P70" s="95"/>
      <c r="Q70" s="95"/>
      <c r="R70" s="95"/>
    </row>
    <row r="71" spans="1:18" s="69" customFormat="1" ht="13.5" customHeight="1" x14ac:dyDescent="0.15">
      <c r="A71" s="380" t="s">
        <v>414</v>
      </c>
      <c r="B71" s="68" t="s">
        <v>762</v>
      </c>
      <c r="C71" s="75"/>
      <c r="D71" s="269">
        <v>582</v>
      </c>
      <c r="E71" s="140">
        <v>25</v>
      </c>
      <c r="F71" s="141">
        <v>15</v>
      </c>
      <c r="G71" s="141">
        <v>7</v>
      </c>
      <c r="H71" s="141">
        <v>524</v>
      </c>
      <c r="I71" s="142">
        <v>11</v>
      </c>
      <c r="J71" s="176"/>
      <c r="K71" s="176">
        <f t="shared" ref="K71" si="64">SUM(E71:G71)</f>
        <v>47</v>
      </c>
      <c r="L71" s="77"/>
      <c r="M71" s="77"/>
      <c r="N71" s="77"/>
      <c r="O71" s="77"/>
      <c r="P71" s="77"/>
      <c r="Q71" s="77"/>
      <c r="R71" s="77"/>
    </row>
    <row r="72" spans="1:18" ht="13.5" customHeight="1" x14ac:dyDescent="0.15">
      <c r="A72" s="380"/>
      <c r="B72" s="10" t="s">
        <v>763</v>
      </c>
      <c r="C72" s="24"/>
      <c r="D72" s="273"/>
      <c r="E72" s="136">
        <v>4.2955326460481098</v>
      </c>
      <c r="F72" s="137">
        <v>2.5773195876288657</v>
      </c>
      <c r="G72" s="137">
        <v>1.202749140893471</v>
      </c>
      <c r="H72" s="137">
        <v>90.034364261168392</v>
      </c>
      <c r="I72" s="138">
        <v>1.8900343642611683</v>
      </c>
      <c r="J72" s="325"/>
      <c r="K72" s="175">
        <f t="shared" ref="K72" si="65">K71/$D71*100</f>
        <v>8.0756013745704465</v>
      </c>
      <c r="L72" s="95"/>
      <c r="M72" s="95"/>
      <c r="N72" s="95"/>
      <c r="O72" s="95"/>
      <c r="P72" s="95"/>
      <c r="Q72" s="95"/>
      <c r="R72" s="95"/>
    </row>
    <row r="73" spans="1:18" s="69" customFormat="1" ht="13.5" customHeight="1" x14ac:dyDescent="0.15">
      <c r="A73" s="380"/>
      <c r="B73" s="68" t="s">
        <v>415</v>
      </c>
      <c r="C73" s="75"/>
      <c r="D73" s="269">
        <v>186</v>
      </c>
      <c r="E73" s="140">
        <v>4</v>
      </c>
      <c r="F73" s="141">
        <v>8</v>
      </c>
      <c r="G73" s="141">
        <v>0</v>
      </c>
      <c r="H73" s="141">
        <v>173</v>
      </c>
      <c r="I73" s="142">
        <v>1</v>
      </c>
      <c r="J73" s="176"/>
      <c r="K73" s="176">
        <f t="shared" ref="K73" si="66">SUM(E73:G73)</f>
        <v>12</v>
      </c>
      <c r="L73" s="77"/>
      <c r="M73" s="77"/>
      <c r="N73" s="77"/>
      <c r="O73" s="77"/>
      <c r="P73" s="77"/>
      <c r="Q73" s="77"/>
      <c r="R73" s="77"/>
    </row>
    <row r="74" spans="1:18" ht="13.5" customHeight="1" x14ac:dyDescent="0.15">
      <c r="A74" s="380"/>
      <c r="B74" s="10" t="s">
        <v>763</v>
      </c>
      <c r="C74" s="24"/>
      <c r="D74" s="273"/>
      <c r="E74" s="136">
        <v>2.1505376344086025</v>
      </c>
      <c r="F74" s="137">
        <v>4.3010752688172049</v>
      </c>
      <c r="G74" s="137">
        <v>0</v>
      </c>
      <c r="H74" s="137">
        <v>93.010752688172033</v>
      </c>
      <c r="I74" s="138">
        <v>0.53763440860215062</v>
      </c>
      <c r="J74" s="189"/>
      <c r="K74" s="175">
        <f t="shared" ref="K74" si="67">K73/$D73*100</f>
        <v>6.4516129032258061</v>
      </c>
      <c r="L74" s="95"/>
      <c r="M74" s="95"/>
      <c r="N74" s="95"/>
      <c r="O74" s="95"/>
      <c r="P74" s="95"/>
      <c r="Q74" s="95"/>
      <c r="R74" s="95"/>
    </row>
    <row r="75" spans="1:18" s="69" customFormat="1" ht="13.5" customHeight="1" x14ac:dyDescent="0.15">
      <c r="A75" s="380"/>
      <c r="B75" s="68" t="s">
        <v>416</v>
      </c>
      <c r="C75" s="75"/>
      <c r="D75" s="269">
        <v>423</v>
      </c>
      <c r="E75" s="140">
        <v>13</v>
      </c>
      <c r="F75" s="141">
        <v>17</v>
      </c>
      <c r="G75" s="141">
        <v>0</v>
      </c>
      <c r="H75" s="141">
        <v>385</v>
      </c>
      <c r="I75" s="142">
        <v>8</v>
      </c>
      <c r="J75" s="183"/>
      <c r="K75" s="176">
        <f t="shared" ref="K75" si="68">SUM(E75:G75)</f>
        <v>30</v>
      </c>
      <c r="L75" s="77"/>
      <c r="M75" s="77"/>
      <c r="N75" s="77"/>
      <c r="O75" s="77"/>
      <c r="P75" s="77"/>
      <c r="Q75" s="77"/>
      <c r="R75" s="77"/>
    </row>
    <row r="76" spans="1:18" ht="13.5" customHeight="1" thickBot="1" x14ac:dyDescent="0.2">
      <c r="A76" s="381"/>
      <c r="B76" s="21"/>
      <c r="C76" s="26"/>
      <c r="D76" s="274"/>
      <c r="E76" s="144">
        <v>3.0732860520094563</v>
      </c>
      <c r="F76" s="145">
        <v>4.0189125295508275</v>
      </c>
      <c r="G76" s="145">
        <v>0</v>
      </c>
      <c r="H76" s="145">
        <v>91.016548463356969</v>
      </c>
      <c r="I76" s="146">
        <v>1.8912529550827424</v>
      </c>
      <c r="J76" s="189"/>
      <c r="K76" s="177">
        <f t="shared" ref="K76" si="69">K75/$D75*100</f>
        <v>7.0921985815602842</v>
      </c>
      <c r="L76" s="95"/>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8">
    <mergeCell ref="A4:C4"/>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N1" s="5"/>
      <c r="S1" s="59" t="s">
        <v>485</v>
      </c>
    </row>
    <row r="2" spans="1:19" ht="36" customHeight="1" thickBot="1" x14ac:dyDescent="0.2">
      <c r="A2" s="6" t="s">
        <v>616</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7">
        <v>6</v>
      </c>
      <c r="K3" s="37">
        <v>7</v>
      </c>
      <c r="L3" s="37">
        <v>8</v>
      </c>
      <c r="M3" s="37">
        <v>9</v>
      </c>
      <c r="N3" s="33"/>
      <c r="O3" s="58"/>
      <c r="P3" s="58"/>
      <c r="Q3" s="58"/>
      <c r="R3" s="58"/>
    </row>
    <row r="4" spans="1:19" ht="171.95" customHeight="1" thickBot="1" x14ac:dyDescent="0.2">
      <c r="A4" s="388" t="s">
        <v>499</v>
      </c>
      <c r="B4" s="389"/>
      <c r="C4" s="390"/>
      <c r="D4" s="62" t="s">
        <v>348</v>
      </c>
      <c r="E4" s="60" t="s">
        <v>500</v>
      </c>
      <c r="F4" s="61" t="s">
        <v>501</v>
      </c>
      <c r="G4" s="61" t="s">
        <v>502</v>
      </c>
      <c r="H4" s="61" t="s">
        <v>503</v>
      </c>
      <c r="I4" s="61" t="s">
        <v>504</v>
      </c>
      <c r="J4" s="61" t="s">
        <v>505</v>
      </c>
      <c r="K4" s="61" t="s">
        <v>506</v>
      </c>
      <c r="L4" s="61" t="s">
        <v>507</v>
      </c>
      <c r="M4" s="61" t="s">
        <v>9</v>
      </c>
      <c r="N4" s="63" t="s">
        <v>349</v>
      </c>
      <c r="O4" s="27"/>
      <c r="P4" s="27"/>
      <c r="Q4" s="27"/>
      <c r="R4" s="27"/>
      <c r="S4" s="40"/>
    </row>
    <row r="5" spans="1:19" s="69" customFormat="1" ht="13.5" customHeight="1" x14ac:dyDescent="0.15">
      <c r="A5" s="71" t="s">
        <v>30</v>
      </c>
      <c r="B5" s="72"/>
      <c r="C5" s="72"/>
      <c r="D5" s="270">
        <v>1129</v>
      </c>
      <c r="E5" s="124">
        <v>555</v>
      </c>
      <c r="F5" s="125">
        <v>490</v>
      </c>
      <c r="G5" s="125">
        <v>190</v>
      </c>
      <c r="H5" s="125">
        <v>105</v>
      </c>
      <c r="I5" s="125">
        <v>332</v>
      </c>
      <c r="J5" s="125">
        <v>116</v>
      </c>
      <c r="K5" s="125">
        <v>98</v>
      </c>
      <c r="L5" s="125">
        <v>296</v>
      </c>
      <c r="M5" s="125">
        <v>198</v>
      </c>
      <c r="N5" s="126">
        <v>19</v>
      </c>
      <c r="O5" s="93"/>
      <c r="P5" s="93"/>
      <c r="Q5" s="93"/>
      <c r="R5" s="93"/>
    </row>
    <row r="6" spans="1:19" ht="13.5" customHeight="1" thickBot="1" x14ac:dyDescent="0.2">
      <c r="A6" s="8"/>
      <c r="B6" s="9"/>
      <c r="C6" s="9"/>
      <c r="D6" s="271"/>
      <c r="E6" s="128">
        <v>49.158547387068204</v>
      </c>
      <c r="F6" s="129">
        <v>43.401240035429581</v>
      </c>
      <c r="G6" s="129">
        <v>16.829052258635961</v>
      </c>
      <c r="H6" s="129">
        <v>9.3002657218777678</v>
      </c>
      <c r="I6" s="129">
        <v>29.40655447298494</v>
      </c>
      <c r="J6" s="129">
        <v>10.274579273693533</v>
      </c>
      <c r="K6" s="129">
        <v>8.6802480070859165</v>
      </c>
      <c r="L6" s="129">
        <v>26.217891939769704</v>
      </c>
      <c r="M6" s="129">
        <v>17.537643932683793</v>
      </c>
      <c r="N6" s="214">
        <v>1.6829052258635961</v>
      </c>
      <c r="O6" s="94"/>
      <c r="P6" s="94"/>
      <c r="Q6" s="94"/>
      <c r="R6" s="94"/>
    </row>
    <row r="7" spans="1:19" s="69" customFormat="1" ht="13.5" customHeight="1" x14ac:dyDescent="0.15">
      <c r="A7" s="384" t="s">
        <v>31</v>
      </c>
      <c r="B7" s="73" t="s">
        <v>33</v>
      </c>
      <c r="C7" s="74"/>
      <c r="D7" s="272">
        <v>540</v>
      </c>
      <c r="E7" s="132">
        <v>263</v>
      </c>
      <c r="F7" s="133">
        <v>229</v>
      </c>
      <c r="G7" s="133">
        <v>87</v>
      </c>
      <c r="H7" s="133">
        <v>49</v>
      </c>
      <c r="I7" s="133">
        <v>163</v>
      </c>
      <c r="J7" s="133">
        <v>62</v>
      </c>
      <c r="K7" s="133">
        <v>50</v>
      </c>
      <c r="L7" s="133">
        <v>142</v>
      </c>
      <c r="M7" s="133">
        <v>95</v>
      </c>
      <c r="N7" s="134">
        <v>6</v>
      </c>
      <c r="O7" s="77"/>
      <c r="P7" s="77"/>
      <c r="Q7" s="77"/>
      <c r="R7" s="77"/>
    </row>
    <row r="8" spans="1:19" ht="13.5" customHeight="1" x14ac:dyDescent="0.15">
      <c r="A8" s="382"/>
      <c r="B8" s="206"/>
      <c r="C8" s="24"/>
      <c r="D8" s="273"/>
      <c r="E8" s="136">
        <v>48.703703703703702</v>
      </c>
      <c r="F8" s="137">
        <v>42.407407407407405</v>
      </c>
      <c r="G8" s="137">
        <v>16.111111111111111</v>
      </c>
      <c r="H8" s="137">
        <v>9.0740740740740744</v>
      </c>
      <c r="I8" s="137">
        <v>30.185185185185187</v>
      </c>
      <c r="J8" s="137">
        <v>11.481481481481481</v>
      </c>
      <c r="K8" s="137">
        <v>9.2592592592592595</v>
      </c>
      <c r="L8" s="137">
        <v>26.296296296296294</v>
      </c>
      <c r="M8" s="137">
        <v>17.592592592592592</v>
      </c>
      <c r="N8" s="138">
        <v>1.1111111111111112</v>
      </c>
      <c r="O8" s="95"/>
      <c r="P8" s="95"/>
      <c r="Q8" s="95"/>
      <c r="R8" s="95"/>
    </row>
    <row r="9" spans="1:19" s="69" customFormat="1" ht="13.5" customHeight="1" x14ac:dyDescent="0.15">
      <c r="A9" s="382"/>
      <c r="B9" s="68" t="s">
        <v>35</v>
      </c>
      <c r="C9" s="75"/>
      <c r="D9" s="269">
        <v>109</v>
      </c>
      <c r="E9" s="140">
        <v>59</v>
      </c>
      <c r="F9" s="141">
        <v>52</v>
      </c>
      <c r="G9" s="141">
        <v>20</v>
      </c>
      <c r="H9" s="141">
        <v>11</v>
      </c>
      <c r="I9" s="141">
        <v>34</v>
      </c>
      <c r="J9" s="141">
        <v>14</v>
      </c>
      <c r="K9" s="141">
        <v>11</v>
      </c>
      <c r="L9" s="141">
        <v>35</v>
      </c>
      <c r="M9" s="141">
        <v>15</v>
      </c>
      <c r="N9" s="142">
        <v>2</v>
      </c>
      <c r="O9" s="77"/>
      <c r="P9" s="77"/>
      <c r="Q9" s="77"/>
      <c r="R9" s="77"/>
    </row>
    <row r="10" spans="1:19" ht="13.5" customHeight="1" x14ac:dyDescent="0.15">
      <c r="A10" s="382"/>
      <c r="B10" s="206"/>
      <c r="C10" s="24"/>
      <c r="D10" s="273"/>
      <c r="E10" s="136">
        <v>54.128440366972477</v>
      </c>
      <c r="F10" s="137">
        <v>47.706422018348626</v>
      </c>
      <c r="G10" s="137">
        <v>18.348623853211009</v>
      </c>
      <c r="H10" s="137">
        <v>10.091743119266056</v>
      </c>
      <c r="I10" s="137">
        <v>31.192660550458719</v>
      </c>
      <c r="J10" s="137">
        <v>12.844036697247708</v>
      </c>
      <c r="K10" s="137">
        <v>10.091743119266056</v>
      </c>
      <c r="L10" s="137">
        <v>32.11009174311927</v>
      </c>
      <c r="M10" s="137">
        <v>13.761467889908257</v>
      </c>
      <c r="N10" s="138">
        <v>1.834862385321101</v>
      </c>
      <c r="O10" s="95"/>
      <c r="P10" s="95"/>
      <c r="Q10" s="95"/>
      <c r="R10" s="95"/>
    </row>
    <row r="11" spans="1:19" s="69" customFormat="1" ht="13.5" customHeight="1" x14ac:dyDescent="0.15">
      <c r="A11" s="382"/>
      <c r="B11" s="68" t="s">
        <v>37</v>
      </c>
      <c r="C11" s="75"/>
      <c r="D11" s="269">
        <v>392</v>
      </c>
      <c r="E11" s="140">
        <v>197</v>
      </c>
      <c r="F11" s="141">
        <v>183</v>
      </c>
      <c r="G11" s="141">
        <v>69</v>
      </c>
      <c r="H11" s="141">
        <v>36</v>
      </c>
      <c r="I11" s="141">
        <v>117</v>
      </c>
      <c r="J11" s="141">
        <v>31</v>
      </c>
      <c r="K11" s="141">
        <v>30</v>
      </c>
      <c r="L11" s="141">
        <v>103</v>
      </c>
      <c r="M11" s="141">
        <v>69</v>
      </c>
      <c r="N11" s="142">
        <v>7</v>
      </c>
      <c r="O11" s="77"/>
      <c r="P11" s="77"/>
      <c r="Q11" s="77"/>
      <c r="R11" s="77"/>
    </row>
    <row r="12" spans="1:19" ht="13.5" customHeight="1" x14ac:dyDescent="0.15">
      <c r="A12" s="382"/>
      <c r="B12" s="206"/>
      <c r="C12" s="24"/>
      <c r="D12" s="273"/>
      <c r="E12" s="136">
        <v>50.255102040816325</v>
      </c>
      <c r="F12" s="137">
        <v>46.683673469387756</v>
      </c>
      <c r="G12" s="137">
        <v>17.602040816326532</v>
      </c>
      <c r="H12" s="137">
        <v>9.183673469387756</v>
      </c>
      <c r="I12" s="137">
        <v>29.846938775510207</v>
      </c>
      <c r="J12" s="137">
        <v>7.9081632653061229</v>
      </c>
      <c r="K12" s="137">
        <v>7.6530612244897958</v>
      </c>
      <c r="L12" s="137">
        <v>26.27551020408163</v>
      </c>
      <c r="M12" s="137">
        <v>17.602040816326532</v>
      </c>
      <c r="N12" s="138">
        <v>1.7857142857142856</v>
      </c>
      <c r="O12" s="95"/>
      <c r="P12" s="95"/>
      <c r="Q12" s="95"/>
      <c r="R12" s="95"/>
    </row>
    <row r="13" spans="1:19" s="69" customFormat="1" ht="13.5" customHeight="1" x14ac:dyDescent="0.15">
      <c r="A13" s="382"/>
      <c r="B13" s="68" t="s">
        <v>39</v>
      </c>
      <c r="C13" s="75"/>
      <c r="D13" s="269">
        <v>59</v>
      </c>
      <c r="E13" s="140">
        <v>23</v>
      </c>
      <c r="F13" s="141">
        <v>18</v>
      </c>
      <c r="G13" s="141">
        <v>10</v>
      </c>
      <c r="H13" s="141">
        <v>5</v>
      </c>
      <c r="I13" s="141">
        <v>11</v>
      </c>
      <c r="J13" s="141">
        <v>5</v>
      </c>
      <c r="K13" s="141">
        <v>5</v>
      </c>
      <c r="L13" s="141">
        <v>10</v>
      </c>
      <c r="M13" s="141">
        <v>10</v>
      </c>
      <c r="N13" s="142">
        <v>4</v>
      </c>
      <c r="O13" s="77"/>
      <c r="P13" s="77"/>
      <c r="Q13" s="77"/>
      <c r="R13" s="77"/>
    </row>
    <row r="14" spans="1:19" ht="13.5" customHeight="1" x14ac:dyDescent="0.15">
      <c r="A14" s="382"/>
      <c r="B14" s="206"/>
      <c r="C14" s="24"/>
      <c r="D14" s="273"/>
      <c r="E14" s="136">
        <v>38.983050847457626</v>
      </c>
      <c r="F14" s="137">
        <v>30.508474576271187</v>
      </c>
      <c r="G14" s="137">
        <v>16.949152542372879</v>
      </c>
      <c r="H14" s="137">
        <v>8.4745762711864394</v>
      </c>
      <c r="I14" s="137">
        <v>18.64406779661017</v>
      </c>
      <c r="J14" s="137">
        <v>8.4745762711864394</v>
      </c>
      <c r="K14" s="137">
        <v>8.4745762711864394</v>
      </c>
      <c r="L14" s="137">
        <v>16.949152542372879</v>
      </c>
      <c r="M14" s="137">
        <v>16.949152542372879</v>
      </c>
      <c r="N14" s="138">
        <v>6.7796610169491522</v>
      </c>
      <c r="O14" s="95"/>
      <c r="P14" s="95"/>
      <c r="Q14" s="95"/>
      <c r="R14" s="95"/>
    </row>
    <row r="15" spans="1:19" s="69" customFormat="1" ht="13.5" customHeight="1" x14ac:dyDescent="0.15">
      <c r="A15" s="382"/>
      <c r="B15" s="68" t="s">
        <v>41</v>
      </c>
      <c r="C15" s="75"/>
      <c r="D15" s="269">
        <v>18</v>
      </c>
      <c r="E15" s="140">
        <v>7</v>
      </c>
      <c r="F15" s="141">
        <v>4</v>
      </c>
      <c r="G15" s="141">
        <v>3</v>
      </c>
      <c r="H15" s="141">
        <v>2</v>
      </c>
      <c r="I15" s="141">
        <v>5</v>
      </c>
      <c r="J15" s="141">
        <v>3</v>
      </c>
      <c r="K15" s="141">
        <v>0</v>
      </c>
      <c r="L15" s="141">
        <v>4</v>
      </c>
      <c r="M15" s="141">
        <v>5</v>
      </c>
      <c r="N15" s="142">
        <v>0</v>
      </c>
      <c r="O15" s="77"/>
      <c r="P15" s="77"/>
      <c r="Q15" s="77"/>
      <c r="R15" s="77"/>
    </row>
    <row r="16" spans="1:19" ht="13.5" customHeight="1" x14ac:dyDescent="0.15">
      <c r="A16" s="382"/>
      <c r="B16" s="206"/>
      <c r="C16" s="24"/>
      <c r="D16" s="273"/>
      <c r="E16" s="136">
        <v>38.888888888888893</v>
      </c>
      <c r="F16" s="137">
        <v>22.222222222222221</v>
      </c>
      <c r="G16" s="137">
        <v>16.666666666666664</v>
      </c>
      <c r="H16" s="137">
        <v>11.111111111111111</v>
      </c>
      <c r="I16" s="137">
        <v>27.777777777777779</v>
      </c>
      <c r="J16" s="137">
        <v>16.666666666666664</v>
      </c>
      <c r="K16" s="137">
        <v>0</v>
      </c>
      <c r="L16" s="137">
        <v>22.222222222222221</v>
      </c>
      <c r="M16" s="137">
        <v>27.777777777777779</v>
      </c>
      <c r="N16" s="138">
        <v>0</v>
      </c>
      <c r="O16" s="95"/>
      <c r="P16" s="95"/>
      <c r="Q16" s="95"/>
      <c r="R16" s="95"/>
    </row>
    <row r="17" spans="1:18" s="69" customFormat="1" ht="13.5" customHeight="1" x14ac:dyDescent="0.15">
      <c r="A17" s="382"/>
      <c r="B17" s="68" t="s">
        <v>43</v>
      </c>
      <c r="C17" s="75"/>
      <c r="D17" s="269">
        <v>11</v>
      </c>
      <c r="E17" s="140">
        <v>6</v>
      </c>
      <c r="F17" s="141">
        <v>4</v>
      </c>
      <c r="G17" s="141">
        <v>1</v>
      </c>
      <c r="H17" s="141">
        <v>2</v>
      </c>
      <c r="I17" s="141">
        <v>2</v>
      </c>
      <c r="J17" s="141">
        <v>1</v>
      </c>
      <c r="K17" s="141">
        <v>2</v>
      </c>
      <c r="L17" s="141">
        <v>2</v>
      </c>
      <c r="M17" s="141">
        <v>4</v>
      </c>
      <c r="N17" s="142">
        <v>0</v>
      </c>
      <c r="O17" s="77"/>
      <c r="P17" s="77"/>
      <c r="Q17" s="77"/>
      <c r="R17" s="77"/>
    </row>
    <row r="18" spans="1:18" ht="13.5" customHeight="1" thickBot="1" x14ac:dyDescent="0.2">
      <c r="A18" s="383"/>
      <c r="B18" s="208"/>
      <c r="C18" s="26"/>
      <c r="D18" s="274"/>
      <c r="E18" s="144">
        <v>54.54545454545454</v>
      </c>
      <c r="F18" s="145">
        <v>36.363636363636367</v>
      </c>
      <c r="G18" s="145">
        <v>9.0909090909090917</v>
      </c>
      <c r="H18" s="145">
        <v>18.181818181818183</v>
      </c>
      <c r="I18" s="145">
        <v>18.181818181818183</v>
      </c>
      <c r="J18" s="145">
        <v>9.0909090909090917</v>
      </c>
      <c r="K18" s="145">
        <v>18.181818181818183</v>
      </c>
      <c r="L18" s="145">
        <v>18.181818181818183</v>
      </c>
      <c r="M18" s="145">
        <v>36.363636363636367</v>
      </c>
      <c r="N18" s="146">
        <v>0</v>
      </c>
      <c r="O18" s="95"/>
      <c r="P18" s="95"/>
      <c r="Q18" s="95"/>
      <c r="R18" s="95"/>
    </row>
    <row r="19" spans="1:18" s="70" customFormat="1" ht="13.5" customHeight="1" x14ac:dyDescent="0.15">
      <c r="A19" s="385" t="s">
        <v>0</v>
      </c>
      <c r="B19" s="66" t="s">
        <v>1</v>
      </c>
      <c r="C19" s="320"/>
      <c r="D19" s="272">
        <v>492</v>
      </c>
      <c r="E19" s="132">
        <v>266</v>
      </c>
      <c r="F19" s="133">
        <v>188</v>
      </c>
      <c r="G19" s="133">
        <v>97</v>
      </c>
      <c r="H19" s="133">
        <v>53</v>
      </c>
      <c r="I19" s="133">
        <v>137</v>
      </c>
      <c r="J19" s="133">
        <v>62</v>
      </c>
      <c r="K19" s="133">
        <v>54</v>
      </c>
      <c r="L19" s="133">
        <v>138</v>
      </c>
      <c r="M19" s="133">
        <v>84</v>
      </c>
      <c r="N19" s="134">
        <v>8</v>
      </c>
      <c r="O19" s="77"/>
      <c r="P19" s="77"/>
      <c r="Q19" s="77"/>
      <c r="R19" s="77"/>
    </row>
    <row r="20" spans="1:18" s="22" customFormat="1" ht="13.5" customHeight="1" x14ac:dyDescent="0.15">
      <c r="A20" s="386"/>
      <c r="B20" s="68"/>
      <c r="C20" s="321"/>
      <c r="D20" s="269"/>
      <c r="E20" s="322">
        <v>54.065040650406502</v>
      </c>
      <c r="F20" s="323">
        <v>38.211382113821138</v>
      </c>
      <c r="G20" s="323">
        <v>19.715447154471544</v>
      </c>
      <c r="H20" s="323">
        <v>10.772357723577237</v>
      </c>
      <c r="I20" s="323">
        <v>27.845528455284551</v>
      </c>
      <c r="J20" s="323">
        <v>12.601626016260163</v>
      </c>
      <c r="K20" s="137">
        <v>10.975609756097562</v>
      </c>
      <c r="L20" s="137">
        <v>28.04878048780488</v>
      </c>
      <c r="M20" s="137">
        <v>17.073170731707318</v>
      </c>
      <c r="N20" s="138">
        <v>1.6260162601626018</v>
      </c>
      <c r="O20" s="95"/>
      <c r="P20" s="95"/>
      <c r="Q20" s="95"/>
      <c r="R20" s="95"/>
    </row>
    <row r="21" spans="1:18" s="70" customFormat="1" ht="13.5" customHeight="1" x14ac:dyDescent="0.15">
      <c r="A21" s="386"/>
      <c r="B21" s="332" t="s">
        <v>2</v>
      </c>
      <c r="C21" s="333"/>
      <c r="D21" s="285">
        <v>604</v>
      </c>
      <c r="E21" s="334">
        <v>273</v>
      </c>
      <c r="F21" s="335">
        <v>289</v>
      </c>
      <c r="G21" s="335">
        <v>86</v>
      </c>
      <c r="H21" s="335">
        <v>48</v>
      </c>
      <c r="I21" s="335">
        <v>181</v>
      </c>
      <c r="J21" s="335">
        <v>49</v>
      </c>
      <c r="K21" s="141">
        <v>43</v>
      </c>
      <c r="L21" s="141">
        <v>151</v>
      </c>
      <c r="M21" s="141">
        <v>108</v>
      </c>
      <c r="N21" s="142">
        <v>10</v>
      </c>
      <c r="O21" s="77"/>
      <c r="P21" s="77"/>
      <c r="Q21" s="77"/>
      <c r="R21" s="77"/>
    </row>
    <row r="22" spans="1:18" s="22" customFormat="1" ht="13.5" customHeight="1" x14ac:dyDescent="0.15">
      <c r="A22" s="386"/>
      <c r="B22" s="206"/>
      <c r="C22" s="25"/>
      <c r="D22" s="273"/>
      <c r="E22" s="136">
        <v>45.198675496688736</v>
      </c>
      <c r="F22" s="137">
        <v>47.847682119205295</v>
      </c>
      <c r="G22" s="137">
        <v>14.23841059602649</v>
      </c>
      <c r="H22" s="137">
        <v>7.9470198675496695</v>
      </c>
      <c r="I22" s="137">
        <v>29.96688741721854</v>
      </c>
      <c r="J22" s="137">
        <v>8.112582781456954</v>
      </c>
      <c r="K22" s="137">
        <v>7.1192052980132452</v>
      </c>
      <c r="L22" s="137">
        <v>25</v>
      </c>
      <c r="M22" s="137">
        <v>17.880794701986755</v>
      </c>
      <c r="N22" s="138">
        <v>1.6556291390728477</v>
      </c>
      <c r="O22" s="95"/>
      <c r="P22" s="95"/>
      <c r="Q22" s="95"/>
      <c r="R22" s="95"/>
    </row>
    <row r="23" spans="1:18" s="70" customFormat="1" ht="13.5" customHeight="1" x14ac:dyDescent="0.15">
      <c r="A23" s="386"/>
      <c r="B23" s="67" t="s">
        <v>46</v>
      </c>
      <c r="C23" s="77"/>
      <c r="D23" s="269">
        <v>33</v>
      </c>
      <c r="E23" s="140">
        <v>16</v>
      </c>
      <c r="F23" s="141">
        <v>13</v>
      </c>
      <c r="G23" s="141">
        <v>7</v>
      </c>
      <c r="H23" s="141">
        <v>4</v>
      </c>
      <c r="I23" s="141">
        <v>14</v>
      </c>
      <c r="J23" s="141">
        <v>5</v>
      </c>
      <c r="K23" s="141">
        <v>1</v>
      </c>
      <c r="L23" s="141">
        <v>7</v>
      </c>
      <c r="M23" s="141">
        <v>6</v>
      </c>
      <c r="N23" s="142">
        <v>1</v>
      </c>
      <c r="O23" s="77"/>
      <c r="P23" s="77"/>
      <c r="Q23" s="77"/>
      <c r="R23" s="77"/>
    </row>
    <row r="24" spans="1:18" s="22" customFormat="1" ht="13.5" customHeight="1" thickBot="1" x14ac:dyDescent="0.2">
      <c r="A24" s="387"/>
      <c r="B24" s="208"/>
      <c r="C24" s="57"/>
      <c r="D24" s="274"/>
      <c r="E24" s="144">
        <v>48.484848484848484</v>
      </c>
      <c r="F24" s="145">
        <v>39.393939393939391</v>
      </c>
      <c r="G24" s="145">
        <v>21.212121212121211</v>
      </c>
      <c r="H24" s="145">
        <v>12.121212121212121</v>
      </c>
      <c r="I24" s="145">
        <v>42.424242424242422</v>
      </c>
      <c r="J24" s="145">
        <v>15.151515151515152</v>
      </c>
      <c r="K24" s="145">
        <v>3.0303030303030303</v>
      </c>
      <c r="L24" s="145">
        <v>21.212121212121211</v>
      </c>
      <c r="M24" s="145">
        <v>18.181818181818183</v>
      </c>
      <c r="N24" s="146">
        <v>3.0303030303030303</v>
      </c>
      <c r="O24" s="95"/>
      <c r="P24" s="95"/>
      <c r="Q24" s="95"/>
      <c r="R24" s="95"/>
    </row>
    <row r="25" spans="1:18" s="69" customFormat="1" ht="13.5" customHeight="1" x14ac:dyDescent="0.15">
      <c r="A25" s="384" t="s">
        <v>44</v>
      </c>
      <c r="B25" s="73" t="s">
        <v>3</v>
      </c>
      <c r="C25" s="74"/>
      <c r="D25" s="275">
        <v>76</v>
      </c>
      <c r="E25" s="148">
        <v>45</v>
      </c>
      <c r="F25" s="149">
        <v>35</v>
      </c>
      <c r="G25" s="149">
        <v>12</v>
      </c>
      <c r="H25" s="149">
        <v>13</v>
      </c>
      <c r="I25" s="149">
        <v>30</v>
      </c>
      <c r="J25" s="149">
        <v>17</v>
      </c>
      <c r="K25" s="149">
        <v>12</v>
      </c>
      <c r="L25" s="149">
        <v>22</v>
      </c>
      <c r="M25" s="149">
        <v>10</v>
      </c>
      <c r="N25" s="150">
        <v>0</v>
      </c>
      <c r="O25" s="75"/>
      <c r="P25" s="75"/>
      <c r="Q25" s="75"/>
      <c r="R25" s="75"/>
    </row>
    <row r="26" spans="1:18" ht="13.5" customHeight="1" x14ac:dyDescent="0.15">
      <c r="A26" s="382"/>
      <c r="B26" s="68"/>
      <c r="C26" s="345"/>
      <c r="D26" s="270"/>
      <c r="E26" s="346">
        <v>59.210526315789465</v>
      </c>
      <c r="F26" s="347">
        <v>46.05263157894737</v>
      </c>
      <c r="G26" s="347">
        <v>15.789473684210526</v>
      </c>
      <c r="H26" s="347">
        <v>17.105263157894736</v>
      </c>
      <c r="I26" s="347">
        <v>39.473684210526315</v>
      </c>
      <c r="J26" s="347">
        <v>22.368421052631579</v>
      </c>
      <c r="K26" s="153">
        <v>15.789473684210526</v>
      </c>
      <c r="L26" s="153">
        <v>28.947368421052634</v>
      </c>
      <c r="M26" s="153">
        <v>13.157894736842104</v>
      </c>
      <c r="N26" s="154">
        <v>0</v>
      </c>
      <c r="O26" s="96"/>
      <c r="P26" s="96"/>
      <c r="Q26" s="96"/>
      <c r="R26" s="96"/>
    </row>
    <row r="27" spans="1:18" s="69" customFormat="1" ht="13.5" customHeight="1" x14ac:dyDescent="0.15">
      <c r="A27" s="382"/>
      <c r="B27" s="207" t="s">
        <v>4</v>
      </c>
      <c r="C27" s="353"/>
      <c r="D27" s="286">
        <v>123</v>
      </c>
      <c r="E27" s="354">
        <v>68</v>
      </c>
      <c r="F27" s="355">
        <v>64</v>
      </c>
      <c r="G27" s="355">
        <v>20</v>
      </c>
      <c r="H27" s="355">
        <v>10</v>
      </c>
      <c r="I27" s="355">
        <v>37</v>
      </c>
      <c r="J27" s="355">
        <v>10</v>
      </c>
      <c r="K27" s="156">
        <v>11</v>
      </c>
      <c r="L27" s="156">
        <v>32</v>
      </c>
      <c r="M27" s="156">
        <v>11</v>
      </c>
      <c r="N27" s="157">
        <v>1</v>
      </c>
      <c r="O27" s="75"/>
      <c r="P27" s="75"/>
      <c r="Q27" s="75"/>
      <c r="R27" s="75"/>
    </row>
    <row r="28" spans="1:18" ht="13.5" customHeight="1" x14ac:dyDescent="0.15">
      <c r="A28" s="382"/>
      <c r="B28" s="68"/>
      <c r="C28" s="345"/>
      <c r="D28" s="270"/>
      <c r="E28" s="346">
        <v>55.284552845528459</v>
      </c>
      <c r="F28" s="347">
        <v>52.032520325203258</v>
      </c>
      <c r="G28" s="347">
        <v>16.260162601626014</v>
      </c>
      <c r="H28" s="347">
        <v>8.1300813008130071</v>
      </c>
      <c r="I28" s="347">
        <v>30.081300813008134</v>
      </c>
      <c r="J28" s="347">
        <v>8.1300813008130071</v>
      </c>
      <c r="K28" s="153">
        <v>8.9430894308943092</v>
      </c>
      <c r="L28" s="153">
        <v>26.016260162601629</v>
      </c>
      <c r="M28" s="153">
        <v>8.9430894308943092</v>
      </c>
      <c r="N28" s="154">
        <v>0.81300813008130091</v>
      </c>
      <c r="O28" s="96"/>
      <c r="P28" s="96"/>
      <c r="Q28" s="96"/>
      <c r="R28" s="96"/>
    </row>
    <row r="29" spans="1:18" s="69" customFormat="1" ht="13.5" customHeight="1" x14ac:dyDescent="0.15">
      <c r="A29" s="382"/>
      <c r="B29" s="207" t="s">
        <v>5</v>
      </c>
      <c r="C29" s="353"/>
      <c r="D29" s="286">
        <v>217</v>
      </c>
      <c r="E29" s="354">
        <v>117</v>
      </c>
      <c r="F29" s="355">
        <v>102</v>
      </c>
      <c r="G29" s="355">
        <v>43</v>
      </c>
      <c r="H29" s="355">
        <v>28</v>
      </c>
      <c r="I29" s="355">
        <v>76</v>
      </c>
      <c r="J29" s="355">
        <v>32</v>
      </c>
      <c r="K29" s="156">
        <v>17</v>
      </c>
      <c r="L29" s="156">
        <v>58</v>
      </c>
      <c r="M29" s="156">
        <v>33</v>
      </c>
      <c r="N29" s="157">
        <v>1</v>
      </c>
      <c r="O29" s="75"/>
      <c r="P29" s="75"/>
      <c r="Q29" s="75"/>
      <c r="R29" s="75"/>
    </row>
    <row r="30" spans="1:18" ht="13.5" customHeight="1" x14ac:dyDescent="0.15">
      <c r="A30" s="382"/>
      <c r="B30" s="206"/>
      <c r="C30" s="24"/>
      <c r="D30" s="276"/>
      <c r="E30" s="152">
        <v>53.917050691244242</v>
      </c>
      <c r="F30" s="153">
        <v>47.004608294930875</v>
      </c>
      <c r="G30" s="153">
        <v>19.815668202764979</v>
      </c>
      <c r="H30" s="153">
        <v>12.903225806451612</v>
      </c>
      <c r="I30" s="153">
        <v>35.023041474654377</v>
      </c>
      <c r="J30" s="153">
        <v>14.746543778801843</v>
      </c>
      <c r="K30" s="153">
        <v>7.8341013824884786</v>
      </c>
      <c r="L30" s="153">
        <v>26.728110599078342</v>
      </c>
      <c r="M30" s="153">
        <v>15.207373271889402</v>
      </c>
      <c r="N30" s="154">
        <v>0.46082949308755761</v>
      </c>
      <c r="O30" s="96"/>
      <c r="P30" s="96"/>
      <c r="Q30" s="96"/>
      <c r="R30" s="96"/>
    </row>
    <row r="31" spans="1:18" s="69" customFormat="1" ht="13.5" customHeight="1" x14ac:dyDescent="0.15">
      <c r="A31" s="382"/>
      <c r="B31" s="207" t="s">
        <v>6</v>
      </c>
      <c r="C31" s="353"/>
      <c r="D31" s="286">
        <v>255</v>
      </c>
      <c r="E31" s="354">
        <v>125</v>
      </c>
      <c r="F31" s="355">
        <v>100</v>
      </c>
      <c r="G31" s="355">
        <v>41</v>
      </c>
      <c r="H31" s="355">
        <v>20</v>
      </c>
      <c r="I31" s="355">
        <v>75</v>
      </c>
      <c r="J31" s="355">
        <v>24</v>
      </c>
      <c r="K31" s="156">
        <v>28</v>
      </c>
      <c r="L31" s="156">
        <v>79</v>
      </c>
      <c r="M31" s="156">
        <v>41</v>
      </c>
      <c r="N31" s="157">
        <v>3</v>
      </c>
      <c r="O31" s="75"/>
      <c r="P31" s="75"/>
      <c r="Q31" s="75"/>
      <c r="R31" s="75"/>
    </row>
    <row r="32" spans="1:18" ht="13.5" customHeight="1" x14ac:dyDescent="0.15">
      <c r="A32" s="382"/>
      <c r="B32" s="206"/>
      <c r="C32" s="24"/>
      <c r="D32" s="276"/>
      <c r="E32" s="152">
        <v>49.019607843137251</v>
      </c>
      <c r="F32" s="153">
        <v>39.215686274509807</v>
      </c>
      <c r="G32" s="153">
        <v>16.078431372549019</v>
      </c>
      <c r="H32" s="153">
        <v>7.8431372549019605</v>
      </c>
      <c r="I32" s="153">
        <v>29.411764705882355</v>
      </c>
      <c r="J32" s="153">
        <v>9.4117647058823533</v>
      </c>
      <c r="K32" s="153">
        <v>10.980392156862745</v>
      </c>
      <c r="L32" s="153">
        <v>30.980392156862745</v>
      </c>
      <c r="M32" s="153">
        <v>16.078431372549019</v>
      </c>
      <c r="N32" s="154">
        <v>1.1764705882352942</v>
      </c>
      <c r="O32" s="96"/>
      <c r="P32" s="96"/>
      <c r="Q32" s="96"/>
      <c r="R32" s="96"/>
    </row>
    <row r="33" spans="1:18" s="69" customFormat="1" ht="13.5" customHeight="1" x14ac:dyDescent="0.15">
      <c r="A33" s="382"/>
      <c r="B33" s="207" t="s">
        <v>7</v>
      </c>
      <c r="C33" s="353"/>
      <c r="D33" s="286">
        <v>213</v>
      </c>
      <c r="E33" s="354">
        <v>101</v>
      </c>
      <c r="F33" s="355">
        <v>89</v>
      </c>
      <c r="G33" s="355">
        <v>35</v>
      </c>
      <c r="H33" s="355">
        <v>18</v>
      </c>
      <c r="I33" s="355">
        <v>57</v>
      </c>
      <c r="J33" s="355">
        <v>18</v>
      </c>
      <c r="K33" s="156">
        <v>19</v>
      </c>
      <c r="L33" s="156">
        <v>53</v>
      </c>
      <c r="M33" s="156">
        <v>41</v>
      </c>
      <c r="N33" s="157">
        <v>4</v>
      </c>
      <c r="O33" s="75"/>
      <c r="P33" s="75"/>
      <c r="Q33" s="75"/>
      <c r="R33" s="75"/>
    </row>
    <row r="34" spans="1:18" ht="13.5" customHeight="1" x14ac:dyDescent="0.15">
      <c r="A34" s="382"/>
      <c r="B34" s="206"/>
      <c r="C34" s="24"/>
      <c r="D34" s="276"/>
      <c r="E34" s="152">
        <v>47.417840375586856</v>
      </c>
      <c r="F34" s="153">
        <v>41.784037558685441</v>
      </c>
      <c r="G34" s="153">
        <v>16.431924882629108</v>
      </c>
      <c r="H34" s="153">
        <v>8.4507042253521121</v>
      </c>
      <c r="I34" s="153">
        <v>26.760563380281688</v>
      </c>
      <c r="J34" s="153">
        <v>8.4507042253521121</v>
      </c>
      <c r="K34" s="153">
        <v>8.92018779342723</v>
      </c>
      <c r="L34" s="153">
        <v>24.88262910798122</v>
      </c>
      <c r="M34" s="153">
        <v>19.248826291079812</v>
      </c>
      <c r="N34" s="154">
        <v>1.8779342723004695</v>
      </c>
      <c r="O34" s="96"/>
      <c r="P34" s="96"/>
      <c r="Q34" s="96"/>
      <c r="R34" s="96"/>
    </row>
    <row r="35" spans="1:18" s="69" customFormat="1" ht="13.5" customHeight="1" x14ac:dyDescent="0.15">
      <c r="A35" s="382"/>
      <c r="B35" s="207" t="s">
        <v>45</v>
      </c>
      <c r="C35" s="353"/>
      <c r="D35" s="286">
        <v>214</v>
      </c>
      <c r="E35" s="354">
        <v>85</v>
      </c>
      <c r="F35" s="355">
        <v>89</v>
      </c>
      <c r="G35" s="355">
        <v>32</v>
      </c>
      <c r="H35" s="355">
        <v>13</v>
      </c>
      <c r="I35" s="355">
        <v>44</v>
      </c>
      <c r="J35" s="355">
        <v>10</v>
      </c>
      <c r="K35" s="156">
        <v>10</v>
      </c>
      <c r="L35" s="156">
        <v>46</v>
      </c>
      <c r="M35" s="156">
        <v>56</v>
      </c>
      <c r="N35" s="157">
        <v>9</v>
      </c>
      <c r="O35" s="75"/>
      <c r="P35" s="75"/>
      <c r="Q35" s="75"/>
      <c r="R35" s="75"/>
    </row>
    <row r="36" spans="1:18" ht="13.5" customHeight="1" x14ac:dyDescent="0.15">
      <c r="A36" s="382"/>
      <c r="B36" s="206"/>
      <c r="C36" s="24"/>
      <c r="D36" s="276"/>
      <c r="E36" s="152">
        <v>39.719626168224295</v>
      </c>
      <c r="F36" s="153">
        <v>41.588785046728972</v>
      </c>
      <c r="G36" s="153">
        <v>14.953271028037381</v>
      </c>
      <c r="H36" s="153">
        <v>6.0747663551401869</v>
      </c>
      <c r="I36" s="153">
        <v>20.5607476635514</v>
      </c>
      <c r="J36" s="153">
        <v>4.6728971962616823</v>
      </c>
      <c r="K36" s="153">
        <v>4.6728971962616823</v>
      </c>
      <c r="L36" s="153">
        <v>21.495327102803738</v>
      </c>
      <c r="M36" s="153">
        <v>26.168224299065418</v>
      </c>
      <c r="N36" s="154">
        <v>4.2056074766355138</v>
      </c>
      <c r="O36" s="96"/>
      <c r="P36" s="96"/>
      <c r="Q36" s="96"/>
      <c r="R36" s="96"/>
    </row>
    <row r="37" spans="1:18" s="69" customFormat="1" ht="13.5" customHeight="1" x14ac:dyDescent="0.15">
      <c r="A37" s="382"/>
      <c r="B37" s="68" t="s">
        <v>46</v>
      </c>
      <c r="C37" s="75"/>
      <c r="D37" s="270">
        <v>31</v>
      </c>
      <c r="E37" s="155">
        <v>14</v>
      </c>
      <c r="F37" s="156">
        <v>11</v>
      </c>
      <c r="G37" s="156">
        <v>7</v>
      </c>
      <c r="H37" s="156">
        <v>3</v>
      </c>
      <c r="I37" s="156">
        <v>13</v>
      </c>
      <c r="J37" s="156">
        <v>5</v>
      </c>
      <c r="K37" s="156">
        <v>1</v>
      </c>
      <c r="L37" s="156">
        <v>6</v>
      </c>
      <c r="M37" s="156">
        <v>6</v>
      </c>
      <c r="N37" s="157">
        <v>1</v>
      </c>
      <c r="O37" s="75"/>
      <c r="P37" s="75"/>
      <c r="Q37" s="75"/>
      <c r="R37" s="75"/>
    </row>
    <row r="38" spans="1:18" ht="13.5" customHeight="1" thickBot="1" x14ac:dyDescent="0.2">
      <c r="A38" s="382"/>
      <c r="B38" s="68"/>
      <c r="C38" s="345"/>
      <c r="D38" s="271"/>
      <c r="E38" s="158">
        <v>45.161290322580641</v>
      </c>
      <c r="F38" s="159">
        <v>35.483870967741936</v>
      </c>
      <c r="G38" s="159">
        <v>22.58064516129032</v>
      </c>
      <c r="H38" s="159">
        <v>9.67741935483871</v>
      </c>
      <c r="I38" s="159">
        <v>41.935483870967744</v>
      </c>
      <c r="J38" s="159">
        <v>16.129032258064516</v>
      </c>
      <c r="K38" s="159">
        <v>3.225806451612903</v>
      </c>
      <c r="L38" s="159">
        <v>19.35483870967742</v>
      </c>
      <c r="M38" s="159">
        <v>19.35483870967742</v>
      </c>
      <c r="N38" s="160">
        <v>3.225806451612903</v>
      </c>
      <c r="O38" s="96"/>
      <c r="P38" s="96"/>
      <c r="Q38" s="96"/>
      <c r="R38" s="96"/>
    </row>
    <row r="39" spans="1:18" s="69" customFormat="1" ht="13.5" customHeight="1" x14ac:dyDescent="0.15">
      <c r="A39" s="384" t="s">
        <v>47</v>
      </c>
      <c r="B39" s="73" t="s">
        <v>49</v>
      </c>
      <c r="C39" s="371"/>
      <c r="D39" s="269">
        <v>182</v>
      </c>
      <c r="E39" s="140">
        <v>103</v>
      </c>
      <c r="F39" s="141">
        <v>83</v>
      </c>
      <c r="G39" s="141">
        <v>32</v>
      </c>
      <c r="H39" s="141">
        <v>30</v>
      </c>
      <c r="I39" s="141">
        <v>67</v>
      </c>
      <c r="J39" s="141">
        <v>31</v>
      </c>
      <c r="K39" s="141">
        <v>20</v>
      </c>
      <c r="L39" s="141">
        <v>52</v>
      </c>
      <c r="M39" s="141">
        <v>21</v>
      </c>
      <c r="N39" s="142">
        <v>1</v>
      </c>
      <c r="O39" s="77"/>
      <c r="P39" s="77"/>
      <c r="Q39" s="77"/>
      <c r="R39" s="77"/>
    </row>
    <row r="40" spans="1:18" ht="13.5" customHeight="1" x14ac:dyDescent="0.15">
      <c r="A40" s="382"/>
      <c r="B40" s="68"/>
      <c r="C40" s="375"/>
      <c r="D40" s="269"/>
      <c r="E40" s="322">
        <v>56.593406593406591</v>
      </c>
      <c r="F40" s="323">
        <v>45.604395604395606</v>
      </c>
      <c r="G40" s="323">
        <v>17.582417582417584</v>
      </c>
      <c r="H40" s="323">
        <v>16.483516483516482</v>
      </c>
      <c r="I40" s="323">
        <v>36.813186813186817</v>
      </c>
      <c r="J40" s="323">
        <v>17.032967032967033</v>
      </c>
      <c r="K40" s="137">
        <v>10.989010989010989</v>
      </c>
      <c r="L40" s="137">
        <v>28.571428571428569</v>
      </c>
      <c r="M40" s="137">
        <v>11.538461538461538</v>
      </c>
      <c r="N40" s="138">
        <v>0.5494505494505495</v>
      </c>
      <c r="O40" s="95"/>
      <c r="P40" s="95"/>
      <c r="Q40" s="95"/>
      <c r="R40" s="95"/>
    </row>
    <row r="41" spans="1:18" s="69" customFormat="1" ht="13.5" customHeight="1" x14ac:dyDescent="0.15">
      <c r="A41" s="382"/>
      <c r="B41" s="207" t="s">
        <v>51</v>
      </c>
      <c r="C41" s="376"/>
      <c r="D41" s="285">
        <v>827</v>
      </c>
      <c r="E41" s="334">
        <v>401</v>
      </c>
      <c r="F41" s="335">
        <v>355</v>
      </c>
      <c r="G41" s="335">
        <v>138</v>
      </c>
      <c r="H41" s="335">
        <v>61</v>
      </c>
      <c r="I41" s="335">
        <v>230</v>
      </c>
      <c r="J41" s="335">
        <v>71</v>
      </c>
      <c r="K41" s="141">
        <v>71</v>
      </c>
      <c r="L41" s="141">
        <v>219</v>
      </c>
      <c r="M41" s="141">
        <v>155</v>
      </c>
      <c r="N41" s="142">
        <v>15</v>
      </c>
      <c r="O41" s="77"/>
      <c r="P41" s="77"/>
      <c r="Q41" s="77"/>
      <c r="R41" s="77"/>
    </row>
    <row r="42" spans="1:18" ht="13.5" customHeight="1" x14ac:dyDescent="0.15">
      <c r="A42" s="382"/>
      <c r="B42" s="206"/>
      <c r="C42" s="372"/>
      <c r="D42" s="273"/>
      <c r="E42" s="136">
        <v>48.488512696493352</v>
      </c>
      <c r="F42" s="137">
        <v>42.926239419588875</v>
      </c>
      <c r="G42" s="137">
        <v>16.686819830713421</v>
      </c>
      <c r="H42" s="137">
        <v>7.3760580411124543</v>
      </c>
      <c r="I42" s="137">
        <v>27.811366384522369</v>
      </c>
      <c r="J42" s="137">
        <v>8.5852478839177753</v>
      </c>
      <c r="K42" s="137">
        <v>8.5852478839177753</v>
      </c>
      <c r="L42" s="137">
        <v>26.481257557436518</v>
      </c>
      <c r="M42" s="137">
        <v>18.742442563482467</v>
      </c>
      <c r="N42" s="138">
        <v>1.8137847642079807</v>
      </c>
      <c r="O42" s="95"/>
      <c r="P42" s="95"/>
      <c r="Q42" s="95"/>
      <c r="R42" s="95"/>
    </row>
    <row r="43" spans="1:18" s="69" customFormat="1" ht="13.5" customHeight="1" x14ac:dyDescent="0.15">
      <c r="A43" s="382"/>
      <c r="B43" s="207" t="s">
        <v>52</v>
      </c>
      <c r="C43" s="376"/>
      <c r="D43" s="285">
        <v>88</v>
      </c>
      <c r="E43" s="334">
        <v>36</v>
      </c>
      <c r="F43" s="335">
        <v>40</v>
      </c>
      <c r="G43" s="335">
        <v>13</v>
      </c>
      <c r="H43" s="335">
        <v>10</v>
      </c>
      <c r="I43" s="335">
        <v>22</v>
      </c>
      <c r="J43" s="335">
        <v>9</v>
      </c>
      <c r="K43" s="141">
        <v>6</v>
      </c>
      <c r="L43" s="141">
        <v>19</v>
      </c>
      <c r="M43" s="141">
        <v>16</v>
      </c>
      <c r="N43" s="142">
        <v>2</v>
      </c>
      <c r="O43" s="77"/>
      <c r="P43" s="77"/>
      <c r="Q43" s="77"/>
      <c r="R43" s="77"/>
    </row>
    <row r="44" spans="1:18" ht="13.5" customHeight="1" x14ac:dyDescent="0.15">
      <c r="A44" s="382"/>
      <c r="B44" s="206"/>
      <c r="C44" s="372"/>
      <c r="D44" s="273"/>
      <c r="E44" s="136">
        <v>40.909090909090914</v>
      </c>
      <c r="F44" s="137">
        <v>45.454545454545453</v>
      </c>
      <c r="G44" s="137">
        <v>14.772727272727273</v>
      </c>
      <c r="H44" s="137">
        <v>11.363636363636363</v>
      </c>
      <c r="I44" s="137">
        <v>25</v>
      </c>
      <c r="J44" s="137">
        <v>10.227272727272728</v>
      </c>
      <c r="K44" s="137">
        <v>6.8181818181818175</v>
      </c>
      <c r="L44" s="137">
        <v>21.59090909090909</v>
      </c>
      <c r="M44" s="137">
        <v>18.181818181818183</v>
      </c>
      <c r="N44" s="138">
        <v>2.2727272727272729</v>
      </c>
      <c r="O44" s="95"/>
      <c r="P44" s="95"/>
      <c r="Q44" s="95"/>
      <c r="R44" s="95"/>
    </row>
    <row r="45" spans="1:18" s="69" customFormat="1" ht="13.5" customHeight="1" x14ac:dyDescent="0.15">
      <c r="A45" s="382"/>
      <c r="B45" s="68" t="s">
        <v>72</v>
      </c>
      <c r="C45" s="373"/>
      <c r="D45" s="269">
        <v>32</v>
      </c>
      <c r="E45" s="140">
        <v>15</v>
      </c>
      <c r="F45" s="141">
        <v>12</v>
      </c>
      <c r="G45" s="141">
        <v>7</v>
      </c>
      <c r="H45" s="141">
        <v>4</v>
      </c>
      <c r="I45" s="141">
        <v>13</v>
      </c>
      <c r="J45" s="141">
        <v>5</v>
      </c>
      <c r="K45" s="141">
        <v>1</v>
      </c>
      <c r="L45" s="141">
        <v>6</v>
      </c>
      <c r="M45" s="141">
        <v>6</v>
      </c>
      <c r="N45" s="142">
        <v>1</v>
      </c>
      <c r="O45" s="77"/>
      <c r="P45" s="77"/>
      <c r="Q45" s="77"/>
      <c r="R45" s="77"/>
    </row>
    <row r="46" spans="1:18" ht="13.5" customHeight="1" thickBot="1" x14ac:dyDescent="0.2">
      <c r="A46" s="383"/>
      <c r="B46" s="208"/>
      <c r="C46" s="374"/>
      <c r="D46" s="274"/>
      <c r="E46" s="144">
        <v>46.875</v>
      </c>
      <c r="F46" s="145">
        <v>37.5</v>
      </c>
      <c r="G46" s="145">
        <v>21.875</v>
      </c>
      <c r="H46" s="145">
        <v>12.5</v>
      </c>
      <c r="I46" s="145">
        <v>40.625</v>
      </c>
      <c r="J46" s="145">
        <v>15.625</v>
      </c>
      <c r="K46" s="145">
        <v>3.125</v>
      </c>
      <c r="L46" s="145">
        <v>18.75</v>
      </c>
      <c r="M46" s="145">
        <v>18.75</v>
      </c>
      <c r="N46" s="146">
        <v>3.125</v>
      </c>
      <c r="O46" s="95"/>
      <c r="P46" s="95"/>
      <c r="Q46" s="95"/>
      <c r="R46" s="95"/>
    </row>
    <row r="47" spans="1:18" s="69" customFormat="1" ht="13.5" customHeight="1" x14ac:dyDescent="0.15">
      <c r="A47" s="384" t="s">
        <v>225</v>
      </c>
      <c r="B47" s="73" t="s">
        <v>54</v>
      </c>
      <c r="C47" s="371"/>
      <c r="D47" s="269">
        <v>63</v>
      </c>
      <c r="E47" s="140">
        <v>37</v>
      </c>
      <c r="F47" s="141">
        <v>30</v>
      </c>
      <c r="G47" s="141">
        <v>11</v>
      </c>
      <c r="H47" s="141">
        <v>12</v>
      </c>
      <c r="I47" s="141">
        <v>27</v>
      </c>
      <c r="J47" s="141">
        <v>15</v>
      </c>
      <c r="K47" s="141">
        <v>9</v>
      </c>
      <c r="L47" s="141">
        <v>16</v>
      </c>
      <c r="M47" s="141">
        <v>7</v>
      </c>
      <c r="N47" s="142">
        <v>0</v>
      </c>
      <c r="O47" s="77"/>
      <c r="P47" s="77"/>
      <c r="Q47" s="77"/>
      <c r="R47" s="77"/>
    </row>
    <row r="48" spans="1:18" ht="13.5" customHeight="1" x14ac:dyDescent="0.15">
      <c r="A48" s="382"/>
      <c r="B48" s="68"/>
      <c r="C48" s="375"/>
      <c r="D48" s="269"/>
      <c r="E48" s="322">
        <v>58.730158730158735</v>
      </c>
      <c r="F48" s="323">
        <v>47.619047619047613</v>
      </c>
      <c r="G48" s="323">
        <v>17.460317460317459</v>
      </c>
      <c r="H48" s="323">
        <v>19.047619047619047</v>
      </c>
      <c r="I48" s="323">
        <v>42.857142857142854</v>
      </c>
      <c r="J48" s="323">
        <v>23.809523809523807</v>
      </c>
      <c r="K48" s="137">
        <v>14.285714285714285</v>
      </c>
      <c r="L48" s="137">
        <v>25.396825396825395</v>
      </c>
      <c r="M48" s="137">
        <v>11.111111111111111</v>
      </c>
      <c r="N48" s="138">
        <v>0</v>
      </c>
      <c r="O48" s="95"/>
      <c r="P48" s="95"/>
      <c r="Q48" s="95"/>
      <c r="R48" s="95"/>
    </row>
    <row r="49" spans="1:18" s="69" customFormat="1" ht="13.5" customHeight="1" x14ac:dyDescent="0.15">
      <c r="A49" s="382"/>
      <c r="B49" s="207" t="s">
        <v>401</v>
      </c>
      <c r="C49" s="376"/>
      <c r="D49" s="285">
        <v>129</v>
      </c>
      <c r="E49" s="334">
        <v>69</v>
      </c>
      <c r="F49" s="335">
        <v>60</v>
      </c>
      <c r="G49" s="335">
        <v>22</v>
      </c>
      <c r="H49" s="335">
        <v>18</v>
      </c>
      <c r="I49" s="335">
        <v>45</v>
      </c>
      <c r="J49" s="335">
        <v>20</v>
      </c>
      <c r="K49" s="141">
        <v>13</v>
      </c>
      <c r="L49" s="141">
        <v>37</v>
      </c>
      <c r="M49" s="141">
        <v>12</v>
      </c>
      <c r="N49" s="142">
        <v>1</v>
      </c>
      <c r="O49" s="77"/>
      <c r="P49" s="77"/>
      <c r="Q49" s="77"/>
      <c r="R49" s="77"/>
    </row>
    <row r="50" spans="1:18" ht="13.5" customHeight="1" x14ac:dyDescent="0.15">
      <c r="A50" s="382"/>
      <c r="B50" s="206"/>
      <c r="C50" s="372"/>
      <c r="D50" s="273"/>
      <c r="E50" s="136">
        <v>53.488372093023251</v>
      </c>
      <c r="F50" s="137">
        <v>46.511627906976742</v>
      </c>
      <c r="G50" s="137">
        <v>17.054263565891471</v>
      </c>
      <c r="H50" s="137">
        <v>13.953488372093023</v>
      </c>
      <c r="I50" s="137">
        <v>34.883720930232556</v>
      </c>
      <c r="J50" s="137">
        <v>15.503875968992247</v>
      </c>
      <c r="K50" s="137">
        <v>10.077519379844961</v>
      </c>
      <c r="L50" s="137">
        <v>28.68217054263566</v>
      </c>
      <c r="M50" s="137">
        <v>9.3023255813953494</v>
      </c>
      <c r="N50" s="138">
        <v>0.77519379844961245</v>
      </c>
      <c r="O50" s="95"/>
      <c r="P50" s="95"/>
      <c r="Q50" s="95"/>
      <c r="R50" s="95"/>
    </row>
    <row r="51" spans="1:18" s="69" customFormat="1" ht="13.5" customHeight="1" x14ac:dyDescent="0.15">
      <c r="A51" s="382"/>
      <c r="B51" s="207" t="s">
        <v>56</v>
      </c>
      <c r="C51" s="376"/>
      <c r="D51" s="285">
        <v>106</v>
      </c>
      <c r="E51" s="334">
        <v>53</v>
      </c>
      <c r="F51" s="335">
        <v>40</v>
      </c>
      <c r="G51" s="335">
        <v>18</v>
      </c>
      <c r="H51" s="335">
        <v>11</v>
      </c>
      <c r="I51" s="335">
        <v>28</v>
      </c>
      <c r="J51" s="335">
        <v>14</v>
      </c>
      <c r="K51" s="141">
        <v>16</v>
      </c>
      <c r="L51" s="141">
        <v>18</v>
      </c>
      <c r="M51" s="141">
        <v>25</v>
      </c>
      <c r="N51" s="142">
        <v>2</v>
      </c>
      <c r="O51" s="77"/>
      <c r="P51" s="77"/>
      <c r="Q51" s="77"/>
      <c r="R51" s="77"/>
    </row>
    <row r="52" spans="1:18" ht="13.5" customHeight="1" x14ac:dyDescent="0.15">
      <c r="A52" s="382"/>
      <c r="B52" s="206"/>
      <c r="C52" s="372"/>
      <c r="D52" s="273"/>
      <c r="E52" s="136">
        <v>50</v>
      </c>
      <c r="F52" s="137">
        <v>37.735849056603776</v>
      </c>
      <c r="G52" s="137">
        <v>16.981132075471699</v>
      </c>
      <c r="H52" s="137">
        <v>10.377358490566039</v>
      </c>
      <c r="I52" s="137">
        <v>26.415094339622641</v>
      </c>
      <c r="J52" s="137">
        <v>13.20754716981132</v>
      </c>
      <c r="K52" s="137">
        <v>15.09433962264151</v>
      </c>
      <c r="L52" s="137">
        <v>16.981132075471699</v>
      </c>
      <c r="M52" s="137">
        <v>23.584905660377359</v>
      </c>
      <c r="N52" s="138">
        <v>1.8867924528301887</v>
      </c>
      <c r="O52" s="95"/>
      <c r="P52" s="95"/>
      <c r="Q52" s="95"/>
      <c r="R52" s="95"/>
    </row>
    <row r="53" spans="1:18" s="69" customFormat="1" ht="13.5" customHeight="1" x14ac:dyDescent="0.15">
      <c r="A53" s="382"/>
      <c r="B53" s="207" t="s">
        <v>58</v>
      </c>
      <c r="C53" s="376"/>
      <c r="D53" s="285">
        <v>100</v>
      </c>
      <c r="E53" s="334">
        <v>54</v>
      </c>
      <c r="F53" s="335">
        <v>46</v>
      </c>
      <c r="G53" s="335">
        <v>18</v>
      </c>
      <c r="H53" s="335">
        <v>7</v>
      </c>
      <c r="I53" s="335">
        <v>36</v>
      </c>
      <c r="J53" s="335">
        <v>9</v>
      </c>
      <c r="K53" s="141">
        <v>6</v>
      </c>
      <c r="L53" s="141">
        <v>33</v>
      </c>
      <c r="M53" s="141">
        <v>8</v>
      </c>
      <c r="N53" s="142">
        <v>2</v>
      </c>
      <c r="O53" s="77"/>
      <c r="P53" s="77"/>
      <c r="Q53" s="77"/>
      <c r="R53" s="77"/>
    </row>
    <row r="54" spans="1:18" ht="13.5" customHeight="1" x14ac:dyDescent="0.15">
      <c r="A54" s="382"/>
      <c r="B54" s="206"/>
      <c r="C54" s="372"/>
      <c r="D54" s="273"/>
      <c r="E54" s="136">
        <v>54</v>
      </c>
      <c r="F54" s="137">
        <v>46</v>
      </c>
      <c r="G54" s="137">
        <v>18</v>
      </c>
      <c r="H54" s="137">
        <v>7.0000000000000009</v>
      </c>
      <c r="I54" s="137">
        <v>36</v>
      </c>
      <c r="J54" s="137">
        <v>9</v>
      </c>
      <c r="K54" s="137">
        <v>6</v>
      </c>
      <c r="L54" s="137">
        <v>33</v>
      </c>
      <c r="M54" s="137">
        <v>8</v>
      </c>
      <c r="N54" s="138">
        <v>2</v>
      </c>
      <c r="O54" s="95"/>
      <c r="P54" s="95"/>
      <c r="Q54" s="95"/>
      <c r="R54" s="95"/>
    </row>
    <row r="55" spans="1:18" s="69" customFormat="1" ht="13.5" customHeight="1" x14ac:dyDescent="0.15">
      <c r="A55" s="382"/>
      <c r="B55" s="207" t="s">
        <v>60</v>
      </c>
      <c r="C55" s="376"/>
      <c r="D55" s="285">
        <v>267</v>
      </c>
      <c r="E55" s="334">
        <v>138</v>
      </c>
      <c r="F55" s="335">
        <v>118</v>
      </c>
      <c r="G55" s="335">
        <v>48</v>
      </c>
      <c r="H55" s="335">
        <v>26</v>
      </c>
      <c r="I55" s="335">
        <v>79</v>
      </c>
      <c r="J55" s="335">
        <v>24</v>
      </c>
      <c r="K55" s="141">
        <v>24</v>
      </c>
      <c r="L55" s="141">
        <v>72</v>
      </c>
      <c r="M55" s="141">
        <v>40</v>
      </c>
      <c r="N55" s="142">
        <v>3</v>
      </c>
      <c r="O55" s="77"/>
      <c r="P55" s="77"/>
      <c r="Q55" s="77"/>
      <c r="R55" s="77"/>
    </row>
    <row r="56" spans="1:18" ht="13.5" customHeight="1" x14ac:dyDescent="0.15">
      <c r="A56" s="382"/>
      <c r="B56" s="206"/>
      <c r="C56" s="372"/>
      <c r="D56" s="273"/>
      <c r="E56" s="136">
        <v>51.68539325842697</v>
      </c>
      <c r="F56" s="137">
        <v>44.194756554307119</v>
      </c>
      <c r="G56" s="137">
        <v>17.977528089887642</v>
      </c>
      <c r="H56" s="137">
        <v>9.7378277153558059</v>
      </c>
      <c r="I56" s="137">
        <v>29.588014981273407</v>
      </c>
      <c r="J56" s="137">
        <v>8.9887640449438209</v>
      </c>
      <c r="K56" s="137">
        <v>8.9887640449438209</v>
      </c>
      <c r="L56" s="137">
        <v>26.966292134831459</v>
      </c>
      <c r="M56" s="137">
        <v>14.981273408239701</v>
      </c>
      <c r="N56" s="138">
        <v>1.1235955056179776</v>
      </c>
      <c r="O56" s="95"/>
      <c r="P56" s="95"/>
      <c r="Q56" s="95"/>
      <c r="R56" s="95"/>
    </row>
    <row r="57" spans="1:18" s="69" customFormat="1" ht="13.5" customHeight="1" x14ac:dyDescent="0.15">
      <c r="A57" s="382"/>
      <c r="B57" s="207" t="s">
        <v>62</v>
      </c>
      <c r="C57" s="376"/>
      <c r="D57" s="285">
        <v>120</v>
      </c>
      <c r="E57" s="334">
        <v>67</v>
      </c>
      <c r="F57" s="335">
        <v>47</v>
      </c>
      <c r="G57" s="335">
        <v>20</v>
      </c>
      <c r="H57" s="335">
        <v>11</v>
      </c>
      <c r="I57" s="335">
        <v>35</v>
      </c>
      <c r="J57" s="335">
        <v>13</v>
      </c>
      <c r="K57" s="141">
        <v>12</v>
      </c>
      <c r="L57" s="141">
        <v>34</v>
      </c>
      <c r="M57" s="141">
        <v>19</v>
      </c>
      <c r="N57" s="142">
        <v>0</v>
      </c>
      <c r="O57" s="77"/>
      <c r="P57" s="77"/>
      <c r="Q57" s="77"/>
      <c r="R57" s="77"/>
    </row>
    <row r="58" spans="1:18" ht="13.5" customHeight="1" x14ac:dyDescent="0.15">
      <c r="A58" s="382"/>
      <c r="B58" s="206"/>
      <c r="C58" s="372"/>
      <c r="D58" s="273"/>
      <c r="E58" s="136">
        <v>55.833333333333336</v>
      </c>
      <c r="F58" s="137">
        <v>39.166666666666664</v>
      </c>
      <c r="G58" s="137">
        <v>16.666666666666664</v>
      </c>
      <c r="H58" s="137">
        <v>9.1666666666666661</v>
      </c>
      <c r="I58" s="137">
        <v>29.166666666666668</v>
      </c>
      <c r="J58" s="137">
        <v>10.833333333333334</v>
      </c>
      <c r="K58" s="137">
        <v>10</v>
      </c>
      <c r="L58" s="137">
        <v>28.333333333333332</v>
      </c>
      <c r="M58" s="137">
        <v>15.833333333333332</v>
      </c>
      <c r="N58" s="138">
        <v>0</v>
      </c>
      <c r="O58" s="95"/>
      <c r="P58" s="95"/>
      <c r="Q58" s="95"/>
      <c r="R58" s="95"/>
    </row>
    <row r="59" spans="1:18" s="69" customFormat="1" ht="13.5" customHeight="1" x14ac:dyDescent="0.15">
      <c r="A59" s="382"/>
      <c r="B59" s="207" t="s">
        <v>64</v>
      </c>
      <c r="C59" s="376"/>
      <c r="D59" s="285">
        <v>40</v>
      </c>
      <c r="E59" s="334">
        <v>14</v>
      </c>
      <c r="F59" s="335">
        <v>14</v>
      </c>
      <c r="G59" s="335">
        <v>6</v>
      </c>
      <c r="H59" s="335">
        <v>3</v>
      </c>
      <c r="I59" s="335">
        <v>8</v>
      </c>
      <c r="J59" s="335">
        <v>3</v>
      </c>
      <c r="K59" s="141">
        <v>1</v>
      </c>
      <c r="L59" s="141">
        <v>6</v>
      </c>
      <c r="M59" s="141">
        <v>13</v>
      </c>
      <c r="N59" s="142">
        <v>2</v>
      </c>
      <c r="O59" s="77"/>
      <c r="P59" s="77"/>
      <c r="Q59" s="77"/>
      <c r="R59" s="77"/>
    </row>
    <row r="60" spans="1:18" ht="13.5" customHeight="1" x14ac:dyDescent="0.15">
      <c r="A60" s="382"/>
      <c r="B60" s="206"/>
      <c r="C60" s="372"/>
      <c r="D60" s="273"/>
      <c r="E60" s="136">
        <v>35</v>
      </c>
      <c r="F60" s="137">
        <v>35</v>
      </c>
      <c r="G60" s="137">
        <v>15</v>
      </c>
      <c r="H60" s="137">
        <v>7.5</v>
      </c>
      <c r="I60" s="137">
        <v>20</v>
      </c>
      <c r="J60" s="137">
        <v>7.5</v>
      </c>
      <c r="K60" s="137">
        <v>2.5</v>
      </c>
      <c r="L60" s="137">
        <v>15</v>
      </c>
      <c r="M60" s="137">
        <v>32.5</v>
      </c>
      <c r="N60" s="138">
        <v>5</v>
      </c>
      <c r="O60" s="95"/>
      <c r="P60" s="95"/>
      <c r="Q60" s="95"/>
      <c r="R60" s="95"/>
    </row>
    <row r="61" spans="1:18" s="69" customFormat="1" ht="13.5" customHeight="1" x14ac:dyDescent="0.15">
      <c r="A61" s="382"/>
      <c r="B61" s="207" t="s">
        <v>66</v>
      </c>
      <c r="C61" s="376"/>
      <c r="D61" s="285">
        <v>170</v>
      </c>
      <c r="E61" s="334">
        <v>70</v>
      </c>
      <c r="F61" s="335">
        <v>72</v>
      </c>
      <c r="G61" s="335">
        <v>27</v>
      </c>
      <c r="H61" s="335">
        <v>9</v>
      </c>
      <c r="I61" s="335">
        <v>39</v>
      </c>
      <c r="J61" s="335">
        <v>8</v>
      </c>
      <c r="K61" s="141">
        <v>10</v>
      </c>
      <c r="L61" s="141">
        <v>42</v>
      </c>
      <c r="M61" s="141">
        <v>39</v>
      </c>
      <c r="N61" s="142">
        <v>7</v>
      </c>
      <c r="O61" s="77"/>
      <c r="P61" s="77"/>
      <c r="Q61" s="77"/>
      <c r="R61" s="77"/>
    </row>
    <row r="62" spans="1:18" ht="13.5" customHeight="1" x14ac:dyDescent="0.15">
      <c r="A62" s="382"/>
      <c r="B62" s="206"/>
      <c r="C62" s="372"/>
      <c r="D62" s="273"/>
      <c r="E62" s="136">
        <v>41.17647058823529</v>
      </c>
      <c r="F62" s="137">
        <v>42.352941176470587</v>
      </c>
      <c r="G62" s="137">
        <v>15.882352941176469</v>
      </c>
      <c r="H62" s="137">
        <v>5.2941176470588234</v>
      </c>
      <c r="I62" s="137">
        <v>22.941176470588236</v>
      </c>
      <c r="J62" s="137">
        <v>4.7058823529411766</v>
      </c>
      <c r="K62" s="137">
        <v>5.8823529411764701</v>
      </c>
      <c r="L62" s="137">
        <v>24.705882352941178</v>
      </c>
      <c r="M62" s="137">
        <v>22.941176470588236</v>
      </c>
      <c r="N62" s="138">
        <v>4.117647058823529</v>
      </c>
      <c r="O62" s="95"/>
      <c r="P62" s="95"/>
      <c r="Q62" s="95"/>
      <c r="R62" s="95"/>
    </row>
    <row r="63" spans="1:18" s="69" customFormat="1" ht="13.5" customHeight="1" x14ac:dyDescent="0.15">
      <c r="A63" s="382"/>
      <c r="B63" s="68" t="s">
        <v>67</v>
      </c>
      <c r="C63" s="373"/>
      <c r="D63" s="269">
        <v>233</v>
      </c>
      <c r="E63" s="140">
        <v>101</v>
      </c>
      <c r="F63" s="141">
        <v>101</v>
      </c>
      <c r="G63" s="141">
        <v>41</v>
      </c>
      <c r="H63" s="141">
        <v>18</v>
      </c>
      <c r="I63" s="141">
        <v>68</v>
      </c>
      <c r="J63" s="141">
        <v>20</v>
      </c>
      <c r="K63" s="141">
        <v>16</v>
      </c>
      <c r="L63" s="141">
        <v>67</v>
      </c>
      <c r="M63" s="141">
        <v>46</v>
      </c>
      <c r="N63" s="142">
        <v>4</v>
      </c>
      <c r="O63" s="77"/>
      <c r="P63" s="77"/>
      <c r="Q63" s="77"/>
      <c r="R63" s="77"/>
    </row>
    <row r="64" spans="1:18" ht="13.5" customHeight="1" thickBot="1" x14ac:dyDescent="0.2">
      <c r="A64" s="383"/>
      <c r="B64" s="208"/>
      <c r="C64" s="374"/>
      <c r="D64" s="274"/>
      <c r="E64" s="144">
        <v>43.347639484978536</v>
      </c>
      <c r="F64" s="145">
        <v>43.347639484978536</v>
      </c>
      <c r="G64" s="145">
        <v>17.596566523605151</v>
      </c>
      <c r="H64" s="145">
        <v>7.7253218884120178</v>
      </c>
      <c r="I64" s="145">
        <v>29.184549356223176</v>
      </c>
      <c r="J64" s="145">
        <v>8.5836909871244629</v>
      </c>
      <c r="K64" s="145">
        <v>6.866952789699571</v>
      </c>
      <c r="L64" s="145">
        <v>28.75536480686695</v>
      </c>
      <c r="M64" s="145">
        <v>19.742489270386265</v>
      </c>
      <c r="N64" s="146">
        <v>1.7167381974248928</v>
      </c>
      <c r="O64" s="95"/>
      <c r="P64" s="95"/>
      <c r="Q64" s="95"/>
      <c r="R64" s="95"/>
    </row>
    <row r="65" spans="1:18" s="69" customFormat="1" ht="13.5" customHeight="1" x14ac:dyDescent="0.15">
      <c r="A65" s="392" t="s">
        <v>73</v>
      </c>
      <c r="B65" s="73" t="s">
        <v>68</v>
      </c>
      <c r="C65" s="371"/>
      <c r="D65" s="269">
        <v>591</v>
      </c>
      <c r="E65" s="140">
        <v>284</v>
      </c>
      <c r="F65" s="141">
        <v>261</v>
      </c>
      <c r="G65" s="141">
        <v>101</v>
      </c>
      <c r="H65" s="141">
        <v>65</v>
      </c>
      <c r="I65" s="141">
        <v>176</v>
      </c>
      <c r="J65" s="141">
        <v>63</v>
      </c>
      <c r="K65" s="141">
        <v>60</v>
      </c>
      <c r="L65" s="141">
        <v>166</v>
      </c>
      <c r="M65" s="141">
        <v>101</v>
      </c>
      <c r="N65" s="142">
        <v>9</v>
      </c>
      <c r="O65" s="77"/>
      <c r="P65" s="77"/>
      <c r="Q65" s="77"/>
      <c r="R65" s="77"/>
    </row>
    <row r="66" spans="1:18" ht="13.5" customHeight="1" x14ac:dyDescent="0.15">
      <c r="A66" s="382"/>
      <c r="B66" s="10" t="s">
        <v>69</v>
      </c>
      <c r="C66" s="372"/>
      <c r="D66" s="273"/>
      <c r="E66" s="136">
        <v>48.054145516074449</v>
      </c>
      <c r="F66" s="137">
        <v>44.162436548223347</v>
      </c>
      <c r="G66" s="137">
        <v>17.089678510998308</v>
      </c>
      <c r="H66" s="137">
        <v>10.998307952622675</v>
      </c>
      <c r="I66" s="137">
        <v>29.780033840947546</v>
      </c>
      <c r="J66" s="137">
        <v>10.659898477157361</v>
      </c>
      <c r="K66" s="137">
        <v>10.152284263959391</v>
      </c>
      <c r="L66" s="137">
        <v>28.087986463620979</v>
      </c>
      <c r="M66" s="137">
        <v>17.089678510998308</v>
      </c>
      <c r="N66" s="138">
        <v>1.5228426395939088</v>
      </c>
      <c r="O66" s="95"/>
      <c r="P66" s="95"/>
      <c r="Q66" s="95"/>
      <c r="R66" s="95"/>
    </row>
    <row r="67" spans="1:18" s="69" customFormat="1" ht="13.5" customHeight="1" x14ac:dyDescent="0.15">
      <c r="A67" s="382"/>
      <c r="B67" s="68" t="s">
        <v>70</v>
      </c>
      <c r="C67" s="373"/>
      <c r="D67" s="269">
        <v>495</v>
      </c>
      <c r="E67" s="140">
        <v>253</v>
      </c>
      <c r="F67" s="141">
        <v>214</v>
      </c>
      <c r="G67" s="141">
        <v>80</v>
      </c>
      <c r="H67" s="141">
        <v>35</v>
      </c>
      <c r="I67" s="141">
        <v>141</v>
      </c>
      <c r="J67" s="141">
        <v>48</v>
      </c>
      <c r="K67" s="141">
        <v>36</v>
      </c>
      <c r="L67" s="141">
        <v>122</v>
      </c>
      <c r="M67" s="141">
        <v>89</v>
      </c>
      <c r="N67" s="142">
        <v>9</v>
      </c>
      <c r="O67" s="77"/>
      <c r="P67" s="77"/>
      <c r="Q67" s="77"/>
      <c r="R67" s="77"/>
    </row>
    <row r="68" spans="1:18" ht="13.5" customHeight="1" x14ac:dyDescent="0.15">
      <c r="A68" s="382"/>
      <c r="B68" s="10" t="s">
        <v>71</v>
      </c>
      <c r="C68" s="372"/>
      <c r="D68" s="273"/>
      <c r="E68" s="136">
        <v>51.111111111111107</v>
      </c>
      <c r="F68" s="137">
        <v>43.232323232323232</v>
      </c>
      <c r="G68" s="137">
        <v>16.161616161616163</v>
      </c>
      <c r="H68" s="137">
        <v>7.0707070707070701</v>
      </c>
      <c r="I68" s="137">
        <v>28.484848484848484</v>
      </c>
      <c r="J68" s="137">
        <v>9.6969696969696972</v>
      </c>
      <c r="K68" s="137">
        <v>7.2727272727272725</v>
      </c>
      <c r="L68" s="137">
        <v>24.646464646464647</v>
      </c>
      <c r="M68" s="137">
        <v>17.979797979797979</v>
      </c>
      <c r="N68" s="138">
        <v>1.8181818181818181</v>
      </c>
      <c r="O68" s="95"/>
      <c r="P68" s="95"/>
      <c r="Q68" s="95"/>
      <c r="R68" s="95"/>
    </row>
    <row r="69" spans="1:18" s="69" customFormat="1" ht="13.5" customHeight="1" x14ac:dyDescent="0.15">
      <c r="A69" s="382"/>
      <c r="B69" s="68" t="s">
        <v>72</v>
      </c>
      <c r="C69" s="373"/>
      <c r="D69" s="269">
        <v>43</v>
      </c>
      <c r="E69" s="140">
        <v>18</v>
      </c>
      <c r="F69" s="141">
        <v>15</v>
      </c>
      <c r="G69" s="141">
        <v>9</v>
      </c>
      <c r="H69" s="141">
        <v>5</v>
      </c>
      <c r="I69" s="141">
        <v>15</v>
      </c>
      <c r="J69" s="141">
        <v>5</v>
      </c>
      <c r="K69" s="141">
        <v>2</v>
      </c>
      <c r="L69" s="141">
        <v>8</v>
      </c>
      <c r="M69" s="141">
        <v>8</v>
      </c>
      <c r="N69" s="142">
        <v>1</v>
      </c>
      <c r="O69" s="77"/>
      <c r="P69" s="77"/>
      <c r="Q69" s="77"/>
      <c r="R69" s="77"/>
    </row>
    <row r="70" spans="1:18" ht="13.5" customHeight="1" thickBot="1" x14ac:dyDescent="0.2">
      <c r="A70" s="383"/>
      <c r="B70" s="21"/>
      <c r="C70" s="374"/>
      <c r="D70" s="274"/>
      <c r="E70" s="144">
        <v>41.860465116279073</v>
      </c>
      <c r="F70" s="145">
        <v>34.883720930232556</v>
      </c>
      <c r="G70" s="145">
        <v>20.930232558139537</v>
      </c>
      <c r="H70" s="145">
        <v>11.627906976744185</v>
      </c>
      <c r="I70" s="145">
        <v>34.883720930232556</v>
      </c>
      <c r="J70" s="145">
        <v>11.627906976744185</v>
      </c>
      <c r="K70" s="145">
        <v>4.6511627906976747</v>
      </c>
      <c r="L70" s="145">
        <v>18.604651162790699</v>
      </c>
      <c r="M70" s="145">
        <v>18.604651162790699</v>
      </c>
      <c r="N70" s="146">
        <v>2.3255813953488373</v>
      </c>
      <c r="O70" s="95"/>
      <c r="P70" s="95"/>
      <c r="Q70" s="95"/>
      <c r="R70" s="95"/>
    </row>
    <row r="71" spans="1:18" s="69" customFormat="1" ht="13.5" customHeight="1" x14ac:dyDescent="0.15">
      <c r="A71" s="380" t="s">
        <v>414</v>
      </c>
      <c r="B71" s="68" t="s">
        <v>762</v>
      </c>
      <c r="C71" s="75"/>
      <c r="D71" s="269">
        <v>546</v>
      </c>
      <c r="E71" s="140">
        <v>274</v>
      </c>
      <c r="F71" s="141">
        <v>234</v>
      </c>
      <c r="G71" s="141">
        <v>96</v>
      </c>
      <c r="H71" s="141">
        <v>56</v>
      </c>
      <c r="I71" s="141">
        <v>162</v>
      </c>
      <c r="J71" s="141">
        <v>61</v>
      </c>
      <c r="K71" s="141">
        <v>48</v>
      </c>
      <c r="L71" s="141">
        <v>152</v>
      </c>
      <c r="M71" s="141">
        <v>92</v>
      </c>
      <c r="N71" s="142">
        <v>7</v>
      </c>
      <c r="O71" s="77"/>
      <c r="P71" s="77"/>
      <c r="Q71" s="77"/>
      <c r="R71" s="77"/>
    </row>
    <row r="72" spans="1:18" ht="13.5" customHeight="1" x14ac:dyDescent="0.15">
      <c r="A72" s="380"/>
      <c r="B72" s="10" t="s">
        <v>763</v>
      </c>
      <c r="C72" s="24"/>
      <c r="D72" s="273"/>
      <c r="E72" s="136">
        <v>50.183150183150182</v>
      </c>
      <c r="F72" s="137">
        <v>42.857142857142854</v>
      </c>
      <c r="G72" s="137">
        <v>17.582417582417584</v>
      </c>
      <c r="H72" s="137">
        <v>10.256410256410255</v>
      </c>
      <c r="I72" s="137">
        <v>29.670329670329672</v>
      </c>
      <c r="J72" s="137">
        <v>11.172161172161173</v>
      </c>
      <c r="K72" s="137">
        <v>8.791208791208792</v>
      </c>
      <c r="L72" s="137">
        <v>27.838827838827839</v>
      </c>
      <c r="M72" s="137">
        <v>16.84981684981685</v>
      </c>
      <c r="N72" s="138">
        <v>1.2820512820512819</v>
      </c>
      <c r="O72" s="95"/>
      <c r="P72" s="95"/>
      <c r="Q72" s="95"/>
      <c r="R72" s="95"/>
    </row>
    <row r="73" spans="1:18" s="69" customFormat="1" ht="13.5" customHeight="1" x14ac:dyDescent="0.15">
      <c r="A73" s="380"/>
      <c r="B73" s="68" t="s">
        <v>415</v>
      </c>
      <c r="C73" s="75"/>
      <c r="D73" s="269">
        <v>181</v>
      </c>
      <c r="E73" s="140">
        <v>98</v>
      </c>
      <c r="F73" s="141">
        <v>77</v>
      </c>
      <c r="G73" s="141">
        <v>34</v>
      </c>
      <c r="H73" s="141">
        <v>10</v>
      </c>
      <c r="I73" s="141">
        <v>61</v>
      </c>
      <c r="J73" s="141">
        <v>26</v>
      </c>
      <c r="K73" s="141">
        <v>20</v>
      </c>
      <c r="L73" s="141">
        <v>48</v>
      </c>
      <c r="M73" s="141">
        <v>24</v>
      </c>
      <c r="N73" s="142">
        <v>1</v>
      </c>
      <c r="O73" s="77"/>
      <c r="P73" s="77"/>
      <c r="Q73" s="77"/>
      <c r="R73" s="77"/>
    </row>
    <row r="74" spans="1:18" ht="13.5" customHeight="1" x14ac:dyDescent="0.15">
      <c r="A74" s="380"/>
      <c r="B74" s="10" t="s">
        <v>763</v>
      </c>
      <c r="C74" s="24"/>
      <c r="D74" s="273"/>
      <c r="E74" s="136">
        <v>54.143646408839771</v>
      </c>
      <c r="F74" s="137">
        <v>42.541436464088399</v>
      </c>
      <c r="G74" s="137">
        <v>18.784530386740332</v>
      </c>
      <c r="H74" s="137">
        <v>5.5248618784530388</v>
      </c>
      <c r="I74" s="137">
        <v>33.701657458563538</v>
      </c>
      <c r="J74" s="137">
        <v>14.3646408839779</v>
      </c>
      <c r="K74" s="137">
        <v>11.049723756906078</v>
      </c>
      <c r="L74" s="137">
        <v>26.519337016574585</v>
      </c>
      <c r="M74" s="137">
        <v>13.259668508287293</v>
      </c>
      <c r="N74" s="138">
        <v>0.55248618784530379</v>
      </c>
      <c r="O74" s="95"/>
      <c r="P74" s="95"/>
      <c r="Q74" s="95"/>
      <c r="R74" s="95"/>
    </row>
    <row r="75" spans="1:18" s="69" customFormat="1" ht="13.5" customHeight="1" x14ac:dyDescent="0.15">
      <c r="A75" s="380"/>
      <c r="B75" s="68" t="s">
        <v>416</v>
      </c>
      <c r="C75" s="75"/>
      <c r="D75" s="269">
        <v>402</v>
      </c>
      <c r="E75" s="140">
        <v>183</v>
      </c>
      <c r="F75" s="141">
        <v>179</v>
      </c>
      <c r="G75" s="141">
        <v>60</v>
      </c>
      <c r="H75" s="141">
        <v>39</v>
      </c>
      <c r="I75" s="141">
        <v>109</v>
      </c>
      <c r="J75" s="141">
        <v>29</v>
      </c>
      <c r="K75" s="141">
        <v>30</v>
      </c>
      <c r="L75" s="141">
        <v>96</v>
      </c>
      <c r="M75" s="141">
        <v>82</v>
      </c>
      <c r="N75" s="142">
        <v>11</v>
      </c>
      <c r="O75" s="77"/>
      <c r="P75" s="77"/>
      <c r="Q75" s="77"/>
      <c r="R75" s="77"/>
    </row>
    <row r="76" spans="1:18" ht="13.5" customHeight="1" thickBot="1" x14ac:dyDescent="0.2">
      <c r="A76" s="381"/>
      <c r="B76" s="21"/>
      <c r="C76" s="26"/>
      <c r="D76" s="274"/>
      <c r="E76" s="144">
        <v>45.522388059701491</v>
      </c>
      <c r="F76" s="145">
        <v>44.527363184079604</v>
      </c>
      <c r="G76" s="145">
        <v>14.925373134328357</v>
      </c>
      <c r="H76" s="145">
        <v>9.7014925373134329</v>
      </c>
      <c r="I76" s="145">
        <v>27.114427860696516</v>
      </c>
      <c r="J76" s="145">
        <v>7.2139303482587067</v>
      </c>
      <c r="K76" s="145">
        <v>7.4626865671641784</v>
      </c>
      <c r="L76" s="145">
        <v>23.880597014925371</v>
      </c>
      <c r="M76" s="145">
        <v>20.398009950248756</v>
      </c>
      <c r="N76" s="146">
        <v>2.7363184079601992</v>
      </c>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8">
    <mergeCell ref="A65:A70"/>
    <mergeCell ref="A71:A76"/>
    <mergeCell ref="A4:C4"/>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H1" s="5"/>
      <c r="S1" s="59" t="s">
        <v>485</v>
      </c>
    </row>
    <row r="2" spans="1:19" ht="36" customHeight="1" thickBot="1" x14ac:dyDescent="0.2">
      <c r="A2" s="6" t="s">
        <v>617</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215">
        <v>2</v>
      </c>
      <c r="G3" s="215">
        <v>3</v>
      </c>
      <c r="H3" s="33"/>
      <c r="I3" s="58"/>
      <c r="J3" s="97" t="s">
        <v>589</v>
      </c>
      <c r="K3" s="58"/>
      <c r="L3" s="58"/>
      <c r="M3" s="58"/>
      <c r="N3" s="58"/>
      <c r="O3" s="58"/>
      <c r="P3" s="58"/>
      <c r="Q3" s="58"/>
      <c r="R3" s="58"/>
    </row>
    <row r="4" spans="1:19" ht="171.95" customHeight="1" thickBot="1" x14ac:dyDescent="0.2">
      <c r="A4" s="29"/>
      <c r="B4" s="30"/>
      <c r="C4" s="31"/>
      <c r="D4" s="62" t="s">
        <v>348</v>
      </c>
      <c r="E4" s="60" t="s">
        <v>508</v>
      </c>
      <c r="F4" s="60" t="s">
        <v>509</v>
      </c>
      <c r="G4" s="60" t="s">
        <v>10</v>
      </c>
      <c r="H4" s="63" t="s">
        <v>349</v>
      </c>
      <c r="I4" s="27"/>
      <c r="J4" s="171" t="s">
        <v>590</v>
      </c>
      <c r="K4" s="27"/>
      <c r="L4" s="27"/>
      <c r="M4" s="27"/>
      <c r="N4" s="27"/>
      <c r="O4" s="27"/>
      <c r="P4" s="27"/>
      <c r="Q4" s="27"/>
      <c r="R4" s="27"/>
      <c r="S4" s="40"/>
    </row>
    <row r="5" spans="1:19" s="69" customFormat="1" ht="13.5" customHeight="1" x14ac:dyDescent="0.15">
      <c r="A5" s="71" t="s">
        <v>30</v>
      </c>
      <c r="B5" s="72"/>
      <c r="C5" s="72"/>
      <c r="D5" s="270">
        <v>3331</v>
      </c>
      <c r="E5" s="124">
        <v>213</v>
      </c>
      <c r="F5" s="124">
        <v>1832</v>
      </c>
      <c r="G5" s="124">
        <v>1138</v>
      </c>
      <c r="H5" s="126">
        <v>148</v>
      </c>
      <c r="I5" s="182"/>
      <c r="J5" s="172">
        <f>SUM(E5:F5)</f>
        <v>2045</v>
      </c>
      <c r="K5" s="93"/>
      <c r="L5" s="93"/>
      <c r="M5" s="93"/>
      <c r="N5" s="93"/>
      <c r="O5" s="93"/>
      <c r="P5" s="93"/>
      <c r="Q5" s="93"/>
      <c r="R5" s="93"/>
    </row>
    <row r="6" spans="1:19" ht="13.5" customHeight="1" thickBot="1" x14ac:dyDescent="0.2">
      <c r="A6" s="8"/>
      <c r="B6" s="9"/>
      <c r="C6" s="9"/>
      <c r="D6" s="271"/>
      <c r="E6" s="128">
        <v>6.3944761332933062</v>
      </c>
      <c r="F6" s="128">
        <v>54.998498949264487</v>
      </c>
      <c r="G6" s="128">
        <v>34.163914740318226</v>
      </c>
      <c r="H6" s="214">
        <v>4.4431101771239874</v>
      </c>
      <c r="I6" s="188"/>
      <c r="J6" s="173">
        <f>J5/$D5*100</f>
        <v>61.39297508255779</v>
      </c>
      <c r="K6" s="94"/>
      <c r="L6" s="94"/>
      <c r="M6" s="94"/>
      <c r="N6" s="94"/>
      <c r="O6" s="94"/>
      <c r="P6" s="94"/>
      <c r="Q6" s="94"/>
      <c r="R6" s="94"/>
    </row>
    <row r="7" spans="1:19" s="69" customFormat="1" ht="13.5" customHeight="1" x14ac:dyDescent="0.15">
      <c r="A7" s="384" t="s">
        <v>31</v>
      </c>
      <c r="B7" s="73" t="s">
        <v>33</v>
      </c>
      <c r="C7" s="74"/>
      <c r="D7" s="272">
        <v>1622</v>
      </c>
      <c r="E7" s="132">
        <v>119</v>
      </c>
      <c r="F7" s="132">
        <v>927</v>
      </c>
      <c r="G7" s="132">
        <v>510</v>
      </c>
      <c r="H7" s="134">
        <v>66</v>
      </c>
      <c r="I7" s="183"/>
      <c r="J7" s="174">
        <f t="shared" ref="J7" si="0">SUM(E7:F7)</f>
        <v>1046</v>
      </c>
      <c r="K7" s="77"/>
      <c r="L7" s="77"/>
      <c r="M7" s="77"/>
      <c r="N7" s="77"/>
      <c r="O7" s="77"/>
      <c r="P7" s="77"/>
      <c r="Q7" s="77"/>
      <c r="R7" s="77"/>
    </row>
    <row r="8" spans="1:19" ht="13.5" customHeight="1" x14ac:dyDescent="0.15">
      <c r="A8" s="382"/>
      <c r="B8" s="206"/>
      <c r="C8" s="24"/>
      <c r="D8" s="273"/>
      <c r="E8" s="136">
        <v>7.3366214549938347</v>
      </c>
      <c r="F8" s="136">
        <v>57.151664611590625</v>
      </c>
      <c r="G8" s="136">
        <v>31.442663378545006</v>
      </c>
      <c r="H8" s="138">
        <v>4.0690505548705307</v>
      </c>
      <c r="I8" s="189"/>
      <c r="J8" s="175">
        <f t="shared" ref="J8" si="1">J7/$D7*100</f>
        <v>64.488286066584465</v>
      </c>
      <c r="K8" s="95"/>
      <c r="L8" s="95"/>
      <c r="M8" s="95"/>
      <c r="N8" s="95"/>
      <c r="O8" s="95"/>
      <c r="P8" s="95"/>
      <c r="Q8" s="95"/>
      <c r="R8" s="95"/>
    </row>
    <row r="9" spans="1:19" s="69" customFormat="1" ht="13.5" customHeight="1" x14ac:dyDescent="0.15">
      <c r="A9" s="382"/>
      <c r="B9" s="68" t="s">
        <v>35</v>
      </c>
      <c r="C9" s="75"/>
      <c r="D9" s="269">
        <v>317</v>
      </c>
      <c r="E9" s="140">
        <v>16</v>
      </c>
      <c r="F9" s="140">
        <v>180</v>
      </c>
      <c r="G9" s="140">
        <v>103</v>
      </c>
      <c r="H9" s="142">
        <v>18</v>
      </c>
      <c r="I9" s="183"/>
      <c r="J9" s="176">
        <f t="shared" ref="J9" si="2">SUM(E9:F9)</f>
        <v>196</v>
      </c>
      <c r="K9" s="77"/>
      <c r="L9" s="77"/>
      <c r="M9" s="77"/>
      <c r="N9" s="77"/>
      <c r="O9" s="77"/>
      <c r="P9" s="77"/>
      <c r="Q9" s="77"/>
      <c r="R9" s="77"/>
    </row>
    <row r="10" spans="1:19" ht="13.5" customHeight="1" x14ac:dyDescent="0.15">
      <c r="A10" s="382"/>
      <c r="B10" s="206"/>
      <c r="C10" s="24"/>
      <c r="D10" s="273"/>
      <c r="E10" s="136">
        <v>5.0473186119873814</v>
      </c>
      <c r="F10" s="136">
        <v>56.782334384858046</v>
      </c>
      <c r="G10" s="136">
        <v>32.49211356466877</v>
      </c>
      <c r="H10" s="138">
        <v>5.6782334384858046</v>
      </c>
      <c r="I10" s="325"/>
      <c r="J10" s="175">
        <f t="shared" ref="J10" si="3">J9/$D9*100</f>
        <v>61.829652996845432</v>
      </c>
      <c r="K10" s="95"/>
      <c r="L10" s="95"/>
      <c r="M10" s="95"/>
      <c r="N10" s="95"/>
      <c r="O10" s="95"/>
      <c r="P10" s="95"/>
      <c r="Q10" s="95"/>
      <c r="R10" s="95"/>
    </row>
    <row r="11" spans="1:19" s="69" customFormat="1" ht="13.5" customHeight="1" x14ac:dyDescent="0.15">
      <c r="A11" s="382"/>
      <c r="B11" s="68" t="s">
        <v>37</v>
      </c>
      <c r="C11" s="75"/>
      <c r="D11" s="269">
        <v>832</v>
      </c>
      <c r="E11" s="140">
        <v>49</v>
      </c>
      <c r="F11" s="140">
        <v>455</v>
      </c>
      <c r="G11" s="140">
        <v>296</v>
      </c>
      <c r="H11" s="142">
        <v>32</v>
      </c>
      <c r="I11" s="176"/>
      <c r="J11" s="176">
        <f t="shared" ref="J11" si="4">SUM(E11:F11)</f>
        <v>504</v>
      </c>
      <c r="K11" s="77"/>
      <c r="L11" s="77"/>
      <c r="M11" s="77"/>
      <c r="N11" s="77"/>
      <c r="O11" s="77"/>
      <c r="P11" s="77"/>
      <c r="Q11" s="77"/>
      <c r="R11" s="77"/>
    </row>
    <row r="12" spans="1:19" ht="13.5" customHeight="1" x14ac:dyDescent="0.15">
      <c r="A12" s="382"/>
      <c r="B12" s="206"/>
      <c r="C12" s="24"/>
      <c r="D12" s="273"/>
      <c r="E12" s="136">
        <v>5.8894230769230766</v>
      </c>
      <c r="F12" s="136">
        <v>54.6875</v>
      </c>
      <c r="G12" s="136">
        <v>35.57692307692308</v>
      </c>
      <c r="H12" s="138">
        <v>3.8461538461538463</v>
      </c>
      <c r="I12" s="325"/>
      <c r="J12" s="175">
        <f t="shared" ref="J12" si="5">J11/$D11*100</f>
        <v>60.576923076923073</v>
      </c>
      <c r="K12" s="95"/>
      <c r="L12" s="95"/>
      <c r="M12" s="95"/>
      <c r="N12" s="95"/>
      <c r="O12" s="95"/>
      <c r="P12" s="95"/>
      <c r="Q12" s="95"/>
      <c r="R12" s="95"/>
    </row>
    <row r="13" spans="1:19" s="69" customFormat="1" ht="13.5" customHeight="1" x14ac:dyDescent="0.15">
      <c r="A13" s="382"/>
      <c r="B13" s="68" t="s">
        <v>39</v>
      </c>
      <c r="C13" s="75"/>
      <c r="D13" s="269">
        <v>238</v>
      </c>
      <c r="E13" s="140">
        <v>19</v>
      </c>
      <c r="F13" s="140">
        <v>115</v>
      </c>
      <c r="G13" s="140">
        <v>94</v>
      </c>
      <c r="H13" s="142">
        <v>10</v>
      </c>
      <c r="I13" s="176"/>
      <c r="J13" s="176">
        <f t="shared" ref="J13" si="6">SUM(E13:F13)</f>
        <v>134</v>
      </c>
      <c r="K13" s="77"/>
      <c r="L13" s="77"/>
      <c r="M13" s="77"/>
      <c r="N13" s="77"/>
      <c r="O13" s="77"/>
      <c r="P13" s="77"/>
      <c r="Q13" s="77"/>
      <c r="R13" s="77"/>
    </row>
    <row r="14" spans="1:19" ht="13.5" customHeight="1" x14ac:dyDescent="0.15">
      <c r="A14" s="382"/>
      <c r="B14" s="206"/>
      <c r="C14" s="24"/>
      <c r="D14" s="273"/>
      <c r="E14" s="136">
        <v>7.9831932773109235</v>
      </c>
      <c r="F14" s="136">
        <v>48.319327731092436</v>
      </c>
      <c r="G14" s="136">
        <v>39.495798319327733</v>
      </c>
      <c r="H14" s="138">
        <v>4.2016806722689077</v>
      </c>
      <c r="I14" s="325"/>
      <c r="J14" s="175">
        <f t="shared" ref="J14" si="7">J13/$D13*100</f>
        <v>56.30252100840336</v>
      </c>
      <c r="K14" s="95"/>
      <c r="L14" s="95"/>
      <c r="M14" s="95"/>
      <c r="N14" s="95"/>
      <c r="O14" s="95"/>
      <c r="P14" s="95"/>
      <c r="Q14" s="95"/>
      <c r="R14" s="95"/>
    </row>
    <row r="15" spans="1:19" s="69" customFormat="1" ht="13.5" customHeight="1" x14ac:dyDescent="0.15">
      <c r="A15" s="382"/>
      <c r="B15" s="68" t="s">
        <v>41</v>
      </c>
      <c r="C15" s="75"/>
      <c r="D15" s="269">
        <v>202</v>
      </c>
      <c r="E15" s="140">
        <v>7</v>
      </c>
      <c r="F15" s="140">
        <v>98</v>
      </c>
      <c r="G15" s="140">
        <v>82</v>
      </c>
      <c r="H15" s="142">
        <v>15</v>
      </c>
      <c r="I15" s="176"/>
      <c r="J15" s="176">
        <f t="shared" ref="J15" si="8">SUM(E15:F15)</f>
        <v>105</v>
      </c>
      <c r="K15" s="77"/>
      <c r="L15" s="77"/>
      <c r="M15" s="77"/>
      <c r="N15" s="77"/>
      <c r="O15" s="77"/>
      <c r="P15" s="77"/>
      <c r="Q15" s="77"/>
      <c r="R15" s="77"/>
    </row>
    <row r="16" spans="1:19" ht="13.5" customHeight="1" x14ac:dyDescent="0.15">
      <c r="A16" s="382"/>
      <c r="B16" s="206"/>
      <c r="C16" s="24"/>
      <c r="D16" s="273"/>
      <c r="E16" s="136">
        <v>3.4653465346534658</v>
      </c>
      <c r="F16" s="136">
        <v>48.514851485148512</v>
      </c>
      <c r="G16" s="136">
        <v>40.594059405940598</v>
      </c>
      <c r="H16" s="138">
        <v>7.4257425742574252</v>
      </c>
      <c r="I16" s="325"/>
      <c r="J16" s="175">
        <f t="shared" ref="J16" si="9">J15/$D15*100</f>
        <v>51.980198019801982</v>
      </c>
      <c r="K16" s="95"/>
      <c r="L16" s="95"/>
      <c r="M16" s="95"/>
      <c r="N16" s="95"/>
      <c r="O16" s="95"/>
      <c r="P16" s="95"/>
      <c r="Q16" s="95"/>
      <c r="R16" s="95"/>
    </row>
    <row r="17" spans="1:18" s="69" customFormat="1" ht="13.5" customHeight="1" x14ac:dyDescent="0.15">
      <c r="A17" s="382"/>
      <c r="B17" s="68" t="s">
        <v>43</v>
      </c>
      <c r="C17" s="75"/>
      <c r="D17" s="269">
        <v>120</v>
      </c>
      <c r="E17" s="140">
        <v>3</v>
      </c>
      <c r="F17" s="140">
        <v>57</v>
      </c>
      <c r="G17" s="140">
        <v>53</v>
      </c>
      <c r="H17" s="142">
        <v>7</v>
      </c>
      <c r="I17" s="176"/>
      <c r="J17" s="176">
        <f t="shared" ref="J17" si="10">SUM(E17:F17)</f>
        <v>60</v>
      </c>
      <c r="K17" s="77"/>
      <c r="L17" s="77"/>
      <c r="M17" s="77"/>
      <c r="N17" s="77"/>
      <c r="O17" s="77"/>
      <c r="P17" s="77"/>
      <c r="Q17" s="77"/>
      <c r="R17" s="77"/>
    </row>
    <row r="18" spans="1:18" ht="13.5" customHeight="1" thickBot="1" x14ac:dyDescent="0.2">
      <c r="A18" s="383"/>
      <c r="B18" s="208"/>
      <c r="C18" s="26"/>
      <c r="D18" s="274"/>
      <c r="E18" s="144">
        <v>2.5</v>
      </c>
      <c r="F18" s="144">
        <v>47.5</v>
      </c>
      <c r="G18" s="144">
        <v>44.166666666666664</v>
      </c>
      <c r="H18" s="146">
        <v>5.833333333333333</v>
      </c>
      <c r="I18" s="325"/>
      <c r="J18" s="177">
        <f t="shared" ref="J18" si="11">J17/$D17*100</f>
        <v>50</v>
      </c>
      <c r="K18" s="95"/>
      <c r="L18" s="95"/>
      <c r="M18" s="95"/>
      <c r="N18" s="95"/>
      <c r="O18" s="95"/>
      <c r="P18" s="95"/>
      <c r="Q18" s="95"/>
      <c r="R18" s="95"/>
    </row>
    <row r="19" spans="1:18" s="70" customFormat="1" ht="13.5" customHeight="1" x14ac:dyDescent="0.15">
      <c r="A19" s="385" t="s">
        <v>0</v>
      </c>
      <c r="B19" s="66" t="s">
        <v>1</v>
      </c>
      <c r="C19" s="320"/>
      <c r="D19" s="272">
        <v>1322</v>
      </c>
      <c r="E19" s="132">
        <v>77</v>
      </c>
      <c r="F19" s="132">
        <v>708</v>
      </c>
      <c r="G19" s="132">
        <v>484</v>
      </c>
      <c r="H19" s="134">
        <v>53</v>
      </c>
      <c r="I19" s="176"/>
      <c r="J19" s="174">
        <f t="shared" ref="J19" si="12">SUM(E19:F19)</f>
        <v>785</v>
      </c>
      <c r="K19" s="77"/>
      <c r="L19" s="77"/>
      <c r="M19" s="77"/>
      <c r="N19" s="77"/>
      <c r="O19" s="77"/>
      <c r="P19" s="77"/>
      <c r="Q19" s="77"/>
      <c r="R19" s="77"/>
    </row>
    <row r="20" spans="1:18" s="22" customFormat="1" ht="13.5" customHeight="1" x14ac:dyDescent="0.15">
      <c r="A20" s="386"/>
      <c r="B20" s="68"/>
      <c r="C20" s="321"/>
      <c r="D20" s="269"/>
      <c r="E20" s="322">
        <v>5.8245083207261725</v>
      </c>
      <c r="F20" s="322">
        <v>53.555219364599097</v>
      </c>
      <c r="G20" s="322">
        <v>36.611195158850229</v>
      </c>
      <c r="H20" s="324">
        <v>4.0090771558245084</v>
      </c>
      <c r="I20" s="325"/>
      <c r="J20" s="325">
        <f t="shared" ref="J20" si="13">J19/$D19*100</f>
        <v>59.379727685325264</v>
      </c>
      <c r="K20" s="95"/>
      <c r="L20" s="95"/>
      <c r="M20" s="95"/>
      <c r="N20" s="95"/>
      <c r="O20" s="95"/>
      <c r="P20" s="95"/>
      <c r="Q20" s="95"/>
      <c r="R20" s="95"/>
    </row>
    <row r="21" spans="1:18" s="70" customFormat="1" ht="13.5" customHeight="1" x14ac:dyDescent="0.15">
      <c r="A21" s="386"/>
      <c r="B21" s="332" t="s">
        <v>2</v>
      </c>
      <c r="C21" s="333"/>
      <c r="D21" s="285">
        <v>1879</v>
      </c>
      <c r="E21" s="334">
        <v>131</v>
      </c>
      <c r="F21" s="334">
        <v>1059</v>
      </c>
      <c r="G21" s="334">
        <v>610</v>
      </c>
      <c r="H21" s="336">
        <v>79</v>
      </c>
      <c r="I21" s="176"/>
      <c r="J21" s="337">
        <f t="shared" ref="J21" si="14">SUM(E21:F21)</f>
        <v>1190</v>
      </c>
      <c r="K21" s="77"/>
      <c r="L21" s="77"/>
      <c r="M21" s="77"/>
      <c r="N21" s="77"/>
      <c r="O21" s="77"/>
      <c r="P21" s="77"/>
      <c r="Q21" s="77"/>
      <c r="R21" s="77"/>
    </row>
    <row r="22" spans="1:18" s="22" customFormat="1" ht="13.5" customHeight="1" x14ac:dyDescent="0.15">
      <c r="A22" s="386"/>
      <c r="B22" s="206"/>
      <c r="C22" s="25"/>
      <c r="D22" s="273"/>
      <c r="E22" s="136">
        <v>6.9717935071846728</v>
      </c>
      <c r="F22" s="136">
        <v>56.359765832889828</v>
      </c>
      <c r="G22" s="136">
        <v>32.464076636508779</v>
      </c>
      <c r="H22" s="138">
        <v>4.2043640234167112</v>
      </c>
      <c r="I22" s="325"/>
      <c r="J22" s="175">
        <f t="shared" ref="J22" si="15">J21/$D21*100</f>
        <v>63.331559340074506</v>
      </c>
      <c r="K22" s="95"/>
      <c r="L22" s="95"/>
      <c r="M22" s="95"/>
      <c r="N22" s="95"/>
      <c r="O22" s="95"/>
      <c r="P22" s="95"/>
      <c r="Q22" s="95"/>
      <c r="R22" s="95"/>
    </row>
    <row r="23" spans="1:18" s="70" customFormat="1" ht="13.5" customHeight="1" x14ac:dyDescent="0.15">
      <c r="A23" s="386"/>
      <c r="B23" s="67" t="s">
        <v>46</v>
      </c>
      <c r="C23" s="77"/>
      <c r="D23" s="269">
        <v>130</v>
      </c>
      <c r="E23" s="140">
        <v>5</v>
      </c>
      <c r="F23" s="140">
        <v>65</v>
      </c>
      <c r="G23" s="140">
        <v>44</v>
      </c>
      <c r="H23" s="142">
        <v>16</v>
      </c>
      <c r="I23" s="176"/>
      <c r="J23" s="176">
        <f t="shared" ref="J23" si="16">SUM(E23:F23)</f>
        <v>70</v>
      </c>
      <c r="K23" s="77"/>
      <c r="L23" s="77"/>
      <c r="M23" s="77"/>
      <c r="N23" s="77"/>
      <c r="O23" s="77"/>
      <c r="P23" s="77"/>
      <c r="Q23" s="77"/>
      <c r="R23" s="77"/>
    </row>
    <row r="24" spans="1:18" s="22" customFormat="1" ht="13.5" customHeight="1" thickBot="1" x14ac:dyDescent="0.2">
      <c r="A24" s="387"/>
      <c r="B24" s="208"/>
      <c r="C24" s="57"/>
      <c r="D24" s="274"/>
      <c r="E24" s="144">
        <v>3.8461538461538463</v>
      </c>
      <c r="F24" s="144">
        <v>50</v>
      </c>
      <c r="G24" s="144">
        <v>33.846153846153847</v>
      </c>
      <c r="H24" s="146">
        <v>12.307692307692308</v>
      </c>
      <c r="I24" s="325"/>
      <c r="J24" s="177">
        <f t="shared" ref="J24" si="17">J23/$D23*100</f>
        <v>53.846153846153847</v>
      </c>
      <c r="K24" s="95"/>
      <c r="L24" s="95"/>
      <c r="M24" s="95"/>
      <c r="N24" s="95"/>
      <c r="O24" s="95"/>
      <c r="P24" s="95"/>
      <c r="Q24" s="95"/>
      <c r="R24" s="95"/>
    </row>
    <row r="25" spans="1:18" s="69" customFormat="1" ht="13.5" customHeight="1" x14ac:dyDescent="0.15">
      <c r="A25" s="384" t="s">
        <v>44</v>
      </c>
      <c r="B25" s="73" t="s">
        <v>3</v>
      </c>
      <c r="C25" s="74"/>
      <c r="D25" s="275">
        <v>160</v>
      </c>
      <c r="E25" s="148">
        <v>2</v>
      </c>
      <c r="F25" s="148">
        <v>76</v>
      </c>
      <c r="G25" s="148">
        <v>79</v>
      </c>
      <c r="H25" s="150">
        <v>3</v>
      </c>
      <c r="I25" s="180"/>
      <c r="J25" s="178">
        <f t="shared" ref="J25" si="18">SUM(E25:F25)</f>
        <v>78</v>
      </c>
      <c r="K25" s="75"/>
      <c r="L25" s="75"/>
      <c r="M25" s="75"/>
      <c r="N25" s="75"/>
      <c r="O25" s="75"/>
      <c r="P25" s="75"/>
      <c r="Q25" s="75"/>
      <c r="R25" s="75"/>
    </row>
    <row r="26" spans="1:18" ht="13.5" customHeight="1" x14ac:dyDescent="0.15">
      <c r="A26" s="382"/>
      <c r="B26" s="68"/>
      <c r="C26" s="345"/>
      <c r="D26" s="270"/>
      <c r="E26" s="346">
        <v>1.25</v>
      </c>
      <c r="F26" s="346">
        <v>47.5</v>
      </c>
      <c r="G26" s="346">
        <v>49.375</v>
      </c>
      <c r="H26" s="348">
        <v>1.875</v>
      </c>
      <c r="I26" s="349"/>
      <c r="J26" s="349">
        <f t="shared" ref="J26" si="19">J25/$D25*100</f>
        <v>48.75</v>
      </c>
      <c r="K26" s="96"/>
      <c r="L26" s="96"/>
      <c r="M26" s="96"/>
      <c r="N26" s="96"/>
      <c r="O26" s="96"/>
      <c r="P26" s="96"/>
      <c r="Q26" s="96"/>
      <c r="R26" s="96"/>
    </row>
    <row r="27" spans="1:18" s="69" customFormat="1" ht="13.5" customHeight="1" x14ac:dyDescent="0.15">
      <c r="A27" s="382"/>
      <c r="B27" s="207" t="s">
        <v>4</v>
      </c>
      <c r="C27" s="353"/>
      <c r="D27" s="286">
        <v>317</v>
      </c>
      <c r="E27" s="354">
        <v>18</v>
      </c>
      <c r="F27" s="354">
        <v>163</v>
      </c>
      <c r="G27" s="354">
        <v>126</v>
      </c>
      <c r="H27" s="356">
        <v>10</v>
      </c>
      <c r="I27" s="180"/>
      <c r="J27" s="357">
        <f t="shared" ref="J27" si="20">SUM(E27:F27)</f>
        <v>181</v>
      </c>
      <c r="K27" s="75"/>
      <c r="L27" s="75"/>
      <c r="M27" s="75"/>
      <c r="N27" s="75"/>
      <c r="O27" s="75"/>
      <c r="P27" s="75"/>
      <c r="Q27" s="75"/>
      <c r="R27" s="75"/>
    </row>
    <row r="28" spans="1:18" ht="13.5" customHeight="1" x14ac:dyDescent="0.15">
      <c r="A28" s="382"/>
      <c r="B28" s="68"/>
      <c r="C28" s="345"/>
      <c r="D28" s="270"/>
      <c r="E28" s="346">
        <v>5.6782334384858046</v>
      </c>
      <c r="F28" s="346">
        <v>51.419558359621455</v>
      </c>
      <c r="G28" s="346">
        <v>39.747634069400632</v>
      </c>
      <c r="H28" s="348">
        <v>3.1545741324921135</v>
      </c>
      <c r="I28" s="349"/>
      <c r="J28" s="349">
        <f t="shared" ref="J28" si="21">J27/$D27*100</f>
        <v>57.097791798107252</v>
      </c>
      <c r="K28" s="96"/>
      <c r="L28" s="96"/>
      <c r="M28" s="96"/>
      <c r="N28" s="96"/>
      <c r="O28" s="96"/>
      <c r="P28" s="96"/>
      <c r="Q28" s="96"/>
      <c r="R28" s="96"/>
    </row>
    <row r="29" spans="1:18" s="69" customFormat="1" ht="13.5" customHeight="1" x14ac:dyDescent="0.15">
      <c r="A29" s="382"/>
      <c r="B29" s="207" t="s">
        <v>5</v>
      </c>
      <c r="C29" s="353"/>
      <c r="D29" s="286">
        <v>491</v>
      </c>
      <c r="E29" s="354">
        <v>33</v>
      </c>
      <c r="F29" s="354">
        <v>252</v>
      </c>
      <c r="G29" s="354">
        <v>195</v>
      </c>
      <c r="H29" s="356">
        <v>11</v>
      </c>
      <c r="I29" s="180"/>
      <c r="J29" s="357">
        <f t="shared" ref="J29" si="22">SUM(E29:F29)</f>
        <v>285</v>
      </c>
      <c r="K29" s="75"/>
      <c r="L29" s="75"/>
      <c r="M29" s="75"/>
      <c r="N29" s="75"/>
      <c r="O29" s="75"/>
      <c r="P29" s="75"/>
      <c r="Q29" s="75"/>
      <c r="R29" s="75"/>
    </row>
    <row r="30" spans="1:18" ht="13.5" customHeight="1" x14ac:dyDescent="0.15">
      <c r="A30" s="382"/>
      <c r="B30" s="206"/>
      <c r="C30" s="24"/>
      <c r="D30" s="276"/>
      <c r="E30" s="152">
        <v>6.7209775967413439</v>
      </c>
      <c r="F30" s="152">
        <v>51.323828920570271</v>
      </c>
      <c r="G30" s="152">
        <v>39.714867617107942</v>
      </c>
      <c r="H30" s="154">
        <v>2.2403258655804481</v>
      </c>
      <c r="I30" s="349"/>
      <c r="J30" s="179">
        <f t="shared" ref="J30" si="23">J29/$D29*100</f>
        <v>58.044806517311606</v>
      </c>
      <c r="K30" s="96"/>
      <c r="L30" s="96"/>
      <c r="M30" s="96"/>
      <c r="N30" s="96"/>
      <c r="O30" s="96"/>
      <c r="P30" s="96"/>
      <c r="Q30" s="96"/>
      <c r="R30" s="96"/>
    </row>
    <row r="31" spans="1:18" s="69" customFormat="1" ht="13.5" customHeight="1" x14ac:dyDescent="0.15">
      <c r="A31" s="382"/>
      <c r="B31" s="207" t="s">
        <v>6</v>
      </c>
      <c r="C31" s="353"/>
      <c r="D31" s="286">
        <v>666</v>
      </c>
      <c r="E31" s="354">
        <v>40</v>
      </c>
      <c r="F31" s="354">
        <v>389</v>
      </c>
      <c r="G31" s="354">
        <v>226</v>
      </c>
      <c r="H31" s="356">
        <v>11</v>
      </c>
      <c r="I31" s="180"/>
      <c r="J31" s="357">
        <f t="shared" ref="J31" si="24">SUM(E31:F31)</f>
        <v>429</v>
      </c>
      <c r="K31" s="75"/>
      <c r="L31" s="75"/>
      <c r="M31" s="75"/>
      <c r="N31" s="75"/>
      <c r="O31" s="75"/>
      <c r="P31" s="75"/>
      <c r="Q31" s="75"/>
      <c r="R31" s="75"/>
    </row>
    <row r="32" spans="1:18" ht="13.5" customHeight="1" x14ac:dyDescent="0.15">
      <c r="A32" s="382"/>
      <c r="B32" s="206"/>
      <c r="C32" s="24"/>
      <c r="D32" s="276"/>
      <c r="E32" s="152">
        <v>6.0060060060060056</v>
      </c>
      <c r="F32" s="152">
        <v>58.408408408408405</v>
      </c>
      <c r="G32" s="152">
        <v>33.933933933933936</v>
      </c>
      <c r="H32" s="154">
        <v>1.6516516516516515</v>
      </c>
      <c r="I32" s="349"/>
      <c r="J32" s="179">
        <f t="shared" ref="J32" si="25">J31/$D31*100</f>
        <v>64.414414414414409</v>
      </c>
      <c r="K32" s="96"/>
      <c r="L32" s="96"/>
      <c r="M32" s="96"/>
      <c r="N32" s="96"/>
      <c r="O32" s="96"/>
      <c r="P32" s="96"/>
      <c r="Q32" s="96"/>
      <c r="R32" s="96"/>
    </row>
    <row r="33" spans="1:18" s="69" customFormat="1" ht="13.5" customHeight="1" x14ac:dyDescent="0.15">
      <c r="A33" s="382"/>
      <c r="B33" s="207" t="s">
        <v>7</v>
      </c>
      <c r="C33" s="353"/>
      <c r="D33" s="286">
        <v>772</v>
      </c>
      <c r="E33" s="354">
        <v>58</v>
      </c>
      <c r="F33" s="354">
        <v>435</v>
      </c>
      <c r="G33" s="354">
        <v>242</v>
      </c>
      <c r="H33" s="356">
        <v>37</v>
      </c>
      <c r="I33" s="180"/>
      <c r="J33" s="357">
        <f t="shared" ref="J33" si="26">SUM(E33:F33)</f>
        <v>493</v>
      </c>
      <c r="K33" s="75"/>
      <c r="L33" s="75"/>
      <c r="M33" s="75"/>
      <c r="N33" s="75"/>
      <c r="O33" s="75"/>
      <c r="P33" s="75"/>
      <c r="Q33" s="75"/>
      <c r="R33" s="75"/>
    </row>
    <row r="34" spans="1:18" ht="13.5" customHeight="1" x14ac:dyDescent="0.15">
      <c r="A34" s="382"/>
      <c r="B34" s="206"/>
      <c r="C34" s="24"/>
      <c r="D34" s="276"/>
      <c r="E34" s="152">
        <v>7.5129533678756477</v>
      </c>
      <c r="F34" s="152">
        <v>56.347150259067355</v>
      </c>
      <c r="G34" s="152">
        <v>31.347150259067359</v>
      </c>
      <c r="H34" s="154">
        <v>4.7927461139896366</v>
      </c>
      <c r="I34" s="349"/>
      <c r="J34" s="179">
        <f t="shared" ref="J34" si="27">J33/$D33*100</f>
        <v>63.860103626943008</v>
      </c>
      <c r="K34" s="96"/>
      <c r="L34" s="96"/>
      <c r="M34" s="96"/>
      <c r="N34" s="96"/>
      <c r="O34" s="96"/>
      <c r="P34" s="96"/>
      <c r="Q34" s="96"/>
      <c r="R34" s="96"/>
    </row>
    <row r="35" spans="1:18" s="69" customFormat="1" ht="13.5" customHeight="1" x14ac:dyDescent="0.15">
      <c r="A35" s="382"/>
      <c r="B35" s="207" t="s">
        <v>45</v>
      </c>
      <c r="C35" s="353"/>
      <c r="D35" s="286">
        <v>797</v>
      </c>
      <c r="E35" s="354">
        <v>58</v>
      </c>
      <c r="F35" s="354">
        <v>452</v>
      </c>
      <c r="G35" s="354">
        <v>228</v>
      </c>
      <c r="H35" s="356">
        <v>59</v>
      </c>
      <c r="I35" s="180"/>
      <c r="J35" s="357">
        <f t="shared" ref="J35" si="28">SUM(E35:F35)</f>
        <v>510</v>
      </c>
      <c r="K35" s="75"/>
      <c r="L35" s="75"/>
      <c r="M35" s="75"/>
      <c r="N35" s="75"/>
      <c r="O35" s="75"/>
      <c r="P35" s="75"/>
      <c r="Q35" s="75"/>
      <c r="R35" s="75"/>
    </row>
    <row r="36" spans="1:18" ht="13.5" customHeight="1" x14ac:dyDescent="0.15">
      <c r="A36" s="382"/>
      <c r="B36" s="206"/>
      <c r="C36" s="24"/>
      <c r="D36" s="276"/>
      <c r="E36" s="152">
        <v>7.2772898368883316</v>
      </c>
      <c r="F36" s="152">
        <v>56.712672521957344</v>
      </c>
      <c r="G36" s="152">
        <v>28.60727728983689</v>
      </c>
      <c r="H36" s="154">
        <v>7.4027603513174407</v>
      </c>
      <c r="I36" s="349"/>
      <c r="J36" s="179">
        <f t="shared" ref="J36" si="29">J35/$D35*100</f>
        <v>63.989962358845673</v>
      </c>
      <c r="K36" s="96"/>
      <c r="L36" s="96"/>
      <c r="M36" s="96"/>
      <c r="N36" s="96"/>
      <c r="O36" s="96"/>
      <c r="P36" s="96"/>
      <c r="Q36" s="96"/>
      <c r="R36" s="96"/>
    </row>
    <row r="37" spans="1:18" s="69" customFormat="1" ht="13.5" customHeight="1" x14ac:dyDescent="0.15">
      <c r="A37" s="382"/>
      <c r="B37" s="68" t="s">
        <v>46</v>
      </c>
      <c r="C37" s="75"/>
      <c r="D37" s="270">
        <v>128</v>
      </c>
      <c r="E37" s="155">
        <v>4</v>
      </c>
      <c r="F37" s="155">
        <v>65</v>
      </c>
      <c r="G37" s="155">
        <v>42</v>
      </c>
      <c r="H37" s="157">
        <v>17</v>
      </c>
      <c r="I37" s="180"/>
      <c r="J37" s="180">
        <f t="shared" ref="J37" si="30">SUM(E37:F37)</f>
        <v>69</v>
      </c>
      <c r="K37" s="75"/>
      <c r="L37" s="75"/>
      <c r="M37" s="75"/>
      <c r="N37" s="75"/>
      <c r="O37" s="75"/>
      <c r="P37" s="75"/>
      <c r="Q37" s="75"/>
      <c r="R37" s="75"/>
    </row>
    <row r="38" spans="1:18" ht="13.5" customHeight="1" thickBot="1" x14ac:dyDescent="0.2">
      <c r="A38" s="382"/>
      <c r="B38" s="68"/>
      <c r="C38" s="345"/>
      <c r="D38" s="271"/>
      <c r="E38" s="158">
        <v>3.125</v>
      </c>
      <c r="F38" s="158">
        <v>50.78125</v>
      </c>
      <c r="G38" s="158">
        <v>32.8125</v>
      </c>
      <c r="H38" s="160">
        <v>13.28125</v>
      </c>
      <c r="I38" s="349"/>
      <c r="J38" s="181">
        <f t="shared" ref="J38" si="31">J37/$D37*100</f>
        <v>53.90625</v>
      </c>
      <c r="K38" s="96"/>
      <c r="L38" s="96"/>
      <c r="M38" s="96"/>
      <c r="N38" s="96"/>
      <c r="O38" s="96"/>
      <c r="P38" s="96"/>
      <c r="Q38" s="96"/>
      <c r="R38" s="96"/>
    </row>
    <row r="39" spans="1:18" s="69" customFormat="1" ht="13.5" customHeight="1" x14ac:dyDescent="0.15">
      <c r="A39" s="384" t="s">
        <v>47</v>
      </c>
      <c r="B39" s="73" t="s">
        <v>49</v>
      </c>
      <c r="C39" s="371"/>
      <c r="D39" s="269">
        <v>524</v>
      </c>
      <c r="E39" s="140">
        <v>26</v>
      </c>
      <c r="F39" s="140">
        <v>265</v>
      </c>
      <c r="G39" s="140">
        <v>216</v>
      </c>
      <c r="H39" s="142">
        <v>17</v>
      </c>
      <c r="I39" s="176"/>
      <c r="J39" s="176">
        <f t="shared" ref="J39" si="32">SUM(E39:F39)</f>
        <v>291</v>
      </c>
      <c r="K39" s="77"/>
      <c r="L39" s="77"/>
      <c r="M39" s="77"/>
      <c r="N39" s="77"/>
      <c r="O39" s="77"/>
      <c r="P39" s="77"/>
      <c r="Q39" s="77"/>
      <c r="R39" s="77"/>
    </row>
    <row r="40" spans="1:18" ht="13.5" customHeight="1" x14ac:dyDescent="0.15">
      <c r="A40" s="382"/>
      <c r="B40" s="68"/>
      <c r="C40" s="375"/>
      <c r="D40" s="269"/>
      <c r="E40" s="322">
        <v>4.9618320610687023</v>
      </c>
      <c r="F40" s="322">
        <v>50.572519083969468</v>
      </c>
      <c r="G40" s="322">
        <v>41.221374045801525</v>
      </c>
      <c r="H40" s="324">
        <v>3.2442748091603053</v>
      </c>
      <c r="I40" s="325"/>
      <c r="J40" s="325">
        <f t="shared" ref="J40" si="33">J39/$D39*100</f>
        <v>55.534351145038165</v>
      </c>
      <c r="K40" s="95"/>
      <c r="L40" s="95"/>
      <c r="M40" s="95"/>
      <c r="N40" s="95"/>
      <c r="O40" s="95"/>
      <c r="P40" s="95"/>
      <c r="Q40" s="95"/>
      <c r="R40" s="95"/>
    </row>
    <row r="41" spans="1:18" s="69" customFormat="1" ht="13.5" customHeight="1" x14ac:dyDescent="0.15">
      <c r="A41" s="382"/>
      <c r="B41" s="207" t="s">
        <v>51</v>
      </c>
      <c r="C41" s="376"/>
      <c r="D41" s="285">
        <v>2332</v>
      </c>
      <c r="E41" s="334">
        <v>155</v>
      </c>
      <c r="F41" s="334">
        <v>1326</v>
      </c>
      <c r="G41" s="334">
        <v>751</v>
      </c>
      <c r="H41" s="336">
        <v>100</v>
      </c>
      <c r="I41" s="176"/>
      <c r="J41" s="337">
        <f t="shared" ref="J41" si="34">SUM(E41:F41)</f>
        <v>1481</v>
      </c>
      <c r="K41" s="77"/>
      <c r="L41" s="77"/>
      <c r="M41" s="77"/>
      <c r="N41" s="77"/>
      <c r="O41" s="77"/>
      <c r="P41" s="77"/>
      <c r="Q41" s="77"/>
      <c r="R41" s="77"/>
    </row>
    <row r="42" spans="1:18" ht="13.5" customHeight="1" x14ac:dyDescent="0.15">
      <c r="A42" s="382"/>
      <c r="B42" s="206"/>
      <c r="C42" s="372"/>
      <c r="D42" s="273"/>
      <c r="E42" s="136">
        <v>6.6466552315608922</v>
      </c>
      <c r="F42" s="136">
        <v>56.861063464837045</v>
      </c>
      <c r="G42" s="136">
        <v>32.204116638078901</v>
      </c>
      <c r="H42" s="138">
        <v>4.2881646655231558</v>
      </c>
      <c r="I42" s="325"/>
      <c r="J42" s="175">
        <f t="shared" ref="J42" si="35">J41/$D41*100</f>
        <v>63.507718696397944</v>
      </c>
      <c r="K42" s="95"/>
      <c r="L42" s="95"/>
      <c r="M42" s="95"/>
      <c r="N42" s="95"/>
      <c r="O42" s="95"/>
      <c r="P42" s="95"/>
      <c r="Q42" s="95"/>
      <c r="R42" s="95"/>
    </row>
    <row r="43" spans="1:18" s="69" customFormat="1" ht="13.5" customHeight="1" x14ac:dyDescent="0.15">
      <c r="A43" s="382"/>
      <c r="B43" s="207" t="s">
        <v>52</v>
      </c>
      <c r="C43" s="376"/>
      <c r="D43" s="285">
        <v>343</v>
      </c>
      <c r="E43" s="334">
        <v>28</v>
      </c>
      <c r="F43" s="334">
        <v>170</v>
      </c>
      <c r="G43" s="334">
        <v>130</v>
      </c>
      <c r="H43" s="336">
        <v>15</v>
      </c>
      <c r="I43" s="176"/>
      <c r="J43" s="337">
        <f t="shared" ref="J43" si="36">SUM(E43:F43)</f>
        <v>198</v>
      </c>
      <c r="K43" s="77"/>
      <c r="L43" s="77"/>
      <c r="M43" s="77"/>
      <c r="N43" s="77"/>
      <c r="O43" s="77"/>
      <c r="P43" s="77"/>
      <c r="Q43" s="77"/>
      <c r="R43" s="77"/>
    </row>
    <row r="44" spans="1:18" ht="13.5" customHeight="1" x14ac:dyDescent="0.15">
      <c r="A44" s="382"/>
      <c r="B44" s="206"/>
      <c r="C44" s="372"/>
      <c r="D44" s="273"/>
      <c r="E44" s="136">
        <v>8.1632653061224492</v>
      </c>
      <c r="F44" s="136">
        <v>49.562682215743443</v>
      </c>
      <c r="G44" s="136">
        <v>37.900874635568513</v>
      </c>
      <c r="H44" s="138">
        <v>4.3731778425655978</v>
      </c>
      <c r="I44" s="325"/>
      <c r="J44" s="175">
        <f t="shared" ref="J44" si="37">J43/$D43*100</f>
        <v>57.725947521865898</v>
      </c>
      <c r="K44" s="95"/>
      <c r="L44" s="95"/>
      <c r="M44" s="95"/>
      <c r="N44" s="95"/>
      <c r="O44" s="95"/>
      <c r="P44" s="95"/>
      <c r="Q44" s="95"/>
      <c r="R44" s="95"/>
    </row>
    <row r="45" spans="1:18" s="69" customFormat="1" ht="13.5" customHeight="1" x14ac:dyDescent="0.15">
      <c r="A45" s="382"/>
      <c r="B45" s="68" t="s">
        <v>72</v>
      </c>
      <c r="C45" s="373"/>
      <c r="D45" s="269">
        <v>132</v>
      </c>
      <c r="E45" s="140">
        <v>4</v>
      </c>
      <c r="F45" s="140">
        <v>71</v>
      </c>
      <c r="G45" s="140">
        <v>41</v>
      </c>
      <c r="H45" s="142">
        <v>16</v>
      </c>
      <c r="I45" s="176"/>
      <c r="J45" s="176">
        <f t="shared" ref="J45" si="38">SUM(E45:F45)</f>
        <v>75</v>
      </c>
      <c r="K45" s="77"/>
      <c r="L45" s="77"/>
      <c r="M45" s="77"/>
      <c r="N45" s="77"/>
      <c r="O45" s="77"/>
      <c r="P45" s="77"/>
      <c r="Q45" s="77"/>
      <c r="R45" s="77"/>
    </row>
    <row r="46" spans="1:18" ht="13.5" customHeight="1" thickBot="1" x14ac:dyDescent="0.2">
      <c r="A46" s="383"/>
      <c r="B46" s="208"/>
      <c r="C46" s="374"/>
      <c r="D46" s="274"/>
      <c r="E46" s="144">
        <v>3.0303030303030303</v>
      </c>
      <c r="F46" s="144">
        <v>53.787878787878782</v>
      </c>
      <c r="G46" s="144">
        <v>31.060606060606062</v>
      </c>
      <c r="H46" s="146">
        <v>12.121212121212121</v>
      </c>
      <c r="I46" s="325"/>
      <c r="J46" s="177">
        <f t="shared" ref="J46" si="39">J45/$D45*100</f>
        <v>56.81818181818182</v>
      </c>
      <c r="K46" s="95"/>
      <c r="L46" s="95"/>
      <c r="M46" s="95"/>
      <c r="N46" s="95"/>
      <c r="O46" s="95"/>
      <c r="P46" s="95"/>
      <c r="Q46" s="95"/>
      <c r="R46" s="95"/>
    </row>
    <row r="47" spans="1:18" s="69" customFormat="1" ht="13.5" customHeight="1" x14ac:dyDescent="0.15">
      <c r="A47" s="384" t="s">
        <v>225</v>
      </c>
      <c r="B47" s="73" t="s">
        <v>54</v>
      </c>
      <c r="C47" s="371"/>
      <c r="D47" s="269">
        <v>132</v>
      </c>
      <c r="E47" s="140">
        <v>2</v>
      </c>
      <c r="F47" s="140">
        <v>61</v>
      </c>
      <c r="G47" s="140">
        <v>67</v>
      </c>
      <c r="H47" s="142">
        <v>2</v>
      </c>
      <c r="I47" s="176"/>
      <c r="J47" s="176">
        <f t="shared" ref="J47" si="40">SUM(E47:F47)</f>
        <v>63</v>
      </c>
      <c r="K47" s="77"/>
      <c r="L47" s="77"/>
      <c r="M47" s="77"/>
      <c r="N47" s="77"/>
      <c r="O47" s="77"/>
      <c r="P47" s="77"/>
      <c r="Q47" s="77"/>
      <c r="R47" s="77"/>
    </row>
    <row r="48" spans="1:18" ht="13.5" customHeight="1" x14ac:dyDescent="0.15">
      <c r="A48" s="382"/>
      <c r="B48" s="68"/>
      <c r="C48" s="375"/>
      <c r="D48" s="269"/>
      <c r="E48" s="322">
        <v>1.5151515151515151</v>
      </c>
      <c r="F48" s="322">
        <v>46.212121212121211</v>
      </c>
      <c r="G48" s="322">
        <v>50.757575757575758</v>
      </c>
      <c r="H48" s="324">
        <v>1.5151515151515151</v>
      </c>
      <c r="I48" s="325"/>
      <c r="J48" s="325">
        <f t="shared" ref="J48" si="41">J47/$D47*100</f>
        <v>47.727272727272727</v>
      </c>
      <c r="K48" s="95"/>
      <c r="L48" s="95"/>
      <c r="M48" s="95"/>
      <c r="N48" s="95"/>
      <c r="O48" s="95"/>
      <c r="P48" s="95"/>
      <c r="Q48" s="95"/>
      <c r="R48" s="95"/>
    </row>
    <row r="49" spans="1:18" s="69" customFormat="1" ht="13.5" customHeight="1" x14ac:dyDescent="0.15">
      <c r="A49" s="382"/>
      <c r="B49" s="207" t="s">
        <v>401</v>
      </c>
      <c r="C49" s="376"/>
      <c r="D49" s="285">
        <v>448</v>
      </c>
      <c r="E49" s="334">
        <v>29</v>
      </c>
      <c r="F49" s="334">
        <v>230</v>
      </c>
      <c r="G49" s="334">
        <v>176</v>
      </c>
      <c r="H49" s="336">
        <v>13</v>
      </c>
      <c r="I49" s="176"/>
      <c r="J49" s="337">
        <f t="shared" ref="J49" si="42">SUM(E49:F49)</f>
        <v>259</v>
      </c>
      <c r="K49" s="77"/>
      <c r="L49" s="77"/>
      <c r="M49" s="77"/>
      <c r="N49" s="77"/>
      <c r="O49" s="77"/>
      <c r="P49" s="77"/>
      <c r="Q49" s="77"/>
      <c r="R49" s="77"/>
    </row>
    <row r="50" spans="1:18" ht="13.5" customHeight="1" x14ac:dyDescent="0.15">
      <c r="A50" s="382"/>
      <c r="B50" s="206"/>
      <c r="C50" s="372"/>
      <c r="D50" s="273"/>
      <c r="E50" s="136">
        <v>6.4732142857142865</v>
      </c>
      <c r="F50" s="136">
        <v>51.339285714285708</v>
      </c>
      <c r="G50" s="136">
        <v>39.285714285714285</v>
      </c>
      <c r="H50" s="138">
        <v>2.9017857142857144</v>
      </c>
      <c r="I50" s="325"/>
      <c r="J50" s="175">
        <f t="shared" ref="J50" si="43">J49/$D49*100</f>
        <v>57.8125</v>
      </c>
      <c r="K50" s="95"/>
      <c r="L50" s="95"/>
      <c r="M50" s="95"/>
      <c r="N50" s="95"/>
      <c r="O50" s="95"/>
      <c r="P50" s="95"/>
      <c r="Q50" s="95"/>
      <c r="R50" s="95"/>
    </row>
    <row r="51" spans="1:18" s="69" customFormat="1" ht="13.5" customHeight="1" x14ac:dyDescent="0.15">
      <c r="A51" s="382"/>
      <c r="B51" s="207" t="s">
        <v>56</v>
      </c>
      <c r="C51" s="376"/>
      <c r="D51" s="285">
        <v>326</v>
      </c>
      <c r="E51" s="334">
        <v>22</v>
      </c>
      <c r="F51" s="334">
        <v>188</v>
      </c>
      <c r="G51" s="334">
        <v>110</v>
      </c>
      <c r="H51" s="336">
        <v>6</v>
      </c>
      <c r="I51" s="176"/>
      <c r="J51" s="337">
        <f t="shared" ref="J51" si="44">SUM(E51:F51)</f>
        <v>210</v>
      </c>
      <c r="K51" s="77"/>
      <c r="L51" s="77"/>
      <c r="M51" s="77"/>
      <c r="N51" s="77"/>
      <c r="O51" s="77"/>
      <c r="P51" s="77"/>
      <c r="Q51" s="77"/>
      <c r="R51" s="77"/>
    </row>
    <row r="52" spans="1:18" ht="13.5" customHeight="1" x14ac:dyDescent="0.15">
      <c r="A52" s="382"/>
      <c r="B52" s="206"/>
      <c r="C52" s="372"/>
      <c r="D52" s="273"/>
      <c r="E52" s="136">
        <v>6.7484662576687118</v>
      </c>
      <c r="F52" s="136">
        <v>57.668711656441715</v>
      </c>
      <c r="G52" s="136">
        <v>33.742331288343557</v>
      </c>
      <c r="H52" s="138">
        <v>1.8404907975460123</v>
      </c>
      <c r="I52" s="325"/>
      <c r="J52" s="175">
        <f t="shared" ref="J52" si="45">J51/$D51*100</f>
        <v>64.417177914110425</v>
      </c>
      <c r="K52" s="95"/>
      <c r="L52" s="95"/>
      <c r="M52" s="95"/>
      <c r="N52" s="95"/>
      <c r="O52" s="95"/>
      <c r="P52" s="95"/>
      <c r="Q52" s="95"/>
      <c r="R52" s="95"/>
    </row>
    <row r="53" spans="1:18" s="69" customFormat="1" ht="13.5" customHeight="1" x14ac:dyDescent="0.15">
      <c r="A53" s="382"/>
      <c r="B53" s="207" t="s">
        <v>58</v>
      </c>
      <c r="C53" s="376"/>
      <c r="D53" s="285">
        <v>251</v>
      </c>
      <c r="E53" s="334">
        <v>14</v>
      </c>
      <c r="F53" s="334">
        <v>135</v>
      </c>
      <c r="G53" s="334">
        <v>96</v>
      </c>
      <c r="H53" s="336">
        <v>6</v>
      </c>
      <c r="I53" s="176"/>
      <c r="J53" s="337">
        <f t="shared" ref="J53" si="46">SUM(E53:F53)</f>
        <v>149</v>
      </c>
      <c r="K53" s="77"/>
      <c r="L53" s="77"/>
      <c r="M53" s="77"/>
      <c r="N53" s="77"/>
      <c r="O53" s="77"/>
      <c r="P53" s="77"/>
      <c r="Q53" s="77"/>
      <c r="R53" s="77"/>
    </row>
    <row r="54" spans="1:18" ht="13.5" customHeight="1" x14ac:dyDescent="0.15">
      <c r="A54" s="382"/>
      <c r="B54" s="206"/>
      <c r="C54" s="372"/>
      <c r="D54" s="273"/>
      <c r="E54" s="136">
        <v>5.5776892430278879</v>
      </c>
      <c r="F54" s="136">
        <v>53.784860557768923</v>
      </c>
      <c r="G54" s="136">
        <v>38.247011952191237</v>
      </c>
      <c r="H54" s="138">
        <v>2.3904382470119523</v>
      </c>
      <c r="I54" s="325"/>
      <c r="J54" s="175">
        <f t="shared" ref="J54" si="47">J53/$D53*100</f>
        <v>59.362549800796813</v>
      </c>
      <c r="K54" s="95"/>
      <c r="L54" s="95"/>
      <c r="M54" s="95"/>
      <c r="N54" s="95"/>
      <c r="O54" s="95"/>
      <c r="P54" s="95"/>
      <c r="Q54" s="95"/>
      <c r="R54" s="95"/>
    </row>
    <row r="55" spans="1:18" s="69" customFormat="1" ht="13.5" customHeight="1" x14ac:dyDescent="0.15">
      <c r="A55" s="382"/>
      <c r="B55" s="207" t="s">
        <v>60</v>
      </c>
      <c r="C55" s="376"/>
      <c r="D55" s="285">
        <v>527</v>
      </c>
      <c r="E55" s="334">
        <v>33</v>
      </c>
      <c r="F55" s="334">
        <v>298</v>
      </c>
      <c r="G55" s="334">
        <v>181</v>
      </c>
      <c r="H55" s="336">
        <v>15</v>
      </c>
      <c r="I55" s="176"/>
      <c r="J55" s="337">
        <f t="shared" ref="J55" si="48">SUM(E55:F55)</f>
        <v>331</v>
      </c>
      <c r="K55" s="77"/>
      <c r="L55" s="77"/>
      <c r="M55" s="77"/>
      <c r="N55" s="77"/>
      <c r="O55" s="77"/>
      <c r="P55" s="77"/>
      <c r="Q55" s="77"/>
      <c r="R55" s="77"/>
    </row>
    <row r="56" spans="1:18" ht="13.5" customHeight="1" x14ac:dyDescent="0.15">
      <c r="A56" s="382"/>
      <c r="B56" s="206"/>
      <c r="C56" s="372"/>
      <c r="D56" s="273"/>
      <c r="E56" s="136">
        <v>6.2618595825426944</v>
      </c>
      <c r="F56" s="136">
        <v>56.546489563567363</v>
      </c>
      <c r="G56" s="136">
        <v>34.345351043643262</v>
      </c>
      <c r="H56" s="138">
        <v>2.8462998102466792</v>
      </c>
      <c r="I56" s="325"/>
      <c r="J56" s="175">
        <f t="shared" ref="J56" si="49">J55/$D55*100</f>
        <v>62.808349146110054</v>
      </c>
      <c r="K56" s="95"/>
      <c r="L56" s="95"/>
      <c r="M56" s="95"/>
      <c r="N56" s="95"/>
      <c r="O56" s="95"/>
      <c r="P56" s="95"/>
      <c r="Q56" s="95"/>
      <c r="R56" s="95"/>
    </row>
    <row r="57" spans="1:18" s="69" customFormat="1" ht="13.5" customHeight="1" x14ac:dyDescent="0.15">
      <c r="A57" s="382"/>
      <c r="B57" s="207" t="s">
        <v>62</v>
      </c>
      <c r="C57" s="376"/>
      <c r="D57" s="285">
        <v>280</v>
      </c>
      <c r="E57" s="334">
        <v>16</v>
      </c>
      <c r="F57" s="334">
        <v>163</v>
      </c>
      <c r="G57" s="334">
        <v>95</v>
      </c>
      <c r="H57" s="336">
        <v>6</v>
      </c>
      <c r="I57" s="176"/>
      <c r="J57" s="337">
        <f t="shared" ref="J57" si="50">SUM(E57:F57)</f>
        <v>179</v>
      </c>
      <c r="K57" s="77"/>
      <c r="L57" s="77"/>
      <c r="M57" s="77"/>
      <c r="N57" s="77"/>
      <c r="O57" s="77"/>
      <c r="P57" s="77"/>
      <c r="Q57" s="77"/>
      <c r="R57" s="77"/>
    </row>
    <row r="58" spans="1:18" ht="13.5" customHeight="1" x14ac:dyDescent="0.15">
      <c r="A58" s="382"/>
      <c r="B58" s="206"/>
      <c r="C58" s="372"/>
      <c r="D58" s="273"/>
      <c r="E58" s="136">
        <v>5.7142857142857144</v>
      </c>
      <c r="F58" s="136">
        <v>58.214285714285715</v>
      </c>
      <c r="G58" s="136">
        <v>33.928571428571431</v>
      </c>
      <c r="H58" s="138">
        <v>2.1428571428571428</v>
      </c>
      <c r="I58" s="325"/>
      <c r="J58" s="175">
        <f t="shared" ref="J58" si="51">J57/$D57*100</f>
        <v>63.928571428571423</v>
      </c>
      <c r="K58" s="95"/>
      <c r="L58" s="95"/>
      <c r="M58" s="95"/>
      <c r="N58" s="95"/>
      <c r="O58" s="95"/>
      <c r="P58" s="95"/>
      <c r="Q58" s="95"/>
      <c r="R58" s="95"/>
    </row>
    <row r="59" spans="1:18" s="69" customFormat="1" ht="13.5" customHeight="1" x14ac:dyDescent="0.15">
      <c r="A59" s="382"/>
      <c r="B59" s="207" t="s">
        <v>64</v>
      </c>
      <c r="C59" s="376"/>
      <c r="D59" s="285">
        <v>157</v>
      </c>
      <c r="E59" s="334">
        <v>14</v>
      </c>
      <c r="F59" s="334">
        <v>80</v>
      </c>
      <c r="G59" s="334">
        <v>51</v>
      </c>
      <c r="H59" s="336">
        <v>12</v>
      </c>
      <c r="I59" s="176"/>
      <c r="J59" s="337">
        <f t="shared" ref="J59" si="52">SUM(E59:F59)</f>
        <v>94</v>
      </c>
      <c r="K59" s="77"/>
      <c r="L59" s="77"/>
      <c r="M59" s="77"/>
      <c r="N59" s="77"/>
      <c r="O59" s="77"/>
      <c r="P59" s="77"/>
      <c r="Q59" s="77"/>
      <c r="R59" s="77"/>
    </row>
    <row r="60" spans="1:18" ht="13.5" customHeight="1" x14ac:dyDescent="0.15">
      <c r="A60" s="382"/>
      <c r="B60" s="206"/>
      <c r="C60" s="372"/>
      <c r="D60" s="273"/>
      <c r="E60" s="136">
        <v>8.9171974522292992</v>
      </c>
      <c r="F60" s="136">
        <v>50.955414012738856</v>
      </c>
      <c r="G60" s="136">
        <v>32.484076433121018</v>
      </c>
      <c r="H60" s="138">
        <v>7.6433121019108281</v>
      </c>
      <c r="I60" s="325"/>
      <c r="J60" s="175">
        <f t="shared" ref="J60" si="53">J59/$D59*100</f>
        <v>59.872611464968152</v>
      </c>
      <c r="K60" s="95"/>
      <c r="L60" s="95"/>
      <c r="M60" s="95"/>
      <c r="N60" s="95"/>
      <c r="O60" s="95"/>
      <c r="P60" s="95"/>
      <c r="Q60" s="95"/>
      <c r="R60" s="95"/>
    </row>
    <row r="61" spans="1:18" s="69" customFormat="1" ht="13.5" customHeight="1" x14ac:dyDescent="0.15">
      <c r="A61" s="382"/>
      <c r="B61" s="207" t="s">
        <v>66</v>
      </c>
      <c r="C61" s="376"/>
      <c r="D61" s="285">
        <v>615</v>
      </c>
      <c r="E61" s="334">
        <v>38</v>
      </c>
      <c r="F61" s="334">
        <v>358</v>
      </c>
      <c r="G61" s="334">
        <v>169</v>
      </c>
      <c r="H61" s="336">
        <v>50</v>
      </c>
      <c r="I61" s="176"/>
      <c r="J61" s="337">
        <f t="shared" ref="J61" si="54">SUM(E61:F61)</f>
        <v>396</v>
      </c>
      <c r="K61" s="77"/>
      <c r="L61" s="77"/>
      <c r="M61" s="77"/>
      <c r="N61" s="77"/>
      <c r="O61" s="77"/>
      <c r="P61" s="77"/>
      <c r="Q61" s="77"/>
      <c r="R61" s="77"/>
    </row>
    <row r="62" spans="1:18" ht="13.5" customHeight="1" x14ac:dyDescent="0.15">
      <c r="A62" s="382"/>
      <c r="B62" s="206"/>
      <c r="C62" s="372"/>
      <c r="D62" s="273"/>
      <c r="E62" s="136">
        <v>6.178861788617886</v>
      </c>
      <c r="F62" s="136">
        <v>58.211382113821145</v>
      </c>
      <c r="G62" s="136">
        <v>27.479674796747965</v>
      </c>
      <c r="H62" s="138">
        <v>8.1300813008130071</v>
      </c>
      <c r="I62" s="325"/>
      <c r="J62" s="175">
        <f t="shared" ref="J62" si="55">J61/$D61*100</f>
        <v>64.390243902439025</v>
      </c>
      <c r="K62" s="95"/>
      <c r="L62" s="95"/>
      <c r="M62" s="95"/>
      <c r="N62" s="95"/>
      <c r="O62" s="95"/>
      <c r="P62" s="95"/>
      <c r="Q62" s="95"/>
      <c r="R62" s="95"/>
    </row>
    <row r="63" spans="1:18" s="69" customFormat="1" ht="13.5" customHeight="1" x14ac:dyDescent="0.15">
      <c r="A63" s="382"/>
      <c r="B63" s="68" t="s">
        <v>67</v>
      </c>
      <c r="C63" s="373"/>
      <c r="D63" s="269">
        <v>822</v>
      </c>
      <c r="E63" s="140">
        <v>58</v>
      </c>
      <c r="F63" s="140">
        <v>446</v>
      </c>
      <c r="G63" s="140">
        <v>270</v>
      </c>
      <c r="H63" s="142">
        <v>48</v>
      </c>
      <c r="I63" s="176"/>
      <c r="J63" s="176">
        <f t="shared" ref="J63" si="56">SUM(E63:F63)</f>
        <v>504</v>
      </c>
      <c r="K63" s="77"/>
      <c r="L63" s="77"/>
      <c r="M63" s="77"/>
      <c r="N63" s="77"/>
      <c r="O63" s="77"/>
      <c r="P63" s="77"/>
      <c r="Q63" s="77"/>
      <c r="R63" s="77"/>
    </row>
    <row r="64" spans="1:18" ht="13.5" customHeight="1" thickBot="1" x14ac:dyDescent="0.2">
      <c r="A64" s="383"/>
      <c r="B64" s="208"/>
      <c r="C64" s="374"/>
      <c r="D64" s="274"/>
      <c r="E64" s="144">
        <v>7.0559610705596105</v>
      </c>
      <c r="F64" s="144">
        <v>54.257907542579076</v>
      </c>
      <c r="G64" s="144">
        <v>32.846715328467155</v>
      </c>
      <c r="H64" s="146">
        <v>5.8394160583941606</v>
      </c>
      <c r="I64" s="325"/>
      <c r="J64" s="177">
        <f t="shared" ref="J64" si="57">J63/$D63*100</f>
        <v>61.313868613138688</v>
      </c>
      <c r="K64" s="95"/>
      <c r="L64" s="95"/>
      <c r="M64" s="95"/>
      <c r="N64" s="95"/>
      <c r="O64" s="95"/>
      <c r="P64" s="95"/>
      <c r="Q64" s="95"/>
      <c r="R64" s="95"/>
    </row>
    <row r="65" spans="1:18" s="69" customFormat="1" ht="13.5" customHeight="1" x14ac:dyDescent="0.15">
      <c r="A65" s="392" t="s">
        <v>73</v>
      </c>
      <c r="B65" s="73" t="s">
        <v>68</v>
      </c>
      <c r="C65" s="371"/>
      <c r="D65" s="269">
        <v>1764</v>
      </c>
      <c r="E65" s="140">
        <v>121</v>
      </c>
      <c r="F65" s="140">
        <v>953</v>
      </c>
      <c r="G65" s="140">
        <v>617</v>
      </c>
      <c r="H65" s="142">
        <v>73</v>
      </c>
      <c r="I65" s="176"/>
      <c r="J65" s="176">
        <f t="shared" ref="J65" si="58">SUM(E65:F65)</f>
        <v>1074</v>
      </c>
      <c r="K65" s="77"/>
      <c r="L65" s="77"/>
      <c r="M65" s="77"/>
      <c r="N65" s="77"/>
      <c r="O65" s="77"/>
      <c r="P65" s="77"/>
      <c r="Q65" s="77"/>
      <c r="R65" s="77"/>
    </row>
    <row r="66" spans="1:18" ht="13.5" customHeight="1" x14ac:dyDescent="0.15">
      <c r="A66" s="382"/>
      <c r="B66" s="10" t="s">
        <v>69</v>
      </c>
      <c r="C66" s="372"/>
      <c r="D66" s="273"/>
      <c r="E66" s="136">
        <v>6.8594104308390023</v>
      </c>
      <c r="F66" s="136">
        <v>54.024943310657591</v>
      </c>
      <c r="G66" s="136">
        <v>34.977324263038554</v>
      </c>
      <c r="H66" s="138">
        <v>4.1383219954648522</v>
      </c>
      <c r="I66" s="325"/>
      <c r="J66" s="175">
        <f t="shared" ref="J66" si="59">J65/$D65*100</f>
        <v>60.884353741496597</v>
      </c>
      <c r="K66" s="95"/>
      <c r="L66" s="95"/>
      <c r="M66" s="95"/>
      <c r="N66" s="95"/>
      <c r="O66" s="95"/>
      <c r="P66" s="95"/>
      <c r="Q66" s="95"/>
      <c r="R66" s="95"/>
    </row>
    <row r="67" spans="1:18" s="69" customFormat="1" ht="13.5" customHeight="1" x14ac:dyDescent="0.15">
      <c r="A67" s="382"/>
      <c r="B67" s="68" t="s">
        <v>70</v>
      </c>
      <c r="C67" s="373"/>
      <c r="D67" s="269">
        <v>1406</v>
      </c>
      <c r="E67" s="140">
        <v>86</v>
      </c>
      <c r="F67" s="140">
        <v>802</v>
      </c>
      <c r="G67" s="140">
        <v>468</v>
      </c>
      <c r="H67" s="142">
        <v>50</v>
      </c>
      <c r="I67" s="176"/>
      <c r="J67" s="176">
        <f t="shared" ref="J67" si="60">SUM(E67:F67)</f>
        <v>888</v>
      </c>
      <c r="K67" s="77"/>
      <c r="L67" s="77"/>
      <c r="M67" s="77"/>
      <c r="N67" s="77"/>
      <c r="O67" s="77"/>
      <c r="P67" s="77"/>
      <c r="Q67" s="77"/>
      <c r="R67" s="77"/>
    </row>
    <row r="68" spans="1:18" ht="13.5" customHeight="1" x14ac:dyDescent="0.15">
      <c r="A68" s="382"/>
      <c r="B68" s="10" t="s">
        <v>71</v>
      </c>
      <c r="C68" s="372"/>
      <c r="D68" s="273"/>
      <c r="E68" s="136">
        <v>6.1166429587482218</v>
      </c>
      <c r="F68" s="136">
        <v>57.04125177809388</v>
      </c>
      <c r="G68" s="136">
        <v>33.285917496443815</v>
      </c>
      <c r="H68" s="138">
        <v>3.5561877667140829</v>
      </c>
      <c r="I68" s="325"/>
      <c r="J68" s="175">
        <f t="shared" ref="J68" si="61">J67/$D67*100</f>
        <v>63.157894736842103</v>
      </c>
      <c r="K68" s="95"/>
      <c r="L68" s="95"/>
      <c r="M68" s="95"/>
      <c r="N68" s="95"/>
      <c r="O68" s="95"/>
      <c r="P68" s="95"/>
      <c r="Q68" s="95"/>
      <c r="R68" s="95"/>
    </row>
    <row r="69" spans="1:18" s="69" customFormat="1" ht="13.5" customHeight="1" x14ac:dyDescent="0.15">
      <c r="A69" s="382"/>
      <c r="B69" s="68" t="s">
        <v>72</v>
      </c>
      <c r="C69" s="373"/>
      <c r="D69" s="269">
        <v>161</v>
      </c>
      <c r="E69" s="140">
        <v>6</v>
      </c>
      <c r="F69" s="140">
        <v>77</v>
      </c>
      <c r="G69" s="140">
        <v>53</v>
      </c>
      <c r="H69" s="142">
        <v>25</v>
      </c>
      <c r="I69" s="176"/>
      <c r="J69" s="176">
        <f t="shared" ref="J69" si="62">SUM(E69:F69)</f>
        <v>83</v>
      </c>
      <c r="K69" s="77"/>
      <c r="L69" s="77"/>
      <c r="M69" s="77"/>
      <c r="N69" s="77"/>
      <c r="O69" s="77"/>
      <c r="P69" s="77"/>
      <c r="Q69" s="77"/>
      <c r="R69" s="77"/>
    </row>
    <row r="70" spans="1:18" ht="13.5" customHeight="1" thickBot="1" x14ac:dyDescent="0.2">
      <c r="A70" s="383"/>
      <c r="B70" s="21"/>
      <c r="C70" s="374"/>
      <c r="D70" s="274"/>
      <c r="E70" s="144">
        <v>3.7267080745341614</v>
      </c>
      <c r="F70" s="144">
        <v>47.826086956521742</v>
      </c>
      <c r="G70" s="144">
        <v>32.919254658385093</v>
      </c>
      <c r="H70" s="146">
        <v>15.527950310559005</v>
      </c>
      <c r="I70" s="325"/>
      <c r="J70" s="177">
        <f t="shared" ref="J70" si="63">J69/$D69*100</f>
        <v>51.552795031055901</v>
      </c>
      <c r="K70" s="95"/>
      <c r="L70" s="95"/>
      <c r="M70" s="95"/>
      <c r="N70" s="95"/>
      <c r="O70" s="95"/>
      <c r="P70" s="95"/>
      <c r="Q70" s="95"/>
      <c r="R70" s="95"/>
    </row>
    <row r="71" spans="1:18" s="69" customFormat="1" ht="13.5" customHeight="1" x14ac:dyDescent="0.15">
      <c r="A71" s="380" t="s">
        <v>414</v>
      </c>
      <c r="B71" s="68" t="s">
        <v>762</v>
      </c>
      <c r="C71" s="75"/>
      <c r="D71" s="269">
        <v>1504</v>
      </c>
      <c r="E71" s="140">
        <v>101</v>
      </c>
      <c r="F71" s="140">
        <v>825</v>
      </c>
      <c r="G71" s="140">
        <v>521</v>
      </c>
      <c r="H71" s="142">
        <v>57</v>
      </c>
      <c r="I71" s="176"/>
      <c r="J71" s="176">
        <f t="shared" ref="J71" si="64">SUM(E71:F71)</f>
        <v>926</v>
      </c>
      <c r="K71" s="77"/>
      <c r="L71" s="77"/>
      <c r="M71" s="77"/>
      <c r="N71" s="77"/>
      <c r="O71" s="77"/>
      <c r="P71" s="77"/>
      <c r="Q71" s="77"/>
      <c r="R71" s="77"/>
    </row>
    <row r="72" spans="1:18" ht="13.5" customHeight="1" x14ac:dyDescent="0.15">
      <c r="A72" s="380"/>
      <c r="B72" s="10" t="s">
        <v>763</v>
      </c>
      <c r="C72" s="24"/>
      <c r="D72" s="273"/>
      <c r="E72" s="136">
        <v>6.7154255319148941</v>
      </c>
      <c r="F72" s="136">
        <v>54.853723404255319</v>
      </c>
      <c r="G72" s="136">
        <v>34.640957446808514</v>
      </c>
      <c r="H72" s="138">
        <v>3.7898936170212769</v>
      </c>
      <c r="I72" s="325"/>
      <c r="J72" s="175">
        <f t="shared" ref="J72" si="65">J71/$D71*100</f>
        <v>61.569148936170215</v>
      </c>
      <c r="K72" s="95"/>
      <c r="L72" s="95"/>
      <c r="M72" s="95"/>
      <c r="N72" s="95"/>
      <c r="O72" s="95"/>
      <c r="P72" s="95"/>
      <c r="Q72" s="95"/>
      <c r="R72" s="95"/>
    </row>
    <row r="73" spans="1:18" s="69" customFormat="1" ht="13.5" customHeight="1" x14ac:dyDescent="0.15">
      <c r="A73" s="380"/>
      <c r="B73" s="68" t="s">
        <v>415</v>
      </c>
      <c r="C73" s="75"/>
      <c r="D73" s="269">
        <v>452</v>
      </c>
      <c r="E73" s="140">
        <v>20</v>
      </c>
      <c r="F73" s="140">
        <v>243</v>
      </c>
      <c r="G73" s="140">
        <v>174</v>
      </c>
      <c r="H73" s="142">
        <v>15</v>
      </c>
      <c r="I73" s="176"/>
      <c r="J73" s="176">
        <f t="shared" ref="J73" si="66">SUM(E73:F73)</f>
        <v>263</v>
      </c>
      <c r="K73" s="77"/>
      <c r="L73" s="77"/>
      <c r="M73" s="77"/>
      <c r="N73" s="77"/>
      <c r="O73" s="77"/>
      <c r="P73" s="77"/>
      <c r="Q73" s="77"/>
      <c r="R73" s="77"/>
    </row>
    <row r="74" spans="1:18" ht="13.5" customHeight="1" x14ac:dyDescent="0.15">
      <c r="A74" s="380"/>
      <c r="B74" s="10" t="s">
        <v>763</v>
      </c>
      <c r="C74" s="24"/>
      <c r="D74" s="273"/>
      <c r="E74" s="136">
        <v>4.4247787610619467</v>
      </c>
      <c r="F74" s="136">
        <v>53.761061946902657</v>
      </c>
      <c r="G74" s="136">
        <v>38.495575221238937</v>
      </c>
      <c r="H74" s="138">
        <v>3.3185840707964607</v>
      </c>
      <c r="I74" s="325"/>
      <c r="J74" s="175">
        <f t="shared" ref="J74" si="67">J73/$D73*100</f>
        <v>58.185840707964601</v>
      </c>
      <c r="K74" s="95"/>
      <c r="L74" s="95"/>
      <c r="M74" s="95"/>
      <c r="N74" s="95"/>
      <c r="O74" s="95"/>
      <c r="P74" s="95"/>
      <c r="Q74" s="95"/>
      <c r="R74" s="95"/>
    </row>
    <row r="75" spans="1:18" s="69" customFormat="1" ht="13.5" customHeight="1" x14ac:dyDescent="0.15">
      <c r="A75" s="380"/>
      <c r="B75" s="68" t="s">
        <v>416</v>
      </c>
      <c r="C75" s="75"/>
      <c r="D75" s="269">
        <v>1375</v>
      </c>
      <c r="E75" s="140">
        <v>92</v>
      </c>
      <c r="F75" s="140">
        <v>764</v>
      </c>
      <c r="G75" s="140">
        <v>443</v>
      </c>
      <c r="H75" s="142">
        <v>76</v>
      </c>
      <c r="I75" s="176"/>
      <c r="J75" s="176">
        <f t="shared" ref="J75" si="68">SUM(E75:F75)</f>
        <v>856</v>
      </c>
      <c r="K75" s="77"/>
      <c r="L75" s="77"/>
      <c r="M75" s="77"/>
      <c r="N75" s="77"/>
      <c r="O75" s="77"/>
      <c r="P75" s="77"/>
      <c r="Q75" s="77"/>
      <c r="R75" s="77"/>
    </row>
    <row r="76" spans="1:18" ht="13.5" customHeight="1" thickBot="1" x14ac:dyDescent="0.2">
      <c r="A76" s="381"/>
      <c r="B76" s="21"/>
      <c r="C76" s="26"/>
      <c r="D76" s="274"/>
      <c r="E76" s="144">
        <v>6.6909090909090905</v>
      </c>
      <c r="F76" s="144">
        <v>55.563636363636363</v>
      </c>
      <c r="G76" s="144">
        <v>32.218181818181819</v>
      </c>
      <c r="H76" s="146">
        <v>5.5272727272727273</v>
      </c>
      <c r="I76" s="189"/>
      <c r="J76" s="177">
        <f t="shared" ref="J76" si="69">J75/$D75*100</f>
        <v>62.25454545454545</v>
      </c>
      <c r="K76" s="95"/>
      <c r="L76" s="95"/>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J1" s="5"/>
      <c r="S1" s="59" t="s">
        <v>485</v>
      </c>
    </row>
    <row r="2" spans="1:19" ht="36" customHeight="1" thickBot="1" x14ac:dyDescent="0.2">
      <c r="A2" s="6" t="s">
        <v>618</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3"/>
      <c r="K3" s="58"/>
      <c r="L3" s="58"/>
      <c r="M3" s="58"/>
      <c r="N3" s="58"/>
      <c r="O3" s="58"/>
      <c r="P3" s="58"/>
      <c r="Q3" s="58"/>
      <c r="R3" s="58"/>
    </row>
    <row r="4" spans="1:19" ht="171.95" customHeight="1" thickBot="1" x14ac:dyDescent="0.2">
      <c r="A4" s="29"/>
      <c r="B4" s="30"/>
      <c r="C4" s="31"/>
      <c r="D4" s="62" t="s">
        <v>348</v>
      </c>
      <c r="E4" s="60" t="s">
        <v>510</v>
      </c>
      <c r="F4" s="61" t="s">
        <v>511</v>
      </c>
      <c r="G4" s="61" t="s">
        <v>512</v>
      </c>
      <c r="H4" s="61" t="s">
        <v>513</v>
      </c>
      <c r="I4" s="61" t="s">
        <v>514</v>
      </c>
      <c r="J4" s="63" t="s">
        <v>349</v>
      </c>
      <c r="K4" s="27"/>
      <c r="L4" s="27"/>
      <c r="M4" s="27"/>
      <c r="N4" s="27"/>
      <c r="O4" s="27"/>
      <c r="P4" s="27"/>
      <c r="Q4" s="27"/>
      <c r="R4" s="27"/>
      <c r="S4" s="40"/>
    </row>
    <row r="5" spans="1:19" s="69" customFormat="1" ht="13.5" customHeight="1" x14ac:dyDescent="0.15">
      <c r="A5" s="71" t="s">
        <v>30</v>
      </c>
      <c r="B5" s="72"/>
      <c r="C5" s="72"/>
      <c r="D5" s="270">
        <v>3331</v>
      </c>
      <c r="E5" s="124">
        <v>1507</v>
      </c>
      <c r="F5" s="125">
        <v>2114</v>
      </c>
      <c r="G5" s="125">
        <v>921</v>
      </c>
      <c r="H5" s="125">
        <v>512</v>
      </c>
      <c r="I5" s="125">
        <v>366</v>
      </c>
      <c r="J5" s="126">
        <v>185</v>
      </c>
      <c r="K5" s="93"/>
      <c r="L5" s="93"/>
      <c r="M5" s="93"/>
      <c r="N5" s="93"/>
      <c r="O5" s="93"/>
      <c r="P5" s="93"/>
      <c r="Q5" s="93"/>
      <c r="R5" s="93"/>
    </row>
    <row r="6" spans="1:19" ht="13.5" customHeight="1" thickBot="1" x14ac:dyDescent="0.2">
      <c r="A6" s="8"/>
      <c r="B6" s="9"/>
      <c r="C6" s="9"/>
      <c r="D6" s="271"/>
      <c r="E6" s="128">
        <v>45.241669168417893</v>
      </c>
      <c r="F6" s="129">
        <v>63.464425097568302</v>
      </c>
      <c r="G6" s="129">
        <v>27.64935454818373</v>
      </c>
      <c r="H6" s="129">
        <v>15.370759531672171</v>
      </c>
      <c r="I6" s="129">
        <v>10.987691383968778</v>
      </c>
      <c r="J6" s="214">
        <v>5.5538877214049833</v>
      </c>
      <c r="K6" s="94"/>
      <c r="L6" s="94"/>
      <c r="M6" s="94"/>
      <c r="N6" s="94"/>
      <c r="O6" s="94"/>
      <c r="P6" s="94"/>
      <c r="Q6" s="94"/>
      <c r="R6" s="94"/>
    </row>
    <row r="7" spans="1:19" s="69" customFormat="1" ht="13.5" customHeight="1" x14ac:dyDescent="0.15">
      <c r="A7" s="384" t="s">
        <v>31</v>
      </c>
      <c r="B7" s="73" t="s">
        <v>33</v>
      </c>
      <c r="C7" s="74"/>
      <c r="D7" s="272">
        <v>1622</v>
      </c>
      <c r="E7" s="132">
        <v>736</v>
      </c>
      <c r="F7" s="133">
        <v>1026</v>
      </c>
      <c r="G7" s="133">
        <v>491</v>
      </c>
      <c r="H7" s="133">
        <v>283</v>
      </c>
      <c r="I7" s="133">
        <v>180</v>
      </c>
      <c r="J7" s="134">
        <v>82</v>
      </c>
      <c r="K7" s="77"/>
      <c r="L7" s="77"/>
      <c r="M7" s="77"/>
      <c r="N7" s="77"/>
      <c r="O7" s="77"/>
      <c r="P7" s="77"/>
      <c r="Q7" s="77"/>
      <c r="R7" s="77"/>
    </row>
    <row r="8" spans="1:19" ht="13.5" customHeight="1" x14ac:dyDescent="0.15">
      <c r="A8" s="382"/>
      <c r="B8" s="206"/>
      <c r="C8" s="24"/>
      <c r="D8" s="273"/>
      <c r="E8" s="136">
        <v>45.376078914919852</v>
      </c>
      <c r="F8" s="137">
        <v>63.255240443896419</v>
      </c>
      <c r="G8" s="137">
        <v>30.271270036991371</v>
      </c>
      <c r="H8" s="137">
        <v>17.447595561035758</v>
      </c>
      <c r="I8" s="137">
        <v>11.097410604192355</v>
      </c>
      <c r="J8" s="138">
        <v>5.0554870530209621</v>
      </c>
      <c r="K8" s="95"/>
      <c r="L8" s="95"/>
      <c r="M8" s="95"/>
      <c r="N8" s="95"/>
      <c r="O8" s="95"/>
      <c r="P8" s="95"/>
      <c r="Q8" s="95"/>
      <c r="R8" s="95"/>
    </row>
    <row r="9" spans="1:19" s="69" customFormat="1" ht="13.5" customHeight="1" x14ac:dyDescent="0.15">
      <c r="A9" s="382"/>
      <c r="B9" s="68" t="s">
        <v>35</v>
      </c>
      <c r="C9" s="75"/>
      <c r="D9" s="269">
        <v>317</v>
      </c>
      <c r="E9" s="140">
        <v>155</v>
      </c>
      <c r="F9" s="141">
        <v>205</v>
      </c>
      <c r="G9" s="141">
        <v>82</v>
      </c>
      <c r="H9" s="141">
        <v>50</v>
      </c>
      <c r="I9" s="141">
        <v>34</v>
      </c>
      <c r="J9" s="142">
        <v>20</v>
      </c>
      <c r="K9" s="77"/>
      <c r="L9" s="77"/>
      <c r="M9" s="77"/>
      <c r="N9" s="77"/>
      <c r="O9" s="77"/>
      <c r="P9" s="77"/>
      <c r="Q9" s="77"/>
      <c r="R9" s="77"/>
    </row>
    <row r="10" spans="1:19" ht="13.5" customHeight="1" x14ac:dyDescent="0.15">
      <c r="A10" s="382"/>
      <c r="B10" s="206"/>
      <c r="C10" s="24"/>
      <c r="D10" s="273"/>
      <c r="E10" s="136">
        <v>48.895899053627758</v>
      </c>
      <c r="F10" s="137">
        <v>64.66876971608832</v>
      </c>
      <c r="G10" s="137">
        <v>25.86750788643533</v>
      </c>
      <c r="H10" s="137">
        <v>15.772870662460567</v>
      </c>
      <c r="I10" s="137">
        <v>10.725552050473187</v>
      </c>
      <c r="J10" s="138">
        <v>6.309148264984227</v>
      </c>
      <c r="K10" s="95"/>
      <c r="L10" s="95"/>
      <c r="M10" s="95"/>
      <c r="N10" s="95"/>
      <c r="O10" s="95"/>
      <c r="P10" s="95"/>
      <c r="Q10" s="95"/>
      <c r="R10" s="95"/>
    </row>
    <row r="11" spans="1:19" s="69" customFormat="1" ht="13.5" customHeight="1" x14ac:dyDescent="0.15">
      <c r="A11" s="382"/>
      <c r="B11" s="68" t="s">
        <v>37</v>
      </c>
      <c r="C11" s="75"/>
      <c r="D11" s="269">
        <v>832</v>
      </c>
      <c r="E11" s="140">
        <v>379</v>
      </c>
      <c r="F11" s="141">
        <v>527</v>
      </c>
      <c r="G11" s="141">
        <v>215</v>
      </c>
      <c r="H11" s="141">
        <v>120</v>
      </c>
      <c r="I11" s="141">
        <v>98</v>
      </c>
      <c r="J11" s="142">
        <v>42</v>
      </c>
      <c r="K11" s="77"/>
      <c r="L11" s="77"/>
      <c r="M11" s="77"/>
      <c r="N11" s="77"/>
      <c r="O11" s="77"/>
      <c r="P11" s="77"/>
      <c r="Q11" s="77"/>
      <c r="R11" s="77"/>
    </row>
    <row r="12" spans="1:19" ht="13.5" customHeight="1" x14ac:dyDescent="0.15">
      <c r="A12" s="382"/>
      <c r="B12" s="206"/>
      <c r="C12" s="24"/>
      <c r="D12" s="273"/>
      <c r="E12" s="136">
        <v>45.552884615384613</v>
      </c>
      <c r="F12" s="137">
        <v>63.341346153846153</v>
      </c>
      <c r="G12" s="137">
        <v>25.841346153846157</v>
      </c>
      <c r="H12" s="137">
        <v>14.423076923076922</v>
      </c>
      <c r="I12" s="137">
        <v>11.778846153846153</v>
      </c>
      <c r="J12" s="138">
        <v>5.0480769230769234</v>
      </c>
      <c r="K12" s="95"/>
      <c r="L12" s="95"/>
      <c r="M12" s="95"/>
      <c r="N12" s="95"/>
      <c r="O12" s="95"/>
      <c r="P12" s="95"/>
      <c r="Q12" s="95"/>
      <c r="R12" s="95"/>
    </row>
    <row r="13" spans="1:19" s="69" customFormat="1" ht="13.5" customHeight="1" x14ac:dyDescent="0.15">
      <c r="A13" s="382"/>
      <c r="B13" s="68" t="s">
        <v>39</v>
      </c>
      <c r="C13" s="75"/>
      <c r="D13" s="269">
        <v>238</v>
      </c>
      <c r="E13" s="140">
        <v>106</v>
      </c>
      <c r="F13" s="141">
        <v>161</v>
      </c>
      <c r="G13" s="141">
        <v>62</v>
      </c>
      <c r="H13" s="141">
        <v>34</v>
      </c>
      <c r="I13" s="141">
        <v>30</v>
      </c>
      <c r="J13" s="142">
        <v>14</v>
      </c>
      <c r="K13" s="77"/>
      <c r="L13" s="77"/>
      <c r="M13" s="77"/>
      <c r="N13" s="77"/>
      <c r="O13" s="77"/>
      <c r="P13" s="77"/>
      <c r="Q13" s="77"/>
      <c r="R13" s="77"/>
    </row>
    <row r="14" spans="1:19" ht="13.5" customHeight="1" x14ac:dyDescent="0.15">
      <c r="A14" s="382"/>
      <c r="B14" s="206"/>
      <c r="C14" s="24"/>
      <c r="D14" s="273"/>
      <c r="E14" s="136">
        <v>44.537815126050425</v>
      </c>
      <c r="F14" s="137">
        <v>67.64705882352942</v>
      </c>
      <c r="G14" s="137">
        <v>26.05042016806723</v>
      </c>
      <c r="H14" s="137">
        <v>14.285714285714285</v>
      </c>
      <c r="I14" s="137">
        <v>12.605042016806722</v>
      </c>
      <c r="J14" s="138">
        <v>5.8823529411764701</v>
      </c>
      <c r="K14" s="95"/>
      <c r="L14" s="95"/>
      <c r="M14" s="95"/>
      <c r="N14" s="95"/>
      <c r="O14" s="95"/>
      <c r="P14" s="95"/>
      <c r="Q14" s="95"/>
      <c r="R14" s="95"/>
    </row>
    <row r="15" spans="1:19" s="69" customFormat="1" ht="13.5" customHeight="1" x14ac:dyDescent="0.15">
      <c r="A15" s="382"/>
      <c r="B15" s="68" t="s">
        <v>41</v>
      </c>
      <c r="C15" s="75"/>
      <c r="D15" s="269">
        <v>202</v>
      </c>
      <c r="E15" s="140">
        <v>80</v>
      </c>
      <c r="F15" s="141">
        <v>118</v>
      </c>
      <c r="G15" s="141">
        <v>50</v>
      </c>
      <c r="H15" s="141">
        <v>21</v>
      </c>
      <c r="I15" s="141">
        <v>19</v>
      </c>
      <c r="J15" s="142">
        <v>20</v>
      </c>
      <c r="K15" s="77"/>
      <c r="L15" s="77"/>
      <c r="M15" s="77"/>
      <c r="N15" s="77"/>
      <c r="O15" s="77"/>
      <c r="P15" s="77"/>
      <c r="Q15" s="77"/>
      <c r="R15" s="77"/>
    </row>
    <row r="16" spans="1:19" ht="13.5" customHeight="1" x14ac:dyDescent="0.15">
      <c r="A16" s="382"/>
      <c r="B16" s="206"/>
      <c r="C16" s="24"/>
      <c r="D16" s="273"/>
      <c r="E16" s="136">
        <v>39.603960396039604</v>
      </c>
      <c r="F16" s="137">
        <v>58.415841584158414</v>
      </c>
      <c r="G16" s="137">
        <v>24.752475247524753</v>
      </c>
      <c r="H16" s="137">
        <v>10.396039603960396</v>
      </c>
      <c r="I16" s="137">
        <v>9.4059405940594054</v>
      </c>
      <c r="J16" s="138">
        <v>9.9009900990099009</v>
      </c>
      <c r="K16" s="95"/>
      <c r="L16" s="95"/>
      <c r="M16" s="95"/>
      <c r="N16" s="95"/>
      <c r="O16" s="95"/>
      <c r="P16" s="95"/>
      <c r="Q16" s="95"/>
      <c r="R16" s="95"/>
    </row>
    <row r="17" spans="1:18" s="69" customFormat="1" ht="13.5" customHeight="1" x14ac:dyDescent="0.15">
      <c r="A17" s="382"/>
      <c r="B17" s="68" t="s">
        <v>43</v>
      </c>
      <c r="C17" s="75"/>
      <c r="D17" s="269">
        <v>120</v>
      </c>
      <c r="E17" s="140">
        <v>51</v>
      </c>
      <c r="F17" s="141">
        <v>77</v>
      </c>
      <c r="G17" s="141">
        <v>21</v>
      </c>
      <c r="H17" s="141">
        <v>4</v>
      </c>
      <c r="I17" s="141">
        <v>5</v>
      </c>
      <c r="J17" s="142">
        <v>7</v>
      </c>
      <c r="K17" s="77"/>
      <c r="L17" s="77"/>
      <c r="M17" s="77"/>
      <c r="N17" s="77"/>
      <c r="O17" s="77"/>
      <c r="P17" s="77"/>
      <c r="Q17" s="77"/>
      <c r="R17" s="77"/>
    </row>
    <row r="18" spans="1:18" ht="13.5" customHeight="1" thickBot="1" x14ac:dyDescent="0.2">
      <c r="A18" s="383"/>
      <c r="B18" s="208"/>
      <c r="C18" s="26"/>
      <c r="D18" s="274"/>
      <c r="E18" s="144">
        <v>42.5</v>
      </c>
      <c r="F18" s="145">
        <v>64.166666666666671</v>
      </c>
      <c r="G18" s="145">
        <v>17.5</v>
      </c>
      <c r="H18" s="145">
        <v>3.3333333333333335</v>
      </c>
      <c r="I18" s="145">
        <v>4.1666666666666661</v>
      </c>
      <c r="J18" s="146">
        <v>5.833333333333333</v>
      </c>
      <c r="K18" s="95"/>
      <c r="L18" s="95"/>
      <c r="M18" s="95"/>
      <c r="N18" s="95"/>
      <c r="O18" s="95"/>
      <c r="P18" s="95"/>
      <c r="Q18" s="95"/>
      <c r="R18" s="95"/>
    </row>
    <row r="19" spans="1:18" s="70" customFormat="1" ht="13.5" customHeight="1" x14ac:dyDescent="0.15">
      <c r="A19" s="385" t="s">
        <v>0</v>
      </c>
      <c r="B19" s="66" t="s">
        <v>1</v>
      </c>
      <c r="C19" s="320"/>
      <c r="D19" s="272">
        <v>1322</v>
      </c>
      <c r="E19" s="132">
        <v>657</v>
      </c>
      <c r="F19" s="133">
        <v>788</v>
      </c>
      <c r="G19" s="133">
        <v>402</v>
      </c>
      <c r="H19" s="133">
        <v>214</v>
      </c>
      <c r="I19" s="133">
        <v>162</v>
      </c>
      <c r="J19" s="134">
        <v>61</v>
      </c>
      <c r="K19" s="77"/>
      <c r="L19" s="77"/>
      <c r="M19" s="77"/>
      <c r="N19" s="77"/>
      <c r="O19" s="77"/>
      <c r="P19" s="77"/>
      <c r="Q19" s="77"/>
      <c r="R19" s="77"/>
    </row>
    <row r="20" spans="1:18" s="22" customFormat="1" ht="13.5" customHeight="1" x14ac:dyDescent="0.15">
      <c r="A20" s="386"/>
      <c r="B20" s="68"/>
      <c r="C20" s="321"/>
      <c r="D20" s="269"/>
      <c r="E20" s="322">
        <v>49.69742813918306</v>
      </c>
      <c r="F20" s="323">
        <v>59.60665658093798</v>
      </c>
      <c r="G20" s="323">
        <v>30.408472012102873</v>
      </c>
      <c r="H20" s="323">
        <v>16.187594553706504</v>
      </c>
      <c r="I20" s="323">
        <v>12.254160363086234</v>
      </c>
      <c r="J20" s="324">
        <v>4.6142208774583962</v>
      </c>
      <c r="K20" s="95"/>
      <c r="L20" s="95"/>
      <c r="M20" s="95"/>
      <c r="N20" s="95"/>
      <c r="O20" s="95"/>
      <c r="P20" s="95"/>
      <c r="Q20" s="95"/>
      <c r="R20" s="95"/>
    </row>
    <row r="21" spans="1:18" s="70" customFormat="1" ht="13.5" customHeight="1" x14ac:dyDescent="0.15">
      <c r="A21" s="386"/>
      <c r="B21" s="332" t="s">
        <v>2</v>
      </c>
      <c r="C21" s="333"/>
      <c r="D21" s="285">
        <v>1879</v>
      </c>
      <c r="E21" s="334">
        <v>800</v>
      </c>
      <c r="F21" s="335">
        <v>1249</v>
      </c>
      <c r="G21" s="335">
        <v>503</v>
      </c>
      <c r="H21" s="335">
        <v>292</v>
      </c>
      <c r="I21" s="335">
        <v>194</v>
      </c>
      <c r="J21" s="336">
        <v>105</v>
      </c>
      <c r="K21" s="77"/>
      <c r="L21" s="77"/>
      <c r="M21" s="77"/>
      <c r="N21" s="77"/>
      <c r="O21" s="77"/>
      <c r="P21" s="77"/>
      <c r="Q21" s="77"/>
      <c r="R21" s="77"/>
    </row>
    <row r="22" spans="1:18" s="22" customFormat="1" ht="13.5" customHeight="1" x14ac:dyDescent="0.15">
      <c r="A22" s="386"/>
      <c r="B22" s="206"/>
      <c r="C22" s="25"/>
      <c r="D22" s="273"/>
      <c r="E22" s="136">
        <v>42.575838211814791</v>
      </c>
      <c r="F22" s="137">
        <v>66.471527408195854</v>
      </c>
      <c r="G22" s="137">
        <v>26.769558275678552</v>
      </c>
      <c r="H22" s="137">
        <v>15.540180947312402</v>
      </c>
      <c r="I22" s="137">
        <v>10.324640766365087</v>
      </c>
      <c r="J22" s="138">
        <v>5.5880787653006925</v>
      </c>
      <c r="K22" s="95"/>
      <c r="L22" s="95"/>
      <c r="M22" s="95"/>
      <c r="N22" s="95"/>
      <c r="O22" s="95"/>
      <c r="P22" s="95"/>
      <c r="Q22" s="95"/>
      <c r="R22" s="95"/>
    </row>
    <row r="23" spans="1:18" s="70" customFormat="1" ht="13.5" customHeight="1" x14ac:dyDescent="0.15">
      <c r="A23" s="386"/>
      <c r="B23" s="67" t="s">
        <v>46</v>
      </c>
      <c r="C23" s="77"/>
      <c r="D23" s="269">
        <v>130</v>
      </c>
      <c r="E23" s="140">
        <v>50</v>
      </c>
      <c r="F23" s="141">
        <v>77</v>
      </c>
      <c r="G23" s="141">
        <v>16</v>
      </c>
      <c r="H23" s="141">
        <v>6</v>
      </c>
      <c r="I23" s="141">
        <v>10</v>
      </c>
      <c r="J23" s="142">
        <v>19</v>
      </c>
      <c r="K23" s="77"/>
      <c r="L23" s="77"/>
      <c r="M23" s="77"/>
      <c r="N23" s="77"/>
      <c r="O23" s="77"/>
      <c r="P23" s="77"/>
      <c r="Q23" s="77"/>
      <c r="R23" s="77"/>
    </row>
    <row r="24" spans="1:18" s="22" customFormat="1" ht="13.5" customHeight="1" thickBot="1" x14ac:dyDescent="0.2">
      <c r="A24" s="387"/>
      <c r="B24" s="208"/>
      <c r="C24" s="57"/>
      <c r="D24" s="274"/>
      <c r="E24" s="144">
        <v>38.461538461538467</v>
      </c>
      <c r="F24" s="145">
        <v>59.230769230769234</v>
      </c>
      <c r="G24" s="145">
        <v>12.307692307692308</v>
      </c>
      <c r="H24" s="145">
        <v>4.6153846153846159</v>
      </c>
      <c r="I24" s="145">
        <v>7.6923076923076925</v>
      </c>
      <c r="J24" s="146">
        <v>14.615384615384617</v>
      </c>
      <c r="K24" s="95"/>
      <c r="L24" s="95"/>
      <c r="M24" s="95"/>
      <c r="N24" s="95"/>
      <c r="O24" s="95"/>
      <c r="P24" s="95"/>
      <c r="Q24" s="95"/>
      <c r="R24" s="95"/>
    </row>
    <row r="25" spans="1:18" s="69" customFormat="1" ht="13.5" customHeight="1" x14ac:dyDescent="0.15">
      <c r="A25" s="384" t="s">
        <v>44</v>
      </c>
      <c r="B25" s="73" t="s">
        <v>3</v>
      </c>
      <c r="C25" s="74"/>
      <c r="D25" s="275">
        <v>160</v>
      </c>
      <c r="E25" s="148">
        <v>56</v>
      </c>
      <c r="F25" s="149">
        <v>74</v>
      </c>
      <c r="G25" s="149">
        <v>57</v>
      </c>
      <c r="H25" s="149">
        <v>69</v>
      </c>
      <c r="I25" s="149">
        <v>26</v>
      </c>
      <c r="J25" s="150">
        <v>2</v>
      </c>
      <c r="K25" s="75"/>
      <c r="L25" s="75"/>
      <c r="M25" s="75"/>
      <c r="N25" s="75"/>
      <c r="O25" s="75"/>
      <c r="P25" s="75"/>
      <c r="Q25" s="75"/>
      <c r="R25" s="75"/>
    </row>
    <row r="26" spans="1:18" ht="13.5" customHeight="1" x14ac:dyDescent="0.15">
      <c r="A26" s="382"/>
      <c r="B26" s="68"/>
      <c r="C26" s="345"/>
      <c r="D26" s="270"/>
      <c r="E26" s="346">
        <v>35</v>
      </c>
      <c r="F26" s="347">
        <v>46.25</v>
      </c>
      <c r="G26" s="347">
        <v>35.625</v>
      </c>
      <c r="H26" s="347">
        <v>43.125</v>
      </c>
      <c r="I26" s="347">
        <v>16.25</v>
      </c>
      <c r="J26" s="348">
        <v>1.25</v>
      </c>
      <c r="K26" s="96"/>
      <c r="L26" s="96"/>
      <c r="M26" s="96"/>
      <c r="N26" s="96"/>
      <c r="O26" s="96"/>
      <c r="P26" s="96"/>
      <c r="Q26" s="96"/>
      <c r="R26" s="96"/>
    </row>
    <row r="27" spans="1:18" s="69" customFormat="1" ht="13.5" customHeight="1" x14ac:dyDescent="0.15">
      <c r="A27" s="382"/>
      <c r="B27" s="207" t="s">
        <v>4</v>
      </c>
      <c r="C27" s="353"/>
      <c r="D27" s="286">
        <v>317</v>
      </c>
      <c r="E27" s="354">
        <v>133</v>
      </c>
      <c r="F27" s="355">
        <v>182</v>
      </c>
      <c r="G27" s="355">
        <v>139</v>
      </c>
      <c r="H27" s="355">
        <v>106</v>
      </c>
      <c r="I27" s="355">
        <v>68</v>
      </c>
      <c r="J27" s="356">
        <v>9</v>
      </c>
      <c r="K27" s="75"/>
      <c r="L27" s="75"/>
      <c r="M27" s="75"/>
      <c r="N27" s="75"/>
      <c r="O27" s="75"/>
      <c r="P27" s="75"/>
      <c r="Q27" s="75"/>
      <c r="R27" s="75"/>
    </row>
    <row r="28" spans="1:18" ht="13.5" customHeight="1" x14ac:dyDescent="0.15">
      <c r="A28" s="382"/>
      <c r="B28" s="68"/>
      <c r="C28" s="345"/>
      <c r="D28" s="270"/>
      <c r="E28" s="346">
        <v>41.955835962145109</v>
      </c>
      <c r="F28" s="347">
        <v>57.413249211356465</v>
      </c>
      <c r="G28" s="347">
        <v>43.848580441640379</v>
      </c>
      <c r="H28" s="347">
        <v>33.438485804416402</v>
      </c>
      <c r="I28" s="347">
        <v>21.451104100946374</v>
      </c>
      <c r="J28" s="348">
        <v>2.8391167192429023</v>
      </c>
      <c r="K28" s="96"/>
      <c r="L28" s="96"/>
      <c r="M28" s="96"/>
      <c r="N28" s="96"/>
      <c r="O28" s="96"/>
      <c r="P28" s="96"/>
      <c r="Q28" s="96"/>
      <c r="R28" s="96"/>
    </row>
    <row r="29" spans="1:18" s="69" customFormat="1" ht="13.5" customHeight="1" x14ac:dyDescent="0.15">
      <c r="A29" s="382"/>
      <c r="B29" s="207" t="s">
        <v>5</v>
      </c>
      <c r="C29" s="353"/>
      <c r="D29" s="286">
        <v>491</v>
      </c>
      <c r="E29" s="354">
        <v>210</v>
      </c>
      <c r="F29" s="355">
        <v>307</v>
      </c>
      <c r="G29" s="355">
        <v>190</v>
      </c>
      <c r="H29" s="355">
        <v>112</v>
      </c>
      <c r="I29" s="355">
        <v>88</v>
      </c>
      <c r="J29" s="356">
        <v>9</v>
      </c>
      <c r="K29" s="75"/>
      <c r="L29" s="75"/>
      <c r="M29" s="75"/>
      <c r="N29" s="75"/>
      <c r="O29" s="75"/>
      <c r="P29" s="75"/>
      <c r="Q29" s="75"/>
      <c r="R29" s="75"/>
    </row>
    <row r="30" spans="1:18" ht="13.5" customHeight="1" x14ac:dyDescent="0.15">
      <c r="A30" s="382"/>
      <c r="B30" s="206"/>
      <c r="C30" s="24"/>
      <c r="D30" s="276"/>
      <c r="E30" s="152">
        <v>42.769857433808554</v>
      </c>
      <c r="F30" s="153">
        <v>62.525458248472511</v>
      </c>
      <c r="G30" s="153">
        <v>38.69653767820774</v>
      </c>
      <c r="H30" s="153">
        <v>22.810590631364562</v>
      </c>
      <c r="I30" s="153">
        <v>17.922606924643585</v>
      </c>
      <c r="J30" s="154">
        <v>1.8329938900203666</v>
      </c>
      <c r="K30" s="96"/>
      <c r="L30" s="96"/>
      <c r="M30" s="96"/>
      <c r="N30" s="96"/>
      <c r="O30" s="96"/>
      <c r="P30" s="96"/>
      <c r="Q30" s="96"/>
      <c r="R30" s="96"/>
    </row>
    <row r="31" spans="1:18" s="69" customFormat="1" ht="13.5" customHeight="1" x14ac:dyDescent="0.15">
      <c r="A31" s="382"/>
      <c r="B31" s="207" t="s">
        <v>6</v>
      </c>
      <c r="C31" s="353"/>
      <c r="D31" s="286">
        <v>666</v>
      </c>
      <c r="E31" s="354">
        <v>298</v>
      </c>
      <c r="F31" s="355">
        <v>452</v>
      </c>
      <c r="G31" s="355">
        <v>232</v>
      </c>
      <c r="H31" s="355">
        <v>135</v>
      </c>
      <c r="I31" s="355">
        <v>90</v>
      </c>
      <c r="J31" s="356">
        <v>16</v>
      </c>
      <c r="K31" s="75"/>
      <c r="L31" s="75"/>
      <c r="M31" s="75"/>
      <c r="N31" s="75"/>
      <c r="O31" s="75"/>
      <c r="P31" s="75"/>
      <c r="Q31" s="75"/>
      <c r="R31" s="75"/>
    </row>
    <row r="32" spans="1:18" ht="13.5" customHeight="1" x14ac:dyDescent="0.15">
      <c r="A32" s="382"/>
      <c r="B32" s="206"/>
      <c r="C32" s="24"/>
      <c r="D32" s="276"/>
      <c r="E32" s="152">
        <v>44.74474474474475</v>
      </c>
      <c r="F32" s="153">
        <v>67.867867867867872</v>
      </c>
      <c r="G32" s="153">
        <v>34.83483483483483</v>
      </c>
      <c r="H32" s="153">
        <v>20.27027027027027</v>
      </c>
      <c r="I32" s="153">
        <v>13.513513513513514</v>
      </c>
      <c r="J32" s="154">
        <v>2.4024024024024024</v>
      </c>
      <c r="K32" s="96"/>
      <c r="L32" s="96"/>
      <c r="M32" s="96"/>
      <c r="N32" s="96"/>
      <c r="O32" s="96"/>
      <c r="P32" s="96"/>
      <c r="Q32" s="96"/>
      <c r="R32" s="96"/>
    </row>
    <row r="33" spans="1:18" s="69" customFormat="1" ht="13.5" customHeight="1" x14ac:dyDescent="0.15">
      <c r="A33" s="382"/>
      <c r="B33" s="207" t="s">
        <v>7</v>
      </c>
      <c r="C33" s="353"/>
      <c r="D33" s="286">
        <v>772</v>
      </c>
      <c r="E33" s="354">
        <v>356</v>
      </c>
      <c r="F33" s="355">
        <v>524</v>
      </c>
      <c r="G33" s="355">
        <v>189</v>
      </c>
      <c r="H33" s="355">
        <v>66</v>
      </c>
      <c r="I33" s="355">
        <v>64</v>
      </c>
      <c r="J33" s="356">
        <v>48</v>
      </c>
      <c r="K33" s="75"/>
      <c r="L33" s="75"/>
      <c r="M33" s="75"/>
      <c r="N33" s="75"/>
      <c r="O33" s="75"/>
      <c r="P33" s="75"/>
      <c r="Q33" s="75"/>
      <c r="R33" s="75"/>
    </row>
    <row r="34" spans="1:18" ht="13.5" customHeight="1" x14ac:dyDescent="0.15">
      <c r="A34" s="382"/>
      <c r="B34" s="206"/>
      <c r="C34" s="24"/>
      <c r="D34" s="276"/>
      <c r="E34" s="152">
        <v>46.1139896373057</v>
      </c>
      <c r="F34" s="153">
        <v>67.875647668393782</v>
      </c>
      <c r="G34" s="153">
        <v>24.481865284974095</v>
      </c>
      <c r="H34" s="153">
        <v>8.5492227979274613</v>
      </c>
      <c r="I34" s="153">
        <v>8.2901554404145088</v>
      </c>
      <c r="J34" s="154">
        <v>6.2176165803108807</v>
      </c>
      <c r="K34" s="96"/>
      <c r="L34" s="96"/>
      <c r="M34" s="96"/>
      <c r="N34" s="96"/>
      <c r="O34" s="96"/>
      <c r="P34" s="96"/>
      <c r="Q34" s="96"/>
      <c r="R34" s="96"/>
    </row>
    <row r="35" spans="1:18" s="69" customFormat="1" ht="13.5" customHeight="1" x14ac:dyDescent="0.15">
      <c r="A35" s="382"/>
      <c r="B35" s="207" t="s">
        <v>45</v>
      </c>
      <c r="C35" s="353"/>
      <c r="D35" s="286">
        <v>797</v>
      </c>
      <c r="E35" s="354">
        <v>406</v>
      </c>
      <c r="F35" s="355">
        <v>502</v>
      </c>
      <c r="G35" s="355">
        <v>99</v>
      </c>
      <c r="H35" s="355">
        <v>19</v>
      </c>
      <c r="I35" s="355">
        <v>22</v>
      </c>
      <c r="J35" s="356">
        <v>80</v>
      </c>
      <c r="K35" s="75"/>
      <c r="L35" s="75"/>
      <c r="M35" s="75"/>
      <c r="N35" s="75"/>
      <c r="O35" s="75"/>
      <c r="P35" s="75"/>
      <c r="Q35" s="75"/>
      <c r="R35" s="75"/>
    </row>
    <row r="36" spans="1:18" ht="13.5" customHeight="1" x14ac:dyDescent="0.15">
      <c r="A36" s="382"/>
      <c r="B36" s="206"/>
      <c r="C36" s="24"/>
      <c r="D36" s="276"/>
      <c r="E36" s="152">
        <v>50.941028858218317</v>
      </c>
      <c r="F36" s="153">
        <v>62.986198243412794</v>
      </c>
      <c r="G36" s="153">
        <v>12.421580928481808</v>
      </c>
      <c r="H36" s="153">
        <v>2.3839397741530743</v>
      </c>
      <c r="I36" s="153">
        <v>2.7603513174404015</v>
      </c>
      <c r="J36" s="154">
        <v>10.037641154328734</v>
      </c>
      <c r="K36" s="96"/>
      <c r="L36" s="96"/>
      <c r="M36" s="96"/>
      <c r="N36" s="96"/>
      <c r="O36" s="96"/>
      <c r="P36" s="96"/>
      <c r="Q36" s="96"/>
      <c r="R36" s="96"/>
    </row>
    <row r="37" spans="1:18" s="69" customFormat="1" ht="13.5" customHeight="1" x14ac:dyDescent="0.15">
      <c r="A37" s="382"/>
      <c r="B37" s="68" t="s">
        <v>46</v>
      </c>
      <c r="C37" s="75"/>
      <c r="D37" s="270">
        <v>128</v>
      </c>
      <c r="E37" s="155">
        <v>48</v>
      </c>
      <c r="F37" s="156">
        <v>73</v>
      </c>
      <c r="G37" s="156">
        <v>15</v>
      </c>
      <c r="H37" s="156">
        <v>5</v>
      </c>
      <c r="I37" s="156">
        <v>8</v>
      </c>
      <c r="J37" s="157">
        <v>21</v>
      </c>
      <c r="K37" s="75"/>
      <c r="L37" s="75"/>
      <c r="M37" s="75"/>
      <c r="N37" s="75"/>
      <c r="O37" s="75"/>
      <c r="P37" s="75"/>
      <c r="Q37" s="75"/>
      <c r="R37" s="75"/>
    </row>
    <row r="38" spans="1:18" ht="13.5" customHeight="1" thickBot="1" x14ac:dyDescent="0.2">
      <c r="A38" s="382"/>
      <c r="B38" s="68"/>
      <c r="C38" s="345"/>
      <c r="D38" s="271"/>
      <c r="E38" s="158">
        <v>37.5</v>
      </c>
      <c r="F38" s="159">
        <v>57.03125</v>
      </c>
      <c r="G38" s="159">
        <v>11.71875</v>
      </c>
      <c r="H38" s="159">
        <v>3.90625</v>
      </c>
      <c r="I38" s="159">
        <v>6.25</v>
      </c>
      <c r="J38" s="160">
        <v>16.40625</v>
      </c>
      <c r="K38" s="96"/>
      <c r="L38" s="96"/>
      <c r="M38" s="96"/>
      <c r="N38" s="96"/>
      <c r="O38" s="96"/>
      <c r="P38" s="96"/>
      <c r="Q38" s="96"/>
      <c r="R38" s="96"/>
    </row>
    <row r="39" spans="1:18" s="69" customFormat="1" ht="13.5" customHeight="1" x14ac:dyDescent="0.15">
      <c r="A39" s="384" t="s">
        <v>47</v>
      </c>
      <c r="B39" s="73" t="s">
        <v>49</v>
      </c>
      <c r="C39" s="371"/>
      <c r="D39" s="269">
        <v>524</v>
      </c>
      <c r="E39" s="140">
        <v>261</v>
      </c>
      <c r="F39" s="141">
        <v>276</v>
      </c>
      <c r="G39" s="141">
        <v>205</v>
      </c>
      <c r="H39" s="141">
        <v>141</v>
      </c>
      <c r="I39" s="141">
        <v>75</v>
      </c>
      <c r="J39" s="142">
        <v>20</v>
      </c>
      <c r="K39" s="77"/>
      <c r="L39" s="77"/>
      <c r="M39" s="77"/>
      <c r="N39" s="77"/>
      <c r="O39" s="77"/>
      <c r="P39" s="77"/>
      <c r="Q39" s="77"/>
      <c r="R39" s="77"/>
    </row>
    <row r="40" spans="1:18" ht="13.5" customHeight="1" x14ac:dyDescent="0.15">
      <c r="A40" s="382"/>
      <c r="B40" s="68"/>
      <c r="C40" s="375"/>
      <c r="D40" s="269"/>
      <c r="E40" s="322">
        <v>49.809160305343511</v>
      </c>
      <c r="F40" s="323">
        <v>52.671755725190842</v>
      </c>
      <c r="G40" s="323">
        <v>39.122137404580151</v>
      </c>
      <c r="H40" s="323">
        <v>26.908396946564885</v>
      </c>
      <c r="I40" s="323">
        <v>14.31297709923664</v>
      </c>
      <c r="J40" s="324">
        <v>3.8167938931297711</v>
      </c>
      <c r="K40" s="95"/>
      <c r="L40" s="95"/>
      <c r="M40" s="95"/>
      <c r="N40" s="95"/>
      <c r="O40" s="95"/>
      <c r="P40" s="95"/>
      <c r="Q40" s="95"/>
      <c r="R40" s="95"/>
    </row>
    <row r="41" spans="1:18" s="69" customFormat="1" ht="13.5" customHeight="1" x14ac:dyDescent="0.15">
      <c r="A41" s="382"/>
      <c r="B41" s="207" t="s">
        <v>51</v>
      </c>
      <c r="C41" s="376"/>
      <c r="D41" s="285">
        <v>2332</v>
      </c>
      <c r="E41" s="334">
        <v>1022</v>
      </c>
      <c r="F41" s="335">
        <v>1552</v>
      </c>
      <c r="G41" s="335">
        <v>621</v>
      </c>
      <c r="H41" s="335">
        <v>339</v>
      </c>
      <c r="I41" s="335">
        <v>260</v>
      </c>
      <c r="J41" s="336">
        <v>120</v>
      </c>
      <c r="K41" s="77"/>
      <c r="L41" s="77"/>
      <c r="M41" s="77"/>
      <c r="N41" s="77"/>
      <c r="O41" s="77"/>
      <c r="P41" s="77"/>
      <c r="Q41" s="77"/>
      <c r="R41" s="77"/>
    </row>
    <row r="42" spans="1:18" ht="13.5" customHeight="1" x14ac:dyDescent="0.15">
      <c r="A42" s="382"/>
      <c r="B42" s="206"/>
      <c r="C42" s="372"/>
      <c r="D42" s="273"/>
      <c r="E42" s="136">
        <v>43.825042881646652</v>
      </c>
      <c r="F42" s="137">
        <v>66.552315608919386</v>
      </c>
      <c r="G42" s="137">
        <v>26.629502572898801</v>
      </c>
      <c r="H42" s="137">
        <v>14.536878216123499</v>
      </c>
      <c r="I42" s="137">
        <v>11.149228130360205</v>
      </c>
      <c r="J42" s="138">
        <v>5.1457975986277873</v>
      </c>
      <c r="K42" s="95"/>
      <c r="L42" s="95"/>
      <c r="M42" s="95"/>
      <c r="N42" s="95"/>
      <c r="O42" s="95"/>
      <c r="P42" s="95"/>
      <c r="Q42" s="95"/>
      <c r="R42" s="95"/>
    </row>
    <row r="43" spans="1:18" s="69" customFormat="1" ht="13.5" customHeight="1" x14ac:dyDescent="0.15">
      <c r="A43" s="382"/>
      <c r="B43" s="207" t="s">
        <v>52</v>
      </c>
      <c r="C43" s="376"/>
      <c r="D43" s="285">
        <v>343</v>
      </c>
      <c r="E43" s="334">
        <v>174</v>
      </c>
      <c r="F43" s="335">
        <v>209</v>
      </c>
      <c r="G43" s="335">
        <v>78</v>
      </c>
      <c r="H43" s="335">
        <v>27</v>
      </c>
      <c r="I43" s="335">
        <v>24</v>
      </c>
      <c r="J43" s="336">
        <v>26</v>
      </c>
      <c r="K43" s="77"/>
      <c r="L43" s="77"/>
      <c r="M43" s="77"/>
      <c r="N43" s="77"/>
      <c r="O43" s="77"/>
      <c r="P43" s="77"/>
      <c r="Q43" s="77"/>
      <c r="R43" s="77"/>
    </row>
    <row r="44" spans="1:18" ht="13.5" customHeight="1" x14ac:dyDescent="0.15">
      <c r="A44" s="382"/>
      <c r="B44" s="206"/>
      <c r="C44" s="372"/>
      <c r="D44" s="273"/>
      <c r="E44" s="136">
        <v>50.728862973760933</v>
      </c>
      <c r="F44" s="137">
        <v>60.932944606413997</v>
      </c>
      <c r="G44" s="137">
        <v>22.740524781341108</v>
      </c>
      <c r="H44" s="137">
        <v>7.8717201166180768</v>
      </c>
      <c r="I44" s="137">
        <v>6.9970845481049562</v>
      </c>
      <c r="J44" s="138">
        <v>7.5801749271137027</v>
      </c>
      <c r="K44" s="95"/>
      <c r="L44" s="95"/>
      <c r="M44" s="95"/>
      <c r="N44" s="95"/>
      <c r="O44" s="95"/>
      <c r="P44" s="95"/>
      <c r="Q44" s="95"/>
      <c r="R44" s="95"/>
    </row>
    <row r="45" spans="1:18" s="69" customFormat="1" ht="13.5" customHeight="1" x14ac:dyDescent="0.15">
      <c r="A45" s="382"/>
      <c r="B45" s="68" t="s">
        <v>72</v>
      </c>
      <c r="C45" s="373"/>
      <c r="D45" s="269">
        <v>132</v>
      </c>
      <c r="E45" s="140">
        <v>50</v>
      </c>
      <c r="F45" s="141">
        <v>77</v>
      </c>
      <c r="G45" s="141">
        <v>17</v>
      </c>
      <c r="H45" s="141">
        <v>5</v>
      </c>
      <c r="I45" s="141">
        <v>7</v>
      </c>
      <c r="J45" s="142">
        <v>19</v>
      </c>
      <c r="K45" s="77"/>
      <c r="L45" s="77"/>
      <c r="M45" s="77"/>
      <c r="N45" s="77"/>
      <c r="O45" s="77"/>
      <c r="P45" s="77"/>
      <c r="Q45" s="77"/>
      <c r="R45" s="77"/>
    </row>
    <row r="46" spans="1:18" ht="13.5" customHeight="1" thickBot="1" x14ac:dyDescent="0.2">
      <c r="A46" s="383"/>
      <c r="B46" s="208"/>
      <c r="C46" s="374"/>
      <c r="D46" s="274"/>
      <c r="E46" s="144">
        <v>37.878787878787875</v>
      </c>
      <c r="F46" s="145">
        <v>58.333333333333336</v>
      </c>
      <c r="G46" s="145">
        <v>12.878787878787879</v>
      </c>
      <c r="H46" s="145">
        <v>3.7878787878787881</v>
      </c>
      <c r="I46" s="145">
        <v>5.3030303030303028</v>
      </c>
      <c r="J46" s="146">
        <v>14.393939393939394</v>
      </c>
      <c r="K46" s="95"/>
      <c r="L46" s="95"/>
      <c r="M46" s="95"/>
      <c r="N46" s="95"/>
      <c r="O46" s="95"/>
      <c r="P46" s="95"/>
      <c r="Q46" s="95"/>
      <c r="R46" s="95"/>
    </row>
    <row r="47" spans="1:18" s="69" customFormat="1" ht="13.5" customHeight="1" x14ac:dyDescent="0.15">
      <c r="A47" s="384" t="s">
        <v>225</v>
      </c>
      <c r="B47" s="73" t="s">
        <v>54</v>
      </c>
      <c r="C47" s="371"/>
      <c r="D47" s="269">
        <v>132</v>
      </c>
      <c r="E47" s="140">
        <v>46</v>
      </c>
      <c r="F47" s="141">
        <v>62</v>
      </c>
      <c r="G47" s="141">
        <v>48</v>
      </c>
      <c r="H47" s="141">
        <v>54</v>
      </c>
      <c r="I47" s="141">
        <v>21</v>
      </c>
      <c r="J47" s="142">
        <v>1</v>
      </c>
      <c r="K47" s="77"/>
      <c r="L47" s="77"/>
      <c r="M47" s="77"/>
      <c r="N47" s="77"/>
      <c r="O47" s="77"/>
      <c r="P47" s="77"/>
      <c r="Q47" s="77"/>
      <c r="R47" s="77"/>
    </row>
    <row r="48" spans="1:18" ht="13.5" customHeight="1" x14ac:dyDescent="0.15">
      <c r="A48" s="382"/>
      <c r="B48" s="68"/>
      <c r="C48" s="375"/>
      <c r="D48" s="269"/>
      <c r="E48" s="322">
        <v>34.848484848484851</v>
      </c>
      <c r="F48" s="323">
        <v>46.969696969696969</v>
      </c>
      <c r="G48" s="323">
        <v>36.363636363636367</v>
      </c>
      <c r="H48" s="323">
        <v>40.909090909090914</v>
      </c>
      <c r="I48" s="323">
        <v>15.909090909090908</v>
      </c>
      <c r="J48" s="324">
        <v>0.75757575757575757</v>
      </c>
      <c r="K48" s="95"/>
      <c r="L48" s="95"/>
      <c r="M48" s="95"/>
      <c r="N48" s="95"/>
      <c r="O48" s="95"/>
      <c r="P48" s="95"/>
      <c r="Q48" s="95"/>
      <c r="R48" s="95"/>
    </row>
    <row r="49" spans="1:18" s="69" customFormat="1" ht="13.5" customHeight="1" x14ac:dyDescent="0.15">
      <c r="A49" s="382"/>
      <c r="B49" s="207" t="s">
        <v>401</v>
      </c>
      <c r="C49" s="376"/>
      <c r="D49" s="285">
        <v>448</v>
      </c>
      <c r="E49" s="334">
        <v>238</v>
      </c>
      <c r="F49" s="335">
        <v>255</v>
      </c>
      <c r="G49" s="335">
        <v>182</v>
      </c>
      <c r="H49" s="335">
        <v>94</v>
      </c>
      <c r="I49" s="335">
        <v>60</v>
      </c>
      <c r="J49" s="336">
        <v>17</v>
      </c>
      <c r="K49" s="77"/>
      <c r="L49" s="77"/>
      <c r="M49" s="77"/>
      <c r="N49" s="77"/>
      <c r="O49" s="77"/>
      <c r="P49" s="77"/>
      <c r="Q49" s="77"/>
      <c r="R49" s="77"/>
    </row>
    <row r="50" spans="1:18" ht="13.5" customHeight="1" x14ac:dyDescent="0.15">
      <c r="A50" s="382"/>
      <c r="B50" s="206"/>
      <c r="C50" s="372"/>
      <c r="D50" s="273"/>
      <c r="E50" s="136">
        <v>53.125</v>
      </c>
      <c r="F50" s="137">
        <v>56.919642857142861</v>
      </c>
      <c r="G50" s="137">
        <v>40.625</v>
      </c>
      <c r="H50" s="137">
        <v>20.982142857142858</v>
      </c>
      <c r="I50" s="137">
        <v>13.392857142857142</v>
      </c>
      <c r="J50" s="138">
        <v>3.7946428571428568</v>
      </c>
      <c r="K50" s="95"/>
      <c r="L50" s="95"/>
      <c r="M50" s="95"/>
      <c r="N50" s="95"/>
      <c r="O50" s="95"/>
      <c r="P50" s="95"/>
      <c r="Q50" s="95"/>
      <c r="R50" s="95"/>
    </row>
    <row r="51" spans="1:18" s="69" customFormat="1" ht="13.5" customHeight="1" x14ac:dyDescent="0.15">
      <c r="A51" s="382"/>
      <c r="B51" s="207" t="s">
        <v>56</v>
      </c>
      <c r="C51" s="376"/>
      <c r="D51" s="285">
        <v>326</v>
      </c>
      <c r="E51" s="334">
        <v>137</v>
      </c>
      <c r="F51" s="335">
        <v>216</v>
      </c>
      <c r="G51" s="335">
        <v>109</v>
      </c>
      <c r="H51" s="335">
        <v>66</v>
      </c>
      <c r="I51" s="335">
        <v>42</v>
      </c>
      <c r="J51" s="336">
        <v>9</v>
      </c>
      <c r="K51" s="77"/>
      <c r="L51" s="77"/>
      <c r="M51" s="77"/>
      <c r="N51" s="77"/>
      <c r="O51" s="77"/>
      <c r="P51" s="77"/>
      <c r="Q51" s="77"/>
      <c r="R51" s="77"/>
    </row>
    <row r="52" spans="1:18" ht="13.5" customHeight="1" x14ac:dyDescent="0.15">
      <c r="A52" s="382"/>
      <c r="B52" s="206"/>
      <c r="C52" s="372"/>
      <c r="D52" s="273"/>
      <c r="E52" s="136">
        <v>42.024539877300612</v>
      </c>
      <c r="F52" s="137">
        <v>66.257668711656436</v>
      </c>
      <c r="G52" s="137">
        <v>33.435582822085891</v>
      </c>
      <c r="H52" s="137">
        <v>20.245398773006134</v>
      </c>
      <c r="I52" s="137">
        <v>12.883435582822086</v>
      </c>
      <c r="J52" s="138">
        <v>2.7607361963190185</v>
      </c>
      <c r="K52" s="95"/>
      <c r="L52" s="95"/>
      <c r="M52" s="95"/>
      <c r="N52" s="95"/>
      <c r="O52" s="95"/>
      <c r="P52" s="95"/>
      <c r="Q52" s="95"/>
      <c r="R52" s="95"/>
    </row>
    <row r="53" spans="1:18" s="69" customFormat="1" ht="13.5" customHeight="1" x14ac:dyDescent="0.15">
      <c r="A53" s="382"/>
      <c r="B53" s="207" t="s">
        <v>58</v>
      </c>
      <c r="C53" s="376"/>
      <c r="D53" s="285">
        <v>251</v>
      </c>
      <c r="E53" s="334">
        <v>111</v>
      </c>
      <c r="F53" s="335">
        <v>165</v>
      </c>
      <c r="G53" s="335">
        <v>94</v>
      </c>
      <c r="H53" s="335">
        <v>78</v>
      </c>
      <c r="I53" s="335">
        <v>54</v>
      </c>
      <c r="J53" s="336">
        <v>3</v>
      </c>
      <c r="K53" s="77"/>
      <c r="L53" s="77"/>
      <c r="M53" s="77"/>
      <c r="N53" s="77"/>
      <c r="O53" s="77"/>
      <c r="P53" s="77"/>
      <c r="Q53" s="77"/>
      <c r="R53" s="77"/>
    </row>
    <row r="54" spans="1:18" ht="13.5" customHeight="1" x14ac:dyDescent="0.15">
      <c r="A54" s="382"/>
      <c r="B54" s="206"/>
      <c r="C54" s="372"/>
      <c r="D54" s="273"/>
      <c r="E54" s="136">
        <v>44.223107569721115</v>
      </c>
      <c r="F54" s="137">
        <v>65.73705179282868</v>
      </c>
      <c r="G54" s="137">
        <v>37.450199203187253</v>
      </c>
      <c r="H54" s="137">
        <v>31.075697211155379</v>
      </c>
      <c r="I54" s="137">
        <v>21.513944223107568</v>
      </c>
      <c r="J54" s="138">
        <v>1.1952191235059761</v>
      </c>
      <c r="K54" s="95"/>
      <c r="L54" s="95"/>
      <c r="M54" s="95"/>
      <c r="N54" s="95"/>
      <c r="O54" s="95"/>
      <c r="P54" s="95"/>
      <c r="Q54" s="95"/>
      <c r="R54" s="95"/>
    </row>
    <row r="55" spans="1:18" s="69" customFormat="1" ht="13.5" customHeight="1" x14ac:dyDescent="0.15">
      <c r="A55" s="382"/>
      <c r="B55" s="207" t="s">
        <v>60</v>
      </c>
      <c r="C55" s="376"/>
      <c r="D55" s="285">
        <v>527</v>
      </c>
      <c r="E55" s="334">
        <v>218</v>
      </c>
      <c r="F55" s="335">
        <v>343</v>
      </c>
      <c r="G55" s="335">
        <v>178</v>
      </c>
      <c r="H55" s="335">
        <v>123</v>
      </c>
      <c r="I55" s="335">
        <v>93</v>
      </c>
      <c r="J55" s="336">
        <v>14</v>
      </c>
      <c r="K55" s="77"/>
      <c r="L55" s="77"/>
      <c r="M55" s="77"/>
      <c r="N55" s="77"/>
      <c r="O55" s="77"/>
      <c r="P55" s="77"/>
      <c r="Q55" s="77"/>
      <c r="R55" s="77"/>
    </row>
    <row r="56" spans="1:18" ht="13.5" customHeight="1" x14ac:dyDescent="0.15">
      <c r="A56" s="382"/>
      <c r="B56" s="206"/>
      <c r="C56" s="372"/>
      <c r="D56" s="273"/>
      <c r="E56" s="136">
        <v>41.366223908918407</v>
      </c>
      <c r="F56" s="137">
        <v>65.085388994307408</v>
      </c>
      <c r="G56" s="137">
        <v>33.776091081593925</v>
      </c>
      <c r="H56" s="137">
        <v>23.339658444022771</v>
      </c>
      <c r="I56" s="137">
        <v>17.647058823529413</v>
      </c>
      <c r="J56" s="138">
        <v>2.6565464895635675</v>
      </c>
      <c r="K56" s="95"/>
      <c r="L56" s="95"/>
      <c r="M56" s="95"/>
      <c r="N56" s="95"/>
      <c r="O56" s="95"/>
      <c r="P56" s="95"/>
      <c r="Q56" s="95"/>
      <c r="R56" s="95"/>
    </row>
    <row r="57" spans="1:18" s="69" customFormat="1" ht="13.5" customHeight="1" x14ac:dyDescent="0.15">
      <c r="A57" s="382"/>
      <c r="B57" s="207" t="s">
        <v>62</v>
      </c>
      <c r="C57" s="376"/>
      <c r="D57" s="285">
        <v>280</v>
      </c>
      <c r="E57" s="334">
        <v>111</v>
      </c>
      <c r="F57" s="335">
        <v>201</v>
      </c>
      <c r="G57" s="335">
        <v>81</v>
      </c>
      <c r="H57" s="335">
        <v>55</v>
      </c>
      <c r="I57" s="335">
        <v>36</v>
      </c>
      <c r="J57" s="336">
        <v>8</v>
      </c>
      <c r="K57" s="77"/>
      <c r="L57" s="77"/>
      <c r="M57" s="77"/>
      <c r="N57" s="77"/>
      <c r="O57" s="77"/>
      <c r="P57" s="77"/>
      <c r="Q57" s="77"/>
      <c r="R57" s="77"/>
    </row>
    <row r="58" spans="1:18" ht="13.5" customHeight="1" x14ac:dyDescent="0.15">
      <c r="A58" s="382"/>
      <c r="B58" s="206"/>
      <c r="C58" s="372"/>
      <c r="D58" s="273"/>
      <c r="E58" s="136">
        <v>39.642857142857139</v>
      </c>
      <c r="F58" s="137">
        <v>71.785714285714292</v>
      </c>
      <c r="G58" s="137">
        <v>28.928571428571431</v>
      </c>
      <c r="H58" s="137">
        <v>19.642857142857142</v>
      </c>
      <c r="I58" s="137">
        <v>12.857142857142856</v>
      </c>
      <c r="J58" s="138">
        <v>2.8571428571428572</v>
      </c>
      <c r="K58" s="95"/>
      <c r="L58" s="95"/>
      <c r="M58" s="95"/>
      <c r="N58" s="95"/>
      <c r="O58" s="95"/>
      <c r="P58" s="95"/>
      <c r="Q58" s="95"/>
      <c r="R58" s="95"/>
    </row>
    <row r="59" spans="1:18" s="69" customFormat="1" ht="13.5" customHeight="1" x14ac:dyDescent="0.15">
      <c r="A59" s="382"/>
      <c r="B59" s="207" t="s">
        <v>64</v>
      </c>
      <c r="C59" s="376"/>
      <c r="D59" s="285">
        <v>157</v>
      </c>
      <c r="E59" s="334">
        <v>87</v>
      </c>
      <c r="F59" s="335">
        <v>88</v>
      </c>
      <c r="G59" s="335">
        <v>24</v>
      </c>
      <c r="H59" s="335">
        <v>2</v>
      </c>
      <c r="I59" s="335">
        <v>8</v>
      </c>
      <c r="J59" s="336">
        <v>17</v>
      </c>
      <c r="K59" s="77"/>
      <c r="L59" s="77"/>
      <c r="M59" s="77"/>
      <c r="N59" s="77"/>
      <c r="O59" s="77"/>
      <c r="P59" s="77"/>
      <c r="Q59" s="77"/>
      <c r="R59" s="77"/>
    </row>
    <row r="60" spans="1:18" ht="13.5" customHeight="1" x14ac:dyDescent="0.15">
      <c r="A60" s="382"/>
      <c r="B60" s="206"/>
      <c r="C60" s="372"/>
      <c r="D60" s="273"/>
      <c r="E60" s="136">
        <v>55.414012738853501</v>
      </c>
      <c r="F60" s="137">
        <v>56.050955414012741</v>
      </c>
      <c r="G60" s="137">
        <v>15.286624203821656</v>
      </c>
      <c r="H60" s="137">
        <v>1.2738853503184715</v>
      </c>
      <c r="I60" s="137">
        <v>5.095541401273886</v>
      </c>
      <c r="J60" s="138">
        <v>10.828025477707007</v>
      </c>
      <c r="K60" s="95"/>
      <c r="L60" s="95"/>
      <c r="M60" s="95"/>
      <c r="N60" s="95"/>
      <c r="O60" s="95"/>
      <c r="P60" s="95"/>
      <c r="Q60" s="95"/>
      <c r="R60" s="95"/>
    </row>
    <row r="61" spans="1:18" s="69" customFormat="1" ht="13.5" customHeight="1" x14ac:dyDescent="0.15">
      <c r="A61" s="382"/>
      <c r="B61" s="207" t="s">
        <v>66</v>
      </c>
      <c r="C61" s="376"/>
      <c r="D61" s="285">
        <v>615</v>
      </c>
      <c r="E61" s="334">
        <v>281</v>
      </c>
      <c r="F61" s="335">
        <v>391</v>
      </c>
      <c r="G61" s="335">
        <v>86</v>
      </c>
      <c r="H61" s="335">
        <v>16</v>
      </c>
      <c r="I61" s="335">
        <v>18</v>
      </c>
      <c r="J61" s="336">
        <v>61</v>
      </c>
      <c r="K61" s="77"/>
      <c r="L61" s="77"/>
      <c r="M61" s="77"/>
      <c r="N61" s="77"/>
      <c r="O61" s="77"/>
      <c r="P61" s="77"/>
      <c r="Q61" s="77"/>
      <c r="R61" s="77"/>
    </row>
    <row r="62" spans="1:18" ht="13.5" customHeight="1" x14ac:dyDescent="0.15">
      <c r="A62" s="382"/>
      <c r="B62" s="206"/>
      <c r="C62" s="372"/>
      <c r="D62" s="273"/>
      <c r="E62" s="136">
        <v>45.691056910569102</v>
      </c>
      <c r="F62" s="137">
        <v>63.577235772357724</v>
      </c>
      <c r="G62" s="137">
        <v>13.983739837398373</v>
      </c>
      <c r="H62" s="137">
        <v>2.6016260162601625</v>
      </c>
      <c r="I62" s="137">
        <v>2.9268292682926833</v>
      </c>
      <c r="J62" s="138">
        <v>9.9186991869918693</v>
      </c>
      <c r="K62" s="95"/>
      <c r="L62" s="95"/>
      <c r="M62" s="95"/>
      <c r="N62" s="95"/>
      <c r="O62" s="95"/>
      <c r="P62" s="95"/>
      <c r="Q62" s="95"/>
      <c r="R62" s="95"/>
    </row>
    <row r="63" spans="1:18" s="69" customFormat="1" ht="13.5" customHeight="1" x14ac:dyDescent="0.15">
      <c r="A63" s="382"/>
      <c r="B63" s="68" t="s">
        <v>67</v>
      </c>
      <c r="C63" s="373"/>
      <c r="D63" s="269">
        <v>822</v>
      </c>
      <c r="E63" s="140">
        <v>372</v>
      </c>
      <c r="F63" s="141">
        <v>550</v>
      </c>
      <c r="G63" s="141">
        <v>186</v>
      </c>
      <c r="H63" s="141">
        <v>83</v>
      </c>
      <c r="I63" s="141">
        <v>68</v>
      </c>
      <c r="J63" s="142">
        <v>63</v>
      </c>
      <c r="K63" s="77"/>
      <c r="L63" s="77"/>
      <c r="M63" s="77"/>
      <c r="N63" s="77"/>
      <c r="O63" s="77"/>
      <c r="P63" s="77"/>
      <c r="Q63" s="77"/>
      <c r="R63" s="77"/>
    </row>
    <row r="64" spans="1:18" ht="13.5" customHeight="1" thickBot="1" x14ac:dyDescent="0.2">
      <c r="A64" s="383"/>
      <c r="B64" s="208"/>
      <c r="C64" s="374"/>
      <c r="D64" s="274"/>
      <c r="E64" s="144">
        <v>45.255474452554743</v>
      </c>
      <c r="F64" s="145">
        <v>66.909975669099751</v>
      </c>
      <c r="G64" s="145">
        <v>22.627737226277372</v>
      </c>
      <c r="H64" s="145">
        <v>10.097323600973237</v>
      </c>
      <c r="I64" s="145">
        <v>8.2725060827250605</v>
      </c>
      <c r="J64" s="146">
        <v>7.664233576642336</v>
      </c>
      <c r="K64" s="95"/>
      <c r="L64" s="95"/>
      <c r="M64" s="95"/>
      <c r="N64" s="95"/>
      <c r="O64" s="95"/>
      <c r="P64" s="95"/>
      <c r="Q64" s="95"/>
      <c r="R64" s="95"/>
    </row>
    <row r="65" spans="1:18" s="69" customFormat="1" ht="13.5" customHeight="1" x14ac:dyDescent="0.15">
      <c r="A65" s="392" t="s">
        <v>73</v>
      </c>
      <c r="B65" s="73" t="s">
        <v>68</v>
      </c>
      <c r="C65" s="371"/>
      <c r="D65" s="269">
        <v>1764</v>
      </c>
      <c r="E65" s="140">
        <v>782</v>
      </c>
      <c r="F65" s="141">
        <v>1102</v>
      </c>
      <c r="G65" s="141">
        <v>486</v>
      </c>
      <c r="H65" s="141">
        <v>289</v>
      </c>
      <c r="I65" s="141">
        <v>194</v>
      </c>
      <c r="J65" s="142">
        <v>98</v>
      </c>
      <c r="K65" s="77"/>
      <c r="L65" s="77"/>
      <c r="M65" s="77"/>
      <c r="N65" s="77"/>
      <c r="O65" s="77"/>
      <c r="P65" s="77"/>
      <c r="Q65" s="77"/>
      <c r="R65" s="77"/>
    </row>
    <row r="66" spans="1:18" ht="13.5" customHeight="1" x14ac:dyDescent="0.15">
      <c r="A66" s="382"/>
      <c r="B66" s="10" t="s">
        <v>69</v>
      </c>
      <c r="C66" s="372"/>
      <c r="D66" s="273"/>
      <c r="E66" s="136">
        <v>44.331065759637191</v>
      </c>
      <c r="F66" s="137">
        <v>62.471655328798178</v>
      </c>
      <c r="G66" s="137">
        <v>27.551020408163261</v>
      </c>
      <c r="H66" s="137">
        <v>16.383219954648524</v>
      </c>
      <c r="I66" s="137">
        <v>10.997732426303855</v>
      </c>
      <c r="J66" s="138">
        <v>5.5555555555555554</v>
      </c>
      <c r="K66" s="95"/>
      <c r="L66" s="95"/>
      <c r="M66" s="95"/>
      <c r="N66" s="95"/>
      <c r="O66" s="95"/>
      <c r="P66" s="95"/>
      <c r="Q66" s="95"/>
      <c r="R66" s="95"/>
    </row>
    <row r="67" spans="1:18" s="69" customFormat="1" ht="13.5" customHeight="1" x14ac:dyDescent="0.15">
      <c r="A67" s="382"/>
      <c r="B67" s="68" t="s">
        <v>70</v>
      </c>
      <c r="C67" s="373"/>
      <c r="D67" s="269">
        <v>1406</v>
      </c>
      <c r="E67" s="140">
        <v>660</v>
      </c>
      <c r="F67" s="141">
        <v>922</v>
      </c>
      <c r="G67" s="141">
        <v>416</v>
      </c>
      <c r="H67" s="141">
        <v>217</v>
      </c>
      <c r="I67" s="141">
        <v>162</v>
      </c>
      <c r="J67" s="142">
        <v>61</v>
      </c>
      <c r="K67" s="77"/>
      <c r="L67" s="77"/>
      <c r="M67" s="77"/>
      <c r="N67" s="77"/>
      <c r="O67" s="77"/>
      <c r="P67" s="77"/>
      <c r="Q67" s="77"/>
      <c r="R67" s="77"/>
    </row>
    <row r="68" spans="1:18" ht="13.5" customHeight="1" x14ac:dyDescent="0.15">
      <c r="A68" s="382"/>
      <c r="B68" s="10" t="s">
        <v>71</v>
      </c>
      <c r="C68" s="372"/>
      <c r="D68" s="273"/>
      <c r="E68" s="136">
        <v>46.941678520625892</v>
      </c>
      <c r="F68" s="137">
        <v>65.576102418207682</v>
      </c>
      <c r="G68" s="137">
        <v>29.587482219061169</v>
      </c>
      <c r="H68" s="137">
        <v>15.433854907539118</v>
      </c>
      <c r="I68" s="137">
        <v>11.522048364153626</v>
      </c>
      <c r="J68" s="138">
        <v>4.3385490753911808</v>
      </c>
      <c r="K68" s="95"/>
      <c r="L68" s="95"/>
      <c r="M68" s="95"/>
      <c r="N68" s="95"/>
      <c r="O68" s="95"/>
      <c r="P68" s="95"/>
      <c r="Q68" s="95"/>
      <c r="R68" s="95"/>
    </row>
    <row r="69" spans="1:18" s="69" customFormat="1" ht="13.5" customHeight="1" x14ac:dyDescent="0.15">
      <c r="A69" s="382"/>
      <c r="B69" s="68" t="s">
        <v>72</v>
      </c>
      <c r="C69" s="373"/>
      <c r="D69" s="269">
        <v>161</v>
      </c>
      <c r="E69" s="140">
        <v>65</v>
      </c>
      <c r="F69" s="141">
        <v>90</v>
      </c>
      <c r="G69" s="141">
        <v>19</v>
      </c>
      <c r="H69" s="141">
        <v>6</v>
      </c>
      <c r="I69" s="141">
        <v>10</v>
      </c>
      <c r="J69" s="142">
        <v>26</v>
      </c>
      <c r="K69" s="77"/>
      <c r="L69" s="77"/>
      <c r="M69" s="77"/>
      <c r="N69" s="77"/>
      <c r="O69" s="77"/>
      <c r="P69" s="77"/>
      <c r="Q69" s="77"/>
      <c r="R69" s="77"/>
    </row>
    <row r="70" spans="1:18" ht="13.5" customHeight="1" thickBot="1" x14ac:dyDescent="0.2">
      <c r="A70" s="383"/>
      <c r="B70" s="21"/>
      <c r="C70" s="374"/>
      <c r="D70" s="274"/>
      <c r="E70" s="144">
        <v>40.372670807453417</v>
      </c>
      <c r="F70" s="145">
        <v>55.900621118012417</v>
      </c>
      <c r="G70" s="145">
        <v>11.801242236024844</v>
      </c>
      <c r="H70" s="145">
        <v>3.7267080745341614</v>
      </c>
      <c r="I70" s="145">
        <v>6.2111801242236027</v>
      </c>
      <c r="J70" s="146">
        <v>16.149068322981368</v>
      </c>
      <c r="K70" s="95"/>
      <c r="L70" s="95"/>
      <c r="M70" s="95"/>
      <c r="N70" s="95"/>
      <c r="O70" s="95"/>
      <c r="P70" s="95"/>
      <c r="Q70" s="95"/>
      <c r="R70" s="95"/>
    </row>
    <row r="71" spans="1:18" s="69" customFormat="1" ht="13.5" customHeight="1" x14ac:dyDescent="0.15">
      <c r="A71" s="380" t="s">
        <v>414</v>
      </c>
      <c r="B71" s="68" t="s">
        <v>762</v>
      </c>
      <c r="C71" s="75"/>
      <c r="D71" s="269">
        <v>1504</v>
      </c>
      <c r="E71" s="140">
        <v>649</v>
      </c>
      <c r="F71" s="141">
        <v>970</v>
      </c>
      <c r="G71" s="141">
        <v>446</v>
      </c>
      <c r="H71" s="141">
        <v>275</v>
      </c>
      <c r="I71" s="141">
        <v>180</v>
      </c>
      <c r="J71" s="142">
        <v>65</v>
      </c>
      <c r="K71" s="77"/>
      <c r="L71" s="77"/>
      <c r="M71" s="77"/>
      <c r="N71" s="77"/>
      <c r="O71" s="77"/>
      <c r="P71" s="77"/>
      <c r="Q71" s="77"/>
      <c r="R71" s="77"/>
    </row>
    <row r="72" spans="1:18" ht="13.5" customHeight="1" x14ac:dyDescent="0.15">
      <c r="A72" s="380"/>
      <c r="B72" s="10" t="s">
        <v>763</v>
      </c>
      <c r="C72" s="24"/>
      <c r="D72" s="273"/>
      <c r="E72" s="136">
        <v>43.151595744680847</v>
      </c>
      <c r="F72" s="137">
        <v>64.494680851063833</v>
      </c>
      <c r="G72" s="137">
        <v>29.654255319148938</v>
      </c>
      <c r="H72" s="137">
        <v>18.284574468085108</v>
      </c>
      <c r="I72" s="137">
        <v>11.968085106382979</v>
      </c>
      <c r="J72" s="138">
        <v>4.3218085106382986</v>
      </c>
      <c r="K72" s="95"/>
      <c r="L72" s="95"/>
      <c r="M72" s="95"/>
      <c r="N72" s="95"/>
      <c r="O72" s="95"/>
      <c r="P72" s="95"/>
      <c r="Q72" s="95"/>
      <c r="R72" s="95"/>
    </row>
    <row r="73" spans="1:18" s="69" customFormat="1" ht="13.5" customHeight="1" x14ac:dyDescent="0.15">
      <c r="A73" s="380"/>
      <c r="B73" s="68" t="s">
        <v>415</v>
      </c>
      <c r="C73" s="75"/>
      <c r="D73" s="269">
        <v>452</v>
      </c>
      <c r="E73" s="140">
        <v>211</v>
      </c>
      <c r="F73" s="141">
        <v>263</v>
      </c>
      <c r="G73" s="141">
        <v>206</v>
      </c>
      <c r="H73" s="141">
        <v>126</v>
      </c>
      <c r="I73" s="141">
        <v>103</v>
      </c>
      <c r="J73" s="142">
        <v>11</v>
      </c>
      <c r="K73" s="77"/>
      <c r="L73" s="77"/>
      <c r="M73" s="77"/>
      <c r="N73" s="77"/>
      <c r="O73" s="77"/>
      <c r="P73" s="77"/>
      <c r="Q73" s="77"/>
      <c r="R73" s="77"/>
    </row>
    <row r="74" spans="1:18" ht="13.5" customHeight="1" x14ac:dyDescent="0.15">
      <c r="A74" s="380"/>
      <c r="B74" s="10" t="s">
        <v>763</v>
      </c>
      <c r="C74" s="24"/>
      <c r="D74" s="273"/>
      <c r="E74" s="136">
        <v>46.681415929203538</v>
      </c>
      <c r="F74" s="137">
        <v>58.185840707964601</v>
      </c>
      <c r="G74" s="137">
        <v>45.575221238938049</v>
      </c>
      <c r="H74" s="137">
        <v>27.876106194690266</v>
      </c>
      <c r="I74" s="137">
        <v>22.787610619469024</v>
      </c>
      <c r="J74" s="138">
        <v>2.4336283185840708</v>
      </c>
      <c r="K74" s="95"/>
      <c r="L74" s="95"/>
      <c r="M74" s="95"/>
      <c r="N74" s="95"/>
      <c r="O74" s="95"/>
      <c r="P74" s="95"/>
      <c r="Q74" s="95"/>
      <c r="R74" s="95"/>
    </row>
    <row r="75" spans="1:18" s="69" customFormat="1" ht="13.5" customHeight="1" x14ac:dyDescent="0.15">
      <c r="A75" s="380"/>
      <c r="B75" s="68" t="s">
        <v>416</v>
      </c>
      <c r="C75" s="75"/>
      <c r="D75" s="269">
        <v>1375</v>
      </c>
      <c r="E75" s="140">
        <v>647</v>
      </c>
      <c r="F75" s="141">
        <v>881</v>
      </c>
      <c r="G75" s="141">
        <v>269</v>
      </c>
      <c r="H75" s="141">
        <v>111</v>
      </c>
      <c r="I75" s="141">
        <v>83</v>
      </c>
      <c r="J75" s="142">
        <v>109</v>
      </c>
      <c r="K75" s="77"/>
      <c r="L75" s="77"/>
      <c r="M75" s="77"/>
      <c r="N75" s="77"/>
      <c r="O75" s="77"/>
      <c r="P75" s="77"/>
      <c r="Q75" s="77"/>
      <c r="R75" s="77"/>
    </row>
    <row r="76" spans="1:18" ht="13.5" customHeight="1" thickBot="1" x14ac:dyDescent="0.2">
      <c r="A76" s="381"/>
      <c r="B76" s="21"/>
      <c r="C76" s="26"/>
      <c r="D76" s="274"/>
      <c r="E76" s="144">
        <v>47.054545454545455</v>
      </c>
      <c r="F76" s="145">
        <v>64.072727272727263</v>
      </c>
      <c r="G76" s="145">
        <v>19.563636363636363</v>
      </c>
      <c r="H76" s="145">
        <v>8.0727272727272723</v>
      </c>
      <c r="I76" s="145">
        <v>6.0363636363636362</v>
      </c>
      <c r="J76" s="146">
        <v>7.9272727272727277</v>
      </c>
      <c r="K76" s="95"/>
      <c r="L76" s="95"/>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65:A70"/>
    <mergeCell ref="A71:A76"/>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S1" s="59" t="s">
        <v>301</v>
      </c>
    </row>
    <row r="2" spans="1:19" ht="36" customHeight="1" thickBot="1" x14ac:dyDescent="0.2">
      <c r="A2" s="6" t="s">
        <v>387</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3"/>
      <c r="H3" s="58"/>
      <c r="I3" s="58"/>
      <c r="J3" s="58"/>
      <c r="K3" s="58"/>
      <c r="L3" s="58"/>
      <c r="M3" s="58"/>
      <c r="N3" s="58"/>
      <c r="O3" s="58"/>
      <c r="P3" s="58"/>
      <c r="Q3" s="58"/>
      <c r="R3" s="58"/>
    </row>
    <row r="4" spans="1:19" ht="171.95" customHeight="1" thickBot="1" x14ac:dyDescent="0.2">
      <c r="A4" s="29"/>
      <c r="B4" s="30"/>
      <c r="C4" s="31"/>
      <c r="D4" s="62" t="s">
        <v>348</v>
      </c>
      <c r="E4" s="60" t="s">
        <v>100</v>
      </c>
      <c r="F4" s="61" t="s">
        <v>101</v>
      </c>
      <c r="G4" s="63" t="s">
        <v>349</v>
      </c>
      <c r="H4" s="27"/>
      <c r="I4" s="27"/>
      <c r="J4" s="27"/>
      <c r="K4" s="27"/>
      <c r="L4" s="27"/>
      <c r="M4" s="27"/>
      <c r="N4" s="27"/>
      <c r="O4" s="27"/>
      <c r="P4" s="27"/>
      <c r="Q4" s="27"/>
      <c r="R4" s="27"/>
      <c r="S4" s="40"/>
    </row>
    <row r="5" spans="1:19" s="69" customFormat="1" ht="13.5" customHeight="1" x14ac:dyDescent="0.15">
      <c r="A5" s="71" t="s">
        <v>30</v>
      </c>
      <c r="B5" s="72"/>
      <c r="C5" s="72"/>
      <c r="D5" s="270">
        <v>3331</v>
      </c>
      <c r="E5" s="124">
        <v>2585</v>
      </c>
      <c r="F5" s="125">
        <v>670</v>
      </c>
      <c r="G5" s="126">
        <v>76</v>
      </c>
      <c r="H5" s="93"/>
      <c r="I5" s="93"/>
      <c r="J5" s="93"/>
      <c r="K5" s="93"/>
      <c r="L5" s="93"/>
      <c r="M5" s="93"/>
      <c r="N5" s="93"/>
      <c r="O5" s="93"/>
      <c r="P5" s="93"/>
      <c r="Q5" s="93"/>
      <c r="R5" s="93"/>
    </row>
    <row r="6" spans="1:19" ht="13.5" customHeight="1" thickBot="1" x14ac:dyDescent="0.2">
      <c r="A6" s="8"/>
      <c r="B6" s="9"/>
      <c r="C6" s="9"/>
      <c r="D6" s="271"/>
      <c r="E6" s="128">
        <v>77.60432302611828</v>
      </c>
      <c r="F6" s="129">
        <v>20.114079855899131</v>
      </c>
      <c r="G6" s="130">
        <v>2.2815971179825878</v>
      </c>
      <c r="H6" s="94"/>
      <c r="I6" s="94"/>
      <c r="J6" s="94"/>
      <c r="K6" s="94"/>
      <c r="L6" s="94"/>
      <c r="M6" s="94"/>
      <c r="N6" s="94"/>
      <c r="O6" s="94"/>
      <c r="P6" s="94"/>
      <c r="Q6" s="94"/>
      <c r="R6" s="94"/>
    </row>
    <row r="7" spans="1:19" s="69" customFormat="1" ht="13.5" customHeight="1" x14ac:dyDescent="0.15">
      <c r="A7" s="384" t="s">
        <v>31</v>
      </c>
      <c r="B7" s="73" t="s">
        <v>33</v>
      </c>
      <c r="C7" s="74"/>
      <c r="D7" s="272">
        <v>1622</v>
      </c>
      <c r="E7" s="132">
        <v>1256</v>
      </c>
      <c r="F7" s="133">
        <v>335</v>
      </c>
      <c r="G7" s="134">
        <v>31</v>
      </c>
      <c r="H7" s="77"/>
      <c r="I7" s="77"/>
      <c r="J7" s="77"/>
      <c r="K7" s="77"/>
      <c r="L7" s="77"/>
      <c r="M7" s="77"/>
      <c r="N7" s="77"/>
      <c r="O7" s="77"/>
      <c r="P7" s="77"/>
      <c r="Q7" s="77"/>
      <c r="R7" s="77"/>
    </row>
    <row r="8" spans="1:19" ht="13.5" customHeight="1" x14ac:dyDescent="0.15">
      <c r="A8" s="382"/>
      <c r="B8" s="206"/>
      <c r="C8" s="24"/>
      <c r="D8" s="273"/>
      <c r="E8" s="136">
        <v>77.435265104808877</v>
      </c>
      <c r="F8" s="137">
        <v>20.653514180024661</v>
      </c>
      <c r="G8" s="138">
        <v>1.9112207151664611</v>
      </c>
      <c r="H8" s="95"/>
      <c r="I8" s="95"/>
      <c r="J8" s="95"/>
      <c r="K8" s="95"/>
      <c r="L8" s="95"/>
      <c r="M8" s="95"/>
      <c r="N8" s="95"/>
      <c r="O8" s="95"/>
      <c r="P8" s="95"/>
      <c r="Q8" s="95"/>
      <c r="R8" s="95"/>
    </row>
    <row r="9" spans="1:19" s="69" customFormat="1" ht="13.5" customHeight="1" x14ac:dyDescent="0.15">
      <c r="A9" s="382"/>
      <c r="B9" s="68" t="s">
        <v>35</v>
      </c>
      <c r="C9" s="75"/>
      <c r="D9" s="269">
        <v>317</v>
      </c>
      <c r="E9" s="140">
        <v>246</v>
      </c>
      <c r="F9" s="141">
        <v>64</v>
      </c>
      <c r="G9" s="142">
        <v>7</v>
      </c>
      <c r="H9" s="77"/>
      <c r="I9" s="77"/>
      <c r="J9" s="77"/>
      <c r="K9" s="77"/>
      <c r="L9" s="77"/>
      <c r="M9" s="77"/>
      <c r="N9" s="77"/>
      <c r="O9" s="77"/>
      <c r="P9" s="77"/>
      <c r="Q9" s="77"/>
      <c r="R9" s="77"/>
    </row>
    <row r="10" spans="1:19" ht="13.5" customHeight="1" x14ac:dyDescent="0.15">
      <c r="A10" s="382"/>
      <c r="B10" s="206"/>
      <c r="C10" s="24"/>
      <c r="D10" s="273"/>
      <c r="E10" s="136">
        <v>77.602523659305987</v>
      </c>
      <c r="F10" s="137">
        <v>20.189274447949526</v>
      </c>
      <c r="G10" s="138">
        <v>2.2082018927444795</v>
      </c>
      <c r="H10" s="95"/>
      <c r="I10" s="95"/>
      <c r="J10" s="95"/>
      <c r="K10" s="95"/>
      <c r="L10" s="95"/>
      <c r="M10" s="95"/>
      <c r="N10" s="95"/>
      <c r="O10" s="95"/>
      <c r="P10" s="95"/>
      <c r="Q10" s="95"/>
      <c r="R10" s="95"/>
    </row>
    <row r="11" spans="1:19" s="69" customFormat="1" ht="13.5" customHeight="1" x14ac:dyDescent="0.15">
      <c r="A11" s="382"/>
      <c r="B11" s="68" t="s">
        <v>37</v>
      </c>
      <c r="C11" s="75"/>
      <c r="D11" s="269">
        <v>832</v>
      </c>
      <c r="E11" s="140">
        <v>648</v>
      </c>
      <c r="F11" s="141">
        <v>169</v>
      </c>
      <c r="G11" s="142">
        <v>15</v>
      </c>
      <c r="H11" s="77"/>
      <c r="I11" s="77"/>
      <c r="J11" s="77"/>
      <c r="K11" s="77"/>
      <c r="L11" s="77"/>
      <c r="M11" s="77"/>
      <c r="N11" s="77"/>
      <c r="O11" s="77"/>
      <c r="P11" s="77"/>
      <c r="Q11" s="77"/>
      <c r="R11" s="77"/>
    </row>
    <row r="12" spans="1:19" ht="13.5" customHeight="1" x14ac:dyDescent="0.15">
      <c r="A12" s="382"/>
      <c r="B12" s="206"/>
      <c r="C12" s="24"/>
      <c r="D12" s="273"/>
      <c r="E12" s="136">
        <v>77.884615384615387</v>
      </c>
      <c r="F12" s="137">
        <v>20.3125</v>
      </c>
      <c r="G12" s="138">
        <v>1.8028846153846152</v>
      </c>
      <c r="H12" s="95"/>
      <c r="I12" s="95"/>
      <c r="J12" s="95"/>
      <c r="K12" s="95"/>
      <c r="L12" s="95"/>
      <c r="M12" s="95"/>
      <c r="N12" s="95"/>
      <c r="O12" s="95"/>
      <c r="P12" s="95"/>
      <c r="Q12" s="95"/>
      <c r="R12" s="95"/>
    </row>
    <row r="13" spans="1:19" s="69" customFormat="1" ht="13.5" customHeight="1" x14ac:dyDescent="0.15">
      <c r="A13" s="382"/>
      <c r="B13" s="68" t="s">
        <v>39</v>
      </c>
      <c r="C13" s="75"/>
      <c r="D13" s="269">
        <v>238</v>
      </c>
      <c r="E13" s="140">
        <v>192</v>
      </c>
      <c r="F13" s="141">
        <v>39</v>
      </c>
      <c r="G13" s="142">
        <v>7</v>
      </c>
      <c r="H13" s="77"/>
      <c r="I13" s="77"/>
      <c r="J13" s="77"/>
      <c r="K13" s="77"/>
      <c r="L13" s="77"/>
      <c r="M13" s="77"/>
      <c r="N13" s="77"/>
      <c r="O13" s="77"/>
      <c r="P13" s="77"/>
      <c r="Q13" s="77"/>
      <c r="R13" s="77"/>
    </row>
    <row r="14" spans="1:19" ht="13.5" customHeight="1" x14ac:dyDescent="0.15">
      <c r="A14" s="382"/>
      <c r="B14" s="206"/>
      <c r="C14" s="24"/>
      <c r="D14" s="273"/>
      <c r="E14" s="136">
        <v>80.672268907563023</v>
      </c>
      <c r="F14" s="137">
        <v>16.386554621848738</v>
      </c>
      <c r="G14" s="138">
        <v>2.9411764705882351</v>
      </c>
      <c r="H14" s="95"/>
      <c r="I14" s="95"/>
      <c r="J14" s="95"/>
      <c r="K14" s="95"/>
      <c r="L14" s="95"/>
      <c r="M14" s="95"/>
      <c r="N14" s="95"/>
      <c r="O14" s="95"/>
      <c r="P14" s="95"/>
      <c r="Q14" s="95"/>
      <c r="R14" s="95"/>
    </row>
    <row r="15" spans="1:19" s="69" customFormat="1" ht="13.5" customHeight="1" x14ac:dyDescent="0.15">
      <c r="A15" s="382"/>
      <c r="B15" s="68" t="s">
        <v>41</v>
      </c>
      <c r="C15" s="75"/>
      <c r="D15" s="269">
        <v>202</v>
      </c>
      <c r="E15" s="140">
        <v>152</v>
      </c>
      <c r="F15" s="141">
        <v>42</v>
      </c>
      <c r="G15" s="142">
        <v>8</v>
      </c>
      <c r="H15" s="77"/>
      <c r="I15" s="77"/>
      <c r="J15" s="77"/>
      <c r="K15" s="77"/>
      <c r="L15" s="77"/>
      <c r="M15" s="77"/>
      <c r="N15" s="77"/>
      <c r="O15" s="77"/>
      <c r="P15" s="77"/>
      <c r="Q15" s="77"/>
      <c r="R15" s="77"/>
    </row>
    <row r="16" spans="1:19" ht="13.5" customHeight="1" x14ac:dyDescent="0.15">
      <c r="A16" s="382"/>
      <c r="B16" s="206"/>
      <c r="C16" s="24"/>
      <c r="D16" s="273"/>
      <c r="E16" s="136">
        <v>75.247524752475243</v>
      </c>
      <c r="F16" s="137">
        <v>20.792079207920793</v>
      </c>
      <c r="G16" s="138">
        <v>3.9603960396039604</v>
      </c>
      <c r="H16" s="95"/>
      <c r="I16" s="95"/>
      <c r="J16" s="95"/>
      <c r="K16" s="95"/>
      <c r="L16" s="95"/>
      <c r="M16" s="95"/>
      <c r="N16" s="95"/>
      <c r="O16" s="95"/>
      <c r="P16" s="95"/>
      <c r="Q16" s="95"/>
      <c r="R16" s="95"/>
    </row>
    <row r="17" spans="1:18" s="69" customFormat="1" ht="13.5" customHeight="1" x14ac:dyDescent="0.15">
      <c r="A17" s="382"/>
      <c r="B17" s="68" t="s">
        <v>43</v>
      </c>
      <c r="C17" s="75"/>
      <c r="D17" s="269">
        <v>120</v>
      </c>
      <c r="E17" s="140">
        <v>91</v>
      </c>
      <c r="F17" s="141">
        <v>21</v>
      </c>
      <c r="G17" s="142">
        <v>8</v>
      </c>
      <c r="H17" s="77"/>
      <c r="I17" s="77"/>
      <c r="J17" s="77"/>
      <c r="K17" s="77"/>
      <c r="L17" s="77"/>
      <c r="M17" s="77"/>
      <c r="N17" s="77"/>
      <c r="O17" s="77"/>
      <c r="P17" s="77"/>
      <c r="Q17" s="77"/>
      <c r="R17" s="77"/>
    </row>
    <row r="18" spans="1:18" ht="13.5" customHeight="1" thickBot="1" x14ac:dyDescent="0.2">
      <c r="A18" s="383"/>
      <c r="B18" s="208"/>
      <c r="C18" s="26"/>
      <c r="D18" s="274"/>
      <c r="E18" s="144">
        <v>75.833333333333329</v>
      </c>
      <c r="F18" s="145">
        <v>17.5</v>
      </c>
      <c r="G18" s="146">
        <v>6.666666666666667</v>
      </c>
      <c r="H18" s="95"/>
      <c r="I18" s="95"/>
      <c r="J18" s="95"/>
      <c r="K18" s="95"/>
      <c r="L18" s="95"/>
      <c r="M18" s="95"/>
      <c r="N18" s="95"/>
      <c r="O18" s="95"/>
      <c r="P18" s="95"/>
      <c r="Q18" s="95"/>
      <c r="R18" s="95"/>
    </row>
    <row r="19" spans="1:18" s="70" customFormat="1" ht="13.5" customHeight="1" x14ac:dyDescent="0.15">
      <c r="A19" s="385" t="s">
        <v>0</v>
      </c>
      <c r="B19" s="66" t="s">
        <v>1</v>
      </c>
      <c r="C19" s="320"/>
      <c r="D19" s="272">
        <v>1322</v>
      </c>
      <c r="E19" s="132">
        <v>995</v>
      </c>
      <c r="F19" s="133">
        <v>300</v>
      </c>
      <c r="G19" s="134">
        <v>27</v>
      </c>
      <c r="H19" s="77"/>
      <c r="I19" s="77"/>
      <c r="J19" s="77"/>
      <c r="K19" s="77"/>
      <c r="L19" s="77"/>
      <c r="M19" s="77"/>
      <c r="N19" s="77"/>
      <c r="O19" s="77"/>
      <c r="P19" s="77"/>
      <c r="Q19" s="77"/>
      <c r="R19" s="77"/>
    </row>
    <row r="20" spans="1:18" s="22" customFormat="1" ht="13.5" customHeight="1" x14ac:dyDescent="0.15">
      <c r="A20" s="386"/>
      <c r="B20" s="68"/>
      <c r="C20" s="321"/>
      <c r="D20" s="269"/>
      <c r="E20" s="322">
        <v>75.264750378214828</v>
      </c>
      <c r="F20" s="323">
        <v>22.692889561270803</v>
      </c>
      <c r="G20" s="324">
        <v>2.0423600605143721</v>
      </c>
      <c r="H20" s="95"/>
      <c r="I20" s="95"/>
      <c r="J20" s="95"/>
      <c r="K20" s="95"/>
      <c r="L20" s="95"/>
      <c r="M20" s="95"/>
      <c r="N20" s="95"/>
      <c r="O20" s="95"/>
      <c r="P20" s="95"/>
      <c r="Q20" s="95"/>
      <c r="R20" s="95"/>
    </row>
    <row r="21" spans="1:18" s="70" customFormat="1" ht="13.5" customHeight="1" x14ac:dyDescent="0.15">
      <c r="A21" s="386"/>
      <c r="B21" s="332" t="s">
        <v>2</v>
      </c>
      <c r="C21" s="333"/>
      <c r="D21" s="285">
        <v>1879</v>
      </c>
      <c r="E21" s="334">
        <v>1492</v>
      </c>
      <c r="F21" s="335">
        <v>343</v>
      </c>
      <c r="G21" s="336">
        <v>44</v>
      </c>
      <c r="H21" s="95"/>
      <c r="I21" s="95"/>
      <c r="J21" s="95"/>
      <c r="K21" s="95"/>
      <c r="L21" s="77"/>
      <c r="M21" s="77"/>
      <c r="N21" s="77"/>
      <c r="O21" s="77"/>
      <c r="P21" s="77"/>
      <c r="Q21" s="77"/>
      <c r="R21" s="77"/>
    </row>
    <row r="22" spans="1:18" s="22" customFormat="1" ht="13.5" customHeight="1" x14ac:dyDescent="0.15">
      <c r="A22" s="386"/>
      <c r="B22" s="206"/>
      <c r="C22" s="25"/>
      <c r="D22" s="273"/>
      <c r="E22" s="136">
        <v>79.403938265034597</v>
      </c>
      <c r="F22" s="137">
        <v>18.254390633315591</v>
      </c>
      <c r="G22" s="138">
        <v>2.3416711016498137</v>
      </c>
      <c r="H22" s="77"/>
      <c r="I22" s="77"/>
      <c r="J22" s="77"/>
      <c r="K22" s="77"/>
      <c r="L22" s="95"/>
      <c r="M22" s="95"/>
      <c r="N22" s="95"/>
      <c r="O22" s="95"/>
      <c r="P22" s="95"/>
      <c r="Q22" s="95"/>
      <c r="R22" s="95"/>
    </row>
    <row r="23" spans="1:18" s="70" customFormat="1" ht="13.5" customHeight="1" x14ac:dyDescent="0.15">
      <c r="A23" s="386"/>
      <c r="B23" s="67" t="s">
        <v>46</v>
      </c>
      <c r="C23" s="77"/>
      <c r="D23" s="269">
        <v>130</v>
      </c>
      <c r="E23" s="140">
        <v>98</v>
      </c>
      <c r="F23" s="141">
        <v>27</v>
      </c>
      <c r="G23" s="142">
        <v>5</v>
      </c>
      <c r="H23" s="95"/>
      <c r="I23" s="95"/>
      <c r="J23" s="95"/>
      <c r="K23" s="95"/>
      <c r="L23" s="77"/>
      <c r="M23" s="77"/>
      <c r="N23" s="77"/>
      <c r="O23" s="77"/>
      <c r="P23" s="77"/>
      <c r="Q23" s="77"/>
      <c r="R23" s="77"/>
    </row>
    <row r="24" spans="1:18" s="22" customFormat="1" ht="13.5" customHeight="1" thickBot="1" x14ac:dyDescent="0.2">
      <c r="A24" s="387"/>
      <c r="B24" s="208"/>
      <c r="C24" s="57"/>
      <c r="D24" s="274"/>
      <c r="E24" s="144">
        <v>75.384615384615387</v>
      </c>
      <c r="F24" s="145">
        <v>20.76923076923077</v>
      </c>
      <c r="G24" s="146">
        <v>3.8461538461538463</v>
      </c>
      <c r="H24" s="77"/>
      <c r="I24" s="77"/>
      <c r="J24" s="77"/>
      <c r="K24" s="77"/>
      <c r="L24" s="95"/>
      <c r="M24" s="95"/>
      <c r="N24" s="95"/>
      <c r="O24" s="95"/>
      <c r="P24" s="95"/>
      <c r="Q24" s="95"/>
      <c r="R24" s="95"/>
    </row>
    <row r="25" spans="1:18" s="69" customFormat="1" ht="13.5" customHeight="1" x14ac:dyDescent="0.15">
      <c r="A25" s="384" t="s">
        <v>44</v>
      </c>
      <c r="B25" s="73" t="s">
        <v>3</v>
      </c>
      <c r="C25" s="74"/>
      <c r="D25" s="275">
        <v>160</v>
      </c>
      <c r="E25" s="148">
        <v>117</v>
      </c>
      <c r="F25" s="149">
        <v>41</v>
      </c>
      <c r="G25" s="150">
        <v>2</v>
      </c>
      <c r="H25" s="95"/>
      <c r="I25" s="95"/>
      <c r="J25" s="95"/>
      <c r="K25" s="95"/>
      <c r="L25" s="75"/>
      <c r="M25" s="75"/>
      <c r="N25" s="75"/>
      <c r="O25" s="75"/>
      <c r="P25" s="75"/>
      <c r="Q25" s="75"/>
      <c r="R25" s="75"/>
    </row>
    <row r="26" spans="1:18" ht="13.5" customHeight="1" x14ac:dyDescent="0.15">
      <c r="A26" s="382"/>
      <c r="B26" s="68"/>
      <c r="C26" s="345"/>
      <c r="D26" s="270"/>
      <c r="E26" s="346">
        <v>73.125</v>
      </c>
      <c r="F26" s="347">
        <v>25.624999999999996</v>
      </c>
      <c r="G26" s="348">
        <v>1.25</v>
      </c>
      <c r="H26" s="95"/>
      <c r="I26" s="95"/>
      <c r="J26" s="95"/>
      <c r="K26" s="95"/>
      <c r="L26" s="96"/>
      <c r="M26" s="96"/>
      <c r="N26" s="96"/>
      <c r="O26" s="96"/>
      <c r="P26" s="96"/>
      <c r="Q26" s="96"/>
      <c r="R26" s="96"/>
    </row>
    <row r="27" spans="1:18" s="69" customFormat="1" ht="13.5" customHeight="1" x14ac:dyDescent="0.15">
      <c r="A27" s="382"/>
      <c r="B27" s="207" t="s">
        <v>4</v>
      </c>
      <c r="C27" s="353"/>
      <c r="D27" s="286">
        <v>317</v>
      </c>
      <c r="E27" s="354">
        <v>244</v>
      </c>
      <c r="F27" s="355">
        <v>69</v>
      </c>
      <c r="G27" s="356">
        <v>4</v>
      </c>
      <c r="H27" s="77"/>
      <c r="I27" s="77"/>
      <c r="J27" s="77"/>
      <c r="K27" s="77"/>
      <c r="L27" s="75"/>
      <c r="M27" s="75"/>
      <c r="N27" s="75"/>
      <c r="O27" s="75"/>
      <c r="P27" s="75"/>
      <c r="Q27" s="75"/>
      <c r="R27" s="75"/>
    </row>
    <row r="28" spans="1:18" ht="13.5" customHeight="1" x14ac:dyDescent="0.15">
      <c r="A28" s="382"/>
      <c r="B28" s="68"/>
      <c r="C28" s="345"/>
      <c r="D28" s="270"/>
      <c r="E28" s="346">
        <v>76.971608832807576</v>
      </c>
      <c r="F28" s="347">
        <v>21.766561514195583</v>
      </c>
      <c r="G28" s="348">
        <v>1.2618296529968454</v>
      </c>
      <c r="H28" s="95"/>
      <c r="I28" s="95"/>
      <c r="J28" s="95"/>
      <c r="K28" s="95"/>
      <c r="L28" s="96"/>
      <c r="M28" s="96"/>
      <c r="N28" s="96"/>
      <c r="O28" s="96"/>
      <c r="P28" s="96"/>
      <c r="Q28" s="96"/>
      <c r="R28" s="96"/>
    </row>
    <row r="29" spans="1:18" s="69" customFormat="1" ht="13.5" customHeight="1" x14ac:dyDescent="0.15">
      <c r="A29" s="382"/>
      <c r="B29" s="207" t="s">
        <v>5</v>
      </c>
      <c r="C29" s="353"/>
      <c r="D29" s="286">
        <v>491</v>
      </c>
      <c r="E29" s="354">
        <v>392</v>
      </c>
      <c r="F29" s="355">
        <v>92</v>
      </c>
      <c r="G29" s="356">
        <v>7</v>
      </c>
      <c r="H29" s="77"/>
      <c r="I29" s="77"/>
      <c r="J29" s="77"/>
      <c r="K29" s="77"/>
      <c r="L29" s="75"/>
      <c r="M29" s="75"/>
      <c r="N29" s="75"/>
      <c r="O29" s="75"/>
      <c r="P29" s="75"/>
      <c r="Q29" s="75"/>
      <c r="R29" s="75"/>
    </row>
    <row r="30" spans="1:18" ht="13.5" customHeight="1" x14ac:dyDescent="0.15">
      <c r="A30" s="382"/>
      <c r="B30" s="206"/>
      <c r="C30" s="24"/>
      <c r="D30" s="276"/>
      <c r="E30" s="152">
        <v>79.837067209775967</v>
      </c>
      <c r="F30" s="153">
        <v>18.737270875763748</v>
      </c>
      <c r="G30" s="154">
        <v>1.4256619144602851</v>
      </c>
      <c r="H30" s="95"/>
      <c r="I30" s="95"/>
      <c r="J30" s="95"/>
      <c r="K30" s="95"/>
      <c r="L30" s="96"/>
      <c r="M30" s="96"/>
      <c r="N30" s="96"/>
      <c r="O30" s="96"/>
      <c r="P30" s="96"/>
      <c r="Q30" s="96"/>
      <c r="R30" s="96"/>
    </row>
    <row r="31" spans="1:18" s="69" customFormat="1" ht="13.5" customHeight="1" x14ac:dyDescent="0.15">
      <c r="A31" s="382"/>
      <c r="B31" s="207" t="s">
        <v>6</v>
      </c>
      <c r="C31" s="353"/>
      <c r="D31" s="286">
        <v>666</v>
      </c>
      <c r="E31" s="354">
        <v>525</v>
      </c>
      <c r="F31" s="355">
        <v>132</v>
      </c>
      <c r="G31" s="356">
        <v>9</v>
      </c>
      <c r="H31" s="95"/>
      <c r="I31" s="95"/>
      <c r="J31" s="95"/>
      <c r="K31" s="95"/>
      <c r="L31" s="75"/>
      <c r="M31" s="75"/>
      <c r="N31" s="75"/>
      <c r="O31" s="75"/>
      <c r="P31" s="75"/>
      <c r="Q31" s="75"/>
      <c r="R31" s="75"/>
    </row>
    <row r="32" spans="1:18" ht="13.5" customHeight="1" x14ac:dyDescent="0.15">
      <c r="A32" s="382"/>
      <c r="B32" s="206"/>
      <c r="C32" s="24"/>
      <c r="D32" s="276"/>
      <c r="E32" s="152">
        <v>78.828828828828833</v>
      </c>
      <c r="F32" s="153">
        <v>19.81981981981982</v>
      </c>
      <c r="G32" s="154">
        <v>1.3513513513513513</v>
      </c>
      <c r="H32" s="77"/>
      <c r="I32" s="77"/>
      <c r="J32" s="77"/>
      <c r="K32" s="77"/>
      <c r="L32" s="96"/>
      <c r="M32" s="96"/>
      <c r="N32" s="96"/>
      <c r="O32" s="96"/>
      <c r="P32" s="96"/>
      <c r="Q32" s="96"/>
      <c r="R32" s="96"/>
    </row>
    <row r="33" spans="1:18" s="69" customFormat="1" ht="13.5" customHeight="1" x14ac:dyDescent="0.15">
      <c r="A33" s="382"/>
      <c r="B33" s="207" t="s">
        <v>7</v>
      </c>
      <c r="C33" s="353"/>
      <c r="D33" s="286">
        <v>772</v>
      </c>
      <c r="E33" s="354">
        <v>615</v>
      </c>
      <c r="F33" s="355">
        <v>142</v>
      </c>
      <c r="G33" s="356">
        <v>15</v>
      </c>
      <c r="H33" s="95"/>
      <c r="I33" s="95"/>
      <c r="J33" s="95"/>
      <c r="K33" s="95"/>
      <c r="L33" s="75"/>
      <c r="M33" s="75"/>
      <c r="N33" s="75"/>
      <c r="O33" s="75"/>
      <c r="P33" s="75"/>
      <c r="Q33" s="75"/>
      <c r="R33" s="75"/>
    </row>
    <row r="34" spans="1:18" ht="13.5" customHeight="1" x14ac:dyDescent="0.15">
      <c r="A34" s="382"/>
      <c r="B34" s="206"/>
      <c r="C34" s="24"/>
      <c r="D34" s="276"/>
      <c r="E34" s="152">
        <v>79.663212435233163</v>
      </c>
      <c r="F34" s="153">
        <v>18.393782383419687</v>
      </c>
      <c r="G34" s="154">
        <v>1.9430051813471503</v>
      </c>
      <c r="H34" s="77"/>
      <c r="I34" s="77"/>
      <c r="J34" s="77"/>
      <c r="K34" s="77"/>
      <c r="L34" s="96"/>
      <c r="M34" s="96"/>
      <c r="N34" s="96"/>
      <c r="O34" s="96"/>
      <c r="P34" s="96"/>
      <c r="Q34" s="96"/>
      <c r="R34" s="96"/>
    </row>
    <row r="35" spans="1:18" s="69" customFormat="1" ht="13.5" customHeight="1" x14ac:dyDescent="0.15">
      <c r="A35" s="382"/>
      <c r="B35" s="207" t="s">
        <v>45</v>
      </c>
      <c r="C35" s="353"/>
      <c r="D35" s="286">
        <v>797</v>
      </c>
      <c r="E35" s="354">
        <v>598</v>
      </c>
      <c r="F35" s="355">
        <v>165</v>
      </c>
      <c r="G35" s="356">
        <v>34</v>
      </c>
      <c r="H35" s="95"/>
      <c r="I35" s="95"/>
      <c r="J35" s="95"/>
      <c r="K35" s="95"/>
      <c r="L35" s="75"/>
      <c r="M35" s="75"/>
      <c r="N35" s="75"/>
      <c r="O35" s="75"/>
      <c r="P35" s="75"/>
      <c r="Q35" s="75"/>
      <c r="R35" s="75"/>
    </row>
    <row r="36" spans="1:18" ht="13.5" customHeight="1" x14ac:dyDescent="0.15">
      <c r="A36" s="382"/>
      <c r="B36" s="206"/>
      <c r="C36" s="24"/>
      <c r="D36" s="276"/>
      <c r="E36" s="152">
        <v>75.031367628607285</v>
      </c>
      <c r="F36" s="153">
        <v>20.702634880803011</v>
      </c>
      <c r="G36" s="154">
        <v>4.2659974905897116</v>
      </c>
      <c r="H36" s="95"/>
      <c r="I36" s="95"/>
      <c r="J36" s="95"/>
      <c r="K36" s="95"/>
      <c r="L36" s="96"/>
      <c r="M36" s="96"/>
      <c r="N36" s="96"/>
      <c r="O36" s="96"/>
      <c r="P36" s="96"/>
      <c r="Q36" s="96"/>
      <c r="R36" s="96"/>
    </row>
    <row r="37" spans="1:18" s="69" customFormat="1" ht="13.5" customHeight="1" x14ac:dyDescent="0.15">
      <c r="A37" s="382"/>
      <c r="B37" s="68" t="s">
        <v>46</v>
      </c>
      <c r="C37" s="75"/>
      <c r="D37" s="270">
        <v>128</v>
      </c>
      <c r="E37" s="155">
        <v>94</v>
      </c>
      <c r="F37" s="156">
        <v>29</v>
      </c>
      <c r="G37" s="157">
        <v>5</v>
      </c>
      <c r="H37" s="77"/>
      <c r="I37" s="77"/>
      <c r="J37" s="77"/>
      <c r="K37" s="77"/>
      <c r="L37" s="75"/>
      <c r="M37" s="75"/>
      <c r="N37" s="75"/>
      <c r="O37" s="75"/>
      <c r="P37" s="75"/>
      <c r="Q37" s="75"/>
      <c r="R37" s="75"/>
    </row>
    <row r="38" spans="1:18" ht="13.5" customHeight="1" thickBot="1" x14ac:dyDescent="0.2">
      <c r="A38" s="383"/>
      <c r="B38" s="208"/>
      <c r="C38" s="26"/>
      <c r="D38" s="271"/>
      <c r="E38" s="158">
        <v>73.4375</v>
      </c>
      <c r="F38" s="159">
        <v>22.65625</v>
      </c>
      <c r="G38" s="160">
        <v>3.90625</v>
      </c>
      <c r="H38" s="95"/>
      <c r="I38" s="95"/>
      <c r="J38" s="95"/>
      <c r="K38" s="95"/>
      <c r="L38" s="96"/>
      <c r="M38" s="96"/>
      <c r="N38" s="96"/>
      <c r="O38" s="96"/>
      <c r="P38" s="96"/>
      <c r="Q38" s="96"/>
      <c r="R38" s="96"/>
    </row>
    <row r="39" spans="1:18" s="69" customFormat="1" ht="13.5" customHeight="1" x14ac:dyDescent="0.15">
      <c r="A39" s="382" t="s">
        <v>47</v>
      </c>
      <c r="B39" s="68" t="s">
        <v>49</v>
      </c>
      <c r="C39" s="75"/>
      <c r="D39" s="269">
        <v>524</v>
      </c>
      <c r="E39" s="140">
        <v>411</v>
      </c>
      <c r="F39" s="141">
        <v>102</v>
      </c>
      <c r="G39" s="142">
        <v>11</v>
      </c>
      <c r="H39" s="77"/>
      <c r="I39" s="77"/>
      <c r="J39" s="77"/>
      <c r="K39" s="77"/>
      <c r="L39" s="77"/>
      <c r="M39" s="77"/>
      <c r="N39" s="77"/>
      <c r="O39" s="77"/>
      <c r="P39" s="77"/>
      <c r="Q39" s="77"/>
      <c r="R39" s="77"/>
    </row>
    <row r="40" spans="1:18" ht="13.5" customHeight="1" x14ac:dyDescent="0.15">
      <c r="A40" s="382"/>
      <c r="B40" s="68"/>
      <c r="C40" s="345"/>
      <c r="D40" s="269"/>
      <c r="E40" s="322">
        <v>78.435114503816791</v>
      </c>
      <c r="F40" s="323">
        <v>19.465648854961831</v>
      </c>
      <c r="G40" s="324">
        <v>2.0992366412213741</v>
      </c>
      <c r="H40" s="95"/>
      <c r="I40" s="95"/>
      <c r="J40" s="95"/>
      <c r="K40" s="95"/>
      <c r="L40" s="95"/>
      <c r="M40" s="95"/>
      <c r="N40" s="95"/>
      <c r="O40" s="95"/>
      <c r="P40" s="95"/>
      <c r="Q40" s="95"/>
      <c r="R40" s="95"/>
    </row>
    <row r="41" spans="1:18" s="69" customFormat="1" ht="13.5" customHeight="1" x14ac:dyDescent="0.15">
      <c r="A41" s="382"/>
      <c r="B41" s="207" t="s">
        <v>51</v>
      </c>
      <c r="C41" s="353"/>
      <c r="D41" s="285">
        <v>2332</v>
      </c>
      <c r="E41" s="334">
        <v>1804</v>
      </c>
      <c r="F41" s="335">
        <v>477</v>
      </c>
      <c r="G41" s="336">
        <v>51</v>
      </c>
      <c r="H41" s="95"/>
      <c r="I41" s="95"/>
      <c r="J41" s="95"/>
      <c r="K41" s="95"/>
      <c r="L41" s="77"/>
      <c r="M41" s="77"/>
      <c r="N41" s="77"/>
      <c r="O41" s="77"/>
      <c r="P41" s="77"/>
      <c r="Q41" s="77"/>
      <c r="R41" s="77"/>
    </row>
    <row r="42" spans="1:18" ht="13.5" customHeight="1" x14ac:dyDescent="0.15">
      <c r="A42" s="382"/>
      <c r="B42" s="206"/>
      <c r="C42" s="24"/>
      <c r="D42" s="273"/>
      <c r="E42" s="136">
        <v>77.358490566037744</v>
      </c>
      <c r="F42" s="137">
        <v>20.454545454545457</v>
      </c>
      <c r="G42" s="138">
        <v>2.1869639794168094</v>
      </c>
      <c r="H42" s="77"/>
      <c r="I42" s="77"/>
      <c r="J42" s="77"/>
      <c r="K42" s="77"/>
      <c r="L42" s="95"/>
      <c r="M42" s="95"/>
      <c r="N42" s="95"/>
      <c r="O42" s="95"/>
      <c r="P42" s="95"/>
      <c r="Q42" s="95"/>
      <c r="R42" s="95"/>
    </row>
    <row r="43" spans="1:18" s="69" customFormat="1" ht="13.5" customHeight="1" x14ac:dyDescent="0.15">
      <c r="A43" s="382"/>
      <c r="B43" s="207" t="s">
        <v>52</v>
      </c>
      <c r="C43" s="353"/>
      <c r="D43" s="285">
        <v>343</v>
      </c>
      <c r="E43" s="334">
        <v>271</v>
      </c>
      <c r="F43" s="335">
        <v>64</v>
      </c>
      <c r="G43" s="336">
        <v>8</v>
      </c>
      <c r="H43" s="95"/>
      <c r="I43" s="95"/>
      <c r="J43" s="95"/>
      <c r="K43" s="95"/>
      <c r="L43" s="77"/>
      <c r="M43" s="77"/>
      <c r="N43" s="77"/>
      <c r="O43" s="77"/>
      <c r="P43" s="77"/>
      <c r="Q43" s="77"/>
      <c r="R43" s="77"/>
    </row>
    <row r="44" spans="1:18" ht="13.5" customHeight="1" x14ac:dyDescent="0.15">
      <c r="A44" s="382"/>
      <c r="B44" s="206"/>
      <c r="C44" s="24"/>
      <c r="D44" s="273"/>
      <c r="E44" s="136">
        <v>79.008746355685133</v>
      </c>
      <c r="F44" s="137">
        <v>18.658892128279884</v>
      </c>
      <c r="G44" s="138">
        <v>2.3323615160349855</v>
      </c>
      <c r="H44" s="77"/>
      <c r="I44" s="77"/>
      <c r="J44" s="77"/>
      <c r="K44" s="77"/>
      <c r="L44" s="95"/>
      <c r="M44" s="95"/>
      <c r="N44" s="95"/>
      <c r="O44" s="95"/>
      <c r="P44" s="95"/>
      <c r="Q44" s="95"/>
      <c r="R44" s="95"/>
    </row>
    <row r="45" spans="1:18" s="69" customFormat="1" ht="13.5" customHeight="1" x14ac:dyDescent="0.15">
      <c r="A45" s="382"/>
      <c r="B45" s="68" t="s">
        <v>72</v>
      </c>
      <c r="C45" s="75"/>
      <c r="D45" s="269">
        <v>132</v>
      </c>
      <c r="E45" s="140">
        <v>99</v>
      </c>
      <c r="F45" s="141">
        <v>27</v>
      </c>
      <c r="G45" s="142">
        <v>6</v>
      </c>
      <c r="H45" s="95"/>
      <c r="I45" s="95"/>
      <c r="J45" s="95"/>
      <c r="K45" s="95"/>
      <c r="L45" s="77"/>
      <c r="M45" s="77"/>
      <c r="N45" s="77"/>
      <c r="O45" s="77"/>
      <c r="P45" s="77"/>
      <c r="Q45" s="77"/>
      <c r="R45" s="77"/>
    </row>
    <row r="46" spans="1:18" ht="13.5" customHeight="1" thickBot="1" x14ac:dyDescent="0.2">
      <c r="A46" s="383"/>
      <c r="B46" s="208"/>
      <c r="C46" s="26"/>
      <c r="D46" s="274"/>
      <c r="E46" s="144">
        <v>75</v>
      </c>
      <c r="F46" s="145">
        <v>20.454545454545457</v>
      </c>
      <c r="G46" s="146">
        <v>4.5454545454545459</v>
      </c>
      <c r="H46" s="95"/>
      <c r="I46" s="95"/>
      <c r="J46" s="95"/>
      <c r="K46" s="95"/>
      <c r="L46" s="95"/>
      <c r="M46" s="95"/>
      <c r="N46" s="95"/>
      <c r="O46" s="95"/>
      <c r="P46" s="95"/>
      <c r="Q46" s="95"/>
      <c r="R46" s="95"/>
    </row>
    <row r="47" spans="1:18" s="69" customFormat="1" ht="13.5" customHeight="1" x14ac:dyDescent="0.15">
      <c r="A47" s="382" t="s">
        <v>225</v>
      </c>
      <c r="B47" s="68" t="s">
        <v>54</v>
      </c>
      <c r="C47" s="75"/>
      <c r="D47" s="269">
        <v>132</v>
      </c>
      <c r="E47" s="140">
        <v>98</v>
      </c>
      <c r="F47" s="141">
        <v>33</v>
      </c>
      <c r="G47" s="142">
        <v>1</v>
      </c>
      <c r="H47" s="77"/>
      <c r="I47" s="77"/>
      <c r="J47" s="77"/>
      <c r="K47" s="77"/>
      <c r="L47" s="77"/>
      <c r="M47" s="77"/>
      <c r="N47" s="77"/>
      <c r="O47" s="77"/>
      <c r="P47" s="77"/>
      <c r="Q47" s="77"/>
      <c r="R47" s="77"/>
    </row>
    <row r="48" spans="1:18" ht="13.5" customHeight="1" x14ac:dyDescent="0.15">
      <c r="A48" s="382"/>
      <c r="B48" s="68"/>
      <c r="C48" s="345"/>
      <c r="D48" s="269"/>
      <c r="E48" s="322">
        <v>74.242424242424249</v>
      </c>
      <c r="F48" s="323">
        <v>25</v>
      </c>
      <c r="G48" s="324">
        <v>0.75757575757575757</v>
      </c>
      <c r="H48" s="95"/>
      <c r="I48" s="95"/>
      <c r="J48" s="95"/>
      <c r="K48" s="95"/>
      <c r="L48" s="95"/>
      <c r="M48" s="95"/>
      <c r="N48" s="95"/>
      <c r="O48" s="95"/>
      <c r="P48" s="95"/>
      <c r="Q48" s="95"/>
      <c r="R48" s="95"/>
    </row>
    <row r="49" spans="1:18" s="69" customFormat="1" ht="13.5" customHeight="1" x14ac:dyDescent="0.15">
      <c r="A49" s="382"/>
      <c r="B49" s="207" t="s">
        <v>401</v>
      </c>
      <c r="C49" s="353"/>
      <c r="D49" s="285">
        <v>448</v>
      </c>
      <c r="E49" s="334">
        <v>367</v>
      </c>
      <c r="F49" s="335">
        <v>73</v>
      </c>
      <c r="G49" s="336">
        <v>8</v>
      </c>
      <c r="H49" s="77"/>
      <c r="I49" s="77"/>
      <c r="J49" s="77"/>
      <c r="K49" s="77"/>
      <c r="L49" s="77"/>
      <c r="M49" s="77"/>
      <c r="N49" s="77"/>
      <c r="O49" s="77"/>
      <c r="P49" s="77"/>
      <c r="Q49" s="77"/>
      <c r="R49" s="77"/>
    </row>
    <row r="50" spans="1:18" ht="13.5" customHeight="1" x14ac:dyDescent="0.15">
      <c r="A50" s="382"/>
      <c r="B50" s="206"/>
      <c r="C50" s="24"/>
      <c r="D50" s="273"/>
      <c r="E50" s="136">
        <v>81.919642857142861</v>
      </c>
      <c r="F50" s="137">
        <v>16.294642857142858</v>
      </c>
      <c r="G50" s="138">
        <v>1.7857142857142856</v>
      </c>
      <c r="H50" s="95"/>
      <c r="I50" s="95"/>
      <c r="J50" s="95"/>
      <c r="K50" s="95"/>
      <c r="L50" s="95"/>
      <c r="M50" s="95"/>
      <c r="N50" s="95"/>
      <c r="O50" s="95"/>
      <c r="P50" s="95"/>
      <c r="Q50" s="95"/>
      <c r="R50" s="95"/>
    </row>
    <row r="51" spans="1:18" s="69" customFormat="1" ht="13.5" customHeight="1" x14ac:dyDescent="0.15">
      <c r="A51" s="382"/>
      <c r="B51" s="207" t="s">
        <v>56</v>
      </c>
      <c r="C51" s="353"/>
      <c r="D51" s="285">
        <v>326</v>
      </c>
      <c r="E51" s="334">
        <v>254</v>
      </c>
      <c r="F51" s="335">
        <v>69</v>
      </c>
      <c r="G51" s="336">
        <v>3</v>
      </c>
      <c r="H51" s="95"/>
      <c r="I51" s="95"/>
      <c r="J51" s="95"/>
      <c r="K51" s="95"/>
      <c r="L51" s="77"/>
      <c r="M51" s="77"/>
      <c r="N51" s="77"/>
      <c r="O51" s="77"/>
      <c r="P51" s="77"/>
      <c r="Q51" s="77"/>
      <c r="R51" s="77"/>
    </row>
    <row r="52" spans="1:18" ht="13.5" customHeight="1" x14ac:dyDescent="0.15">
      <c r="A52" s="382"/>
      <c r="B52" s="206"/>
      <c r="C52" s="24"/>
      <c r="D52" s="273"/>
      <c r="E52" s="136">
        <v>77.914110429447859</v>
      </c>
      <c r="F52" s="137">
        <v>21.165644171779142</v>
      </c>
      <c r="G52" s="138">
        <v>0.92024539877300615</v>
      </c>
      <c r="H52" s="77"/>
      <c r="I52" s="77"/>
      <c r="J52" s="77"/>
      <c r="K52" s="77"/>
      <c r="L52" s="95"/>
      <c r="M52" s="95"/>
      <c r="N52" s="95"/>
      <c r="O52" s="95"/>
      <c r="P52" s="95"/>
      <c r="Q52" s="95"/>
      <c r="R52" s="95"/>
    </row>
    <row r="53" spans="1:18" s="69" customFormat="1" ht="13.5" customHeight="1" x14ac:dyDescent="0.15">
      <c r="A53" s="382"/>
      <c r="B53" s="207" t="s">
        <v>58</v>
      </c>
      <c r="C53" s="353"/>
      <c r="D53" s="285">
        <v>251</v>
      </c>
      <c r="E53" s="334">
        <v>181</v>
      </c>
      <c r="F53" s="335">
        <v>66</v>
      </c>
      <c r="G53" s="336">
        <v>4</v>
      </c>
      <c r="H53" s="95"/>
      <c r="I53" s="95"/>
      <c r="J53" s="95"/>
      <c r="K53" s="95"/>
      <c r="L53" s="77"/>
      <c r="M53" s="77"/>
      <c r="N53" s="77"/>
      <c r="O53" s="77"/>
      <c r="P53" s="77"/>
      <c r="Q53" s="77"/>
      <c r="R53" s="77"/>
    </row>
    <row r="54" spans="1:18" ht="13.5" customHeight="1" x14ac:dyDescent="0.15">
      <c r="A54" s="382"/>
      <c r="B54" s="206"/>
      <c r="C54" s="24"/>
      <c r="D54" s="273"/>
      <c r="E54" s="136">
        <v>72.111553784860561</v>
      </c>
      <c r="F54" s="137">
        <v>26.294820717131472</v>
      </c>
      <c r="G54" s="138">
        <v>1.593625498007968</v>
      </c>
      <c r="H54" s="77"/>
      <c r="I54" s="77"/>
      <c r="J54" s="77"/>
      <c r="K54" s="77"/>
      <c r="L54" s="95"/>
      <c r="M54" s="95"/>
      <c r="N54" s="95"/>
      <c r="O54" s="95"/>
      <c r="P54" s="95"/>
      <c r="Q54" s="95"/>
      <c r="R54" s="95"/>
    </row>
    <row r="55" spans="1:18" s="69" customFormat="1" ht="13.5" customHeight="1" x14ac:dyDescent="0.15">
      <c r="A55" s="382"/>
      <c r="B55" s="207" t="s">
        <v>60</v>
      </c>
      <c r="C55" s="353"/>
      <c r="D55" s="285">
        <v>527</v>
      </c>
      <c r="E55" s="334">
        <v>393</v>
      </c>
      <c r="F55" s="335">
        <v>125</v>
      </c>
      <c r="G55" s="336">
        <v>9</v>
      </c>
      <c r="H55" s="95"/>
      <c r="I55" s="95"/>
      <c r="J55" s="95"/>
      <c r="K55" s="95"/>
      <c r="L55" s="77"/>
      <c r="M55" s="77"/>
      <c r="N55" s="77"/>
      <c r="O55" s="77"/>
      <c r="P55" s="77"/>
      <c r="Q55" s="77"/>
      <c r="R55" s="77"/>
    </row>
    <row r="56" spans="1:18" ht="13.5" customHeight="1" x14ac:dyDescent="0.15">
      <c r="A56" s="382"/>
      <c r="B56" s="206"/>
      <c r="C56" s="24"/>
      <c r="D56" s="273"/>
      <c r="E56" s="136">
        <v>74.573055028463003</v>
      </c>
      <c r="F56" s="137">
        <v>23.719165085388994</v>
      </c>
      <c r="G56" s="138">
        <v>1.7077798861480076</v>
      </c>
      <c r="H56" s="95"/>
      <c r="I56" s="95"/>
      <c r="J56" s="95"/>
      <c r="K56" s="95"/>
      <c r="L56" s="95"/>
      <c r="M56" s="95"/>
      <c r="N56" s="95"/>
      <c r="O56" s="95"/>
      <c r="P56" s="95"/>
      <c r="Q56" s="95"/>
      <c r="R56" s="95"/>
    </row>
    <row r="57" spans="1:18" s="69" customFormat="1" ht="13.5" customHeight="1" x14ac:dyDescent="0.15">
      <c r="A57" s="382"/>
      <c r="B57" s="207" t="s">
        <v>62</v>
      </c>
      <c r="C57" s="353"/>
      <c r="D57" s="285">
        <v>280</v>
      </c>
      <c r="E57" s="334">
        <v>221</v>
      </c>
      <c r="F57" s="335">
        <v>53</v>
      </c>
      <c r="G57" s="336">
        <v>6</v>
      </c>
      <c r="H57" s="77"/>
      <c r="I57" s="77"/>
      <c r="J57" s="77"/>
      <c r="K57" s="77"/>
      <c r="L57" s="77"/>
      <c r="M57" s="77"/>
      <c r="N57" s="77"/>
      <c r="O57" s="77"/>
      <c r="P57" s="77"/>
      <c r="Q57" s="77"/>
      <c r="R57" s="77"/>
    </row>
    <row r="58" spans="1:18" ht="13.5" customHeight="1" x14ac:dyDescent="0.15">
      <c r="A58" s="382"/>
      <c r="B58" s="206"/>
      <c r="C58" s="24"/>
      <c r="D58" s="273"/>
      <c r="E58" s="136">
        <v>78.928571428571431</v>
      </c>
      <c r="F58" s="137">
        <v>18.928571428571427</v>
      </c>
      <c r="G58" s="138">
        <v>2.1428571428571428</v>
      </c>
      <c r="H58" s="95"/>
      <c r="I58" s="95"/>
      <c r="J58" s="95"/>
      <c r="K58" s="95"/>
      <c r="L58" s="95"/>
      <c r="M58" s="95"/>
      <c r="N58" s="95"/>
      <c r="O58" s="95"/>
      <c r="P58" s="95"/>
      <c r="Q58" s="95"/>
      <c r="R58" s="95"/>
    </row>
    <row r="59" spans="1:18" s="69" customFormat="1" ht="13.5" customHeight="1" x14ac:dyDescent="0.15">
      <c r="A59" s="382"/>
      <c r="B59" s="207" t="s">
        <v>64</v>
      </c>
      <c r="C59" s="353"/>
      <c r="D59" s="285">
        <v>157</v>
      </c>
      <c r="E59" s="334">
        <v>126</v>
      </c>
      <c r="F59" s="335">
        <v>28</v>
      </c>
      <c r="G59" s="336">
        <v>3</v>
      </c>
      <c r="H59" s="77"/>
      <c r="I59" s="77"/>
      <c r="J59" s="77"/>
      <c r="K59" s="77"/>
      <c r="L59" s="77"/>
      <c r="M59" s="77"/>
      <c r="N59" s="77"/>
      <c r="O59" s="77"/>
      <c r="P59" s="77"/>
      <c r="Q59" s="77"/>
      <c r="R59" s="77"/>
    </row>
    <row r="60" spans="1:18" ht="13.5" customHeight="1" x14ac:dyDescent="0.15">
      <c r="A60" s="382"/>
      <c r="B60" s="206"/>
      <c r="C60" s="24"/>
      <c r="D60" s="273"/>
      <c r="E60" s="136">
        <v>80.254777070063696</v>
      </c>
      <c r="F60" s="137">
        <v>17.834394904458598</v>
      </c>
      <c r="G60" s="138">
        <v>1.910828025477707</v>
      </c>
      <c r="H60" s="95"/>
      <c r="I60" s="95"/>
      <c r="J60" s="95"/>
      <c r="K60" s="95"/>
      <c r="L60" s="95"/>
      <c r="M60" s="95"/>
      <c r="N60" s="95"/>
      <c r="O60" s="95"/>
      <c r="P60" s="95"/>
      <c r="Q60" s="95"/>
      <c r="R60" s="95"/>
    </row>
    <row r="61" spans="1:18" s="69" customFormat="1" ht="13.5" customHeight="1" x14ac:dyDescent="0.15">
      <c r="A61" s="382"/>
      <c r="B61" s="207" t="s">
        <v>66</v>
      </c>
      <c r="C61" s="353"/>
      <c r="D61" s="285">
        <v>615</v>
      </c>
      <c r="E61" s="334">
        <v>468</v>
      </c>
      <c r="F61" s="335">
        <v>128</v>
      </c>
      <c r="G61" s="336">
        <v>19</v>
      </c>
      <c r="H61" s="95"/>
      <c r="I61" s="95"/>
      <c r="J61" s="95"/>
      <c r="K61" s="95"/>
      <c r="L61" s="77"/>
      <c r="M61" s="77"/>
      <c r="N61" s="77"/>
      <c r="O61" s="77"/>
      <c r="P61" s="77"/>
      <c r="Q61" s="77"/>
      <c r="R61" s="77"/>
    </row>
    <row r="62" spans="1:18" ht="13.5" customHeight="1" x14ac:dyDescent="0.15">
      <c r="A62" s="382"/>
      <c r="B62" s="206"/>
      <c r="C62" s="24"/>
      <c r="D62" s="273"/>
      <c r="E62" s="136">
        <v>76.097560975609753</v>
      </c>
      <c r="F62" s="137">
        <v>20.8130081300813</v>
      </c>
      <c r="G62" s="138">
        <v>3.089430894308943</v>
      </c>
      <c r="H62" s="77"/>
      <c r="I62" s="77"/>
      <c r="J62" s="77"/>
      <c r="K62" s="77"/>
      <c r="L62" s="95"/>
      <c r="M62" s="95"/>
      <c r="N62" s="95"/>
      <c r="O62" s="95"/>
      <c r="P62" s="95"/>
      <c r="Q62" s="95"/>
      <c r="R62" s="95"/>
    </row>
    <row r="63" spans="1:18" s="69" customFormat="1" ht="13.5" customHeight="1" x14ac:dyDescent="0.15">
      <c r="A63" s="382"/>
      <c r="B63" s="68" t="s">
        <v>67</v>
      </c>
      <c r="C63" s="75"/>
      <c r="D63" s="269">
        <v>822</v>
      </c>
      <c r="E63" s="140">
        <v>639</v>
      </c>
      <c r="F63" s="141">
        <v>153</v>
      </c>
      <c r="G63" s="142">
        <v>30</v>
      </c>
      <c r="H63" s="95"/>
      <c r="I63" s="95"/>
      <c r="J63" s="95"/>
      <c r="K63" s="95"/>
      <c r="L63" s="77"/>
      <c r="M63" s="77"/>
      <c r="N63" s="77"/>
      <c r="O63" s="77"/>
      <c r="P63" s="77"/>
      <c r="Q63" s="77"/>
      <c r="R63" s="77"/>
    </row>
    <row r="64" spans="1:18" ht="13.5" customHeight="1" thickBot="1" x14ac:dyDescent="0.2">
      <c r="A64" s="383"/>
      <c r="B64" s="208"/>
      <c r="C64" s="26"/>
      <c r="D64" s="274"/>
      <c r="E64" s="144">
        <v>77.737226277372258</v>
      </c>
      <c r="F64" s="145">
        <v>18.613138686131386</v>
      </c>
      <c r="G64" s="146">
        <v>3.6496350364963499</v>
      </c>
      <c r="H64" s="77"/>
      <c r="I64" s="77"/>
      <c r="J64" s="77"/>
      <c r="K64" s="77"/>
      <c r="L64" s="95"/>
      <c r="M64" s="95"/>
      <c r="N64" s="95"/>
      <c r="O64" s="95"/>
      <c r="P64" s="95"/>
      <c r="Q64" s="95"/>
      <c r="R64" s="95"/>
    </row>
    <row r="65" spans="1:18" s="69" customFormat="1" ht="13.5" customHeight="1" x14ac:dyDescent="0.15">
      <c r="A65" s="380" t="s">
        <v>73</v>
      </c>
      <c r="B65" s="68" t="s">
        <v>68</v>
      </c>
      <c r="C65" s="75"/>
      <c r="D65" s="269">
        <v>1764</v>
      </c>
      <c r="E65" s="140">
        <v>1417</v>
      </c>
      <c r="F65" s="141">
        <v>308</v>
      </c>
      <c r="G65" s="142">
        <v>39</v>
      </c>
      <c r="H65" s="95"/>
      <c r="I65" s="95"/>
      <c r="J65" s="95"/>
      <c r="K65" s="95"/>
      <c r="L65" s="77"/>
      <c r="M65" s="77"/>
      <c r="N65" s="77"/>
      <c r="O65" s="77"/>
      <c r="P65" s="77"/>
      <c r="Q65" s="77"/>
      <c r="R65" s="77"/>
    </row>
    <row r="66" spans="1:18" ht="13.5" customHeight="1" x14ac:dyDescent="0.15">
      <c r="A66" s="382"/>
      <c r="B66" s="10" t="s">
        <v>69</v>
      </c>
      <c r="C66" s="24"/>
      <c r="D66" s="273"/>
      <c r="E66" s="136">
        <v>80.328798185941039</v>
      </c>
      <c r="F66" s="137">
        <v>17.460317460317459</v>
      </c>
      <c r="G66" s="138">
        <v>2.2108843537414966</v>
      </c>
      <c r="H66" s="95"/>
      <c r="I66" s="95"/>
      <c r="J66" s="95"/>
      <c r="K66" s="95"/>
      <c r="L66" s="95"/>
      <c r="M66" s="95"/>
      <c r="N66" s="95"/>
      <c r="O66" s="95"/>
      <c r="P66" s="95"/>
      <c r="Q66" s="95"/>
      <c r="R66" s="95"/>
    </row>
    <row r="67" spans="1:18" s="69" customFormat="1" ht="13.5" customHeight="1" x14ac:dyDescent="0.15">
      <c r="A67" s="382"/>
      <c r="B67" s="68" t="s">
        <v>70</v>
      </c>
      <c r="C67" s="75"/>
      <c r="D67" s="269">
        <v>1406</v>
      </c>
      <c r="E67" s="140">
        <v>1048</v>
      </c>
      <c r="F67" s="141">
        <v>331</v>
      </c>
      <c r="G67" s="142">
        <v>27</v>
      </c>
      <c r="H67" s="77"/>
      <c r="I67" s="77"/>
      <c r="J67" s="77"/>
      <c r="K67" s="77"/>
      <c r="L67" s="77"/>
      <c r="M67" s="77"/>
      <c r="N67" s="77"/>
      <c r="O67" s="77"/>
      <c r="P67" s="77"/>
      <c r="Q67" s="77"/>
      <c r="R67" s="77"/>
    </row>
    <row r="68" spans="1:18" ht="13.5" customHeight="1" x14ac:dyDescent="0.15">
      <c r="A68" s="382"/>
      <c r="B68" s="10" t="s">
        <v>71</v>
      </c>
      <c r="C68" s="24"/>
      <c r="D68" s="273"/>
      <c r="E68" s="136">
        <v>74.537695590327175</v>
      </c>
      <c r="F68" s="137">
        <v>23.541963015647227</v>
      </c>
      <c r="G68" s="138">
        <v>1.9203413940256047</v>
      </c>
      <c r="H68" s="95"/>
      <c r="I68" s="95"/>
      <c r="J68" s="95"/>
      <c r="K68" s="95"/>
      <c r="L68" s="95"/>
      <c r="M68" s="95"/>
      <c r="N68" s="95"/>
      <c r="O68" s="95"/>
      <c r="P68" s="95"/>
      <c r="Q68" s="95"/>
      <c r="R68" s="95"/>
    </row>
    <row r="69" spans="1:18" s="69" customFormat="1" ht="13.5" customHeight="1" x14ac:dyDescent="0.15">
      <c r="A69" s="382"/>
      <c r="B69" s="68" t="s">
        <v>72</v>
      </c>
      <c r="C69" s="75"/>
      <c r="D69" s="269">
        <v>161</v>
      </c>
      <c r="E69" s="140">
        <v>120</v>
      </c>
      <c r="F69" s="141">
        <v>31</v>
      </c>
      <c r="G69" s="142">
        <v>10</v>
      </c>
      <c r="H69" s="77"/>
      <c r="I69" s="77"/>
      <c r="J69" s="77"/>
      <c r="K69" s="77"/>
      <c r="L69" s="77"/>
      <c r="M69" s="77"/>
      <c r="N69" s="77"/>
      <c r="O69" s="77"/>
      <c r="P69" s="77"/>
      <c r="Q69" s="77"/>
      <c r="R69" s="77"/>
    </row>
    <row r="70" spans="1:18" ht="13.5" customHeight="1" thickBot="1" x14ac:dyDescent="0.2">
      <c r="A70" s="383"/>
      <c r="B70" s="21"/>
      <c r="C70" s="26"/>
      <c r="D70" s="274"/>
      <c r="E70" s="144">
        <v>74.534161490683232</v>
      </c>
      <c r="F70" s="145">
        <v>19.254658385093169</v>
      </c>
      <c r="G70" s="146">
        <v>6.2111801242236027</v>
      </c>
      <c r="H70" s="95"/>
      <c r="I70" s="95"/>
      <c r="J70" s="95"/>
      <c r="K70" s="95"/>
      <c r="L70" s="95"/>
      <c r="M70" s="95"/>
      <c r="N70" s="95"/>
      <c r="O70" s="95"/>
      <c r="P70" s="95"/>
      <c r="Q70" s="95"/>
      <c r="R70" s="95"/>
    </row>
    <row r="71" spans="1:18" s="69" customFormat="1" ht="13.5" customHeight="1" x14ac:dyDescent="0.15">
      <c r="A71" s="380" t="s">
        <v>414</v>
      </c>
      <c r="B71" s="68" t="s">
        <v>762</v>
      </c>
      <c r="C71" s="75"/>
      <c r="D71" s="269">
        <v>1504</v>
      </c>
      <c r="E71" s="140">
        <v>1180</v>
      </c>
      <c r="F71" s="141">
        <v>293</v>
      </c>
      <c r="G71" s="142">
        <v>31</v>
      </c>
      <c r="H71" s="77"/>
      <c r="I71" s="77"/>
      <c r="J71" s="77"/>
      <c r="K71" s="77"/>
      <c r="L71" s="77"/>
      <c r="M71" s="77"/>
      <c r="N71" s="77"/>
      <c r="O71" s="77"/>
      <c r="P71" s="77"/>
      <c r="Q71" s="77"/>
      <c r="R71" s="77"/>
    </row>
    <row r="72" spans="1:18" ht="13.5" customHeight="1" x14ac:dyDescent="0.15">
      <c r="A72" s="380"/>
      <c r="B72" s="10" t="s">
        <v>763</v>
      </c>
      <c r="C72" s="24"/>
      <c r="D72" s="273"/>
      <c r="E72" s="136">
        <v>78.457446808510639</v>
      </c>
      <c r="F72" s="137">
        <v>19.481382978723406</v>
      </c>
      <c r="G72" s="138">
        <v>2.0611702127659575</v>
      </c>
      <c r="H72" s="95"/>
      <c r="I72" s="95"/>
      <c r="J72" s="95"/>
      <c r="K72" s="95"/>
      <c r="L72" s="95"/>
      <c r="M72" s="95"/>
      <c r="N72" s="95"/>
      <c r="O72" s="95"/>
      <c r="P72" s="95"/>
      <c r="Q72" s="95"/>
      <c r="R72" s="95"/>
    </row>
    <row r="73" spans="1:18" s="69" customFormat="1" ht="13.5" customHeight="1" x14ac:dyDescent="0.15">
      <c r="A73" s="380"/>
      <c r="B73" s="68" t="s">
        <v>415</v>
      </c>
      <c r="C73" s="75"/>
      <c r="D73" s="269">
        <v>452</v>
      </c>
      <c r="E73" s="140">
        <v>340</v>
      </c>
      <c r="F73" s="141">
        <v>107</v>
      </c>
      <c r="G73" s="142">
        <v>5</v>
      </c>
      <c r="H73" s="77"/>
      <c r="I73" s="77"/>
      <c r="J73" s="77"/>
      <c r="K73" s="77"/>
      <c r="L73" s="77"/>
      <c r="M73" s="77"/>
      <c r="N73" s="77"/>
      <c r="O73" s="77"/>
      <c r="P73" s="77"/>
      <c r="Q73" s="77"/>
      <c r="R73" s="77"/>
    </row>
    <row r="74" spans="1:18" ht="13.5" customHeight="1" x14ac:dyDescent="0.15">
      <c r="A74" s="380"/>
      <c r="B74" s="10" t="s">
        <v>763</v>
      </c>
      <c r="C74" s="24"/>
      <c r="D74" s="273"/>
      <c r="E74" s="136">
        <v>75.221238938053091</v>
      </c>
      <c r="F74" s="137">
        <v>23.672566371681416</v>
      </c>
      <c r="G74" s="138">
        <v>1.1061946902654867</v>
      </c>
      <c r="H74" s="95"/>
      <c r="I74" s="95"/>
      <c r="J74" s="95"/>
      <c r="K74" s="95"/>
      <c r="L74" s="95"/>
      <c r="M74" s="95"/>
      <c r="N74" s="95"/>
      <c r="O74" s="95"/>
      <c r="P74" s="95"/>
      <c r="Q74" s="95"/>
      <c r="R74" s="95"/>
    </row>
    <row r="75" spans="1:18" s="69" customFormat="1" ht="13.5" customHeight="1" x14ac:dyDescent="0.15">
      <c r="A75" s="380"/>
      <c r="B75" s="68" t="s">
        <v>416</v>
      </c>
      <c r="C75" s="75"/>
      <c r="D75" s="269">
        <v>1375</v>
      </c>
      <c r="E75" s="140">
        <v>1065</v>
      </c>
      <c r="F75" s="141">
        <v>270</v>
      </c>
      <c r="G75" s="142">
        <v>40</v>
      </c>
      <c r="H75" s="77"/>
      <c r="I75" s="77"/>
      <c r="J75" s="77"/>
      <c r="K75" s="77"/>
      <c r="L75" s="77"/>
      <c r="M75" s="77"/>
      <c r="N75" s="77"/>
      <c r="O75" s="77"/>
      <c r="P75" s="77"/>
      <c r="Q75" s="77"/>
      <c r="R75" s="77"/>
    </row>
    <row r="76" spans="1:18" ht="13.5" customHeight="1" thickBot="1" x14ac:dyDescent="0.2">
      <c r="A76" s="381"/>
      <c r="B76" s="21"/>
      <c r="C76" s="26"/>
      <c r="D76" s="274"/>
      <c r="E76" s="144">
        <v>77.454545454545453</v>
      </c>
      <c r="F76" s="145">
        <v>19.636363636363637</v>
      </c>
      <c r="G76" s="146">
        <v>2.9090909090909092</v>
      </c>
      <c r="H76" s="95"/>
      <c r="I76" s="95"/>
      <c r="J76" s="95"/>
      <c r="K76" s="95"/>
      <c r="L76" s="95"/>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1" width="12.7109375" style="2" customWidth="1"/>
    <col min="12" max="14" width="8.28515625" style="2"/>
    <col min="15" max="15" width="10.28515625" style="2" customWidth="1"/>
    <col min="16" max="16384" width="8.28515625" style="2"/>
  </cols>
  <sheetData>
    <row r="1" spans="1:15" ht="30" customHeight="1" x14ac:dyDescent="0.15">
      <c r="K1" s="5"/>
      <c r="O1" s="59" t="s">
        <v>485</v>
      </c>
    </row>
    <row r="2" spans="1:15" ht="36" customHeight="1" thickBot="1" x14ac:dyDescent="0.2">
      <c r="A2" s="6" t="s">
        <v>619</v>
      </c>
      <c r="B2" s="7"/>
      <c r="C2" s="7"/>
      <c r="D2" s="7"/>
      <c r="E2" s="7"/>
      <c r="F2" s="7"/>
      <c r="G2" s="7"/>
      <c r="H2" s="7"/>
      <c r="I2" s="7"/>
      <c r="J2" s="7"/>
      <c r="K2" s="7"/>
      <c r="L2" s="7"/>
      <c r="M2" s="7"/>
      <c r="N2" s="7"/>
      <c r="O2" s="39"/>
    </row>
    <row r="3" spans="1:15" ht="15" customHeight="1" x14ac:dyDescent="0.15">
      <c r="A3" s="28"/>
      <c r="B3" s="32"/>
      <c r="C3" s="34"/>
      <c r="D3" s="35"/>
      <c r="E3" s="36">
        <v>1</v>
      </c>
      <c r="F3" s="37">
        <v>2</v>
      </c>
      <c r="G3" s="37">
        <v>3</v>
      </c>
      <c r="H3" s="37">
        <v>4</v>
      </c>
      <c r="I3" s="37">
        <v>5</v>
      </c>
      <c r="J3" s="37">
        <v>6</v>
      </c>
      <c r="K3" s="33"/>
      <c r="L3" s="58"/>
      <c r="M3" s="58"/>
      <c r="N3" s="58"/>
    </row>
    <row r="4" spans="1:15" ht="171.95" customHeight="1" thickBot="1" x14ac:dyDescent="0.2">
      <c r="A4" s="29"/>
      <c r="B4" s="30"/>
      <c r="C4" s="31"/>
      <c r="D4" s="62" t="s">
        <v>348</v>
      </c>
      <c r="E4" s="60" t="s">
        <v>515</v>
      </c>
      <c r="F4" s="61" t="s">
        <v>516</v>
      </c>
      <c r="G4" s="61" t="s">
        <v>517</v>
      </c>
      <c r="H4" s="61" t="s">
        <v>518</v>
      </c>
      <c r="I4" s="61" t="s">
        <v>519</v>
      </c>
      <c r="J4" s="61" t="s">
        <v>9</v>
      </c>
      <c r="K4" s="63" t="s">
        <v>349</v>
      </c>
      <c r="L4" s="27"/>
      <c r="M4" s="27"/>
      <c r="N4" s="27"/>
      <c r="O4" s="40"/>
    </row>
    <row r="5" spans="1:15" s="69" customFormat="1" ht="13.5" customHeight="1" x14ac:dyDescent="0.15">
      <c r="A5" s="71" t="s">
        <v>30</v>
      </c>
      <c r="B5" s="72"/>
      <c r="C5" s="72"/>
      <c r="D5" s="270">
        <v>3331</v>
      </c>
      <c r="E5" s="124">
        <v>162</v>
      </c>
      <c r="F5" s="125">
        <v>300</v>
      </c>
      <c r="G5" s="125">
        <v>532</v>
      </c>
      <c r="H5" s="125">
        <v>708</v>
      </c>
      <c r="I5" s="125">
        <v>31</v>
      </c>
      <c r="J5" s="125">
        <v>122</v>
      </c>
      <c r="K5" s="126">
        <v>2070</v>
      </c>
      <c r="L5" s="93"/>
      <c r="M5" s="93"/>
      <c r="N5" s="93"/>
    </row>
    <row r="6" spans="1:15" ht="13.5" customHeight="1" thickBot="1" x14ac:dyDescent="0.2">
      <c r="A6" s="8"/>
      <c r="B6" s="9"/>
      <c r="C6" s="9"/>
      <c r="D6" s="271"/>
      <c r="E6" s="128">
        <v>4.8634043830681479</v>
      </c>
      <c r="F6" s="129">
        <v>9.006304413089163</v>
      </c>
      <c r="G6" s="129">
        <v>15.971179825878115</v>
      </c>
      <c r="H6" s="129">
        <v>21.254878414890424</v>
      </c>
      <c r="I6" s="129">
        <v>0.9306514560192134</v>
      </c>
      <c r="J6" s="129">
        <v>3.6625637946562595</v>
      </c>
      <c r="K6" s="214">
        <v>62.143500450315223</v>
      </c>
      <c r="L6" s="94"/>
      <c r="M6" s="94"/>
      <c r="N6" s="94"/>
    </row>
    <row r="7" spans="1:15" s="69" customFormat="1" ht="13.5" customHeight="1" x14ac:dyDescent="0.15">
      <c r="A7" s="384" t="s">
        <v>31</v>
      </c>
      <c r="B7" s="73" t="s">
        <v>33</v>
      </c>
      <c r="C7" s="74"/>
      <c r="D7" s="272">
        <v>1622</v>
      </c>
      <c r="E7" s="132">
        <v>78</v>
      </c>
      <c r="F7" s="133">
        <v>149</v>
      </c>
      <c r="G7" s="133">
        <v>282</v>
      </c>
      <c r="H7" s="133">
        <v>354</v>
      </c>
      <c r="I7" s="133">
        <v>15</v>
      </c>
      <c r="J7" s="133">
        <v>58</v>
      </c>
      <c r="K7" s="134">
        <v>1005</v>
      </c>
      <c r="L7" s="77"/>
      <c r="M7" s="77"/>
      <c r="N7" s="77"/>
    </row>
    <row r="8" spans="1:15" ht="13.5" customHeight="1" x14ac:dyDescent="0.15">
      <c r="A8" s="382"/>
      <c r="B8" s="206"/>
      <c r="C8" s="24"/>
      <c r="D8" s="273"/>
      <c r="E8" s="136">
        <v>4.808877928483354</v>
      </c>
      <c r="F8" s="137">
        <v>9.1861898890258935</v>
      </c>
      <c r="G8" s="137">
        <v>17.385943279901355</v>
      </c>
      <c r="H8" s="137">
        <v>21.8249075215783</v>
      </c>
      <c r="I8" s="137">
        <v>0.92478421701602964</v>
      </c>
      <c r="J8" s="137">
        <v>3.5758323057953145</v>
      </c>
      <c r="K8" s="138">
        <v>61.96054254007398</v>
      </c>
      <c r="L8" s="95"/>
      <c r="M8" s="95"/>
      <c r="N8" s="95"/>
    </row>
    <row r="9" spans="1:15" s="69" customFormat="1" ht="13.5" customHeight="1" x14ac:dyDescent="0.15">
      <c r="A9" s="382"/>
      <c r="B9" s="68" t="s">
        <v>35</v>
      </c>
      <c r="C9" s="75"/>
      <c r="D9" s="269">
        <v>317</v>
      </c>
      <c r="E9" s="140">
        <v>5</v>
      </c>
      <c r="F9" s="141">
        <v>41</v>
      </c>
      <c r="G9" s="141">
        <v>51</v>
      </c>
      <c r="H9" s="141">
        <v>74</v>
      </c>
      <c r="I9" s="141">
        <v>3</v>
      </c>
      <c r="J9" s="141">
        <v>6</v>
      </c>
      <c r="K9" s="142">
        <v>199</v>
      </c>
      <c r="L9" s="77"/>
      <c r="M9" s="77"/>
      <c r="N9" s="77"/>
    </row>
    <row r="10" spans="1:15" ht="13.5" customHeight="1" x14ac:dyDescent="0.15">
      <c r="A10" s="382"/>
      <c r="B10" s="206"/>
      <c r="C10" s="24"/>
      <c r="D10" s="273"/>
      <c r="E10" s="136">
        <v>1.5772870662460567</v>
      </c>
      <c r="F10" s="137">
        <v>12.933753943217665</v>
      </c>
      <c r="G10" s="137">
        <v>16.088328075709779</v>
      </c>
      <c r="H10" s="137">
        <v>23.343848580441641</v>
      </c>
      <c r="I10" s="137">
        <v>0.94637223974763407</v>
      </c>
      <c r="J10" s="137">
        <v>1.8927444794952681</v>
      </c>
      <c r="K10" s="138">
        <v>62.776025236593057</v>
      </c>
      <c r="L10" s="95"/>
      <c r="M10" s="95"/>
      <c r="N10" s="95"/>
    </row>
    <row r="11" spans="1:15" s="69" customFormat="1" ht="13.5" customHeight="1" x14ac:dyDescent="0.15">
      <c r="A11" s="382"/>
      <c r="B11" s="68" t="s">
        <v>37</v>
      </c>
      <c r="C11" s="75"/>
      <c r="D11" s="269">
        <v>832</v>
      </c>
      <c r="E11" s="140">
        <v>59</v>
      </c>
      <c r="F11" s="141">
        <v>72</v>
      </c>
      <c r="G11" s="141">
        <v>125</v>
      </c>
      <c r="H11" s="141">
        <v>182</v>
      </c>
      <c r="I11" s="141">
        <v>7</v>
      </c>
      <c r="J11" s="141">
        <v>34</v>
      </c>
      <c r="K11" s="142">
        <v>493</v>
      </c>
      <c r="L11" s="77"/>
      <c r="M11" s="77"/>
      <c r="N11" s="77"/>
    </row>
    <row r="12" spans="1:15" ht="13.5" customHeight="1" x14ac:dyDescent="0.15">
      <c r="A12" s="382"/>
      <c r="B12" s="206"/>
      <c r="C12" s="24"/>
      <c r="D12" s="273"/>
      <c r="E12" s="136">
        <v>7.0913461538461533</v>
      </c>
      <c r="F12" s="137">
        <v>8.6538461538461533</v>
      </c>
      <c r="G12" s="137">
        <v>15.024038461538462</v>
      </c>
      <c r="H12" s="137">
        <v>21.875</v>
      </c>
      <c r="I12" s="137">
        <v>0.84134615384615385</v>
      </c>
      <c r="J12" s="137">
        <v>4.0865384615384617</v>
      </c>
      <c r="K12" s="138">
        <v>59.254807692307686</v>
      </c>
      <c r="L12" s="95"/>
      <c r="M12" s="95"/>
      <c r="N12" s="95"/>
    </row>
    <row r="13" spans="1:15" s="69" customFormat="1" ht="13.5" customHeight="1" x14ac:dyDescent="0.15">
      <c r="A13" s="382"/>
      <c r="B13" s="68" t="s">
        <v>39</v>
      </c>
      <c r="C13" s="75"/>
      <c r="D13" s="269">
        <v>238</v>
      </c>
      <c r="E13" s="140">
        <v>10</v>
      </c>
      <c r="F13" s="141">
        <v>17</v>
      </c>
      <c r="G13" s="141">
        <v>37</v>
      </c>
      <c r="H13" s="141">
        <v>47</v>
      </c>
      <c r="I13" s="141">
        <v>2</v>
      </c>
      <c r="J13" s="141">
        <v>9</v>
      </c>
      <c r="K13" s="142">
        <v>152</v>
      </c>
      <c r="L13" s="77"/>
      <c r="M13" s="77"/>
      <c r="N13" s="77"/>
    </row>
    <row r="14" spans="1:15" ht="13.5" customHeight="1" x14ac:dyDescent="0.15">
      <c r="A14" s="382"/>
      <c r="B14" s="206"/>
      <c r="C14" s="24"/>
      <c r="D14" s="273"/>
      <c r="E14" s="136">
        <v>4.2016806722689077</v>
      </c>
      <c r="F14" s="137">
        <v>7.1428571428571423</v>
      </c>
      <c r="G14" s="137">
        <v>15.546218487394958</v>
      </c>
      <c r="H14" s="137">
        <v>19.747899159663866</v>
      </c>
      <c r="I14" s="137">
        <v>0.84033613445378152</v>
      </c>
      <c r="J14" s="137">
        <v>3.7815126050420167</v>
      </c>
      <c r="K14" s="138">
        <v>63.865546218487388</v>
      </c>
      <c r="L14" s="95"/>
      <c r="M14" s="95"/>
      <c r="N14" s="95"/>
    </row>
    <row r="15" spans="1:15" s="69" customFormat="1" ht="13.5" customHeight="1" x14ac:dyDescent="0.15">
      <c r="A15" s="382"/>
      <c r="B15" s="68" t="s">
        <v>41</v>
      </c>
      <c r="C15" s="75"/>
      <c r="D15" s="269">
        <v>202</v>
      </c>
      <c r="E15" s="140">
        <v>4</v>
      </c>
      <c r="F15" s="141">
        <v>8</v>
      </c>
      <c r="G15" s="141">
        <v>22</v>
      </c>
      <c r="H15" s="141">
        <v>31</v>
      </c>
      <c r="I15" s="141">
        <v>2</v>
      </c>
      <c r="J15" s="141">
        <v>9</v>
      </c>
      <c r="K15" s="142">
        <v>143</v>
      </c>
      <c r="L15" s="77"/>
      <c r="M15" s="77"/>
      <c r="N15" s="77"/>
    </row>
    <row r="16" spans="1:15" ht="13.5" customHeight="1" x14ac:dyDescent="0.15">
      <c r="A16" s="382"/>
      <c r="B16" s="206"/>
      <c r="C16" s="24"/>
      <c r="D16" s="273"/>
      <c r="E16" s="136">
        <v>1.9801980198019802</v>
      </c>
      <c r="F16" s="137">
        <v>3.9603960396039604</v>
      </c>
      <c r="G16" s="137">
        <v>10.891089108910892</v>
      </c>
      <c r="H16" s="137">
        <v>15.346534653465346</v>
      </c>
      <c r="I16" s="137">
        <v>0.99009900990099009</v>
      </c>
      <c r="J16" s="137">
        <v>4.455445544554455</v>
      </c>
      <c r="K16" s="138">
        <v>70.792079207920793</v>
      </c>
      <c r="L16" s="95"/>
      <c r="M16" s="95"/>
      <c r="N16" s="95"/>
    </row>
    <row r="17" spans="1:14" s="69" customFormat="1" ht="13.5" customHeight="1" x14ac:dyDescent="0.15">
      <c r="A17" s="382"/>
      <c r="B17" s="68" t="s">
        <v>43</v>
      </c>
      <c r="C17" s="75"/>
      <c r="D17" s="269">
        <v>120</v>
      </c>
      <c r="E17" s="140">
        <v>6</v>
      </c>
      <c r="F17" s="141">
        <v>13</v>
      </c>
      <c r="G17" s="141">
        <v>15</v>
      </c>
      <c r="H17" s="141">
        <v>20</v>
      </c>
      <c r="I17" s="141">
        <v>2</v>
      </c>
      <c r="J17" s="141">
        <v>6</v>
      </c>
      <c r="K17" s="142">
        <v>78</v>
      </c>
      <c r="L17" s="77"/>
      <c r="M17" s="77"/>
      <c r="N17" s="77"/>
    </row>
    <row r="18" spans="1:14" ht="13.5" customHeight="1" thickBot="1" x14ac:dyDescent="0.2">
      <c r="A18" s="383"/>
      <c r="B18" s="208"/>
      <c r="C18" s="26"/>
      <c r="D18" s="274"/>
      <c r="E18" s="144">
        <v>5</v>
      </c>
      <c r="F18" s="145">
        <v>10.833333333333334</v>
      </c>
      <c r="G18" s="145">
        <v>12.5</v>
      </c>
      <c r="H18" s="145">
        <v>16.666666666666664</v>
      </c>
      <c r="I18" s="145">
        <v>1.6666666666666667</v>
      </c>
      <c r="J18" s="145">
        <v>5</v>
      </c>
      <c r="K18" s="146">
        <v>65</v>
      </c>
      <c r="L18" s="95"/>
      <c r="M18" s="95"/>
      <c r="N18" s="95"/>
    </row>
    <row r="19" spans="1:14" s="70" customFormat="1" ht="13.5" customHeight="1" x14ac:dyDescent="0.15">
      <c r="A19" s="385" t="s">
        <v>0</v>
      </c>
      <c r="B19" s="66" t="s">
        <v>1</v>
      </c>
      <c r="C19" s="320"/>
      <c r="D19" s="272">
        <v>1322</v>
      </c>
      <c r="E19" s="132">
        <v>86</v>
      </c>
      <c r="F19" s="133">
        <v>168</v>
      </c>
      <c r="G19" s="133">
        <v>250</v>
      </c>
      <c r="H19" s="133">
        <v>373</v>
      </c>
      <c r="I19" s="133">
        <v>23</v>
      </c>
      <c r="J19" s="133">
        <v>50</v>
      </c>
      <c r="K19" s="134">
        <v>716</v>
      </c>
      <c r="L19" s="77"/>
      <c r="M19" s="77"/>
      <c r="N19" s="77"/>
    </row>
    <row r="20" spans="1:14" s="22" customFormat="1" ht="13.5" customHeight="1" x14ac:dyDescent="0.15">
      <c r="A20" s="386"/>
      <c r="B20" s="68"/>
      <c r="C20" s="321"/>
      <c r="D20" s="269"/>
      <c r="E20" s="322">
        <v>6.5052950075642961</v>
      </c>
      <c r="F20" s="323">
        <v>12.708018154311649</v>
      </c>
      <c r="G20" s="323">
        <v>18.910741301059002</v>
      </c>
      <c r="H20" s="323">
        <v>28.214826021180027</v>
      </c>
      <c r="I20" s="323">
        <v>1.739788199697428</v>
      </c>
      <c r="J20" s="323">
        <v>3.7821482602118004</v>
      </c>
      <c r="K20" s="138">
        <v>54.160363086232977</v>
      </c>
      <c r="L20" s="95"/>
      <c r="M20" s="95"/>
      <c r="N20" s="95"/>
    </row>
    <row r="21" spans="1:14" s="70" customFormat="1" ht="13.5" customHeight="1" x14ac:dyDescent="0.15">
      <c r="A21" s="386"/>
      <c r="B21" s="332" t="s">
        <v>2</v>
      </c>
      <c r="C21" s="333"/>
      <c r="D21" s="285">
        <v>1879</v>
      </c>
      <c r="E21" s="334">
        <v>74</v>
      </c>
      <c r="F21" s="335">
        <v>123</v>
      </c>
      <c r="G21" s="335">
        <v>275</v>
      </c>
      <c r="H21" s="335">
        <v>322</v>
      </c>
      <c r="I21" s="335">
        <v>8</v>
      </c>
      <c r="J21" s="335">
        <v>69</v>
      </c>
      <c r="K21" s="142">
        <v>1249</v>
      </c>
      <c r="L21" s="77"/>
      <c r="M21" s="77"/>
      <c r="N21" s="77"/>
    </row>
    <row r="22" spans="1:14" s="22" customFormat="1" ht="13.5" customHeight="1" x14ac:dyDescent="0.15">
      <c r="A22" s="386"/>
      <c r="B22" s="206"/>
      <c r="C22" s="25"/>
      <c r="D22" s="273"/>
      <c r="E22" s="136">
        <v>3.9382650345928685</v>
      </c>
      <c r="F22" s="137">
        <v>6.546035125066525</v>
      </c>
      <c r="G22" s="137">
        <v>14.635444385311336</v>
      </c>
      <c r="H22" s="137">
        <v>17.136774880255455</v>
      </c>
      <c r="I22" s="137">
        <v>0.42575838211814793</v>
      </c>
      <c r="J22" s="137">
        <v>3.6721660457690266</v>
      </c>
      <c r="K22" s="138">
        <v>66.471527408195854</v>
      </c>
      <c r="L22" s="95"/>
      <c r="M22" s="95"/>
      <c r="N22" s="95"/>
    </row>
    <row r="23" spans="1:14" s="70" customFormat="1" ht="13.5" customHeight="1" x14ac:dyDescent="0.15">
      <c r="A23" s="386"/>
      <c r="B23" s="67" t="s">
        <v>46</v>
      </c>
      <c r="C23" s="77"/>
      <c r="D23" s="269">
        <v>130</v>
      </c>
      <c r="E23" s="140">
        <v>2</v>
      </c>
      <c r="F23" s="141">
        <v>9</v>
      </c>
      <c r="G23" s="141">
        <v>7</v>
      </c>
      <c r="H23" s="141">
        <v>13</v>
      </c>
      <c r="I23" s="141">
        <v>0</v>
      </c>
      <c r="J23" s="141">
        <v>3</v>
      </c>
      <c r="K23" s="142">
        <v>105</v>
      </c>
      <c r="L23" s="77"/>
      <c r="M23" s="77"/>
      <c r="N23" s="77"/>
    </row>
    <row r="24" spans="1:14" s="22" customFormat="1" ht="13.5" customHeight="1" thickBot="1" x14ac:dyDescent="0.2">
      <c r="A24" s="387"/>
      <c r="B24" s="208"/>
      <c r="C24" s="57"/>
      <c r="D24" s="274"/>
      <c r="E24" s="144">
        <v>1.5384615384615385</v>
      </c>
      <c r="F24" s="145">
        <v>6.9230769230769234</v>
      </c>
      <c r="G24" s="145">
        <v>5.384615384615385</v>
      </c>
      <c r="H24" s="145">
        <v>10</v>
      </c>
      <c r="I24" s="145">
        <v>0</v>
      </c>
      <c r="J24" s="145">
        <v>2.3076923076923079</v>
      </c>
      <c r="K24" s="146">
        <v>80.769230769230774</v>
      </c>
      <c r="L24" s="95"/>
      <c r="M24" s="95"/>
      <c r="N24" s="95"/>
    </row>
    <row r="25" spans="1:14" s="69" customFormat="1" ht="13.5" customHeight="1" x14ac:dyDescent="0.15">
      <c r="A25" s="384" t="s">
        <v>44</v>
      </c>
      <c r="B25" s="73" t="s">
        <v>3</v>
      </c>
      <c r="C25" s="74"/>
      <c r="D25" s="275">
        <v>160</v>
      </c>
      <c r="E25" s="148">
        <v>16</v>
      </c>
      <c r="F25" s="149">
        <v>16</v>
      </c>
      <c r="G25" s="149">
        <v>34</v>
      </c>
      <c r="H25" s="149">
        <v>52</v>
      </c>
      <c r="I25" s="149">
        <v>3</v>
      </c>
      <c r="J25" s="149">
        <v>4</v>
      </c>
      <c r="K25" s="150">
        <v>70</v>
      </c>
      <c r="L25" s="75"/>
      <c r="M25" s="75"/>
      <c r="N25" s="75"/>
    </row>
    <row r="26" spans="1:14" ht="13.5" customHeight="1" x14ac:dyDescent="0.15">
      <c r="A26" s="382"/>
      <c r="B26" s="68"/>
      <c r="C26" s="345"/>
      <c r="D26" s="270"/>
      <c r="E26" s="346">
        <v>10</v>
      </c>
      <c r="F26" s="347">
        <v>10</v>
      </c>
      <c r="G26" s="347">
        <v>21.25</v>
      </c>
      <c r="H26" s="347">
        <v>32.5</v>
      </c>
      <c r="I26" s="347">
        <v>1.875</v>
      </c>
      <c r="J26" s="347">
        <v>2.5</v>
      </c>
      <c r="K26" s="154">
        <v>43.75</v>
      </c>
      <c r="L26" s="96"/>
      <c r="M26" s="96"/>
      <c r="N26" s="96"/>
    </row>
    <row r="27" spans="1:14" s="69" customFormat="1" ht="13.5" customHeight="1" x14ac:dyDescent="0.15">
      <c r="A27" s="382"/>
      <c r="B27" s="207" t="s">
        <v>4</v>
      </c>
      <c r="C27" s="353"/>
      <c r="D27" s="286">
        <v>317</v>
      </c>
      <c r="E27" s="354">
        <v>32</v>
      </c>
      <c r="F27" s="355">
        <v>45</v>
      </c>
      <c r="G27" s="355">
        <v>72</v>
      </c>
      <c r="H27" s="355">
        <v>113</v>
      </c>
      <c r="I27" s="355">
        <v>7</v>
      </c>
      <c r="J27" s="355">
        <v>9</v>
      </c>
      <c r="K27" s="157">
        <v>137</v>
      </c>
      <c r="L27" s="75"/>
      <c r="M27" s="75"/>
      <c r="N27" s="75"/>
    </row>
    <row r="28" spans="1:14" ht="13.5" customHeight="1" x14ac:dyDescent="0.15">
      <c r="A28" s="382"/>
      <c r="B28" s="68"/>
      <c r="C28" s="345"/>
      <c r="D28" s="270"/>
      <c r="E28" s="346">
        <v>10.094637223974763</v>
      </c>
      <c r="F28" s="347">
        <v>14.195583596214512</v>
      </c>
      <c r="G28" s="347">
        <v>22.712933753943219</v>
      </c>
      <c r="H28" s="347">
        <v>35.646687697160885</v>
      </c>
      <c r="I28" s="347">
        <v>2.2082018927444795</v>
      </c>
      <c r="J28" s="347">
        <v>2.8391167192429023</v>
      </c>
      <c r="K28" s="154">
        <v>43.217665615141954</v>
      </c>
      <c r="L28" s="96"/>
      <c r="M28" s="96"/>
      <c r="N28" s="96"/>
    </row>
    <row r="29" spans="1:14" s="69" customFormat="1" ht="13.5" customHeight="1" x14ac:dyDescent="0.15">
      <c r="A29" s="382"/>
      <c r="B29" s="207" t="s">
        <v>5</v>
      </c>
      <c r="C29" s="353"/>
      <c r="D29" s="286">
        <v>491</v>
      </c>
      <c r="E29" s="354">
        <v>41</v>
      </c>
      <c r="F29" s="355">
        <v>60</v>
      </c>
      <c r="G29" s="355">
        <v>121</v>
      </c>
      <c r="H29" s="355">
        <v>150</v>
      </c>
      <c r="I29" s="355">
        <v>2</v>
      </c>
      <c r="J29" s="355">
        <v>16</v>
      </c>
      <c r="K29" s="157">
        <v>238</v>
      </c>
      <c r="L29" s="75"/>
      <c r="M29" s="75"/>
      <c r="N29" s="75"/>
    </row>
    <row r="30" spans="1:14" ht="13.5" customHeight="1" x14ac:dyDescent="0.15">
      <c r="A30" s="382"/>
      <c r="B30" s="206"/>
      <c r="C30" s="24"/>
      <c r="D30" s="276"/>
      <c r="E30" s="152">
        <v>8.350305498981669</v>
      </c>
      <c r="F30" s="153">
        <v>12.219959266802444</v>
      </c>
      <c r="G30" s="153">
        <v>24.643584521384927</v>
      </c>
      <c r="H30" s="153">
        <v>30.549898167006113</v>
      </c>
      <c r="I30" s="153">
        <v>0.40733197556008144</v>
      </c>
      <c r="J30" s="153">
        <v>3.2586558044806515</v>
      </c>
      <c r="K30" s="154">
        <v>48.472505091649694</v>
      </c>
      <c r="L30" s="96"/>
      <c r="M30" s="96"/>
      <c r="N30" s="96"/>
    </row>
    <row r="31" spans="1:14" s="69" customFormat="1" ht="13.5" customHeight="1" x14ac:dyDescent="0.15">
      <c r="A31" s="382"/>
      <c r="B31" s="207" t="s">
        <v>6</v>
      </c>
      <c r="C31" s="353"/>
      <c r="D31" s="286">
        <v>666</v>
      </c>
      <c r="E31" s="354">
        <v>38</v>
      </c>
      <c r="F31" s="355">
        <v>70</v>
      </c>
      <c r="G31" s="355">
        <v>141</v>
      </c>
      <c r="H31" s="355">
        <v>171</v>
      </c>
      <c r="I31" s="355">
        <v>10</v>
      </c>
      <c r="J31" s="355">
        <v>29</v>
      </c>
      <c r="K31" s="157">
        <v>366</v>
      </c>
      <c r="L31" s="75"/>
      <c r="M31" s="75"/>
      <c r="N31" s="75"/>
    </row>
    <row r="32" spans="1:14" ht="13.5" customHeight="1" x14ac:dyDescent="0.15">
      <c r="A32" s="382"/>
      <c r="B32" s="206"/>
      <c r="C32" s="24"/>
      <c r="D32" s="276"/>
      <c r="E32" s="152">
        <v>5.7057057057057055</v>
      </c>
      <c r="F32" s="153">
        <v>10.51051051051051</v>
      </c>
      <c r="G32" s="153">
        <v>21.171171171171171</v>
      </c>
      <c r="H32" s="153">
        <v>25.675675675675674</v>
      </c>
      <c r="I32" s="153">
        <v>1.5015015015015014</v>
      </c>
      <c r="J32" s="153">
        <v>4.3543543543543537</v>
      </c>
      <c r="K32" s="154">
        <v>54.954954954954957</v>
      </c>
      <c r="L32" s="96"/>
      <c r="M32" s="96"/>
      <c r="N32" s="96"/>
    </row>
    <row r="33" spans="1:14" s="69" customFormat="1" ht="13.5" customHeight="1" x14ac:dyDescent="0.15">
      <c r="A33" s="382"/>
      <c r="B33" s="207" t="s">
        <v>7</v>
      </c>
      <c r="C33" s="353"/>
      <c r="D33" s="286">
        <v>772</v>
      </c>
      <c r="E33" s="354">
        <v>26</v>
      </c>
      <c r="F33" s="355">
        <v>70</v>
      </c>
      <c r="G33" s="355">
        <v>115</v>
      </c>
      <c r="H33" s="355">
        <v>145</v>
      </c>
      <c r="I33" s="355">
        <v>6</v>
      </c>
      <c r="J33" s="355">
        <v>23</v>
      </c>
      <c r="K33" s="157">
        <v>497</v>
      </c>
      <c r="L33" s="75"/>
      <c r="M33" s="75"/>
      <c r="N33" s="75"/>
    </row>
    <row r="34" spans="1:14" ht="13.5" customHeight="1" x14ac:dyDescent="0.15">
      <c r="A34" s="382"/>
      <c r="B34" s="206"/>
      <c r="C34" s="24"/>
      <c r="D34" s="276"/>
      <c r="E34" s="152">
        <v>3.3678756476683938</v>
      </c>
      <c r="F34" s="153">
        <v>9.0673575129533681</v>
      </c>
      <c r="G34" s="153">
        <v>14.896373056994818</v>
      </c>
      <c r="H34" s="153">
        <v>18.782383419689118</v>
      </c>
      <c r="I34" s="153">
        <v>0.77720207253886009</v>
      </c>
      <c r="J34" s="153">
        <v>2.9792746113989637</v>
      </c>
      <c r="K34" s="154">
        <v>64.37823834196891</v>
      </c>
      <c r="L34" s="96"/>
      <c r="M34" s="96"/>
      <c r="N34" s="96"/>
    </row>
    <row r="35" spans="1:14" s="69" customFormat="1" ht="13.5" customHeight="1" x14ac:dyDescent="0.15">
      <c r="A35" s="382"/>
      <c r="B35" s="207" t="s">
        <v>45</v>
      </c>
      <c r="C35" s="353"/>
      <c r="D35" s="286">
        <v>797</v>
      </c>
      <c r="E35" s="354">
        <v>8</v>
      </c>
      <c r="F35" s="355">
        <v>30</v>
      </c>
      <c r="G35" s="355">
        <v>43</v>
      </c>
      <c r="H35" s="355">
        <v>65</v>
      </c>
      <c r="I35" s="355">
        <v>3</v>
      </c>
      <c r="J35" s="355">
        <v>38</v>
      </c>
      <c r="K35" s="157">
        <v>657</v>
      </c>
      <c r="L35" s="75"/>
      <c r="M35" s="75"/>
      <c r="N35" s="75"/>
    </row>
    <row r="36" spans="1:14" ht="13.5" customHeight="1" x14ac:dyDescent="0.15">
      <c r="A36" s="382"/>
      <c r="B36" s="206"/>
      <c r="C36" s="24"/>
      <c r="D36" s="276"/>
      <c r="E36" s="152">
        <v>1.0037641154328731</v>
      </c>
      <c r="F36" s="153">
        <v>3.7641154328732744</v>
      </c>
      <c r="G36" s="153">
        <v>5.395232120451694</v>
      </c>
      <c r="H36" s="153">
        <v>8.1555834378920959</v>
      </c>
      <c r="I36" s="153">
        <v>0.37641154328732745</v>
      </c>
      <c r="J36" s="153">
        <v>4.7678795483061487</v>
      </c>
      <c r="K36" s="154">
        <v>82.434127979924725</v>
      </c>
      <c r="L36" s="96"/>
      <c r="M36" s="96"/>
      <c r="N36" s="96"/>
    </row>
    <row r="37" spans="1:14" s="69" customFormat="1" ht="13.5" customHeight="1" x14ac:dyDescent="0.15">
      <c r="A37" s="382"/>
      <c r="B37" s="68" t="s">
        <v>46</v>
      </c>
      <c r="C37" s="75"/>
      <c r="D37" s="270">
        <v>128</v>
      </c>
      <c r="E37" s="155">
        <v>1</v>
      </c>
      <c r="F37" s="156">
        <v>9</v>
      </c>
      <c r="G37" s="156">
        <v>6</v>
      </c>
      <c r="H37" s="156">
        <v>12</v>
      </c>
      <c r="I37" s="156">
        <v>0</v>
      </c>
      <c r="J37" s="156">
        <v>3</v>
      </c>
      <c r="K37" s="157">
        <v>105</v>
      </c>
      <c r="L37" s="75"/>
      <c r="M37" s="75"/>
      <c r="N37" s="75"/>
    </row>
    <row r="38" spans="1:14" ht="13.5" customHeight="1" thickBot="1" x14ac:dyDescent="0.2">
      <c r="A38" s="382"/>
      <c r="B38" s="68"/>
      <c r="C38" s="345"/>
      <c r="D38" s="271"/>
      <c r="E38" s="158">
        <v>0.78125</v>
      </c>
      <c r="F38" s="159">
        <v>7.03125</v>
      </c>
      <c r="G38" s="159">
        <v>4.6875</v>
      </c>
      <c r="H38" s="159">
        <v>9.375</v>
      </c>
      <c r="I38" s="159">
        <v>0</v>
      </c>
      <c r="J38" s="159">
        <v>2.34375</v>
      </c>
      <c r="K38" s="160">
        <v>82.03125</v>
      </c>
      <c r="L38" s="96"/>
      <c r="M38" s="96"/>
      <c r="N38" s="96"/>
    </row>
    <row r="39" spans="1:14" s="69" customFormat="1" ht="13.5" customHeight="1" x14ac:dyDescent="0.15">
      <c r="A39" s="384" t="s">
        <v>47</v>
      </c>
      <c r="B39" s="73" t="s">
        <v>49</v>
      </c>
      <c r="C39" s="371"/>
      <c r="D39" s="269">
        <v>524</v>
      </c>
      <c r="E39" s="140">
        <v>41</v>
      </c>
      <c r="F39" s="141">
        <v>58</v>
      </c>
      <c r="G39" s="141">
        <v>100</v>
      </c>
      <c r="H39" s="141">
        <v>157</v>
      </c>
      <c r="I39" s="141">
        <v>6</v>
      </c>
      <c r="J39" s="141">
        <v>26</v>
      </c>
      <c r="K39" s="142">
        <v>261</v>
      </c>
      <c r="L39" s="77"/>
      <c r="M39" s="77"/>
      <c r="N39" s="77"/>
    </row>
    <row r="40" spans="1:14" ht="13.5" customHeight="1" x14ac:dyDescent="0.15">
      <c r="A40" s="382"/>
      <c r="B40" s="68"/>
      <c r="C40" s="375"/>
      <c r="D40" s="269"/>
      <c r="E40" s="322">
        <v>7.8244274809160315</v>
      </c>
      <c r="F40" s="323">
        <v>11.068702290076336</v>
      </c>
      <c r="G40" s="323">
        <v>19.083969465648856</v>
      </c>
      <c r="H40" s="323">
        <v>29.961832061068705</v>
      </c>
      <c r="I40" s="323">
        <v>1.1450381679389312</v>
      </c>
      <c r="J40" s="323">
        <v>4.9618320610687023</v>
      </c>
      <c r="K40" s="138">
        <v>49.809160305343511</v>
      </c>
      <c r="L40" s="95"/>
      <c r="M40" s="95"/>
      <c r="N40" s="95"/>
    </row>
    <row r="41" spans="1:14" s="69" customFormat="1" ht="13.5" customHeight="1" x14ac:dyDescent="0.15">
      <c r="A41" s="382"/>
      <c r="B41" s="207" t="s">
        <v>51</v>
      </c>
      <c r="C41" s="376"/>
      <c r="D41" s="285">
        <v>2332</v>
      </c>
      <c r="E41" s="334">
        <v>110</v>
      </c>
      <c r="F41" s="335">
        <v>206</v>
      </c>
      <c r="G41" s="335">
        <v>384</v>
      </c>
      <c r="H41" s="335">
        <v>496</v>
      </c>
      <c r="I41" s="335">
        <v>23</v>
      </c>
      <c r="J41" s="335">
        <v>82</v>
      </c>
      <c r="K41" s="142">
        <v>1451</v>
      </c>
      <c r="L41" s="77"/>
      <c r="M41" s="77"/>
      <c r="N41" s="77"/>
    </row>
    <row r="42" spans="1:14" ht="13.5" customHeight="1" x14ac:dyDescent="0.15">
      <c r="A42" s="382"/>
      <c r="B42" s="206"/>
      <c r="C42" s="372"/>
      <c r="D42" s="273"/>
      <c r="E42" s="136">
        <v>4.716981132075472</v>
      </c>
      <c r="F42" s="137">
        <v>8.8336192109777016</v>
      </c>
      <c r="G42" s="137">
        <v>16.466552315608922</v>
      </c>
      <c r="H42" s="137">
        <v>21.269296740994854</v>
      </c>
      <c r="I42" s="137">
        <v>0.98627787307032588</v>
      </c>
      <c r="J42" s="137">
        <v>3.5162950257289882</v>
      </c>
      <c r="K42" s="138">
        <v>62.221269296740999</v>
      </c>
      <c r="L42" s="95"/>
      <c r="M42" s="95"/>
      <c r="N42" s="95"/>
    </row>
    <row r="43" spans="1:14" s="69" customFormat="1" ht="13.5" customHeight="1" x14ac:dyDescent="0.15">
      <c r="A43" s="382"/>
      <c r="B43" s="207" t="s">
        <v>52</v>
      </c>
      <c r="C43" s="376"/>
      <c r="D43" s="285">
        <v>343</v>
      </c>
      <c r="E43" s="334">
        <v>10</v>
      </c>
      <c r="F43" s="335">
        <v>27</v>
      </c>
      <c r="G43" s="335">
        <v>42</v>
      </c>
      <c r="H43" s="335">
        <v>44</v>
      </c>
      <c r="I43" s="335">
        <v>2</v>
      </c>
      <c r="J43" s="335">
        <v>11</v>
      </c>
      <c r="K43" s="142">
        <v>248</v>
      </c>
      <c r="L43" s="77"/>
      <c r="M43" s="77"/>
      <c r="N43" s="77"/>
    </row>
    <row r="44" spans="1:14" ht="13.5" customHeight="1" x14ac:dyDescent="0.15">
      <c r="A44" s="382"/>
      <c r="B44" s="206"/>
      <c r="C44" s="372"/>
      <c r="D44" s="273"/>
      <c r="E44" s="136">
        <v>2.9154518950437316</v>
      </c>
      <c r="F44" s="137">
        <v>7.8717201166180768</v>
      </c>
      <c r="G44" s="137">
        <v>12.244897959183673</v>
      </c>
      <c r="H44" s="137">
        <v>12.827988338192419</v>
      </c>
      <c r="I44" s="137">
        <v>0.58309037900874638</v>
      </c>
      <c r="J44" s="137">
        <v>3.2069970845481048</v>
      </c>
      <c r="K44" s="138">
        <v>72.303206997084544</v>
      </c>
      <c r="L44" s="95"/>
      <c r="M44" s="95"/>
      <c r="N44" s="95"/>
    </row>
    <row r="45" spans="1:14" s="69" customFormat="1" ht="13.5" customHeight="1" x14ac:dyDescent="0.15">
      <c r="A45" s="382"/>
      <c r="B45" s="68" t="s">
        <v>72</v>
      </c>
      <c r="C45" s="373"/>
      <c r="D45" s="269">
        <v>132</v>
      </c>
      <c r="E45" s="140">
        <v>1</v>
      </c>
      <c r="F45" s="141">
        <v>9</v>
      </c>
      <c r="G45" s="141">
        <v>6</v>
      </c>
      <c r="H45" s="141">
        <v>11</v>
      </c>
      <c r="I45" s="141">
        <v>0</v>
      </c>
      <c r="J45" s="141">
        <v>3</v>
      </c>
      <c r="K45" s="142">
        <v>110</v>
      </c>
      <c r="L45" s="77"/>
      <c r="M45" s="77"/>
      <c r="N45" s="77"/>
    </row>
    <row r="46" spans="1:14" ht="13.5" customHeight="1" thickBot="1" x14ac:dyDescent="0.2">
      <c r="A46" s="383"/>
      <c r="B46" s="208"/>
      <c r="C46" s="374"/>
      <c r="D46" s="274"/>
      <c r="E46" s="144">
        <v>0.75757575757575757</v>
      </c>
      <c r="F46" s="145">
        <v>6.8181818181818175</v>
      </c>
      <c r="G46" s="145">
        <v>4.5454545454545459</v>
      </c>
      <c r="H46" s="145">
        <v>8.3333333333333321</v>
      </c>
      <c r="I46" s="145">
        <v>0</v>
      </c>
      <c r="J46" s="145">
        <v>2.2727272727272729</v>
      </c>
      <c r="K46" s="146">
        <v>83.333333333333343</v>
      </c>
      <c r="L46" s="95"/>
      <c r="M46" s="95"/>
      <c r="N46" s="95"/>
    </row>
    <row r="47" spans="1:14" s="69" customFormat="1" ht="13.5" customHeight="1" x14ac:dyDescent="0.15">
      <c r="A47" s="384" t="s">
        <v>225</v>
      </c>
      <c r="B47" s="73" t="s">
        <v>54</v>
      </c>
      <c r="C47" s="371"/>
      <c r="D47" s="269">
        <v>132</v>
      </c>
      <c r="E47" s="140">
        <v>13</v>
      </c>
      <c r="F47" s="141">
        <v>13</v>
      </c>
      <c r="G47" s="141">
        <v>27</v>
      </c>
      <c r="H47" s="141">
        <v>44</v>
      </c>
      <c r="I47" s="141">
        <v>2</v>
      </c>
      <c r="J47" s="141">
        <v>3</v>
      </c>
      <c r="K47" s="142">
        <v>58</v>
      </c>
      <c r="L47" s="77"/>
      <c r="M47" s="77"/>
      <c r="N47" s="77"/>
    </row>
    <row r="48" spans="1:14" ht="13.5" customHeight="1" x14ac:dyDescent="0.15">
      <c r="A48" s="382"/>
      <c r="B48" s="68"/>
      <c r="C48" s="375"/>
      <c r="D48" s="269"/>
      <c r="E48" s="322">
        <v>9.8484848484848477</v>
      </c>
      <c r="F48" s="323">
        <v>9.8484848484848477</v>
      </c>
      <c r="G48" s="323">
        <v>20.454545454545457</v>
      </c>
      <c r="H48" s="323">
        <v>33.333333333333329</v>
      </c>
      <c r="I48" s="323">
        <v>1.5151515151515151</v>
      </c>
      <c r="J48" s="323">
        <v>2.2727272727272729</v>
      </c>
      <c r="K48" s="138">
        <v>43.939393939393938</v>
      </c>
      <c r="L48" s="95"/>
      <c r="M48" s="95"/>
      <c r="N48" s="95"/>
    </row>
    <row r="49" spans="1:14" s="69" customFormat="1" ht="13.5" customHeight="1" x14ac:dyDescent="0.15">
      <c r="A49" s="382"/>
      <c r="B49" s="207" t="s">
        <v>401</v>
      </c>
      <c r="C49" s="376"/>
      <c r="D49" s="285">
        <v>448</v>
      </c>
      <c r="E49" s="334">
        <v>26</v>
      </c>
      <c r="F49" s="335">
        <v>57</v>
      </c>
      <c r="G49" s="335">
        <v>88</v>
      </c>
      <c r="H49" s="335">
        <v>122</v>
      </c>
      <c r="I49" s="335">
        <v>4</v>
      </c>
      <c r="J49" s="335">
        <v>24</v>
      </c>
      <c r="K49" s="142">
        <v>235</v>
      </c>
      <c r="L49" s="77"/>
      <c r="M49" s="77"/>
      <c r="N49" s="77"/>
    </row>
    <row r="50" spans="1:14" ht="13.5" customHeight="1" x14ac:dyDescent="0.15">
      <c r="A50" s="382"/>
      <c r="B50" s="206"/>
      <c r="C50" s="372"/>
      <c r="D50" s="273"/>
      <c r="E50" s="136">
        <v>5.8035714285714288</v>
      </c>
      <c r="F50" s="137">
        <v>12.723214285714285</v>
      </c>
      <c r="G50" s="137">
        <v>19.642857142857142</v>
      </c>
      <c r="H50" s="137">
        <v>27.232142857142854</v>
      </c>
      <c r="I50" s="137">
        <v>0.89285714285714279</v>
      </c>
      <c r="J50" s="137">
        <v>5.3571428571428568</v>
      </c>
      <c r="K50" s="138">
        <v>52.455357142857139</v>
      </c>
      <c r="L50" s="95"/>
      <c r="M50" s="95"/>
      <c r="N50" s="95"/>
    </row>
    <row r="51" spans="1:14" s="69" customFormat="1" ht="13.5" customHeight="1" x14ac:dyDescent="0.15">
      <c r="A51" s="382"/>
      <c r="B51" s="207" t="s">
        <v>56</v>
      </c>
      <c r="C51" s="376"/>
      <c r="D51" s="285">
        <v>326</v>
      </c>
      <c r="E51" s="334">
        <v>12</v>
      </c>
      <c r="F51" s="335">
        <v>40</v>
      </c>
      <c r="G51" s="335">
        <v>69</v>
      </c>
      <c r="H51" s="335">
        <v>87</v>
      </c>
      <c r="I51" s="335">
        <v>6</v>
      </c>
      <c r="J51" s="335">
        <v>10</v>
      </c>
      <c r="K51" s="142">
        <v>180</v>
      </c>
      <c r="L51" s="77"/>
      <c r="M51" s="77"/>
      <c r="N51" s="77"/>
    </row>
    <row r="52" spans="1:14" ht="13.5" customHeight="1" x14ac:dyDescent="0.15">
      <c r="A52" s="382"/>
      <c r="B52" s="206"/>
      <c r="C52" s="372"/>
      <c r="D52" s="273"/>
      <c r="E52" s="136">
        <v>3.6809815950920246</v>
      </c>
      <c r="F52" s="137">
        <v>12.269938650306749</v>
      </c>
      <c r="G52" s="137">
        <v>21.165644171779142</v>
      </c>
      <c r="H52" s="137">
        <v>26.687116564417181</v>
      </c>
      <c r="I52" s="137">
        <v>1.8404907975460123</v>
      </c>
      <c r="J52" s="137">
        <v>3.0674846625766872</v>
      </c>
      <c r="K52" s="138">
        <v>55.214723926380373</v>
      </c>
      <c r="L52" s="95"/>
      <c r="M52" s="95"/>
      <c r="N52" s="95"/>
    </row>
    <row r="53" spans="1:14" s="69" customFormat="1" ht="13.5" customHeight="1" x14ac:dyDescent="0.15">
      <c r="A53" s="382"/>
      <c r="B53" s="207" t="s">
        <v>58</v>
      </c>
      <c r="C53" s="376"/>
      <c r="D53" s="285">
        <v>251</v>
      </c>
      <c r="E53" s="334">
        <v>27</v>
      </c>
      <c r="F53" s="335">
        <v>40</v>
      </c>
      <c r="G53" s="335">
        <v>71</v>
      </c>
      <c r="H53" s="335">
        <v>90</v>
      </c>
      <c r="I53" s="335">
        <v>5</v>
      </c>
      <c r="J53" s="335">
        <v>8</v>
      </c>
      <c r="K53" s="142">
        <v>100</v>
      </c>
      <c r="L53" s="77"/>
      <c r="M53" s="77"/>
      <c r="N53" s="77"/>
    </row>
    <row r="54" spans="1:14" ht="13.5" customHeight="1" x14ac:dyDescent="0.15">
      <c r="A54" s="382"/>
      <c r="B54" s="206"/>
      <c r="C54" s="372"/>
      <c r="D54" s="273"/>
      <c r="E54" s="136">
        <v>10.756972111553784</v>
      </c>
      <c r="F54" s="137">
        <v>15.936254980079681</v>
      </c>
      <c r="G54" s="137">
        <v>28.286852589641438</v>
      </c>
      <c r="H54" s="137">
        <v>35.856573705179287</v>
      </c>
      <c r="I54" s="137">
        <v>1.9920318725099602</v>
      </c>
      <c r="J54" s="137">
        <v>3.1872509960159361</v>
      </c>
      <c r="K54" s="138">
        <v>39.840637450199203</v>
      </c>
      <c r="L54" s="95"/>
      <c r="M54" s="95"/>
      <c r="N54" s="95"/>
    </row>
    <row r="55" spans="1:14" s="69" customFormat="1" ht="13.5" customHeight="1" x14ac:dyDescent="0.15">
      <c r="A55" s="382"/>
      <c r="B55" s="207" t="s">
        <v>60</v>
      </c>
      <c r="C55" s="376"/>
      <c r="D55" s="285">
        <v>527</v>
      </c>
      <c r="E55" s="334">
        <v>45</v>
      </c>
      <c r="F55" s="335">
        <v>56</v>
      </c>
      <c r="G55" s="335">
        <v>113</v>
      </c>
      <c r="H55" s="335">
        <v>152</v>
      </c>
      <c r="I55" s="335">
        <v>6</v>
      </c>
      <c r="J55" s="335">
        <v>17</v>
      </c>
      <c r="K55" s="142">
        <v>268</v>
      </c>
      <c r="L55" s="77"/>
      <c r="M55" s="77"/>
      <c r="N55" s="77"/>
    </row>
    <row r="56" spans="1:14" ht="13.5" customHeight="1" x14ac:dyDescent="0.15">
      <c r="A56" s="382"/>
      <c r="B56" s="206"/>
      <c r="C56" s="372"/>
      <c r="D56" s="273"/>
      <c r="E56" s="136">
        <v>8.5388994307400381</v>
      </c>
      <c r="F56" s="137">
        <v>10.62618595825427</v>
      </c>
      <c r="G56" s="137">
        <v>21.44212523719165</v>
      </c>
      <c r="H56" s="137">
        <v>28.842504743833018</v>
      </c>
      <c r="I56" s="137">
        <v>1.1385199240986716</v>
      </c>
      <c r="J56" s="137">
        <v>3.225806451612903</v>
      </c>
      <c r="K56" s="138">
        <v>50.853889943074002</v>
      </c>
      <c r="L56" s="95"/>
      <c r="M56" s="95"/>
      <c r="N56" s="95"/>
    </row>
    <row r="57" spans="1:14" s="69" customFormat="1" ht="13.5" customHeight="1" x14ac:dyDescent="0.15">
      <c r="A57" s="382"/>
      <c r="B57" s="207" t="s">
        <v>62</v>
      </c>
      <c r="C57" s="376"/>
      <c r="D57" s="285">
        <v>280</v>
      </c>
      <c r="E57" s="334">
        <v>26</v>
      </c>
      <c r="F57" s="335">
        <v>30</v>
      </c>
      <c r="G57" s="335">
        <v>62</v>
      </c>
      <c r="H57" s="335">
        <v>82</v>
      </c>
      <c r="I57" s="335">
        <v>7</v>
      </c>
      <c r="J57" s="335">
        <v>7</v>
      </c>
      <c r="K57" s="142">
        <v>146</v>
      </c>
      <c r="L57" s="77"/>
      <c r="M57" s="77"/>
      <c r="N57" s="77"/>
    </row>
    <row r="58" spans="1:14" ht="13.5" customHeight="1" x14ac:dyDescent="0.15">
      <c r="A58" s="382"/>
      <c r="B58" s="206"/>
      <c r="C58" s="372"/>
      <c r="D58" s="273"/>
      <c r="E58" s="136">
        <v>9.2857142857142865</v>
      </c>
      <c r="F58" s="137">
        <v>10.714285714285714</v>
      </c>
      <c r="G58" s="137">
        <v>22.142857142857142</v>
      </c>
      <c r="H58" s="137">
        <v>29.285714285714288</v>
      </c>
      <c r="I58" s="137">
        <v>2.5</v>
      </c>
      <c r="J58" s="137">
        <v>2.5</v>
      </c>
      <c r="K58" s="138">
        <v>52.142857142857146</v>
      </c>
      <c r="L58" s="95"/>
      <c r="M58" s="95"/>
      <c r="N58" s="95"/>
    </row>
    <row r="59" spans="1:14" s="69" customFormat="1" ht="13.5" customHeight="1" x14ac:dyDescent="0.15">
      <c r="A59" s="382"/>
      <c r="B59" s="207" t="s">
        <v>64</v>
      </c>
      <c r="C59" s="376"/>
      <c r="D59" s="285">
        <v>157</v>
      </c>
      <c r="E59" s="334">
        <v>3</v>
      </c>
      <c r="F59" s="335">
        <v>5</v>
      </c>
      <c r="G59" s="335">
        <v>10</v>
      </c>
      <c r="H59" s="335">
        <v>14</v>
      </c>
      <c r="I59" s="335">
        <v>1</v>
      </c>
      <c r="J59" s="335">
        <v>9</v>
      </c>
      <c r="K59" s="142">
        <v>127</v>
      </c>
      <c r="L59" s="77"/>
      <c r="M59" s="77"/>
      <c r="N59" s="77"/>
    </row>
    <row r="60" spans="1:14" ht="13.5" customHeight="1" x14ac:dyDescent="0.15">
      <c r="A60" s="382"/>
      <c r="B60" s="206"/>
      <c r="C60" s="372"/>
      <c r="D60" s="273"/>
      <c r="E60" s="136">
        <v>1.910828025477707</v>
      </c>
      <c r="F60" s="137">
        <v>3.1847133757961785</v>
      </c>
      <c r="G60" s="137">
        <v>6.369426751592357</v>
      </c>
      <c r="H60" s="137">
        <v>8.9171974522292992</v>
      </c>
      <c r="I60" s="137">
        <v>0.63694267515923575</v>
      </c>
      <c r="J60" s="137">
        <v>5.7324840764331215</v>
      </c>
      <c r="K60" s="138">
        <v>80.891719745222929</v>
      </c>
      <c r="L60" s="95"/>
      <c r="M60" s="95"/>
      <c r="N60" s="95"/>
    </row>
    <row r="61" spans="1:14" s="69" customFormat="1" ht="13.5" customHeight="1" x14ac:dyDescent="0.15">
      <c r="A61" s="382"/>
      <c r="B61" s="207" t="s">
        <v>66</v>
      </c>
      <c r="C61" s="376"/>
      <c r="D61" s="285">
        <v>615</v>
      </c>
      <c r="E61" s="334">
        <v>7</v>
      </c>
      <c r="F61" s="335">
        <v>29</v>
      </c>
      <c r="G61" s="335">
        <v>39</v>
      </c>
      <c r="H61" s="335">
        <v>63</v>
      </c>
      <c r="I61" s="335">
        <v>0</v>
      </c>
      <c r="J61" s="335">
        <v>29</v>
      </c>
      <c r="K61" s="142">
        <v>487</v>
      </c>
      <c r="L61" s="77"/>
      <c r="M61" s="77"/>
      <c r="N61" s="77"/>
    </row>
    <row r="62" spans="1:14" ht="13.5" customHeight="1" x14ac:dyDescent="0.15">
      <c r="A62" s="382"/>
      <c r="B62" s="206"/>
      <c r="C62" s="372"/>
      <c r="D62" s="273"/>
      <c r="E62" s="136">
        <v>1.1382113821138211</v>
      </c>
      <c r="F62" s="137">
        <v>4.7154471544715451</v>
      </c>
      <c r="G62" s="137">
        <v>6.3414634146341466</v>
      </c>
      <c r="H62" s="137">
        <v>10.24390243902439</v>
      </c>
      <c r="I62" s="137">
        <v>0</v>
      </c>
      <c r="J62" s="137">
        <v>4.7154471544715451</v>
      </c>
      <c r="K62" s="138">
        <v>79.1869918699187</v>
      </c>
      <c r="L62" s="95"/>
      <c r="M62" s="95"/>
      <c r="N62" s="95"/>
    </row>
    <row r="63" spans="1:14" s="69" customFormat="1" ht="13.5" customHeight="1" x14ac:dyDescent="0.15">
      <c r="A63" s="382"/>
      <c r="B63" s="68" t="s">
        <v>67</v>
      </c>
      <c r="C63" s="373"/>
      <c r="D63" s="269">
        <v>822</v>
      </c>
      <c r="E63" s="140">
        <v>25</v>
      </c>
      <c r="F63" s="141">
        <v>58</v>
      </c>
      <c r="G63" s="141">
        <v>96</v>
      </c>
      <c r="H63" s="141">
        <v>126</v>
      </c>
      <c r="I63" s="141">
        <v>4</v>
      </c>
      <c r="J63" s="141">
        <v>23</v>
      </c>
      <c r="K63" s="142">
        <v>581</v>
      </c>
      <c r="L63" s="77"/>
      <c r="M63" s="77"/>
      <c r="N63" s="77"/>
    </row>
    <row r="64" spans="1:14" ht="13.5" customHeight="1" thickBot="1" x14ac:dyDescent="0.2">
      <c r="A64" s="383"/>
      <c r="B64" s="208"/>
      <c r="C64" s="374"/>
      <c r="D64" s="274"/>
      <c r="E64" s="144">
        <v>3.0413625304136254</v>
      </c>
      <c r="F64" s="145">
        <v>7.0559610705596105</v>
      </c>
      <c r="G64" s="145">
        <v>11.678832116788321</v>
      </c>
      <c r="H64" s="145">
        <v>15.328467153284672</v>
      </c>
      <c r="I64" s="145">
        <v>0.48661800486618007</v>
      </c>
      <c r="J64" s="145">
        <v>2.7980535279805352</v>
      </c>
      <c r="K64" s="146">
        <v>70.681265206812654</v>
      </c>
      <c r="L64" s="95"/>
      <c r="M64" s="95"/>
      <c r="N64" s="95"/>
    </row>
    <row r="65" spans="1:14" s="69" customFormat="1" ht="13.5" customHeight="1" x14ac:dyDescent="0.15">
      <c r="A65" s="392" t="s">
        <v>73</v>
      </c>
      <c r="B65" s="73" t="s">
        <v>68</v>
      </c>
      <c r="C65" s="371"/>
      <c r="D65" s="269">
        <v>1764</v>
      </c>
      <c r="E65" s="140">
        <v>98</v>
      </c>
      <c r="F65" s="141">
        <v>158</v>
      </c>
      <c r="G65" s="141">
        <v>294</v>
      </c>
      <c r="H65" s="141">
        <v>376</v>
      </c>
      <c r="I65" s="141">
        <v>18</v>
      </c>
      <c r="J65" s="141">
        <v>59</v>
      </c>
      <c r="K65" s="142">
        <v>1070</v>
      </c>
      <c r="L65" s="77"/>
      <c r="M65" s="77"/>
      <c r="N65" s="77"/>
    </row>
    <row r="66" spans="1:14" ht="13.5" customHeight="1" x14ac:dyDescent="0.15">
      <c r="A66" s="382"/>
      <c r="B66" s="10" t="s">
        <v>69</v>
      </c>
      <c r="C66" s="372"/>
      <c r="D66" s="273"/>
      <c r="E66" s="136">
        <v>5.5555555555555554</v>
      </c>
      <c r="F66" s="137">
        <v>8.9569160997732435</v>
      </c>
      <c r="G66" s="137">
        <v>16.666666666666664</v>
      </c>
      <c r="H66" s="137">
        <v>21.315192743764172</v>
      </c>
      <c r="I66" s="137">
        <v>1.0204081632653061</v>
      </c>
      <c r="J66" s="137">
        <v>3.3446712018140587</v>
      </c>
      <c r="K66" s="138">
        <v>60.657596371882086</v>
      </c>
      <c r="L66" s="95"/>
      <c r="M66" s="95"/>
      <c r="N66" s="95"/>
    </row>
    <row r="67" spans="1:14" s="69" customFormat="1" ht="13.5" customHeight="1" x14ac:dyDescent="0.15">
      <c r="A67" s="382"/>
      <c r="B67" s="68" t="s">
        <v>70</v>
      </c>
      <c r="C67" s="373"/>
      <c r="D67" s="269">
        <v>1406</v>
      </c>
      <c r="E67" s="140">
        <v>61</v>
      </c>
      <c r="F67" s="141">
        <v>131</v>
      </c>
      <c r="G67" s="141">
        <v>230</v>
      </c>
      <c r="H67" s="141">
        <v>316</v>
      </c>
      <c r="I67" s="141">
        <v>12</v>
      </c>
      <c r="J67" s="141">
        <v>58</v>
      </c>
      <c r="K67" s="142">
        <v>869</v>
      </c>
      <c r="L67" s="77"/>
      <c r="M67" s="77"/>
      <c r="N67" s="77"/>
    </row>
    <row r="68" spans="1:14" ht="13.5" customHeight="1" x14ac:dyDescent="0.15">
      <c r="A68" s="382"/>
      <c r="B68" s="10" t="s">
        <v>71</v>
      </c>
      <c r="C68" s="372"/>
      <c r="D68" s="273"/>
      <c r="E68" s="136">
        <v>4.3385490753911808</v>
      </c>
      <c r="F68" s="137">
        <v>9.3172119487908969</v>
      </c>
      <c r="G68" s="137">
        <v>16.358463726884779</v>
      </c>
      <c r="H68" s="137">
        <v>22.475106685633001</v>
      </c>
      <c r="I68" s="137">
        <v>0.85348506401137991</v>
      </c>
      <c r="J68" s="137">
        <v>4.1251778093883358</v>
      </c>
      <c r="K68" s="138">
        <v>61.806543385490755</v>
      </c>
      <c r="L68" s="95"/>
      <c r="M68" s="95"/>
      <c r="N68" s="95"/>
    </row>
    <row r="69" spans="1:14" s="69" customFormat="1" ht="13.5" customHeight="1" x14ac:dyDescent="0.15">
      <c r="A69" s="382"/>
      <c r="B69" s="68" t="s">
        <v>72</v>
      </c>
      <c r="C69" s="373"/>
      <c r="D69" s="269">
        <v>161</v>
      </c>
      <c r="E69" s="140">
        <v>3</v>
      </c>
      <c r="F69" s="141">
        <v>11</v>
      </c>
      <c r="G69" s="141">
        <v>8</v>
      </c>
      <c r="H69" s="141">
        <v>16</v>
      </c>
      <c r="I69" s="141">
        <v>1</v>
      </c>
      <c r="J69" s="141">
        <v>5</v>
      </c>
      <c r="K69" s="142">
        <v>131</v>
      </c>
      <c r="L69" s="77"/>
      <c r="M69" s="77"/>
      <c r="N69" s="77"/>
    </row>
    <row r="70" spans="1:14" ht="13.5" customHeight="1" thickBot="1" x14ac:dyDescent="0.2">
      <c r="A70" s="383"/>
      <c r="B70" s="21"/>
      <c r="C70" s="374"/>
      <c r="D70" s="274"/>
      <c r="E70" s="144">
        <v>1.8633540372670807</v>
      </c>
      <c r="F70" s="145">
        <v>6.8322981366459627</v>
      </c>
      <c r="G70" s="145">
        <v>4.9689440993788816</v>
      </c>
      <c r="H70" s="145">
        <v>9.9378881987577632</v>
      </c>
      <c r="I70" s="145">
        <v>0.6211180124223602</v>
      </c>
      <c r="J70" s="145">
        <v>3.1055900621118013</v>
      </c>
      <c r="K70" s="146">
        <v>81.366459627329192</v>
      </c>
      <c r="L70" s="95"/>
      <c r="M70" s="95"/>
      <c r="N70" s="95"/>
    </row>
    <row r="71" spans="1:14" s="69" customFormat="1" ht="13.5" customHeight="1" x14ac:dyDescent="0.15">
      <c r="A71" s="380" t="s">
        <v>414</v>
      </c>
      <c r="B71" s="68" t="s">
        <v>762</v>
      </c>
      <c r="C71" s="75"/>
      <c r="D71" s="269">
        <v>1504</v>
      </c>
      <c r="E71" s="140">
        <v>88</v>
      </c>
      <c r="F71" s="141">
        <v>142</v>
      </c>
      <c r="G71" s="141">
        <v>284</v>
      </c>
      <c r="H71" s="141">
        <v>347</v>
      </c>
      <c r="I71" s="141">
        <v>14</v>
      </c>
      <c r="J71" s="141">
        <v>46</v>
      </c>
      <c r="K71" s="142">
        <v>873</v>
      </c>
      <c r="L71" s="77"/>
      <c r="M71" s="77"/>
      <c r="N71" s="77"/>
    </row>
    <row r="72" spans="1:14" ht="13.5" customHeight="1" x14ac:dyDescent="0.15">
      <c r="A72" s="380"/>
      <c r="B72" s="10" t="s">
        <v>763</v>
      </c>
      <c r="C72" s="24"/>
      <c r="D72" s="273"/>
      <c r="E72" s="136">
        <v>5.8510638297872344</v>
      </c>
      <c r="F72" s="137">
        <v>9.4414893617021285</v>
      </c>
      <c r="G72" s="137">
        <v>18.882978723404257</v>
      </c>
      <c r="H72" s="137">
        <v>23.071808510638299</v>
      </c>
      <c r="I72" s="137">
        <v>0.93085106382978722</v>
      </c>
      <c r="J72" s="137">
        <v>3.0585106382978724</v>
      </c>
      <c r="K72" s="138">
        <v>58.045212765957444</v>
      </c>
      <c r="L72" s="95"/>
      <c r="M72" s="95"/>
      <c r="N72" s="95"/>
    </row>
    <row r="73" spans="1:14" s="69" customFormat="1" ht="13.5" customHeight="1" x14ac:dyDescent="0.15">
      <c r="A73" s="380"/>
      <c r="B73" s="68" t="s">
        <v>415</v>
      </c>
      <c r="C73" s="75"/>
      <c r="D73" s="269">
        <v>452</v>
      </c>
      <c r="E73" s="140">
        <v>36</v>
      </c>
      <c r="F73" s="141">
        <v>64</v>
      </c>
      <c r="G73" s="141">
        <v>116</v>
      </c>
      <c r="H73" s="141">
        <v>160</v>
      </c>
      <c r="I73" s="141">
        <v>6</v>
      </c>
      <c r="J73" s="141">
        <v>16</v>
      </c>
      <c r="K73" s="142">
        <v>198</v>
      </c>
      <c r="L73" s="77"/>
      <c r="M73" s="77"/>
      <c r="N73" s="77"/>
    </row>
    <row r="74" spans="1:14" ht="13.5" customHeight="1" x14ac:dyDescent="0.15">
      <c r="A74" s="380"/>
      <c r="B74" s="10" t="s">
        <v>763</v>
      </c>
      <c r="C74" s="24"/>
      <c r="D74" s="273"/>
      <c r="E74" s="136">
        <v>7.9646017699115044</v>
      </c>
      <c r="F74" s="137">
        <v>14.159292035398231</v>
      </c>
      <c r="G74" s="137">
        <v>25.663716814159294</v>
      </c>
      <c r="H74" s="137">
        <v>35.398230088495573</v>
      </c>
      <c r="I74" s="137">
        <v>1.3274336283185841</v>
      </c>
      <c r="J74" s="137">
        <v>3.5398230088495577</v>
      </c>
      <c r="K74" s="138">
        <v>43.805309734513273</v>
      </c>
      <c r="L74" s="95"/>
      <c r="M74" s="95"/>
      <c r="N74" s="95"/>
    </row>
    <row r="75" spans="1:14" s="69" customFormat="1" ht="13.5" customHeight="1" x14ac:dyDescent="0.15">
      <c r="A75" s="380"/>
      <c r="B75" s="68" t="s">
        <v>416</v>
      </c>
      <c r="C75" s="75"/>
      <c r="D75" s="269">
        <v>1375</v>
      </c>
      <c r="E75" s="140">
        <v>38</v>
      </c>
      <c r="F75" s="141">
        <v>94</v>
      </c>
      <c r="G75" s="141">
        <v>132</v>
      </c>
      <c r="H75" s="141">
        <v>201</v>
      </c>
      <c r="I75" s="141">
        <v>11</v>
      </c>
      <c r="J75" s="141">
        <v>60</v>
      </c>
      <c r="K75" s="142">
        <v>999</v>
      </c>
      <c r="L75" s="77"/>
      <c r="M75" s="77"/>
      <c r="N75" s="77"/>
    </row>
    <row r="76" spans="1:14" ht="13.5" customHeight="1" thickBot="1" x14ac:dyDescent="0.2">
      <c r="A76" s="381"/>
      <c r="B76" s="21"/>
      <c r="C76" s="26"/>
      <c r="D76" s="274"/>
      <c r="E76" s="144">
        <v>2.7636363636363637</v>
      </c>
      <c r="F76" s="145">
        <v>6.836363636363636</v>
      </c>
      <c r="G76" s="145">
        <v>9.6</v>
      </c>
      <c r="H76" s="145">
        <v>14.618181818181819</v>
      </c>
      <c r="I76" s="145">
        <v>0.8</v>
      </c>
      <c r="J76" s="145">
        <v>4.3636363636363642</v>
      </c>
      <c r="K76" s="146">
        <v>72.654545454545456</v>
      </c>
      <c r="L76" s="95"/>
      <c r="M76" s="95"/>
      <c r="N76" s="95"/>
    </row>
    <row r="77" spans="1:14" ht="13.5" customHeight="1" x14ac:dyDescent="0.15">
      <c r="A77" s="11"/>
      <c r="B77" s="12"/>
      <c r="C77" s="13"/>
      <c r="D77" s="14"/>
      <c r="E77" s="15"/>
      <c r="F77" s="15"/>
      <c r="G77" s="15"/>
      <c r="H77" s="15"/>
      <c r="I77" s="15"/>
      <c r="J77" s="15"/>
      <c r="K77" s="15"/>
      <c r="L77" s="15"/>
      <c r="M77" s="15"/>
      <c r="N77" s="15"/>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 width="8.28515625" style="2" customWidth="1"/>
    <col min="17" max="16384" width="8.28515625" style="2"/>
  </cols>
  <sheetData>
    <row r="1" spans="1:19" ht="30" customHeight="1" x14ac:dyDescent="0.15">
      <c r="S1" s="59" t="s">
        <v>520</v>
      </c>
    </row>
    <row r="2" spans="1:19" ht="36" customHeight="1" thickBot="1" x14ac:dyDescent="0.2">
      <c r="A2" s="6" t="s">
        <v>620</v>
      </c>
      <c r="B2" s="7"/>
      <c r="C2" s="7"/>
      <c r="D2" s="7"/>
      <c r="E2" s="7"/>
      <c r="F2" s="7"/>
      <c r="G2" s="7"/>
      <c r="H2" s="7"/>
      <c r="I2" s="7"/>
      <c r="J2" s="7"/>
      <c r="K2" s="7"/>
      <c r="L2" s="7"/>
      <c r="M2" s="7"/>
      <c r="N2" s="7"/>
      <c r="O2" s="7"/>
      <c r="P2" s="7"/>
      <c r="Q2" s="7"/>
    </row>
    <row r="3" spans="1:19" ht="15" customHeight="1" x14ac:dyDescent="0.15">
      <c r="A3" s="28"/>
      <c r="B3" s="32"/>
      <c r="C3" s="34"/>
      <c r="D3" s="35"/>
      <c r="E3" s="36">
        <v>1</v>
      </c>
      <c r="F3" s="37">
        <v>2</v>
      </c>
      <c r="G3" s="37">
        <v>3</v>
      </c>
      <c r="H3" s="37">
        <v>4</v>
      </c>
      <c r="I3" s="37">
        <v>5</v>
      </c>
      <c r="J3" s="37">
        <v>6</v>
      </c>
      <c r="K3" s="37">
        <v>7</v>
      </c>
      <c r="L3" s="37">
        <v>8</v>
      </c>
      <c r="M3" s="37">
        <v>9</v>
      </c>
      <c r="N3" s="37">
        <v>10</v>
      </c>
      <c r="O3" s="37">
        <v>11</v>
      </c>
      <c r="P3" s="37">
        <v>12</v>
      </c>
      <c r="Q3" s="33"/>
    </row>
    <row r="4" spans="1:19" ht="171.95" customHeight="1" thickBot="1" x14ac:dyDescent="0.2">
      <c r="A4" s="29"/>
      <c r="B4" s="30"/>
      <c r="C4" s="31"/>
      <c r="D4" s="62" t="s">
        <v>348</v>
      </c>
      <c r="E4" s="60" t="s">
        <v>521</v>
      </c>
      <c r="F4" s="61" t="s">
        <v>522</v>
      </c>
      <c r="G4" s="61" t="s">
        <v>523</v>
      </c>
      <c r="H4" s="61" t="s">
        <v>524</v>
      </c>
      <c r="I4" s="61" t="s">
        <v>525</v>
      </c>
      <c r="J4" s="61" t="s">
        <v>526</v>
      </c>
      <c r="K4" s="61" t="s">
        <v>527</v>
      </c>
      <c r="L4" s="61" t="s">
        <v>528</v>
      </c>
      <c r="M4" s="61" t="s">
        <v>529</v>
      </c>
      <c r="N4" s="61" t="s">
        <v>530</v>
      </c>
      <c r="O4" s="61" t="s">
        <v>531</v>
      </c>
      <c r="P4" s="61" t="s">
        <v>9</v>
      </c>
      <c r="Q4" s="63" t="s">
        <v>349</v>
      </c>
    </row>
    <row r="5" spans="1:19" s="69" customFormat="1" ht="13.5" customHeight="1" x14ac:dyDescent="0.15">
      <c r="A5" s="71" t="s">
        <v>30</v>
      </c>
      <c r="B5" s="72"/>
      <c r="C5" s="72"/>
      <c r="D5" s="270">
        <v>3331</v>
      </c>
      <c r="E5" s="124">
        <v>467</v>
      </c>
      <c r="F5" s="125">
        <v>68</v>
      </c>
      <c r="G5" s="125">
        <v>599</v>
      </c>
      <c r="H5" s="125">
        <v>51</v>
      </c>
      <c r="I5" s="125">
        <v>122</v>
      </c>
      <c r="J5" s="125">
        <v>1377</v>
      </c>
      <c r="K5" s="125">
        <v>654</v>
      </c>
      <c r="L5" s="125">
        <v>463</v>
      </c>
      <c r="M5" s="125">
        <v>1551</v>
      </c>
      <c r="N5" s="125">
        <v>768</v>
      </c>
      <c r="O5" s="125">
        <v>1390</v>
      </c>
      <c r="P5" s="125">
        <v>164</v>
      </c>
      <c r="Q5" s="126">
        <v>219</v>
      </c>
    </row>
    <row r="6" spans="1:19" ht="13.5" customHeight="1" thickBot="1" x14ac:dyDescent="0.2">
      <c r="A6" s="8"/>
      <c r="B6" s="9"/>
      <c r="C6" s="9"/>
      <c r="D6" s="271"/>
      <c r="E6" s="128">
        <v>14.019813869708797</v>
      </c>
      <c r="F6" s="129">
        <v>2.04142900030021</v>
      </c>
      <c r="G6" s="129">
        <v>17.982587811468029</v>
      </c>
      <c r="H6" s="129">
        <v>1.5310717502251576</v>
      </c>
      <c r="I6" s="129">
        <v>3.6625637946562595</v>
      </c>
      <c r="J6" s="129">
        <v>41.338937256079255</v>
      </c>
      <c r="K6" s="129">
        <v>19.633743620534375</v>
      </c>
      <c r="L6" s="129">
        <v>13.899729810867607</v>
      </c>
      <c r="M6" s="129">
        <v>46.562593815670972</v>
      </c>
      <c r="N6" s="129">
        <v>23.056139297508256</v>
      </c>
      <c r="O6" s="129">
        <v>41.729210447313122</v>
      </c>
      <c r="P6" s="129">
        <v>4.923446412488742</v>
      </c>
      <c r="Q6" s="214">
        <v>6.5746022215550886</v>
      </c>
    </row>
    <row r="7" spans="1:19" s="69" customFormat="1" ht="13.5" customHeight="1" x14ac:dyDescent="0.15">
      <c r="A7" s="384" t="s">
        <v>31</v>
      </c>
      <c r="B7" s="73" t="s">
        <v>33</v>
      </c>
      <c r="C7" s="74"/>
      <c r="D7" s="272">
        <v>1622</v>
      </c>
      <c r="E7" s="132">
        <v>257</v>
      </c>
      <c r="F7" s="133">
        <v>41</v>
      </c>
      <c r="G7" s="133">
        <v>298</v>
      </c>
      <c r="H7" s="133">
        <v>28</v>
      </c>
      <c r="I7" s="133">
        <v>61</v>
      </c>
      <c r="J7" s="133">
        <v>712</v>
      </c>
      <c r="K7" s="133">
        <v>300</v>
      </c>
      <c r="L7" s="133">
        <v>214</v>
      </c>
      <c r="M7" s="133">
        <v>759</v>
      </c>
      <c r="N7" s="133">
        <v>380</v>
      </c>
      <c r="O7" s="133">
        <v>645</v>
      </c>
      <c r="P7" s="133">
        <v>78</v>
      </c>
      <c r="Q7" s="134">
        <v>100</v>
      </c>
    </row>
    <row r="8" spans="1:19" ht="13.5" customHeight="1" x14ac:dyDescent="0.15">
      <c r="A8" s="382"/>
      <c r="B8" s="206"/>
      <c r="C8" s="24"/>
      <c r="D8" s="273"/>
      <c r="E8" s="136">
        <v>15.844636251541308</v>
      </c>
      <c r="F8" s="137">
        <v>2.5277435265104811</v>
      </c>
      <c r="G8" s="137">
        <v>18.372379778051787</v>
      </c>
      <c r="H8" s="137">
        <v>1.726263871763255</v>
      </c>
      <c r="I8" s="137">
        <v>3.7607891491985201</v>
      </c>
      <c r="J8" s="137">
        <v>43.896424167694207</v>
      </c>
      <c r="K8" s="137">
        <v>18.495684340320594</v>
      </c>
      <c r="L8" s="137">
        <v>13.193588162762021</v>
      </c>
      <c r="M8" s="137">
        <v>46.794081381011097</v>
      </c>
      <c r="N8" s="137">
        <v>23.427866831072748</v>
      </c>
      <c r="O8" s="137">
        <v>39.765721331689278</v>
      </c>
      <c r="P8" s="137">
        <v>4.808877928483354</v>
      </c>
      <c r="Q8" s="138">
        <v>6.1652281134401976</v>
      </c>
    </row>
    <row r="9" spans="1:19" s="69" customFormat="1" ht="13.5" customHeight="1" x14ac:dyDescent="0.15">
      <c r="A9" s="382"/>
      <c r="B9" s="68" t="s">
        <v>35</v>
      </c>
      <c r="C9" s="75"/>
      <c r="D9" s="269">
        <v>317</v>
      </c>
      <c r="E9" s="140">
        <v>43</v>
      </c>
      <c r="F9" s="141">
        <v>5</v>
      </c>
      <c r="G9" s="141">
        <v>70</v>
      </c>
      <c r="H9" s="141">
        <v>2</v>
      </c>
      <c r="I9" s="141">
        <v>14</v>
      </c>
      <c r="J9" s="141">
        <v>112</v>
      </c>
      <c r="K9" s="141">
        <v>51</v>
      </c>
      <c r="L9" s="141">
        <v>23</v>
      </c>
      <c r="M9" s="141">
        <v>143</v>
      </c>
      <c r="N9" s="141">
        <v>80</v>
      </c>
      <c r="O9" s="141">
        <v>140</v>
      </c>
      <c r="P9" s="141">
        <v>19</v>
      </c>
      <c r="Q9" s="142">
        <v>26</v>
      </c>
    </row>
    <row r="10" spans="1:19" ht="13.5" customHeight="1" x14ac:dyDescent="0.15">
      <c r="A10" s="382"/>
      <c r="B10" s="206"/>
      <c r="C10" s="24"/>
      <c r="D10" s="273"/>
      <c r="E10" s="136">
        <v>13.564668769716087</v>
      </c>
      <c r="F10" s="137">
        <v>1.5772870662460567</v>
      </c>
      <c r="G10" s="137">
        <v>22.082018927444793</v>
      </c>
      <c r="H10" s="137">
        <v>0.63091482649842268</v>
      </c>
      <c r="I10" s="137">
        <v>4.4164037854889591</v>
      </c>
      <c r="J10" s="137">
        <v>35.331230283911673</v>
      </c>
      <c r="K10" s="137">
        <v>16.088328075709779</v>
      </c>
      <c r="L10" s="137">
        <v>7.2555205047318623</v>
      </c>
      <c r="M10" s="137">
        <v>45.110410094637224</v>
      </c>
      <c r="N10" s="137">
        <v>25.236593059936908</v>
      </c>
      <c r="O10" s="137">
        <v>44.164037854889585</v>
      </c>
      <c r="P10" s="137">
        <v>5.9936908517350158</v>
      </c>
      <c r="Q10" s="138">
        <v>8.2018927444794958</v>
      </c>
    </row>
    <row r="11" spans="1:19" s="69" customFormat="1" ht="13.5" customHeight="1" x14ac:dyDescent="0.15">
      <c r="A11" s="382"/>
      <c r="B11" s="68" t="s">
        <v>37</v>
      </c>
      <c r="C11" s="75"/>
      <c r="D11" s="269">
        <v>832</v>
      </c>
      <c r="E11" s="140">
        <v>119</v>
      </c>
      <c r="F11" s="141">
        <v>14</v>
      </c>
      <c r="G11" s="141">
        <v>163</v>
      </c>
      <c r="H11" s="141">
        <v>12</v>
      </c>
      <c r="I11" s="141">
        <v>33</v>
      </c>
      <c r="J11" s="141">
        <v>306</v>
      </c>
      <c r="K11" s="141">
        <v>130</v>
      </c>
      <c r="L11" s="141">
        <v>61</v>
      </c>
      <c r="M11" s="141">
        <v>412</v>
      </c>
      <c r="N11" s="141">
        <v>240</v>
      </c>
      <c r="O11" s="141">
        <v>357</v>
      </c>
      <c r="P11" s="141">
        <v>51</v>
      </c>
      <c r="Q11" s="142">
        <v>51</v>
      </c>
    </row>
    <row r="12" spans="1:19" ht="13.5" customHeight="1" x14ac:dyDescent="0.15">
      <c r="A12" s="382"/>
      <c r="B12" s="206"/>
      <c r="C12" s="24"/>
      <c r="D12" s="273"/>
      <c r="E12" s="136">
        <v>14.302884615384615</v>
      </c>
      <c r="F12" s="137">
        <v>1.6826923076923077</v>
      </c>
      <c r="G12" s="137">
        <v>19.591346153846153</v>
      </c>
      <c r="H12" s="137">
        <v>1.4423076923076923</v>
      </c>
      <c r="I12" s="137">
        <v>3.9663461538461537</v>
      </c>
      <c r="J12" s="137">
        <v>36.778846153846153</v>
      </c>
      <c r="K12" s="137">
        <v>15.625</v>
      </c>
      <c r="L12" s="137">
        <v>7.3317307692307692</v>
      </c>
      <c r="M12" s="137">
        <v>49.519230769230774</v>
      </c>
      <c r="N12" s="137">
        <v>28.846153846153843</v>
      </c>
      <c r="O12" s="137">
        <v>42.908653846153847</v>
      </c>
      <c r="P12" s="137">
        <v>6.1298076923076916</v>
      </c>
      <c r="Q12" s="138">
        <v>6.1298076923076916</v>
      </c>
    </row>
    <row r="13" spans="1:19" s="69" customFormat="1" ht="13.5" customHeight="1" x14ac:dyDescent="0.15">
      <c r="A13" s="382"/>
      <c r="B13" s="68" t="s">
        <v>39</v>
      </c>
      <c r="C13" s="75"/>
      <c r="D13" s="269">
        <v>238</v>
      </c>
      <c r="E13" s="140">
        <v>26</v>
      </c>
      <c r="F13" s="141">
        <v>5</v>
      </c>
      <c r="G13" s="141">
        <v>31</v>
      </c>
      <c r="H13" s="141">
        <v>3</v>
      </c>
      <c r="I13" s="141">
        <v>8</v>
      </c>
      <c r="J13" s="141">
        <v>99</v>
      </c>
      <c r="K13" s="141">
        <v>79</v>
      </c>
      <c r="L13" s="141">
        <v>67</v>
      </c>
      <c r="M13" s="141">
        <v>102</v>
      </c>
      <c r="N13" s="141">
        <v>33</v>
      </c>
      <c r="O13" s="141">
        <v>102</v>
      </c>
      <c r="P13" s="141">
        <v>6</v>
      </c>
      <c r="Q13" s="142">
        <v>12</v>
      </c>
    </row>
    <row r="14" spans="1:19" ht="13.5" customHeight="1" x14ac:dyDescent="0.15">
      <c r="A14" s="382"/>
      <c r="B14" s="206"/>
      <c r="C14" s="24"/>
      <c r="D14" s="273"/>
      <c r="E14" s="136">
        <v>10.92436974789916</v>
      </c>
      <c r="F14" s="137">
        <v>2.1008403361344539</v>
      </c>
      <c r="G14" s="137">
        <v>13.025210084033615</v>
      </c>
      <c r="H14" s="137">
        <v>1.2605042016806722</v>
      </c>
      <c r="I14" s="137">
        <v>3.3613445378151261</v>
      </c>
      <c r="J14" s="137">
        <v>41.596638655462186</v>
      </c>
      <c r="K14" s="137">
        <v>33.193277310924366</v>
      </c>
      <c r="L14" s="137">
        <v>28.15126050420168</v>
      </c>
      <c r="M14" s="137">
        <v>42.857142857142854</v>
      </c>
      <c r="N14" s="137">
        <v>13.865546218487395</v>
      </c>
      <c r="O14" s="137">
        <v>42.857142857142854</v>
      </c>
      <c r="P14" s="137">
        <v>2.5210084033613445</v>
      </c>
      <c r="Q14" s="138">
        <v>5.0420168067226889</v>
      </c>
    </row>
    <row r="15" spans="1:19" s="69" customFormat="1" ht="13.5" customHeight="1" x14ac:dyDescent="0.15">
      <c r="A15" s="382"/>
      <c r="B15" s="68" t="s">
        <v>41</v>
      </c>
      <c r="C15" s="75"/>
      <c r="D15" s="269">
        <v>202</v>
      </c>
      <c r="E15" s="140">
        <v>15</v>
      </c>
      <c r="F15" s="141">
        <v>2</v>
      </c>
      <c r="G15" s="141">
        <v>24</v>
      </c>
      <c r="H15" s="141">
        <v>5</v>
      </c>
      <c r="I15" s="141">
        <v>5</v>
      </c>
      <c r="J15" s="141">
        <v>94</v>
      </c>
      <c r="K15" s="141">
        <v>48</v>
      </c>
      <c r="L15" s="141">
        <v>57</v>
      </c>
      <c r="M15" s="141">
        <v>84</v>
      </c>
      <c r="N15" s="141">
        <v>25</v>
      </c>
      <c r="O15" s="141">
        <v>96</v>
      </c>
      <c r="P15" s="141">
        <v>9</v>
      </c>
      <c r="Q15" s="142">
        <v>18</v>
      </c>
    </row>
    <row r="16" spans="1:19" ht="13.5" customHeight="1" x14ac:dyDescent="0.15">
      <c r="A16" s="382"/>
      <c r="B16" s="206"/>
      <c r="C16" s="24"/>
      <c r="D16" s="273"/>
      <c r="E16" s="136">
        <v>7.4257425742574252</v>
      </c>
      <c r="F16" s="137">
        <v>0.99009900990099009</v>
      </c>
      <c r="G16" s="137">
        <v>11.881188118811881</v>
      </c>
      <c r="H16" s="137">
        <v>2.4752475247524752</v>
      </c>
      <c r="I16" s="137">
        <v>2.4752475247524752</v>
      </c>
      <c r="J16" s="137">
        <v>46.534653465346537</v>
      </c>
      <c r="K16" s="137">
        <v>23.762376237623762</v>
      </c>
      <c r="L16" s="137">
        <v>28.217821782178216</v>
      </c>
      <c r="M16" s="137">
        <v>41.584158415841586</v>
      </c>
      <c r="N16" s="137">
        <v>12.376237623762377</v>
      </c>
      <c r="O16" s="137">
        <v>47.524752475247524</v>
      </c>
      <c r="P16" s="137">
        <v>4.455445544554455</v>
      </c>
      <c r="Q16" s="138">
        <v>8.9108910891089099</v>
      </c>
    </row>
    <row r="17" spans="1:17" s="69" customFormat="1" ht="13.5" customHeight="1" x14ac:dyDescent="0.15">
      <c r="A17" s="382"/>
      <c r="B17" s="68" t="s">
        <v>43</v>
      </c>
      <c r="C17" s="75"/>
      <c r="D17" s="269">
        <v>120</v>
      </c>
      <c r="E17" s="140">
        <v>7</v>
      </c>
      <c r="F17" s="141">
        <v>1</v>
      </c>
      <c r="G17" s="141">
        <v>13</v>
      </c>
      <c r="H17" s="141">
        <v>1</v>
      </c>
      <c r="I17" s="141">
        <v>1</v>
      </c>
      <c r="J17" s="141">
        <v>54</v>
      </c>
      <c r="K17" s="141">
        <v>46</v>
      </c>
      <c r="L17" s="141">
        <v>41</v>
      </c>
      <c r="M17" s="141">
        <v>51</v>
      </c>
      <c r="N17" s="141">
        <v>10</v>
      </c>
      <c r="O17" s="141">
        <v>50</v>
      </c>
      <c r="P17" s="141">
        <v>1</v>
      </c>
      <c r="Q17" s="142">
        <v>12</v>
      </c>
    </row>
    <row r="18" spans="1:17" ht="13.5" customHeight="1" thickBot="1" x14ac:dyDescent="0.2">
      <c r="A18" s="383"/>
      <c r="B18" s="208"/>
      <c r="C18" s="26"/>
      <c r="D18" s="274"/>
      <c r="E18" s="144">
        <v>5.833333333333333</v>
      </c>
      <c r="F18" s="145">
        <v>0.83333333333333337</v>
      </c>
      <c r="G18" s="145">
        <v>10.833333333333334</v>
      </c>
      <c r="H18" s="145">
        <v>0.83333333333333337</v>
      </c>
      <c r="I18" s="145">
        <v>0.83333333333333337</v>
      </c>
      <c r="J18" s="145">
        <v>45</v>
      </c>
      <c r="K18" s="145">
        <v>38.333333333333336</v>
      </c>
      <c r="L18" s="145">
        <v>34.166666666666664</v>
      </c>
      <c r="M18" s="145">
        <v>42.5</v>
      </c>
      <c r="N18" s="145">
        <v>8.3333333333333321</v>
      </c>
      <c r="O18" s="145">
        <v>41.666666666666671</v>
      </c>
      <c r="P18" s="145">
        <v>0.83333333333333337</v>
      </c>
      <c r="Q18" s="146">
        <v>10</v>
      </c>
    </row>
    <row r="19" spans="1:17" s="70" customFormat="1" ht="13.5" customHeight="1" x14ac:dyDescent="0.15">
      <c r="A19" s="385" t="s">
        <v>0</v>
      </c>
      <c r="B19" s="66" t="s">
        <v>1</v>
      </c>
      <c r="C19" s="320"/>
      <c r="D19" s="272">
        <v>1322</v>
      </c>
      <c r="E19" s="132">
        <v>213</v>
      </c>
      <c r="F19" s="133">
        <v>36</v>
      </c>
      <c r="G19" s="133">
        <v>248</v>
      </c>
      <c r="H19" s="133">
        <v>25</v>
      </c>
      <c r="I19" s="133">
        <v>55</v>
      </c>
      <c r="J19" s="133">
        <v>599</v>
      </c>
      <c r="K19" s="133">
        <v>290</v>
      </c>
      <c r="L19" s="133">
        <v>214</v>
      </c>
      <c r="M19" s="133">
        <v>602</v>
      </c>
      <c r="N19" s="133">
        <v>252</v>
      </c>
      <c r="O19" s="133">
        <v>528</v>
      </c>
      <c r="P19" s="133">
        <v>71</v>
      </c>
      <c r="Q19" s="134">
        <v>72</v>
      </c>
    </row>
    <row r="20" spans="1:17" s="22" customFormat="1" ht="13.5" customHeight="1" x14ac:dyDescent="0.15">
      <c r="A20" s="386"/>
      <c r="B20" s="68"/>
      <c r="C20" s="321"/>
      <c r="D20" s="269"/>
      <c r="E20" s="322">
        <v>16.111951588502269</v>
      </c>
      <c r="F20" s="323">
        <v>2.7231467473524962</v>
      </c>
      <c r="G20" s="323">
        <v>18.759455370650528</v>
      </c>
      <c r="H20" s="323">
        <v>1.8910741301059002</v>
      </c>
      <c r="I20" s="323">
        <v>4.1603630862329801</v>
      </c>
      <c r="J20" s="323">
        <v>45.310136157337368</v>
      </c>
      <c r="K20" s="137">
        <v>21.936459909228443</v>
      </c>
      <c r="L20" s="137">
        <v>16.187594553706504</v>
      </c>
      <c r="M20" s="137">
        <v>45.537065052950076</v>
      </c>
      <c r="N20" s="137">
        <v>19.062027231467475</v>
      </c>
      <c r="O20" s="137">
        <v>39.939485627836611</v>
      </c>
      <c r="P20" s="137">
        <v>5.3706505295007565</v>
      </c>
      <c r="Q20" s="138">
        <v>5.4462934947049924</v>
      </c>
    </row>
    <row r="21" spans="1:17" s="70" customFormat="1" ht="13.5" customHeight="1" x14ac:dyDescent="0.15">
      <c r="A21" s="386"/>
      <c r="B21" s="332" t="s">
        <v>2</v>
      </c>
      <c r="C21" s="333"/>
      <c r="D21" s="285">
        <v>1879</v>
      </c>
      <c r="E21" s="334">
        <v>241</v>
      </c>
      <c r="F21" s="335">
        <v>30</v>
      </c>
      <c r="G21" s="335">
        <v>331</v>
      </c>
      <c r="H21" s="335">
        <v>26</v>
      </c>
      <c r="I21" s="335">
        <v>64</v>
      </c>
      <c r="J21" s="335">
        <v>728</v>
      </c>
      <c r="K21" s="141">
        <v>333</v>
      </c>
      <c r="L21" s="141">
        <v>223</v>
      </c>
      <c r="M21" s="141">
        <v>905</v>
      </c>
      <c r="N21" s="141">
        <v>489</v>
      </c>
      <c r="O21" s="141">
        <v>809</v>
      </c>
      <c r="P21" s="141">
        <v>89</v>
      </c>
      <c r="Q21" s="142">
        <v>126</v>
      </c>
    </row>
    <row r="22" spans="1:17" s="22" customFormat="1" ht="13.5" customHeight="1" x14ac:dyDescent="0.15">
      <c r="A22" s="386"/>
      <c r="B22" s="206"/>
      <c r="C22" s="25"/>
      <c r="D22" s="273"/>
      <c r="E22" s="136">
        <v>12.825971261309208</v>
      </c>
      <c r="F22" s="137">
        <v>1.5965939329430547</v>
      </c>
      <c r="G22" s="137">
        <v>17.615753060138374</v>
      </c>
      <c r="H22" s="137">
        <v>1.3837147418839808</v>
      </c>
      <c r="I22" s="137">
        <v>3.4060670569451834</v>
      </c>
      <c r="J22" s="137">
        <v>38.744012772751461</v>
      </c>
      <c r="K22" s="137">
        <v>17.722192655667911</v>
      </c>
      <c r="L22" s="137">
        <v>11.868014901543374</v>
      </c>
      <c r="M22" s="137">
        <v>48.163916977115491</v>
      </c>
      <c r="N22" s="137">
        <v>26.024481106971791</v>
      </c>
      <c r="O22" s="137">
        <v>43.054816391697706</v>
      </c>
      <c r="P22" s="137">
        <v>4.7365620010643958</v>
      </c>
      <c r="Q22" s="138">
        <v>6.7056945183608301</v>
      </c>
    </row>
    <row r="23" spans="1:17" s="70" customFormat="1" ht="13.5" customHeight="1" x14ac:dyDescent="0.15">
      <c r="A23" s="386"/>
      <c r="B23" s="67" t="s">
        <v>46</v>
      </c>
      <c r="C23" s="77"/>
      <c r="D23" s="269">
        <v>130</v>
      </c>
      <c r="E23" s="140">
        <v>13</v>
      </c>
      <c r="F23" s="141">
        <v>2</v>
      </c>
      <c r="G23" s="141">
        <v>20</v>
      </c>
      <c r="H23" s="141">
        <v>0</v>
      </c>
      <c r="I23" s="141">
        <v>3</v>
      </c>
      <c r="J23" s="141">
        <v>50</v>
      </c>
      <c r="K23" s="141">
        <v>31</v>
      </c>
      <c r="L23" s="141">
        <v>26</v>
      </c>
      <c r="M23" s="141">
        <v>44</v>
      </c>
      <c r="N23" s="141">
        <v>27</v>
      </c>
      <c r="O23" s="141">
        <v>53</v>
      </c>
      <c r="P23" s="141">
        <v>4</v>
      </c>
      <c r="Q23" s="142">
        <v>21</v>
      </c>
    </row>
    <row r="24" spans="1:17" s="22" customFormat="1" ht="13.5" customHeight="1" thickBot="1" x14ac:dyDescent="0.2">
      <c r="A24" s="387"/>
      <c r="B24" s="208"/>
      <c r="C24" s="57"/>
      <c r="D24" s="274"/>
      <c r="E24" s="144">
        <v>10</v>
      </c>
      <c r="F24" s="145">
        <v>1.5384615384615385</v>
      </c>
      <c r="G24" s="145">
        <v>15.384615384615385</v>
      </c>
      <c r="H24" s="145">
        <v>0</v>
      </c>
      <c r="I24" s="145">
        <v>2.3076923076923079</v>
      </c>
      <c r="J24" s="145">
        <v>38.461538461538467</v>
      </c>
      <c r="K24" s="145">
        <v>23.846153846153847</v>
      </c>
      <c r="L24" s="145">
        <v>20</v>
      </c>
      <c r="M24" s="145">
        <v>33.846153846153847</v>
      </c>
      <c r="N24" s="145">
        <v>20.76923076923077</v>
      </c>
      <c r="O24" s="145">
        <v>40.769230769230766</v>
      </c>
      <c r="P24" s="145">
        <v>3.0769230769230771</v>
      </c>
      <c r="Q24" s="146">
        <v>16.153846153846153</v>
      </c>
    </row>
    <row r="25" spans="1:17" s="69" customFormat="1" ht="13.5" customHeight="1" x14ac:dyDescent="0.15">
      <c r="A25" s="384" t="s">
        <v>44</v>
      </c>
      <c r="B25" s="73" t="s">
        <v>3</v>
      </c>
      <c r="C25" s="74"/>
      <c r="D25" s="275">
        <v>160</v>
      </c>
      <c r="E25" s="148">
        <v>27</v>
      </c>
      <c r="F25" s="149">
        <v>6</v>
      </c>
      <c r="G25" s="149">
        <v>16</v>
      </c>
      <c r="H25" s="149">
        <v>7</v>
      </c>
      <c r="I25" s="149">
        <v>10</v>
      </c>
      <c r="J25" s="149">
        <v>65</v>
      </c>
      <c r="K25" s="149">
        <v>22</v>
      </c>
      <c r="L25" s="149">
        <v>13</v>
      </c>
      <c r="M25" s="149">
        <v>97</v>
      </c>
      <c r="N25" s="149">
        <v>41</v>
      </c>
      <c r="O25" s="149">
        <v>60</v>
      </c>
      <c r="P25" s="149">
        <v>14</v>
      </c>
      <c r="Q25" s="150">
        <v>3</v>
      </c>
    </row>
    <row r="26" spans="1:17" ht="13.5" customHeight="1" x14ac:dyDescent="0.15">
      <c r="A26" s="382"/>
      <c r="B26" s="68"/>
      <c r="C26" s="345"/>
      <c r="D26" s="270"/>
      <c r="E26" s="346">
        <v>16.875</v>
      </c>
      <c r="F26" s="347">
        <v>3.75</v>
      </c>
      <c r="G26" s="347">
        <v>10</v>
      </c>
      <c r="H26" s="347">
        <v>4.375</v>
      </c>
      <c r="I26" s="347">
        <v>6.25</v>
      </c>
      <c r="J26" s="347">
        <v>40.625</v>
      </c>
      <c r="K26" s="153">
        <v>13.750000000000002</v>
      </c>
      <c r="L26" s="153">
        <v>8.125</v>
      </c>
      <c r="M26" s="153">
        <v>60.624999999999993</v>
      </c>
      <c r="N26" s="153">
        <v>25.624999999999996</v>
      </c>
      <c r="O26" s="153">
        <v>37.5</v>
      </c>
      <c r="P26" s="153">
        <v>8.75</v>
      </c>
      <c r="Q26" s="154">
        <v>1.875</v>
      </c>
    </row>
    <row r="27" spans="1:17" s="69" customFormat="1" ht="13.5" customHeight="1" x14ac:dyDescent="0.15">
      <c r="A27" s="382"/>
      <c r="B27" s="207" t="s">
        <v>4</v>
      </c>
      <c r="C27" s="353"/>
      <c r="D27" s="286">
        <v>317</v>
      </c>
      <c r="E27" s="354">
        <v>55</v>
      </c>
      <c r="F27" s="355">
        <v>2</v>
      </c>
      <c r="G27" s="355">
        <v>50</v>
      </c>
      <c r="H27" s="355">
        <v>9</v>
      </c>
      <c r="I27" s="355">
        <v>17</v>
      </c>
      <c r="J27" s="355">
        <v>127</v>
      </c>
      <c r="K27" s="156">
        <v>47</v>
      </c>
      <c r="L27" s="156">
        <v>37</v>
      </c>
      <c r="M27" s="156">
        <v>192</v>
      </c>
      <c r="N27" s="156">
        <v>71</v>
      </c>
      <c r="O27" s="156">
        <v>126</v>
      </c>
      <c r="P27" s="156">
        <v>21</v>
      </c>
      <c r="Q27" s="157">
        <v>13</v>
      </c>
    </row>
    <row r="28" spans="1:17" ht="13.5" customHeight="1" x14ac:dyDescent="0.15">
      <c r="A28" s="382"/>
      <c r="B28" s="68"/>
      <c r="C28" s="345"/>
      <c r="D28" s="270"/>
      <c r="E28" s="346">
        <v>17.350157728706623</v>
      </c>
      <c r="F28" s="347">
        <v>0.63091482649842268</v>
      </c>
      <c r="G28" s="347">
        <v>15.772870662460567</v>
      </c>
      <c r="H28" s="347">
        <v>2.8391167192429023</v>
      </c>
      <c r="I28" s="347">
        <v>5.3627760252365935</v>
      </c>
      <c r="J28" s="347">
        <v>40.063091482649845</v>
      </c>
      <c r="K28" s="153">
        <v>14.826498422712934</v>
      </c>
      <c r="L28" s="153">
        <v>11.67192429022082</v>
      </c>
      <c r="M28" s="153">
        <v>60.56782334384858</v>
      </c>
      <c r="N28" s="153">
        <v>22.397476340694006</v>
      </c>
      <c r="O28" s="153">
        <v>39.747634069400632</v>
      </c>
      <c r="P28" s="153">
        <v>6.624605678233439</v>
      </c>
      <c r="Q28" s="154">
        <v>4.1009463722397479</v>
      </c>
    </row>
    <row r="29" spans="1:17" s="69" customFormat="1" ht="13.5" customHeight="1" x14ac:dyDescent="0.15">
      <c r="A29" s="382"/>
      <c r="B29" s="207" t="s">
        <v>5</v>
      </c>
      <c r="C29" s="353"/>
      <c r="D29" s="286">
        <v>491</v>
      </c>
      <c r="E29" s="354">
        <v>67</v>
      </c>
      <c r="F29" s="355">
        <v>6</v>
      </c>
      <c r="G29" s="355">
        <v>82</v>
      </c>
      <c r="H29" s="355">
        <v>6</v>
      </c>
      <c r="I29" s="355">
        <v>21</v>
      </c>
      <c r="J29" s="355">
        <v>212</v>
      </c>
      <c r="K29" s="156">
        <v>72</v>
      </c>
      <c r="L29" s="156">
        <v>65</v>
      </c>
      <c r="M29" s="156">
        <v>279</v>
      </c>
      <c r="N29" s="156">
        <v>127</v>
      </c>
      <c r="O29" s="156">
        <v>203</v>
      </c>
      <c r="P29" s="156">
        <v>29</v>
      </c>
      <c r="Q29" s="157">
        <v>12</v>
      </c>
    </row>
    <row r="30" spans="1:17" ht="13.5" customHeight="1" x14ac:dyDescent="0.15">
      <c r="A30" s="382"/>
      <c r="B30" s="206"/>
      <c r="C30" s="24"/>
      <c r="D30" s="276"/>
      <c r="E30" s="152">
        <v>13.645621181262729</v>
      </c>
      <c r="F30" s="153">
        <v>1.2219959266802443</v>
      </c>
      <c r="G30" s="153">
        <v>16.700610997963338</v>
      </c>
      <c r="H30" s="153">
        <v>1.2219959266802443</v>
      </c>
      <c r="I30" s="153">
        <v>4.2769857433808554</v>
      </c>
      <c r="J30" s="153">
        <v>43.177189409368637</v>
      </c>
      <c r="K30" s="153">
        <v>14.663951120162933</v>
      </c>
      <c r="L30" s="153">
        <v>13.238289205702646</v>
      </c>
      <c r="M30" s="153">
        <v>56.82281059063137</v>
      </c>
      <c r="N30" s="153">
        <v>25.865580448065174</v>
      </c>
      <c r="O30" s="153">
        <v>41.344195519348268</v>
      </c>
      <c r="P30" s="153">
        <v>5.9063136456211813</v>
      </c>
      <c r="Q30" s="154">
        <v>2.4439918533604885</v>
      </c>
    </row>
    <row r="31" spans="1:17" s="69" customFormat="1" ht="13.5" customHeight="1" x14ac:dyDescent="0.15">
      <c r="A31" s="382"/>
      <c r="B31" s="207" t="s">
        <v>6</v>
      </c>
      <c r="C31" s="353"/>
      <c r="D31" s="286">
        <v>666</v>
      </c>
      <c r="E31" s="354">
        <v>114</v>
      </c>
      <c r="F31" s="355">
        <v>11</v>
      </c>
      <c r="G31" s="355">
        <v>151</v>
      </c>
      <c r="H31" s="355">
        <v>12</v>
      </c>
      <c r="I31" s="355">
        <v>26</v>
      </c>
      <c r="J31" s="355">
        <v>286</v>
      </c>
      <c r="K31" s="156">
        <v>103</v>
      </c>
      <c r="L31" s="156">
        <v>78</v>
      </c>
      <c r="M31" s="156">
        <v>321</v>
      </c>
      <c r="N31" s="156">
        <v>150</v>
      </c>
      <c r="O31" s="156">
        <v>254</v>
      </c>
      <c r="P31" s="156">
        <v>38</v>
      </c>
      <c r="Q31" s="157">
        <v>27</v>
      </c>
    </row>
    <row r="32" spans="1:17" ht="13.5" customHeight="1" x14ac:dyDescent="0.15">
      <c r="A32" s="382"/>
      <c r="B32" s="206"/>
      <c r="C32" s="24"/>
      <c r="D32" s="276"/>
      <c r="E32" s="152">
        <v>17.117117117117118</v>
      </c>
      <c r="F32" s="153">
        <v>1.6516516516516515</v>
      </c>
      <c r="G32" s="153">
        <v>22.672672672672672</v>
      </c>
      <c r="H32" s="153">
        <v>1.8018018018018018</v>
      </c>
      <c r="I32" s="153">
        <v>3.9039039039039038</v>
      </c>
      <c r="J32" s="153">
        <v>42.942942942942942</v>
      </c>
      <c r="K32" s="153">
        <v>15.465465465465467</v>
      </c>
      <c r="L32" s="153">
        <v>11.711711711711711</v>
      </c>
      <c r="M32" s="153">
        <v>48.198198198198199</v>
      </c>
      <c r="N32" s="153">
        <v>22.522522522522522</v>
      </c>
      <c r="O32" s="153">
        <v>38.138138138138139</v>
      </c>
      <c r="P32" s="153">
        <v>5.7057057057057055</v>
      </c>
      <c r="Q32" s="154">
        <v>4.0540540540540544</v>
      </c>
    </row>
    <row r="33" spans="1:17" s="69" customFormat="1" ht="13.5" customHeight="1" x14ac:dyDescent="0.15">
      <c r="A33" s="382"/>
      <c r="B33" s="207" t="s">
        <v>7</v>
      </c>
      <c r="C33" s="353"/>
      <c r="D33" s="286">
        <v>772</v>
      </c>
      <c r="E33" s="354">
        <v>105</v>
      </c>
      <c r="F33" s="355">
        <v>22</v>
      </c>
      <c r="G33" s="355">
        <v>147</v>
      </c>
      <c r="H33" s="355">
        <v>5</v>
      </c>
      <c r="I33" s="355">
        <v>22</v>
      </c>
      <c r="J33" s="355">
        <v>331</v>
      </c>
      <c r="K33" s="156">
        <v>186</v>
      </c>
      <c r="L33" s="156">
        <v>136</v>
      </c>
      <c r="M33" s="156">
        <v>339</v>
      </c>
      <c r="N33" s="156">
        <v>158</v>
      </c>
      <c r="O33" s="156">
        <v>361</v>
      </c>
      <c r="P33" s="156">
        <v>25</v>
      </c>
      <c r="Q33" s="157">
        <v>51</v>
      </c>
    </row>
    <row r="34" spans="1:17" ht="13.5" customHeight="1" x14ac:dyDescent="0.15">
      <c r="A34" s="382"/>
      <c r="B34" s="206"/>
      <c r="C34" s="24"/>
      <c r="D34" s="276"/>
      <c r="E34" s="152">
        <v>13.601036269430052</v>
      </c>
      <c r="F34" s="153">
        <v>2.849740932642487</v>
      </c>
      <c r="G34" s="153">
        <v>19.041450777202073</v>
      </c>
      <c r="H34" s="153">
        <v>0.64766839378238339</v>
      </c>
      <c r="I34" s="153">
        <v>2.849740932642487</v>
      </c>
      <c r="J34" s="153">
        <v>42.875647668393782</v>
      </c>
      <c r="K34" s="153">
        <v>24.093264248704664</v>
      </c>
      <c r="L34" s="153">
        <v>17.616580310880828</v>
      </c>
      <c r="M34" s="153">
        <v>43.911917098445599</v>
      </c>
      <c r="N34" s="153">
        <v>20.466321243523318</v>
      </c>
      <c r="O34" s="153">
        <v>46.761658031088082</v>
      </c>
      <c r="P34" s="153">
        <v>3.2383419689119166</v>
      </c>
      <c r="Q34" s="154">
        <v>6.6062176165803104</v>
      </c>
    </row>
    <row r="35" spans="1:17" s="69" customFormat="1" ht="13.5" customHeight="1" x14ac:dyDescent="0.15">
      <c r="A35" s="382"/>
      <c r="B35" s="207" t="s">
        <v>45</v>
      </c>
      <c r="C35" s="353"/>
      <c r="D35" s="286">
        <v>797</v>
      </c>
      <c r="E35" s="354">
        <v>88</v>
      </c>
      <c r="F35" s="355">
        <v>19</v>
      </c>
      <c r="G35" s="355">
        <v>134</v>
      </c>
      <c r="H35" s="355">
        <v>12</v>
      </c>
      <c r="I35" s="355">
        <v>23</v>
      </c>
      <c r="J35" s="355">
        <v>308</v>
      </c>
      <c r="K35" s="156">
        <v>194</v>
      </c>
      <c r="L35" s="156">
        <v>109</v>
      </c>
      <c r="M35" s="156">
        <v>280</v>
      </c>
      <c r="N35" s="156">
        <v>194</v>
      </c>
      <c r="O35" s="156">
        <v>334</v>
      </c>
      <c r="P35" s="156">
        <v>33</v>
      </c>
      <c r="Q35" s="157">
        <v>90</v>
      </c>
    </row>
    <row r="36" spans="1:17" ht="13.5" customHeight="1" x14ac:dyDescent="0.15">
      <c r="A36" s="382"/>
      <c r="B36" s="206"/>
      <c r="C36" s="24"/>
      <c r="D36" s="276"/>
      <c r="E36" s="152">
        <v>11.041405269761606</v>
      </c>
      <c r="F36" s="153">
        <v>2.3839397741530743</v>
      </c>
      <c r="G36" s="153">
        <v>16.813048933500628</v>
      </c>
      <c r="H36" s="153">
        <v>1.5056461731493098</v>
      </c>
      <c r="I36" s="153">
        <v>2.8858218318695106</v>
      </c>
      <c r="J36" s="153">
        <v>38.644918444165619</v>
      </c>
      <c r="K36" s="153">
        <v>24.341279799247175</v>
      </c>
      <c r="L36" s="153">
        <v>13.676286072772898</v>
      </c>
      <c r="M36" s="153">
        <v>35.131744040150565</v>
      </c>
      <c r="N36" s="153">
        <v>24.341279799247175</v>
      </c>
      <c r="O36" s="153">
        <v>41.907151819322458</v>
      </c>
      <c r="P36" s="153">
        <v>4.1405269761606025</v>
      </c>
      <c r="Q36" s="154">
        <v>11.292346298619824</v>
      </c>
    </row>
    <row r="37" spans="1:17" s="69" customFormat="1" ht="13.5" customHeight="1" x14ac:dyDescent="0.15">
      <c r="A37" s="382"/>
      <c r="B37" s="68" t="s">
        <v>46</v>
      </c>
      <c r="C37" s="75"/>
      <c r="D37" s="270">
        <v>128</v>
      </c>
      <c r="E37" s="155">
        <v>11</v>
      </c>
      <c r="F37" s="156">
        <v>2</v>
      </c>
      <c r="G37" s="156">
        <v>19</v>
      </c>
      <c r="H37" s="156">
        <v>0</v>
      </c>
      <c r="I37" s="156">
        <v>3</v>
      </c>
      <c r="J37" s="156">
        <v>48</v>
      </c>
      <c r="K37" s="156">
        <v>30</v>
      </c>
      <c r="L37" s="156">
        <v>25</v>
      </c>
      <c r="M37" s="156">
        <v>43</v>
      </c>
      <c r="N37" s="156">
        <v>27</v>
      </c>
      <c r="O37" s="156">
        <v>52</v>
      </c>
      <c r="P37" s="156">
        <v>4</v>
      </c>
      <c r="Q37" s="157">
        <v>23</v>
      </c>
    </row>
    <row r="38" spans="1:17" ht="13.5" customHeight="1" thickBot="1" x14ac:dyDescent="0.2">
      <c r="A38" s="382"/>
      <c r="B38" s="68"/>
      <c r="C38" s="345"/>
      <c r="D38" s="271"/>
      <c r="E38" s="158">
        <v>8.59375</v>
      </c>
      <c r="F38" s="159">
        <v>1.5625</v>
      </c>
      <c r="G38" s="159">
        <v>14.84375</v>
      </c>
      <c r="H38" s="159">
        <v>0</v>
      </c>
      <c r="I38" s="159">
        <v>2.34375</v>
      </c>
      <c r="J38" s="159">
        <v>37.5</v>
      </c>
      <c r="K38" s="159">
        <v>23.4375</v>
      </c>
      <c r="L38" s="159">
        <v>19.53125</v>
      </c>
      <c r="M38" s="159">
        <v>33.59375</v>
      </c>
      <c r="N38" s="159">
        <v>21.09375</v>
      </c>
      <c r="O38" s="159">
        <v>40.625</v>
      </c>
      <c r="P38" s="159">
        <v>3.125</v>
      </c>
      <c r="Q38" s="160">
        <v>17.96875</v>
      </c>
    </row>
    <row r="39" spans="1:17" s="69" customFormat="1" ht="13.5" customHeight="1" x14ac:dyDescent="0.15">
      <c r="A39" s="384" t="s">
        <v>47</v>
      </c>
      <c r="B39" s="73" t="s">
        <v>49</v>
      </c>
      <c r="C39" s="371"/>
      <c r="D39" s="269">
        <v>524</v>
      </c>
      <c r="E39" s="140">
        <v>84</v>
      </c>
      <c r="F39" s="141">
        <v>15</v>
      </c>
      <c r="G39" s="141">
        <v>77</v>
      </c>
      <c r="H39" s="141">
        <v>12</v>
      </c>
      <c r="I39" s="141">
        <v>25</v>
      </c>
      <c r="J39" s="141">
        <v>232</v>
      </c>
      <c r="K39" s="141">
        <v>85</v>
      </c>
      <c r="L39" s="141">
        <v>66</v>
      </c>
      <c r="M39" s="141">
        <v>285</v>
      </c>
      <c r="N39" s="141">
        <v>102</v>
      </c>
      <c r="O39" s="141">
        <v>188</v>
      </c>
      <c r="P39" s="141">
        <v>40</v>
      </c>
      <c r="Q39" s="142">
        <v>28</v>
      </c>
    </row>
    <row r="40" spans="1:17" ht="13.5" customHeight="1" x14ac:dyDescent="0.15">
      <c r="A40" s="382"/>
      <c r="B40" s="68"/>
      <c r="C40" s="375"/>
      <c r="D40" s="269"/>
      <c r="E40" s="322">
        <v>16.030534351145036</v>
      </c>
      <c r="F40" s="323">
        <v>2.8625954198473282</v>
      </c>
      <c r="G40" s="323">
        <v>14.694656488549619</v>
      </c>
      <c r="H40" s="323">
        <v>2.2900763358778624</v>
      </c>
      <c r="I40" s="323">
        <v>4.770992366412214</v>
      </c>
      <c r="J40" s="323">
        <v>44.274809160305345</v>
      </c>
      <c r="K40" s="137">
        <v>16.221374045801525</v>
      </c>
      <c r="L40" s="137">
        <v>12.595419847328243</v>
      </c>
      <c r="M40" s="137">
        <v>54.389312977099237</v>
      </c>
      <c r="N40" s="137">
        <v>19.465648854961831</v>
      </c>
      <c r="O40" s="137">
        <v>35.877862595419849</v>
      </c>
      <c r="P40" s="137">
        <v>7.6335877862595423</v>
      </c>
      <c r="Q40" s="138">
        <v>5.343511450381679</v>
      </c>
    </row>
    <row r="41" spans="1:17" s="69" customFormat="1" ht="13.5" customHeight="1" x14ac:dyDescent="0.15">
      <c r="A41" s="382"/>
      <c r="B41" s="207" t="s">
        <v>51</v>
      </c>
      <c r="C41" s="376"/>
      <c r="D41" s="285">
        <v>2332</v>
      </c>
      <c r="E41" s="334">
        <v>328</v>
      </c>
      <c r="F41" s="335">
        <v>43</v>
      </c>
      <c r="G41" s="335">
        <v>446</v>
      </c>
      <c r="H41" s="335">
        <v>37</v>
      </c>
      <c r="I41" s="335">
        <v>83</v>
      </c>
      <c r="J41" s="335">
        <v>971</v>
      </c>
      <c r="K41" s="141">
        <v>469</v>
      </c>
      <c r="L41" s="141">
        <v>315</v>
      </c>
      <c r="M41" s="141">
        <v>1064</v>
      </c>
      <c r="N41" s="141">
        <v>557</v>
      </c>
      <c r="O41" s="141">
        <v>990</v>
      </c>
      <c r="P41" s="141">
        <v>110</v>
      </c>
      <c r="Q41" s="142">
        <v>142</v>
      </c>
    </row>
    <row r="42" spans="1:17" ht="13.5" customHeight="1" x14ac:dyDescent="0.15">
      <c r="A42" s="382"/>
      <c r="B42" s="206"/>
      <c r="C42" s="372"/>
      <c r="D42" s="273"/>
      <c r="E42" s="136">
        <v>14.065180102915953</v>
      </c>
      <c r="F42" s="137">
        <v>1.843910806174957</v>
      </c>
      <c r="G42" s="137">
        <v>19.125214408233276</v>
      </c>
      <c r="H42" s="137">
        <v>1.5866209262435675</v>
      </c>
      <c r="I42" s="137">
        <v>3.5591766723842198</v>
      </c>
      <c r="J42" s="137">
        <v>41.63807890222985</v>
      </c>
      <c r="K42" s="137">
        <v>20.111492281303605</v>
      </c>
      <c r="L42" s="137">
        <v>13.507718696397941</v>
      </c>
      <c r="M42" s="137">
        <v>45.626072041166381</v>
      </c>
      <c r="N42" s="137">
        <v>23.885077186963979</v>
      </c>
      <c r="O42" s="137">
        <v>42.452830188679243</v>
      </c>
      <c r="P42" s="137">
        <v>4.716981132075472</v>
      </c>
      <c r="Q42" s="138">
        <v>6.0891938250428819</v>
      </c>
    </row>
    <row r="43" spans="1:17" s="69" customFormat="1" ht="13.5" customHeight="1" x14ac:dyDescent="0.15">
      <c r="A43" s="382"/>
      <c r="B43" s="207" t="s">
        <v>52</v>
      </c>
      <c r="C43" s="376"/>
      <c r="D43" s="285">
        <v>343</v>
      </c>
      <c r="E43" s="334">
        <v>43</v>
      </c>
      <c r="F43" s="335">
        <v>7</v>
      </c>
      <c r="G43" s="335">
        <v>57</v>
      </c>
      <c r="H43" s="335">
        <v>2</v>
      </c>
      <c r="I43" s="335">
        <v>11</v>
      </c>
      <c r="J43" s="335">
        <v>125</v>
      </c>
      <c r="K43" s="141">
        <v>70</v>
      </c>
      <c r="L43" s="141">
        <v>57</v>
      </c>
      <c r="M43" s="141">
        <v>157</v>
      </c>
      <c r="N43" s="141">
        <v>80</v>
      </c>
      <c r="O43" s="141">
        <v>159</v>
      </c>
      <c r="P43" s="141">
        <v>10</v>
      </c>
      <c r="Q43" s="142">
        <v>27</v>
      </c>
    </row>
    <row r="44" spans="1:17" ht="13.5" customHeight="1" x14ac:dyDescent="0.15">
      <c r="A44" s="382"/>
      <c r="B44" s="206"/>
      <c r="C44" s="372"/>
      <c r="D44" s="273"/>
      <c r="E44" s="136">
        <v>12.536443148688047</v>
      </c>
      <c r="F44" s="137">
        <v>2.0408163265306123</v>
      </c>
      <c r="G44" s="137">
        <v>16.618075801749271</v>
      </c>
      <c r="H44" s="137">
        <v>0.58309037900874638</v>
      </c>
      <c r="I44" s="137">
        <v>3.2069970845481048</v>
      </c>
      <c r="J44" s="137">
        <v>36.443148688046648</v>
      </c>
      <c r="K44" s="137">
        <v>20.408163265306122</v>
      </c>
      <c r="L44" s="137">
        <v>16.618075801749271</v>
      </c>
      <c r="M44" s="137">
        <v>45.772594752186592</v>
      </c>
      <c r="N44" s="137">
        <v>23.323615160349853</v>
      </c>
      <c r="O44" s="137">
        <v>46.355685131195337</v>
      </c>
      <c r="P44" s="137">
        <v>2.9154518950437316</v>
      </c>
      <c r="Q44" s="138">
        <v>7.8717201166180768</v>
      </c>
    </row>
    <row r="45" spans="1:17" s="69" customFormat="1" ht="13.5" customHeight="1" x14ac:dyDescent="0.15">
      <c r="A45" s="382"/>
      <c r="B45" s="68" t="s">
        <v>72</v>
      </c>
      <c r="C45" s="373"/>
      <c r="D45" s="269">
        <v>132</v>
      </c>
      <c r="E45" s="140">
        <v>12</v>
      </c>
      <c r="F45" s="141">
        <v>3</v>
      </c>
      <c r="G45" s="141">
        <v>19</v>
      </c>
      <c r="H45" s="141">
        <v>0</v>
      </c>
      <c r="I45" s="141">
        <v>3</v>
      </c>
      <c r="J45" s="141">
        <v>49</v>
      </c>
      <c r="K45" s="141">
        <v>30</v>
      </c>
      <c r="L45" s="141">
        <v>25</v>
      </c>
      <c r="M45" s="141">
        <v>45</v>
      </c>
      <c r="N45" s="141">
        <v>29</v>
      </c>
      <c r="O45" s="141">
        <v>53</v>
      </c>
      <c r="P45" s="141">
        <v>4</v>
      </c>
      <c r="Q45" s="142">
        <v>22</v>
      </c>
    </row>
    <row r="46" spans="1:17" ht="13.5" customHeight="1" thickBot="1" x14ac:dyDescent="0.2">
      <c r="A46" s="383"/>
      <c r="B46" s="208"/>
      <c r="C46" s="374"/>
      <c r="D46" s="274"/>
      <c r="E46" s="144">
        <v>9.0909090909090917</v>
      </c>
      <c r="F46" s="145">
        <v>2.2727272727272729</v>
      </c>
      <c r="G46" s="145">
        <v>14.393939393939394</v>
      </c>
      <c r="H46" s="145">
        <v>0</v>
      </c>
      <c r="I46" s="145">
        <v>2.2727272727272729</v>
      </c>
      <c r="J46" s="145">
        <v>37.121212121212125</v>
      </c>
      <c r="K46" s="145">
        <v>22.727272727272727</v>
      </c>
      <c r="L46" s="145">
        <v>18.939393939393938</v>
      </c>
      <c r="M46" s="145">
        <v>34.090909090909086</v>
      </c>
      <c r="N46" s="145">
        <v>21.969696969696969</v>
      </c>
      <c r="O46" s="145">
        <v>40.151515151515149</v>
      </c>
      <c r="P46" s="145">
        <v>3.0303030303030303</v>
      </c>
      <c r="Q46" s="146">
        <v>16.666666666666664</v>
      </c>
    </row>
    <row r="47" spans="1:17" s="69" customFormat="1" ht="13.5" customHeight="1" x14ac:dyDescent="0.15">
      <c r="A47" s="384" t="s">
        <v>225</v>
      </c>
      <c r="B47" s="73" t="s">
        <v>54</v>
      </c>
      <c r="C47" s="371"/>
      <c r="D47" s="269">
        <v>132</v>
      </c>
      <c r="E47" s="140">
        <v>23</v>
      </c>
      <c r="F47" s="141">
        <v>6</v>
      </c>
      <c r="G47" s="141">
        <v>16</v>
      </c>
      <c r="H47" s="141">
        <v>5</v>
      </c>
      <c r="I47" s="141">
        <v>5</v>
      </c>
      <c r="J47" s="141">
        <v>54</v>
      </c>
      <c r="K47" s="141">
        <v>20</v>
      </c>
      <c r="L47" s="141">
        <v>12</v>
      </c>
      <c r="M47" s="141">
        <v>77</v>
      </c>
      <c r="N47" s="141">
        <v>31</v>
      </c>
      <c r="O47" s="141">
        <v>49</v>
      </c>
      <c r="P47" s="141">
        <v>13</v>
      </c>
      <c r="Q47" s="142">
        <v>2</v>
      </c>
    </row>
    <row r="48" spans="1:17" ht="13.5" customHeight="1" x14ac:dyDescent="0.15">
      <c r="A48" s="382"/>
      <c r="B48" s="68"/>
      <c r="C48" s="375"/>
      <c r="D48" s="269"/>
      <c r="E48" s="322">
        <v>17.424242424242426</v>
      </c>
      <c r="F48" s="323">
        <v>4.5454545454545459</v>
      </c>
      <c r="G48" s="323">
        <v>12.121212121212121</v>
      </c>
      <c r="H48" s="323">
        <v>3.7878787878787881</v>
      </c>
      <c r="I48" s="323">
        <v>3.7878787878787881</v>
      </c>
      <c r="J48" s="323">
        <v>40.909090909090914</v>
      </c>
      <c r="K48" s="137">
        <v>15.151515151515152</v>
      </c>
      <c r="L48" s="137">
        <v>9.0909090909090917</v>
      </c>
      <c r="M48" s="137">
        <v>58.333333333333336</v>
      </c>
      <c r="N48" s="137">
        <v>23.484848484848484</v>
      </c>
      <c r="O48" s="137">
        <v>37.121212121212125</v>
      </c>
      <c r="P48" s="137">
        <v>9.8484848484848477</v>
      </c>
      <c r="Q48" s="138">
        <v>1.5151515151515151</v>
      </c>
    </row>
    <row r="49" spans="1:17" s="69" customFormat="1" ht="13.5" customHeight="1" x14ac:dyDescent="0.15">
      <c r="A49" s="382"/>
      <c r="B49" s="207" t="s">
        <v>401</v>
      </c>
      <c r="C49" s="376"/>
      <c r="D49" s="285">
        <v>448</v>
      </c>
      <c r="E49" s="334">
        <v>68</v>
      </c>
      <c r="F49" s="335">
        <v>7</v>
      </c>
      <c r="G49" s="335">
        <v>73</v>
      </c>
      <c r="H49" s="335">
        <v>8</v>
      </c>
      <c r="I49" s="335">
        <v>20</v>
      </c>
      <c r="J49" s="335">
        <v>206</v>
      </c>
      <c r="K49" s="141">
        <v>74</v>
      </c>
      <c r="L49" s="141">
        <v>63</v>
      </c>
      <c r="M49" s="141">
        <v>232</v>
      </c>
      <c r="N49" s="141">
        <v>86</v>
      </c>
      <c r="O49" s="141">
        <v>167</v>
      </c>
      <c r="P49" s="141">
        <v>26</v>
      </c>
      <c r="Q49" s="142">
        <v>27</v>
      </c>
    </row>
    <row r="50" spans="1:17" ht="13.5" customHeight="1" x14ac:dyDescent="0.15">
      <c r="A50" s="382"/>
      <c r="B50" s="206"/>
      <c r="C50" s="372"/>
      <c r="D50" s="273"/>
      <c r="E50" s="136">
        <v>15.178571428571427</v>
      </c>
      <c r="F50" s="137">
        <v>1.5625</v>
      </c>
      <c r="G50" s="137">
        <v>16.294642857142858</v>
      </c>
      <c r="H50" s="137">
        <v>1.7857142857142856</v>
      </c>
      <c r="I50" s="137">
        <v>4.4642857142857144</v>
      </c>
      <c r="J50" s="137">
        <v>45.982142857142854</v>
      </c>
      <c r="K50" s="137">
        <v>16.517857142857142</v>
      </c>
      <c r="L50" s="137">
        <v>14.0625</v>
      </c>
      <c r="M50" s="137">
        <v>51.785714285714292</v>
      </c>
      <c r="N50" s="137">
        <v>19.196428571428573</v>
      </c>
      <c r="O50" s="137">
        <v>37.276785714285715</v>
      </c>
      <c r="P50" s="137">
        <v>5.8035714285714288</v>
      </c>
      <c r="Q50" s="138">
        <v>6.0267857142857144</v>
      </c>
    </row>
    <row r="51" spans="1:17" s="69" customFormat="1" ht="13.5" customHeight="1" x14ac:dyDescent="0.15">
      <c r="A51" s="382"/>
      <c r="B51" s="207" t="s">
        <v>56</v>
      </c>
      <c r="C51" s="376"/>
      <c r="D51" s="285">
        <v>326</v>
      </c>
      <c r="E51" s="334">
        <v>51</v>
      </c>
      <c r="F51" s="335">
        <v>7</v>
      </c>
      <c r="G51" s="335">
        <v>78</v>
      </c>
      <c r="H51" s="335">
        <v>3</v>
      </c>
      <c r="I51" s="335">
        <v>15</v>
      </c>
      <c r="J51" s="335">
        <v>127</v>
      </c>
      <c r="K51" s="141">
        <v>61</v>
      </c>
      <c r="L51" s="141">
        <v>40</v>
      </c>
      <c r="M51" s="141">
        <v>151</v>
      </c>
      <c r="N51" s="141">
        <v>80</v>
      </c>
      <c r="O51" s="141">
        <v>143</v>
      </c>
      <c r="P51" s="141">
        <v>15</v>
      </c>
      <c r="Q51" s="142">
        <v>11</v>
      </c>
    </row>
    <row r="52" spans="1:17" ht="13.5" customHeight="1" x14ac:dyDescent="0.15">
      <c r="A52" s="382"/>
      <c r="B52" s="206"/>
      <c r="C52" s="372"/>
      <c r="D52" s="273"/>
      <c r="E52" s="136">
        <v>15.644171779141105</v>
      </c>
      <c r="F52" s="137">
        <v>2.147239263803681</v>
      </c>
      <c r="G52" s="137">
        <v>23.926380368098162</v>
      </c>
      <c r="H52" s="137">
        <v>0.92024539877300615</v>
      </c>
      <c r="I52" s="137">
        <v>4.6012269938650308</v>
      </c>
      <c r="J52" s="137">
        <v>38.95705521472393</v>
      </c>
      <c r="K52" s="137">
        <v>18.711656441717793</v>
      </c>
      <c r="L52" s="137">
        <v>12.269938650306749</v>
      </c>
      <c r="M52" s="137">
        <v>46.319018404907972</v>
      </c>
      <c r="N52" s="137">
        <v>24.539877300613497</v>
      </c>
      <c r="O52" s="137">
        <v>43.865030674846629</v>
      </c>
      <c r="P52" s="137">
        <v>4.6012269938650308</v>
      </c>
      <c r="Q52" s="138">
        <v>3.3742331288343559</v>
      </c>
    </row>
    <row r="53" spans="1:17" s="69" customFormat="1" ht="13.5" customHeight="1" x14ac:dyDescent="0.15">
      <c r="A53" s="382"/>
      <c r="B53" s="207" t="s">
        <v>58</v>
      </c>
      <c r="C53" s="376"/>
      <c r="D53" s="285">
        <v>251</v>
      </c>
      <c r="E53" s="334">
        <v>42</v>
      </c>
      <c r="F53" s="335">
        <v>3</v>
      </c>
      <c r="G53" s="335">
        <v>46</v>
      </c>
      <c r="H53" s="335">
        <v>7</v>
      </c>
      <c r="I53" s="335">
        <v>14</v>
      </c>
      <c r="J53" s="335">
        <v>95</v>
      </c>
      <c r="K53" s="141">
        <v>45</v>
      </c>
      <c r="L53" s="141">
        <v>38</v>
      </c>
      <c r="M53" s="141">
        <v>146</v>
      </c>
      <c r="N53" s="141">
        <v>68</v>
      </c>
      <c r="O53" s="141">
        <v>101</v>
      </c>
      <c r="P53" s="141">
        <v>20</v>
      </c>
      <c r="Q53" s="142">
        <v>7</v>
      </c>
    </row>
    <row r="54" spans="1:17" ht="13.5" customHeight="1" x14ac:dyDescent="0.15">
      <c r="A54" s="382"/>
      <c r="B54" s="206"/>
      <c r="C54" s="372"/>
      <c r="D54" s="273"/>
      <c r="E54" s="136">
        <v>16.733067729083665</v>
      </c>
      <c r="F54" s="137">
        <v>1.1952191235059761</v>
      </c>
      <c r="G54" s="137">
        <v>18.326693227091635</v>
      </c>
      <c r="H54" s="137">
        <v>2.788844621513944</v>
      </c>
      <c r="I54" s="137">
        <v>5.5776892430278879</v>
      </c>
      <c r="J54" s="137">
        <v>37.848605577689241</v>
      </c>
      <c r="K54" s="137">
        <v>17.928286852589643</v>
      </c>
      <c r="L54" s="137">
        <v>15.139442231075698</v>
      </c>
      <c r="M54" s="137">
        <v>58.167330677290842</v>
      </c>
      <c r="N54" s="137">
        <v>27.091633466135455</v>
      </c>
      <c r="O54" s="137">
        <v>40.239043824701191</v>
      </c>
      <c r="P54" s="137">
        <v>7.9681274900398407</v>
      </c>
      <c r="Q54" s="138">
        <v>2.788844621513944</v>
      </c>
    </row>
    <row r="55" spans="1:17" s="69" customFormat="1" ht="13.5" customHeight="1" x14ac:dyDescent="0.15">
      <c r="A55" s="382"/>
      <c r="B55" s="207" t="s">
        <v>60</v>
      </c>
      <c r="C55" s="376"/>
      <c r="D55" s="285">
        <v>527</v>
      </c>
      <c r="E55" s="334">
        <v>75</v>
      </c>
      <c r="F55" s="335">
        <v>6</v>
      </c>
      <c r="G55" s="335">
        <v>97</v>
      </c>
      <c r="H55" s="335">
        <v>9</v>
      </c>
      <c r="I55" s="335">
        <v>17</v>
      </c>
      <c r="J55" s="335">
        <v>219</v>
      </c>
      <c r="K55" s="141">
        <v>82</v>
      </c>
      <c r="L55" s="141">
        <v>66</v>
      </c>
      <c r="M55" s="141">
        <v>302</v>
      </c>
      <c r="N55" s="141">
        <v>145</v>
      </c>
      <c r="O55" s="141">
        <v>214</v>
      </c>
      <c r="P55" s="141">
        <v>31</v>
      </c>
      <c r="Q55" s="142">
        <v>16</v>
      </c>
    </row>
    <row r="56" spans="1:17" ht="13.5" customHeight="1" x14ac:dyDescent="0.15">
      <c r="A56" s="382"/>
      <c r="B56" s="206"/>
      <c r="C56" s="372"/>
      <c r="D56" s="273"/>
      <c r="E56" s="136">
        <v>14.231499051233396</v>
      </c>
      <c r="F56" s="137">
        <v>1.1385199240986716</v>
      </c>
      <c r="G56" s="137">
        <v>18.40607210626186</v>
      </c>
      <c r="H56" s="137">
        <v>1.7077798861480076</v>
      </c>
      <c r="I56" s="137">
        <v>3.225806451612903</v>
      </c>
      <c r="J56" s="137">
        <v>41.555977229601524</v>
      </c>
      <c r="K56" s="137">
        <v>15.559772296015181</v>
      </c>
      <c r="L56" s="137">
        <v>12.523719165085389</v>
      </c>
      <c r="M56" s="137">
        <v>57.305502846299802</v>
      </c>
      <c r="N56" s="137">
        <v>27.514231499051235</v>
      </c>
      <c r="O56" s="137">
        <v>40.60721062618596</v>
      </c>
      <c r="P56" s="137">
        <v>5.8823529411764701</v>
      </c>
      <c r="Q56" s="138">
        <v>3.0360531309297913</v>
      </c>
    </row>
    <row r="57" spans="1:17" s="69" customFormat="1" ht="13.5" customHeight="1" x14ac:dyDescent="0.15">
      <c r="A57" s="382"/>
      <c r="B57" s="207" t="s">
        <v>62</v>
      </c>
      <c r="C57" s="376"/>
      <c r="D57" s="285">
        <v>280</v>
      </c>
      <c r="E57" s="334">
        <v>48</v>
      </c>
      <c r="F57" s="335">
        <v>6</v>
      </c>
      <c r="G57" s="335">
        <v>56</v>
      </c>
      <c r="H57" s="335">
        <v>2</v>
      </c>
      <c r="I57" s="335">
        <v>15</v>
      </c>
      <c r="J57" s="335">
        <v>116</v>
      </c>
      <c r="K57" s="141">
        <v>37</v>
      </c>
      <c r="L57" s="141">
        <v>30</v>
      </c>
      <c r="M57" s="141">
        <v>137</v>
      </c>
      <c r="N57" s="141">
        <v>68</v>
      </c>
      <c r="O57" s="141">
        <v>124</v>
      </c>
      <c r="P57" s="141">
        <v>12</v>
      </c>
      <c r="Q57" s="142">
        <v>8</v>
      </c>
    </row>
    <row r="58" spans="1:17" ht="13.5" customHeight="1" x14ac:dyDescent="0.15">
      <c r="A58" s="382"/>
      <c r="B58" s="206"/>
      <c r="C58" s="372"/>
      <c r="D58" s="273"/>
      <c r="E58" s="136">
        <v>17.142857142857142</v>
      </c>
      <c r="F58" s="137">
        <v>2.1428571428571428</v>
      </c>
      <c r="G58" s="137">
        <v>20</v>
      </c>
      <c r="H58" s="137">
        <v>0.7142857142857143</v>
      </c>
      <c r="I58" s="137">
        <v>5.3571428571428568</v>
      </c>
      <c r="J58" s="137">
        <v>41.428571428571431</v>
      </c>
      <c r="K58" s="137">
        <v>13.214285714285715</v>
      </c>
      <c r="L58" s="137">
        <v>10.714285714285714</v>
      </c>
      <c r="M58" s="137">
        <v>48.928571428571423</v>
      </c>
      <c r="N58" s="137">
        <v>24.285714285714285</v>
      </c>
      <c r="O58" s="137">
        <v>44.285714285714285</v>
      </c>
      <c r="P58" s="137">
        <v>4.2857142857142856</v>
      </c>
      <c r="Q58" s="138">
        <v>2.8571428571428572</v>
      </c>
    </row>
    <row r="59" spans="1:17" s="69" customFormat="1" ht="13.5" customHeight="1" x14ac:dyDescent="0.15">
      <c r="A59" s="382"/>
      <c r="B59" s="207" t="s">
        <v>64</v>
      </c>
      <c r="C59" s="376"/>
      <c r="D59" s="285">
        <v>157</v>
      </c>
      <c r="E59" s="334">
        <v>22</v>
      </c>
      <c r="F59" s="335">
        <v>6</v>
      </c>
      <c r="G59" s="335">
        <v>23</v>
      </c>
      <c r="H59" s="335">
        <v>1</v>
      </c>
      <c r="I59" s="335">
        <v>6</v>
      </c>
      <c r="J59" s="335">
        <v>50</v>
      </c>
      <c r="K59" s="141">
        <v>35</v>
      </c>
      <c r="L59" s="141">
        <v>26</v>
      </c>
      <c r="M59" s="141">
        <v>59</v>
      </c>
      <c r="N59" s="141">
        <v>41</v>
      </c>
      <c r="O59" s="141">
        <v>74</v>
      </c>
      <c r="P59" s="141">
        <v>2</v>
      </c>
      <c r="Q59" s="142">
        <v>16</v>
      </c>
    </row>
    <row r="60" spans="1:17" ht="13.5" customHeight="1" x14ac:dyDescent="0.15">
      <c r="A60" s="382"/>
      <c r="B60" s="206"/>
      <c r="C60" s="372"/>
      <c r="D60" s="273"/>
      <c r="E60" s="136">
        <v>14.012738853503185</v>
      </c>
      <c r="F60" s="137">
        <v>3.8216560509554141</v>
      </c>
      <c r="G60" s="137">
        <v>14.64968152866242</v>
      </c>
      <c r="H60" s="137">
        <v>0.63694267515923575</v>
      </c>
      <c r="I60" s="137">
        <v>3.8216560509554141</v>
      </c>
      <c r="J60" s="137">
        <v>31.847133757961782</v>
      </c>
      <c r="K60" s="137">
        <v>22.29299363057325</v>
      </c>
      <c r="L60" s="137">
        <v>16.560509554140125</v>
      </c>
      <c r="M60" s="137">
        <v>37.579617834394909</v>
      </c>
      <c r="N60" s="137">
        <v>26.114649681528661</v>
      </c>
      <c r="O60" s="137">
        <v>47.133757961783438</v>
      </c>
      <c r="P60" s="137">
        <v>1.2738853503184715</v>
      </c>
      <c r="Q60" s="138">
        <v>10.191082802547772</v>
      </c>
    </row>
    <row r="61" spans="1:17" s="69" customFormat="1" ht="13.5" customHeight="1" x14ac:dyDescent="0.15">
      <c r="A61" s="382"/>
      <c r="B61" s="207" t="s">
        <v>66</v>
      </c>
      <c r="C61" s="376"/>
      <c r="D61" s="285">
        <v>615</v>
      </c>
      <c r="E61" s="334">
        <v>75</v>
      </c>
      <c r="F61" s="335">
        <v>14</v>
      </c>
      <c r="G61" s="335">
        <v>114</v>
      </c>
      <c r="H61" s="335">
        <v>10</v>
      </c>
      <c r="I61" s="335">
        <v>14</v>
      </c>
      <c r="J61" s="335">
        <v>236</v>
      </c>
      <c r="K61" s="141">
        <v>150</v>
      </c>
      <c r="L61" s="141">
        <v>84</v>
      </c>
      <c r="M61" s="141">
        <v>217</v>
      </c>
      <c r="N61" s="141">
        <v>145</v>
      </c>
      <c r="O61" s="141">
        <v>242</v>
      </c>
      <c r="P61" s="141">
        <v>29</v>
      </c>
      <c r="Q61" s="142">
        <v>69</v>
      </c>
    </row>
    <row r="62" spans="1:17" ht="13.5" customHeight="1" x14ac:dyDescent="0.15">
      <c r="A62" s="382"/>
      <c r="B62" s="206"/>
      <c r="C62" s="372"/>
      <c r="D62" s="273"/>
      <c r="E62" s="136">
        <v>12.195121951219512</v>
      </c>
      <c r="F62" s="137">
        <v>2.2764227642276422</v>
      </c>
      <c r="G62" s="137">
        <v>18.536585365853657</v>
      </c>
      <c r="H62" s="137">
        <v>1.6260162601626018</v>
      </c>
      <c r="I62" s="137">
        <v>2.2764227642276422</v>
      </c>
      <c r="J62" s="137">
        <v>38.373983739837399</v>
      </c>
      <c r="K62" s="137">
        <v>24.390243902439025</v>
      </c>
      <c r="L62" s="137">
        <v>13.658536585365855</v>
      </c>
      <c r="M62" s="137">
        <v>35.284552845528452</v>
      </c>
      <c r="N62" s="137">
        <v>23.577235772357724</v>
      </c>
      <c r="O62" s="137">
        <v>39.349593495934961</v>
      </c>
      <c r="P62" s="137">
        <v>4.7154471544715451</v>
      </c>
      <c r="Q62" s="138">
        <v>11.219512195121952</v>
      </c>
    </row>
    <row r="63" spans="1:17" s="69" customFormat="1" ht="13.5" customHeight="1" x14ac:dyDescent="0.15">
      <c r="A63" s="382"/>
      <c r="B63" s="68" t="s">
        <v>67</v>
      </c>
      <c r="C63" s="373"/>
      <c r="D63" s="269">
        <v>822</v>
      </c>
      <c r="E63" s="140">
        <v>92</v>
      </c>
      <c r="F63" s="141">
        <v>16</v>
      </c>
      <c r="G63" s="141">
        <v>133</v>
      </c>
      <c r="H63" s="141">
        <v>8</v>
      </c>
      <c r="I63" s="141">
        <v>25</v>
      </c>
      <c r="J63" s="141">
        <v>366</v>
      </c>
      <c r="K63" s="141">
        <v>189</v>
      </c>
      <c r="L63" s="141">
        <v>140</v>
      </c>
      <c r="M63" s="141">
        <v>348</v>
      </c>
      <c r="N63" s="141">
        <v>165</v>
      </c>
      <c r="O63" s="141">
        <v>365</v>
      </c>
      <c r="P63" s="141">
        <v>30</v>
      </c>
      <c r="Q63" s="142">
        <v>73</v>
      </c>
    </row>
    <row r="64" spans="1:17" ht="13.5" customHeight="1" thickBot="1" x14ac:dyDescent="0.2">
      <c r="A64" s="383"/>
      <c r="B64" s="208"/>
      <c r="C64" s="374"/>
      <c r="D64" s="274"/>
      <c r="E64" s="144">
        <v>11.192214111922141</v>
      </c>
      <c r="F64" s="145">
        <v>1.9464720194647203</v>
      </c>
      <c r="G64" s="145">
        <v>16.180048661800488</v>
      </c>
      <c r="H64" s="145">
        <v>0.97323600973236013</v>
      </c>
      <c r="I64" s="145">
        <v>3.0413625304136254</v>
      </c>
      <c r="J64" s="145">
        <v>44.525547445255476</v>
      </c>
      <c r="K64" s="145">
        <v>22.992700729927009</v>
      </c>
      <c r="L64" s="145">
        <v>17.031630170316301</v>
      </c>
      <c r="M64" s="145">
        <v>42.335766423357661</v>
      </c>
      <c r="N64" s="145">
        <v>20.072992700729927</v>
      </c>
      <c r="O64" s="145">
        <v>44.40389294403893</v>
      </c>
      <c r="P64" s="145">
        <v>3.6496350364963499</v>
      </c>
      <c r="Q64" s="146">
        <v>8.8807785888077859</v>
      </c>
    </row>
    <row r="65" spans="1:17" s="69" customFormat="1" ht="13.5" customHeight="1" x14ac:dyDescent="0.15">
      <c r="A65" s="392" t="s">
        <v>73</v>
      </c>
      <c r="B65" s="73" t="s">
        <v>68</v>
      </c>
      <c r="C65" s="371"/>
      <c r="D65" s="269">
        <v>1764</v>
      </c>
      <c r="E65" s="140">
        <v>232</v>
      </c>
      <c r="F65" s="141">
        <v>35</v>
      </c>
      <c r="G65" s="141">
        <v>289</v>
      </c>
      <c r="H65" s="141">
        <v>31</v>
      </c>
      <c r="I65" s="141">
        <v>57</v>
      </c>
      <c r="J65" s="141">
        <v>786</v>
      </c>
      <c r="K65" s="141">
        <v>395</v>
      </c>
      <c r="L65" s="141">
        <v>266</v>
      </c>
      <c r="M65" s="141">
        <v>873</v>
      </c>
      <c r="N65" s="141">
        <v>361</v>
      </c>
      <c r="O65" s="141">
        <v>756</v>
      </c>
      <c r="P65" s="141">
        <v>79</v>
      </c>
      <c r="Q65" s="142">
        <v>108</v>
      </c>
    </row>
    <row r="66" spans="1:17" ht="13.5" customHeight="1" x14ac:dyDescent="0.15">
      <c r="A66" s="382"/>
      <c r="B66" s="10" t="s">
        <v>69</v>
      </c>
      <c r="C66" s="372"/>
      <c r="D66" s="273"/>
      <c r="E66" s="136">
        <v>13.151927437641723</v>
      </c>
      <c r="F66" s="137">
        <v>1.984126984126984</v>
      </c>
      <c r="G66" s="137">
        <v>16.383219954648524</v>
      </c>
      <c r="H66" s="137">
        <v>1.7573696145124718</v>
      </c>
      <c r="I66" s="137">
        <v>3.231292517006803</v>
      </c>
      <c r="J66" s="137">
        <v>44.557823129251702</v>
      </c>
      <c r="K66" s="137">
        <v>22.392290249433106</v>
      </c>
      <c r="L66" s="137">
        <v>15.079365079365079</v>
      </c>
      <c r="M66" s="137">
        <v>49.489795918367349</v>
      </c>
      <c r="N66" s="137">
        <v>20.464852607709748</v>
      </c>
      <c r="O66" s="137">
        <v>42.857142857142854</v>
      </c>
      <c r="P66" s="137">
        <v>4.4784580498866218</v>
      </c>
      <c r="Q66" s="138">
        <v>6.1224489795918364</v>
      </c>
    </row>
    <row r="67" spans="1:17" s="69" customFormat="1" ht="13.5" customHeight="1" x14ac:dyDescent="0.15">
      <c r="A67" s="382"/>
      <c r="B67" s="68" t="s">
        <v>70</v>
      </c>
      <c r="C67" s="373"/>
      <c r="D67" s="269">
        <v>1406</v>
      </c>
      <c r="E67" s="140">
        <v>220</v>
      </c>
      <c r="F67" s="141">
        <v>30</v>
      </c>
      <c r="G67" s="141">
        <v>286</v>
      </c>
      <c r="H67" s="141">
        <v>19</v>
      </c>
      <c r="I67" s="141">
        <v>62</v>
      </c>
      <c r="J67" s="141">
        <v>533</v>
      </c>
      <c r="K67" s="141">
        <v>219</v>
      </c>
      <c r="L67" s="141">
        <v>167</v>
      </c>
      <c r="M67" s="141">
        <v>623</v>
      </c>
      <c r="N67" s="141">
        <v>373</v>
      </c>
      <c r="O67" s="141">
        <v>573</v>
      </c>
      <c r="P67" s="141">
        <v>81</v>
      </c>
      <c r="Q67" s="142">
        <v>80</v>
      </c>
    </row>
    <row r="68" spans="1:17" ht="13.5" customHeight="1" x14ac:dyDescent="0.15">
      <c r="A68" s="382"/>
      <c r="B68" s="10" t="s">
        <v>71</v>
      </c>
      <c r="C68" s="372"/>
      <c r="D68" s="273"/>
      <c r="E68" s="136">
        <v>15.647226173541965</v>
      </c>
      <c r="F68" s="137">
        <v>2.1337126600284493</v>
      </c>
      <c r="G68" s="137">
        <v>20.341394025604551</v>
      </c>
      <c r="H68" s="137">
        <v>1.3513513513513513</v>
      </c>
      <c r="I68" s="137">
        <v>4.4096728307254622</v>
      </c>
      <c r="J68" s="137">
        <v>37.908961593172123</v>
      </c>
      <c r="K68" s="137">
        <v>15.576102418207682</v>
      </c>
      <c r="L68" s="137">
        <v>11.877667140825036</v>
      </c>
      <c r="M68" s="137">
        <v>44.310099573257467</v>
      </c>
      <c r="N68" s="137">
        <v>26.529160739687057</v>
      </c>
      <c r="O68" s="137">
        <v>40.753911806543385</v>
      </c>
      <c r="P68" s="137">
        <v>5.7610241820768131</v>
      </c>
      <c r="Q68" s="138">
        <v>5.6899004267425317</v>
      </c>
    </row>
    <row r="69" spans="1:17" s="69" customFormat="1" ht="13.5" customHeight="1" x14ac:dyDescent="0.15">
      <c r="A69" s="382"/>
      <c r="B69" s="68" t="s">
        <v>766</v>
      </c>
      <c r="C69" s="373"/>
      <c r="D69" s="269">
        <v>161</v>
      </c>
      <c r="E69" s="140">
        <v>15</v>
      </c>
      <c r="F69" s="141">
        <v>3</v>
      </c>
      <c r="G69" s="141">
        <v>24</v>
      </c>
      <c r="H69" s="141">
        <v>1</v>
      </c>
      <c r="I69" s="141">
        <v>3</v>
      </c>
      <c r="J69" s="141">
        <v>58</v>
      </c>
      <c r="K69" s="141">
        <v>40</v>
      </c>
      <c r="L69" s="141">
        <v>30</v>
      </c>
      <c r="M69" s="141">
        <v>55</v>
      </c>
      <c r="N69" s="141">
        <v>34</v>
      </c>
      <c r="O69" s="141">
        <v>61</v>
      </c>
      <c r="P69" s="141">
        <v>4</v>
      </c>
      <c r="Q69" s="142">
        <v>31</v>
      </c>
    </row>
    <row r="70" spans="1:17" ht="13.5" customHeight="1" thickBot="1" x14ac:dyDescent="0.2">
      <c r="A70" s="383"/>
      <c r="B70" s="21"/>
      <c r="C70" s="374"/>
      <c r="D70" s="274"/>
      <c r="E70" s="144">
        <v>9.316770186335404</v>
      </c>
      <c r="F70" s="145">
        <v>1.8633540372670807</v>
      </c>
      <c r="G70" s="145">
        <v>14.906832298136646</v>
      </c>
      <c r="H70" s="145">
        <v>0.6211180124223602</v>
      </c>
      <c r="I70" s="145">
        <v>1.8633540372670807</v>
      </c>
      <c r="J70" s="145">
        <v>36.024844720496894</v>
      </c>
      <c r="K70" s="145">
        <v>24.844720496894411</v>
      </c>
      <c r="L70" s="145">
        <v>18.633540372670808</v>
      </c>
      <c r="M70" s="145">
        <v>34.161490683229815</v>
      </c>
      <c r="N70" s="145">
        <v>21.118012422360248</v>
      </c>
      <c r="O70" s="145">
        <v>37.888198757763973</v>
      </c>
      <c r="P70" s="145">
        <v>2.4844720496894408</v>
      </c>
      <c r="Q70" s="146">
        <v>19.254658385093169</v>
      </c>
    </row>
    <row r="71" spans="1:17" s="69" customFormat="1" ht="13.5" customHeight="1" x14ac:dyDescent="0.15">
      <c r="A71" s="380" t="s">
        <v>414</v>
      </c>
      <c r="B71" s="68" t="s">
        <v>762</v>
      </c>
      <c r="C71" s="75"/>
      <c r="D71" s="269">
        <v>1504</v>
      </c>
      <c r="E71" s="140">
        <v>203</v>
      </c>
      <c r="F71" s="141">
        <v>28</v>
      </c>
      <c r="G71" s="141">
        <v>268</v>
      </c>
      <c r="H71" s="141">
        <v>24</v>
      </c>
      <c r="I71" s="141">
        <v>48</v>
      </c>
      <c r="J71" s="141">
        <v>664</v>
      </c>
      <c r="K71" s="141">
        <v>297</v>
      </c>
      <c r="L71" s="141">
        <v>224</v>
      </c>
      <c r="M71" s="141">
        <v>759</v>
      </c>
      <c r="N71" s="141">
        <v>326</v>
      </c>
      <c r="O71" s="141">
        <v>621</v>
      </c>
      <c r="P71" s="141">
        <v>69</v>
      </c>
      <c r="Q71" s="142">
        <v>79</v>
      </c>
    </row>
    <row r="72" spans="1:17" ht="13.5" customHeight="1" x14ac:dyDescent="0.15">
      <c r="A72" s="380"/>
      <c r="B72" s="10" t="s">
        <v>763</v>
      </c>
      <c r="C72" s="24"/>
      <c r="D72" s="273"/>
      <c r="E72" s="136">
        <v>13.497340425531915</v>
      </c>
      <c r="F72" s="137">
        <v>1.8617021276595744</v>
      </c>
      <c r="G72" s="137">
        <v>17.819148936170212</v>
      </c>
      <c r="H72" s="137">
        <v>1.5957446808510638</v>
      </c>
      <c r="I72" s="137">
        <v>3.1914893617021276</v>
      </c>
      <c r="J72" s="137">
        <v>44.148936170212764</v>
      </c>
      <c r="K72" s="137">
        <v>19.747340425531913</v>
      </c>
      <c r="L72" s="137">
        <v>14.893617021276595</v>
      </c>
      <c r="M72" s="137">
        <v>50.465425531914896</v>
      </c>
      <c r="N72" s="137">
        <v>21.675531914893618</v>
      </c>
      <c r="O72" s="137">
        <v>41.289893617021278</v>
      </c>
      <c r="P72" s="137">
        <v>4.5877659574468082</v>
      </c>
      <c r="Q72" s="138">
        <v>5.2526595744680851</v>
      </c>
    </row>
    <row r="73" spans="1:17" s="69" customFormat="1" ht="13.5" customHeight="1" x14ac:dyDescent="0.15">
      <c r="A73" s="380"/>
      <c r="B73" s="68" t="s">
        <v>415</v>
      </c>
      <c r="C73" s="75"/>
      <c r="D73" s="269">
        <v>452</v>
      </c>
      <c r="E73" s="140">
        <v>102</v>
      </c>
      <c r="F73" s="141">
        <v>12</v>
      </c>
      <c r="G73" s="141">
        <v>98</v>
      </c>
      <c r="H73" s="141">
        <v>8</v>
      </c>
      <c r="I73" s="141">
        <v>27</v>
      </c>
      <c r="J73" s="141">
        <v>181</v>
      </c>
      <c r="K73" s="141">
        <v>73</v>
      </c>
      <c r="L73" s="141">
        <v>58</v>
      </c>
      <c r="M73" s="141">
        <v>216</v>
      </c>
      <c r="N73" s="141">
        <v>116</v>
      </c>
      <c r="O73" s="141">
        <v>185</v>
      </c>
      <c r="P73" s="141">
        <v>29</v>
      </c>
      <c r="Q73" s="142">
        <v>16</v>
      </c>
    </row>
    <row r="74" spans="1:17" ht="13.5" customHeight="1" x14ac:dyDescent="0.15">
      <c r="A74" s="380"/>
      <c r="B74" s="10" t="s">
        <v>763</v>
      </c>
      <c r="C74" s="24"/>
      <c r="D74" s="273"/>
      <c r="E74" s="136">
        <v>22.566371681415927</v>
      </c>
      <c r="F74" s="137">
        <v>2.6548672566371683</v>
      </c>
      <c r="G74" s="137">
        <v>21.681415929203538</v>
      </c>
      <c r="H74" s="137">
        <v>1.7699115044247788</v>
      </c>
      <c r="I74" s="137">
        <v>5.9734513274336285</v>
      </c>
      <c r="J74" s="137">
        <v>40.044247787610622</v>
      </c>
      <c r="K74" s="137">
        <v>16.150442477876105</v>
      </c>
      <c r="L74" s="137">
        <v>12.831858407079647</v>
      </c>
      <c r="M74" s="137">
        <v>47.787610619469028</v>
      </c>
      <c r="N74" s="137">
        <v>25.663716814159294</v>
      </c>
      <c r="O74" s="137">
        <v>40.929203539823014</v>
      </c>
      <c r="P74" s="137">
        <v>6.4159292035398234</v>
      </c>
      <c r="Q74" s="138">
        <v>3.5398230088495577</v>
      </c>
    </row>
    <row r="75" spans="1:17" s="69" customFormat="1" ht="13.5" customHeight="1" x14ac:dyDescent="0.15">
      <c r="A75" s="380"/>
      <c r="B75" s="68" t="s">
        <v>416</v>
      </c>
      <c r="C75" s="75"/>
      <c r="D75" s="269">
        <v>1375</v>
      </c>
      <c r="E75" s="140">
        <v>162</v>
      </c>
      <c r="F75" s="141">
        <v>28</v>
      </c>
      <c r="G75" s="141">
        <v>233</v>
      </c>
      <c r="H75" s="141">
        <v>19</v>
      </c>
      <c r="I75" s="141">
        <v>47</v>
      </c>
      <c r="J75" s="141">
        <v>532</v>
      </c>
      <c r="K75" s="141">
        <v>284</v>
      </c>
      <c r="L75" s="141">
        <v>181</v>
      </c>
      <c r="M75" s="141">
        <v>576</v>
      </c>
      <c r="N75" s="141">
        <v>326</v>
      </c>
      <c r="O75" s="141">
        <v>584</v>
      </c>
      <c r="P75" s="141">
        <v>66</v>
      </c>
      <c r="Q75" s="142">
        <v>124</v>
      </c>
    </row>
    <row r="76" spans="1:17" ht="13.5" customHeight="1" thickBot="1" x14ac:dyDescent="0.2">
      <c r="A76" s="381"/>
      <c r="B76" s="21"/>
      <c r="C76" s="26"/>
      <c r="D76" s="274"/>
      <c r="E76" s="144">
        <v>11.781818181818181</v>
      </c>
      <c r="F76" s="145">
        <v>2.0363636363636366</v>
      </c>
      <c r="G76" s="145">
        <v>16.945454545454545</v>
      </c>
      <c r="H76" s="145">
        <v>1.3818181818181818</v>
      </c>
      <c r="I76" s="145">
        <v>3.418181818181818</v>
      </c>
      <c r="J76" s="145">
        <v>38.690909090909095</v>
      </c>
      <c r="K76" s="145">
        <v>20.654545454545453</v>
      </c>
      <c r="L76" s="145">
        <v>13.163636363636364</v>
      </c>
      <c r="M76" s="145">
        <v>41.890909090909091</v>
      </c>
      <c r="N76" s="145">
        <v>23.709090909090911</v>
      </c>
      <c r="O76" s="145">
        <v>42.472727272727276</v>
      </c>
      <c r="P76" s="145">
        <v>4.8</v>
      </c>
      <c r="Q76" s="146">
        <v>9.0181818181818176</v>
      </c>
    </row>
    <row r="77" spans="1:17" ht="13.5" customHeight="1" x14ac:dyDescent="0.15">
      <c r="A77" s="11"/>
      <c r="B77" s="12"/>
      <c r="C77" s="13"/>
      <c r="D77" s="14"/>
      <c r="E77" s="15"/>
      <c r="F77" s="15"/>
      <c r="G77" s="15"/>
      <c r="H77" s="15"/>
      <c r="I77" s="15"/>
      <c r="J77" s="15"/>
      <c r="K77" s="15"/>
      <c r="L77" s="15"/>
      <c r="M77" s="15"/>
      <c r="N77" s="15"/>
      <c r="O77" s="15"/>
      <c r="P77" s="15"/>
      <c r="Q77" s="15"/>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8" width="8.28515625" style="2" customWidth="1"/>
    <col min="9" max="16384" width="8.28515625" style="2"/>
  </cols>
  <sheetData>
    <row r="1" spans="1:19" ht="30" customHeight="1" x14ac:dyDescent="0.15">
      <c r="S1" s="59" t="s">
        <v>520</v>
      </c>
    </row>
    <row r="2" spans="1:19" ht="36" customHeight="1" thickBot="1" x14ac:dyDescent="0.2">
      <c r="A2" s="6" t="s">
        <v>621</v>
      </c>
      <c r="B2" s="7"/>
      <c r="C2" s="7"/>
      <c r="D2" s="7"/>
      <c r="E2" s="7"/>
      <c r="F2" s="7"/>
      <c r="G2" s="7"/>
      <c r="H2" s="7"/>
      <c r="I2" s="7"/>
      <c r="K2" s="7"/>
    </row>
    <row r="3" spans="1:19" ht="15" customHeight="1" x14ac:dyDescent="0.15">
      <c r="A3" s="28"/>
      <c r="B3" s="32"/>
      <c r="C3" s="34"/>
      <c r="D3" s="35"/>
      <c r="E3" s="36">
        <v>1</v>
      </c>
      <c r="F3" s="37">
        <v>2</v>
      </c>
      <c r="G3" s="37">
        <v>3</v>
      </c>
      <c r="H3" s="37">
        <v>4</v>
      </c>
      <c r="I3" s="33"/>
      <c r="K3" s="97" t="s">
        <v>738</v>
      </c>
    </row>
    <row r="4" spans="1:19" ht="171.95" customHeight="1" thickBot="1" x14ac:dyDescent="0.2">
      <c r="A4" s="29"/>
      <c r="B4" s="30"/>
      <c r="C4" s="31"/>
      <c r="D4" s="62" t="s">
        <v>348</v>
      </c>
      <c r="E4" s="60" t="s">
        <v>532</v>
      </c>
      <c r="F4" s="61" t="s">
        <v>533</v>
      </c>
      <c r="G4" s="61" t="s">
        <v>534</v>
      </c>
      <c r="H4" s="61" t="s">
        <v>10</v>
      </c>
      <c r="I4" s="63" t="s">
        <v>349</v>
      </c>
      <c r="K4" s="171" t="s">
        <v>590</v>
      </c>
    </row>
    <row r="5" spans="1:19" s="69" customFormat="1" ht="13.5" customHeight="1" x14ac:dyDescent="0.15">
      <c r="A5" s="71" t="s">
        <v>30</v>
      </c>
      <c r="B5" s="72"/>
      <c r="C5" s="72"/>
      <c r="D5" s="270">
        <v>3331</v>
      </c>
      <c r="E5" s="124">
        <v>110</v>
      </c>
      <c r="F5" s="125">
        <v>486</v>
      </c>
      <c r="G5" s="125">
        <v>1067</v>
      </c>
      <c r="H5" s="125">
        <v>1602</v>
      </c>
      <c r="I5" s="126">
        <v>66</v>
      </c>
      <c r="J5" s="299"/>
      <c r="K5" s="172">
        <f>SUM(E5:G5)</f>
        <v>1663</v>
      </c>
    </row>
    <row r="6" spans="1:19" ht="13.5" customHeight="1" thickBot="1" x14ac:dyDescent="0.2">
      <c r="A6" s="8"/>
      <c r="B6" s="9"/>
      <c r="C6" s="9"/>
      <c r="D6" s="271"/>
      <c r="E6" s="128">
        <v>3.302311618132693</v>
      </c>
      <c r="F6" s="129">
        <v>14.590213149204443</v>
      </c>
      <c r="G6" s="129">
        <v>32.032422695887121</v>
      </c>
      <c r="H6" s="129">
        <v>48.093665565896124</v>
      </c>
      <c r="I6" s="214">
        <v>1.9813869708796159</v>
      </c>
      <c r="J6" s="300"/>
      <c r="K6" s="173">
        <f>K5/$D5*100</f>
        <v>49.924947463224257</v>
      </c>
    </row>
    <row r="7" spans="1:19" s="69" customFormat="1" ht="13.5" customHeight="1" x14ac:dyDescent="0.15">
      <c r="A7" s="384" t="s">
        <v>31</v>
      </c>
      <c r="B7" s="73" t="s">
        <v>33</v>
      </c>
      <c r="C7" s="74"/>
      <c r="D7" s="272">
        <v>1622</v>
      </c>
      <c r="E7" s="132">
        <v>58</v>
      </c>
      <c r="F7" s="133">
        <v>244</v>
      </c>
      <c r="G7" s="133">
        <v>537</v>
      </c>
      <c r="H7" s="133">
        <v>751</v>
      </c>
      <c r="I7" s="134">
        <v>32</v>
      </c>
      <c r="J7" s="299"/>
      <c r="K7" s="174">
        <f t="shared" ref="K7" si="0">SUM(E7:G7)</f>
        <v>839</v>
      </c>
    </row>
    <row r="8" spans="1:19" ht="13.5" customHeight="1" x14ac:dyDescent="0.15">
      <c r="A8" s="382"/>
      <c r="B8" s="206"/>
      <c r="C8" s="24"/>
      <c r="D8" s="273"/>
      <c r="E8" s="136">
        <v>3.5758323057953145</v>
      </c>
      <c r="F8" s="137">
        <v>15.043156596794081</v>
      </c>
      <c r="G8" s="137">
        <v>33.107274969173858</v>
      </c>
      <c r="H8" s="137">
        <v>46.300863131935884</v>
      </c>
      <c r="I8" s="138">
        <v>1.9728729963008631</v>
      </c>
      <c r="J8" s="300"/>
      <c r="K8" s="175">
        <f t="shared" ref="K8" si="1">K7/$D7*100</f>
        <v>51.726263871763258</v>
      </c>
    </row>
    <row r="9" spans="1:19" s="69" customFormat="1" ht="13.5" customHeight="1" x14ac:dyDescent="0.15">
      <c r="A9" s="382"/>
      <c r="B9" s="68" t="s">
        <v>35</v>
      </c>
      <c r="C9" s="75"/>
      <c r="D9" s="269">
        <v>317</v>
      </c>
      <c r="E9" s="140">
        <v>5</v>
      </c>
      <c r="F9" s="141">
        <v>45</v>
      </c>
      <c r="G9" s="141">
        <v>105</v>
      </c>
      <c r="H9" s="141">
        <v>154</v>
      </c>
      <c r="I9" s="142">
        <v>8</v>
      </c>
      <c r="J9" s="299"/>
      <c r="K9" s="176">
        <f t="shared" ref="K9" si="2">SUM(E9:G9)</f>
        <v>155</v>
      </c>
    </row>
    <row r="10" spans="1:19" ht="13.5" customHeight="1" x14ac:dyDescent="0.15">
      <c r="A10" s="382"/>
      <c r="B10" s="206"/>
      <c r="C10" s="24"/>
      <c r="D10" s="273"/>
      <c r="E10" s="136">
        <v>1.5772870662460567</v>
      </c>
      <c r="F10" s="137">
        <v>14.195583596214512</v>
      </c>
      <c r="G10" s="137">
        <v>33.123028391167189</v>
      </c>
      <c r="H10" s="137">
        <v>48.580441640378545</v>
      </c>
      <c r="I10" s="138">
        <v>2.5236593059936907</v>
      </c>
      <c r="J10" s="300"/>
      <c r="K10" s="175">
        <f t="shared" ref="K10" si="3">K9/$D9*100</f>
        <v>48.895899053627758</v>
      </c>
    </row>
    <row r="11" spans="1:19" s="69" customFormat="1" ht="13.5" customHeight="1" x14ac:dyDescent="0.15">
      <c r="A11" s="382"/>
      <c r="B11" s="68" t="s">
        <v>37</v>
      </c>
      <c r="C11" s="75"/>
      <c r="D11" s="269">
        <v>832</v>
      </c>
      <c r="E11" s="140">
        <v>31</v>
      </c>
      <c r="F11" s="141">
        <v>121</v>
      </c>
      <c r="G11" s="141">
        <v>254</v>
      </c>
      <c r="H11" s="141">
        <v>411</v>
      </c>
      <c r="I11" s="142">
        <v>15</v>
      </c>
      <c r="J11" s="180"/>
      <c r="K11" s="176">
        <f t="shared" ref="K11" si="4">SUM(E11:G11)</f>
        <v>406</v>
      </c>
    </row>
    <row r="12" spans="1:19" ht="13.5" customHeight="1" x14ac:dyDescent="0.15">
      <c r="A12" s="382"/>
      <c r="B12" s="206"/>
      <c r="C12" s="24"/>
      <c r="D12" s="273"/>
      <c r="E12" s="136">
        <v>3.7259615384615383</v>
      </c>
      <c r="F12" s="137">
        <v>14.543269230769232</v>
      </c>
      <c r="G12" s="137">
        <v>30.528846153846157</v>
      </c>
      <c r="H12" s="137">
        <v>49.399038461538467</v>
      </c>
      <c r="I12" s="138">
        <v>1.8028846153846152</v>
      </c>
      <c r="J12" s="295"/>
      <c r="K12" s="175">
        <f t="shared" ref="K12" si="5">K11/$D11*100</f>
        <v>48.79807692307692</v>
      </c>
    </row>
    <row r="13" spans="1:19" s="69" customFormat="1" ht="13.5" customHeight="1" x14ac:dyDescent="0.15">
      <c r="A13" s="382"/>
      <c r="B13" s="68" t="s">
        <v>39</v>
      </c>
      <c r="C13" s="75"/>
      <c r="D13" s="269">
        <v>238</v>
      </c>
      <c r="E13" s="140">
        <v>7</v>
      </c>
      <c r="F13" s="141">
        <v>34</v>
      </c>
      <c r="G13" s="141">
        <v>70</v>
      </c>
      <c r="H13" s="141">
        <v>123</v>
      </c>
      <c r="I13" s="142">
        <v>4</v>
      </c>
      <c r="J13" s="180"/>
      <c r="K13" s="176">
        <f t="shared" ref="K13" si="6">SUM(E13:G13)</f>
        <v>111</v>
      </c>
    </row>
    <row r="14" spans="1:19" ht="13.5" customHeight="1" x14ac:dyDescent="0.15">
      <c r="A14" s="382"/>
      <c r="B14" s="206"/>
      <c r="C14" s="24"/>
      <c r="D14" s="273"/>
      <c r="E14" s="136">
        <v>2.9411764705882351</v>
      </c>
      <c r="F14" s="137">
        <v>14.285714285714285</v>
      </c>
      <c r="G14" s="137">
        <v>29.411764705882355</v>
      </c>
      <c r="H14" s="137">
        <v>51.680672268907571</v>
      </c>
      <c r="I14" s="138">
        <v>1.680672268907563</v>
      </c>
      <c r="J14" s="295"/>
      <c r="K14" s="175">
        <f t="shared" ref="K14" si="7">K13/$D13*100</f>
        <v>46.638655462184872</v>
      </c>
    </row>
    <row r="15" spans="1:19" s="69" customFormat="1" ht="13.5" customHeight="1" x14ac:dyDescent="0.15">
      <c r="A15" s="382"/>
      <c r="B15" s="68" t="s">
        <v>41</v>
      </c>
      <c r="C15" s="75"/>
      <c r="D15" s="269">
        <v>202</v>
      </c>
      <c r="E15" s="140">
        <v>7</v>
      </c>
      <c r="F15" s="141">
        <v>30</v>
      </c>
      <c r="G15" s="141">
        <v>62</v>
      </c>
      <c r="H15" s="141">
        <v>98</v>
      </c>
      <c r="I15" s="142">
        <v>5</v>
      </c>
      <c r="J15" s="180"/>
      <c r="K15" s="176">
        <f t="shared" ref="K15" si="8">SUM(E15:G15)</f>
        <v>99</v>
      </c>
    </row>
    <row r="16" spans="1:19" ht="13.5" customHeight="1" x14ac:dyDescent="0.15">
      <c r="A16" s="382"/>
      <c r="B16" s="206"/>
      <c r="C16" s="24"/>
      <c r="D16" s="273"/>
      <c r="E16" s="136">
        <v>3.4653465346534658</v>
      </c>
      <c r="F16" s="137">
        <v>14.85148514851485</v>
      </c>
      <c r="G16" s="137">
        <v>30.693069306930692</v>
      </c>
      <c r="H16" s="137">
        <v>48.514851485148512</v>
      </c>
      <c r="I16" s="138">
        <v>2.4752475247524752</v>
      </c>
      <c r="J16" s="295"/>
      <c r="K16" s="175">
        <f t="shared" ref="K16" si="9">K15/$D15*100</f>
        <v>49.009900990099013</v>
      </c>
    </row>
    <row r="17" spans="1:11" s="69" customFormat="1" ht="13.5" customHeight="1" x14ac:dyDescent="0.15">
      <c r="A17" s="382"/>
      <c r="B17" s="68" t="s">
        <v>43</v>
      </c>
      <c r="C17" s="75"/>
      <c r="D17" s="269">
        <v>120</v>
      </c>
      <c r="E17" s="140">
        <v>2</v>
      </c>
      <c r="F17" s="141">
        <v>12</v>
      </c>
      <c r="G17" s="141">
        <v>39</v>
      </c>
      <c r="H17" s="141">
        <v>65</v>
      </c>
      <c r="I17" s="142">
        <v>2</v>
      </c>
      <c r="J17" s="180"/>
      <c r="K17" s="176">
        <f t="shared" ref="K17" si="10">SUM(E17:G17)</f>
        <v>53</v>
      </c>
    </row>
    <row r="18" spans="1:11" ht="13.5" customHeight="1" thickBot="1" x14ac:dyDescent="0.2">
      <c r="A18" s="383"/>
      <c r="B18" s="208"/>
      <c r="C18" s="26"/>
      <c r="D18" s="274"/>
      <c r="E18" s="144">
        <v>1.6666666666666667</v>
      </c>
      <c r="F18" s="145">
        <v>10</v>
      </c>
      <c r="G18" s="145">
        <v>32.5</v>
      </c>
      <c r="H18" s="145">
        <v>54.166666666666664</v>
      </c>
      <c r="I18" s="146">
        <v>1.6666666666666667</v>
      </c>
      <c r="J18" s="295"/>
      <c r="K18" s="177">
        <f t="shared" ref="K18" si="11">K17/$D17*100</f>
        <v>44.166666666666664</v>
      </c>
    </row>
    <row r="19" spans="1:11" s="70" customFormat="1" ht="13.5" customHeight="1" x14ac:dyDescent="0.15">
      <c r="A19" s="385" t="s">
        <v>0</v>
      </c>
      <c r="B19" s="66" t="s">
        <v>1</v>
      </c>
      <c r="C19" s="320"/>
      <c r="D19" s="272">
        <v>1322</v>
      </c>
      <c r="E19" s="132">
        <v>70</v>
      </c>
      <c r="F19" s="133">
        <v>237</v>
      </c>
      <c r="G19" s="133">
        <v>417</v>
      </c>
      <c r="H19" s="133">
        <v>580</v>
      </c>
      <c r="I19" s="134">
        <v>18</v>
      </c>
      <c r="J19" s="176"/>
      <c r="K19" s="174">
        <f t="shared" ref="K19" si="12">SUM(E19:G19)</f>
        <v>724</v>
      </c>
    </row>
    <row r="20" spans="1:11" s="22" customFormat="1" ht="13.5" customHeight="1" x14ac:dyDescent="0.15">
      <c r="A20" s="386"/>
      <c r="B20" s="68"/>
      <c r="C20" s="321"/>
      <c r="D20" s="269"/>
      <c r="E20" s="322">
        <v>5.2950075642965198</v>
      </c>
      <c r="F20" s="323">
        <v>17.927382753403933</v>
      </c>
      <c r="G20" s="323">
        <v>31.543116490166412</v>
      </c>
      <c r="H20" s="323">
        <v>43.872919818456886</v>
      </c>
      <c r="I20" s="324">
        <v>1.3615733736762481</v>
      </c>
      <c r="J20" s="296"/>
      <c r="K20" s="175">
        <f t="shared" ref="K20" si="13">K19/$D19*100</f>
        <v>54.765506807866871</v>
      </c>
    </row>
    <row r="21" spans="1:11" s="70" customFormat="1" ht="13.5" customHeight="1" x14ac:dyDescent="0.15">
      <c r="A21" s="386"/>
      <c r="B21" s="332" t="s">
        <v>2</v>
      </c>
      <c r="C21" s="333"/>
      <c r="D21" s="285">
        <v>1879</v>
      </c>
      <c r="E21" s="334">
        <v>38</v>
      </c>
      <c r="F21" s="335">
        <v>234</v>
      </c>
      <c r="G21" s="335">
        <v>606</v>
      </c>
      <c r="H21" s="335">
        <v>960</v>
      </c>
      <c r="I21" s="336">
        <v>41</v>
      </c>
      <c r="J21" s="176"/>
      <c r="K21" s="176">
        <f t="shared" ref="K21" si="14">SUM(E21:G21)</f>
        <v>878</v>
      </c>
    </row>
    <row r="22" spans="1:11" s="22" customFormat="1" ht="13.5" customHeight="1" x14ac:dyDescent="0.15">
      <c r="A22" s="386"/>
      <c r="B22" s="206"/>
      <c r="C22" s="25"/>
      <c r="D22" s="273"/>
      <c r="E22" s="136">
        <v>2.0223523150612026</v>
      </c>
      <c r="F22" s="137">
        <v>12.453432676955828</v>
      </c>
      <c r="G22" s="137">
        <v>32.251197445449705</v>
      </c>
      <c r="H22" s="137">
        <v>51.091005854177752</v>
      </c>
      <c r="I22" s="138">
        <v>2.1820117083555082</v>
      </c>
      <c r="J22" s="296"/>
      <c r="K22" s="175">
        <f t="shared" ref="K22" si="15">K21/$D21*100</f>
        <v>46.726982437466738</v>
      </c>
    </row>
    <row r="23" spans="1:11" s="70" customFormat="1" ht="13.5" customHeight="1" x14ac:dyDescent="0.15">
      <c r="A23" s="386"/>
      <c r="B23" s="67" t="s">
        <v>46</v>
      </c>
      <c r="C23" s="77"/>
      <c r="D23" s="269">
        <v>130</v>
      </c>
      <c r="E23" s="140">
        <v>2</v>
      </c>
      <c r="F23" s="141">
        <v>15</v>
      </c>
      <c r="G23" s="141">
        <v>44</v>
      </c>
      <c r="H23" s="141">
        <v>62</v>
      </c>
      <c r="I23" s="142">
        <v>7</v>
      </c>
      <c r="J23" s="176"/>
      <c r="K23" s="176">
        <f t="shared" ref="K23" si="16">SUM(E23:G23)</f>
        <v>61</v>
      </c>
    </row>
    <row r="24" spans="1:11" s="22" customFormat="1" ht="13.5" customHeight="1" thickBot="1" x14ac:dyDescent="0.2">
      <c r="A24" s="387"/>
      <c r="B24" s="208"/>
      <c r="C24" s="57"/>
      <c r="D24" s="274"/>
      <c r="E24" s="144">
        <v>1.5384615384615385</v>
      </c>
      <c r="F24" s="145">
        <v>11.538461538461538</v>
      </c>
      <c r="G24" s="145">
        <v>33.846153846153847</v>
      </c>
      <c r="H24" s="145">
        <v>47.692307692307693</v>
      </c>
      <c r="I24" s="146">
        <v>5.384615384615385</v>
      </c>
      <c r="J24" s="296"/>
      <c r="K24" s="177">
        <f t="shared" ref="K24" si="17">K23/$D23*100</f>
        <v>46.92307692307692</v>
      </c>
    </row>
    <row r="25" spans="1:11" s="69" customFormat="1" ht="13.5" customHeight="1" x14ac:dyDescent="0.15">
      <c r="A25" s="384" t="s">
        <v>44</v>
      </c>
      <c r="B25" s="73" t="s">
        <v>3</v>
      </c>
      <c r="C25" s="74"/>
      <c r="D25" s="275">
        <v>160</v>
      </c>
      <c r="E25" s="148">
        <v>13</v>
      </c>
      <c r="F25" s="149">
        <v>44</v>
      </c>
      <c r="G25" s="149">
        <v>54</v>
      </c>
      <c r="H25" s="149">
        <v>49</v>
      </c>
      <c r="I25" s="150">
        <v>0</v>
      </c>
      <c r="J25" s="180"/>
      <c r="K25" s="178">
        <f t="shared" ref="K25" si="18">SUM(E25:G25)</f>
        <v>111</v>
      </c>
    </row>
    <row r="26" spans="1:11" ht="13.5" customHeight="1" x14ac:dyDescent="0.15">
      <c r="A26" s="382"/>
      <c r="B26" s="68"/>
      <c r="C26" s="345"/>
      <c r="D26" s="270"/>
      <c r="E26" s="346">
        <v>8.125</v>
      </c>
      <c r="F26" s="347">
        <v>27.500000000000004</v>
      </c>
      <c r="G26" s="347">
        <v>33.75</v>
      </c>
      <c r="H26" s="347">
        <v>30.625000000000004</v>
      </c>
      <c r="I26" s="348">
        <v>0</v>
      </c>
      <c r="J26" s="295"/>
      <c r="K26" s="179">
        <f t="shared" ref="K26" si="19">K25/$D25*100</f>
        <v>69.375</v>
      </c>
    </row>
    <row r="27" spans="1:11" s="69" customFormat="1" ht="13.5" customHeight="1" x14ac:dyDescent="0.15">
      <c r="A27" s="382"/>
      <c r="B27" s="207" t="s">
        <v>4</v>
      </c>
      <c r="C27" s="353"/>
      <c r="D27" s="286">
        <v>317</v>
      </c>
      <c r="E27" s="354">
        <v>26</v>
      </c>
      <c r="F27" s="355">
        <v>59</v>
      </c>
      <c r="G27" s="355">
        <v>110</v>
      </c>
      <c r="H27" s="355">
        <v>118</v>
      </c>
      <c r="I27" s="356">
        <v>4</v>
      </c>
      <c r="J27" s="180"/>
      <c r="K27" s="180">
        <f t="shared" ref="K27" si="20">SUM(E27:G27)</f>
        <v>195</v>
      </c>
    </row>
    <row r="28" spans="1:11" ht="13.5" customHeight="1" x14ac:dyDescent="0.15">
      <c r="A28" s="382"/>
      <c r="B28" s="68"/>
      <c r="C28" s="345"/>
      <c r="D28" s="270"/>
      <c r="E28" s="346">
        <v>8.2018927444794958</v>
      </c>
      <c r="F28" s="347">
        <v>18.611987381703472</v>
      </c>
      <c r="G28" s="347">
        <v>34.700315457413247</v>
      </c>
      <c r="H28" s="347">
        <v>37.223974763406943</v>
      </c>
      <c r="I28" s="348">
        <v>1.2618296529968454</v>
      </c>
      <c r="J28" s="295"/>
      <c r="K28" s="179">
        <f t="shared" ref="K28" si="21">K27/$D27*100</f>
        <v>61.514195583596212</v>
      </c>
    </row>
    <row r="29" spans="1:11" s="69" customFormat="1" ht="13.5" customHeight="1" x14ac:dyDescent="0.15">
      <c r="A29" s="382"/>
      <c r="B29" s="207" t="s">
        <v>5</v>
      </c>
      <c r="C29" s="353"/>
      <c r="D29" s="286">
        <v>491</v>
      </c>
      <c r="E29" s="354">
        <v>18</v>
      </c>
      <c r="F29" s="355">
        <v>87</v>
      </c>
      <c r="G29" s="355">
        <v>141</v>
      </c>
      <c r="H29" s="355">
        <v>241</v>
      </c>
      <c r="I29" s="356">
        <v>4</v>
      </c>
      <c r="J29" s="180"/>
      <c r="K29" s="180">
        <f t="shared" ref="K29" si="22">SUM(E29:G29)</f>
        <v>246</v>
      </c>
    </row>
    <row r="30" spans="1:11" ht="13.5" customHeight="1" x14ac:dyDescent="0.15">
      <c r="A30" s="382"/>
      <c r="B30" s="206"/>
      <c r="C30" s="24"/>
      <c r="D30" s="276"/>
      <c r="E30" s="152">
        <v>3.6659877800407332</v>
      </c>
      <c r="F30" s="153">
        <v>17.718940936863543</v>
      </c>
      <c r="G30" s="153">
        <v>28.716904276985744</v>
      </c>
      <c r="H30" s="153">
        <v>49.083503054989819</v>
      </c>
      <c r="I30" s="154">
        <v>0.81466395112016288</v>
      </c>
      <c r="J30" s="295"/>
      <c r="K30" s="179">
        <f t="shared" ref="K30" si="23">K29/$D29*100</f>
        <v>50.101832993890014</v>
      </c>
    </row>
    <row r="31" spans="1:11" s="69" customFormat="1" ht="13.5" customHeight="1" x14ac:dyDescent="0.15">
      <c r="A31" s="382"/>
      <c r="B31" s="207" t="s">
        <v>6</v>
      </c>
      <c r="C31" s="353"/>
      <c r="D31" s="286">
        <v>666</v>
      </c>
      <c r="E31" s="354">
        <v>23</v>
      </c>
      <c r="F31" s="355">
        <v>97</v>
      </c>
      <c r="G31" s="355">
        <v>210</v>
      </c>
      <c r="H31" s="355">
        <v>332</v>
      </c>
      <c r="I31" s="356">
        <v>4</v>
      </c>
      <c r="J31" s="180"/>
      <c r="K31" s="180">
        <f t="shared" ref="K31" si="24">SUM(E31:G31)</f>
        <v>330</v>
      </c>
    </row>
    <row r="32" spans="1:11" ht="13.5" customHeight="1" x14ac:dyDescent="0.15">
      <c r="A32" s="382"/>
      <c r="B32" s="206"/>
      <c r="C32" s="24"/>
      <c r="D32" s="276"/>
      <c r="E32" s="152">
        <v>3.4534534534534531</v>
      </c>
      <c r="F32" s="153">
        <v>14.564564564564563</v>
      </c>
      <c r="G32" s="153">
        <v>31.531531531531531</v>
      </c>
      <c r="H32" s="153">
        <v>49.849849849849846</v>
      </c>
      <c r="I32" s="154">
        <v>0.60060060060060061</v>
      </c>
      <c r="J32" s="295"/>
      <c r="K32" s="179">
        <f t="shared" ref="K32" si="25">K31/$D31*100</f>
        <v>49.549549549549546</v>
      </c>
    </row>
    <row r="33" spans="1:11" s="69" customFormat="1" ht="13.5" customHeight="1" x14ac:dyDescent="0.15">
      <c r="A33" s="382"/>
      <c r="B33" s="207" t="s">
        <v>7</v>
      </c>
      <c r="C33" s="353"/>
      <c r="D33" s="286">
        <v>772</v>
      </c>
      <c r="E33" s="354">
        <v>13</v>
      </c>
      <c r="F33" s="355">
        <v>106</v>
      </c>
      <c r="G33" s="355">
        <v>233</v>
      </c>
      <c r="H33" s="355">
        <v>401</v>
      </c>
      <c r="I33" s="356">
        <v>19</v>
      </c>
      <c r="J33" s="180"/>
      <c r="K33" s="180">
        <f t="shared" ref="K33" si="26">SUM(E33:G33)</f>
        <v>352</v>
      </c>
    </row>
    <row r="34" spans="1:11" ht="13.5" customHeight="1" x14ac:dyDescent="0.15">
      <c r="A34" s="382"/>
      <c r="B34" s="206"/>
      <c r="C34" s="24"/>
      <c r="D34" s="276"/>
      <c r="E34" s="152">
        <v>1.6839378238341969</v>
      </c>
      <c r="F34" s="153">
        <v>13.730569948186528</v>
      </c>
      <c r="G34" s="153">
        <v>30.181347150259068</v>
      </c>
      <c r="H34" s="153">
        <v>51.943005181347147</v>
      </c>
      <c r="I34" s="154">
        <v>2.4611398963730569</v>
      </c>
      <c r="J34" s="295"/>
      <c r="K34" s="179">
        <f t="shared" ref="K34" si="27">K33/$D33*100</f>
        <v>45.595854922279791</v>
      </c>
    </row>
    <row r="35" spans="1:11" s="69" customFormat="1" ht="13.5" customHeight="1" x14ac:dyDescent="0.15">
      <c r="A35" s="382"/>
      <c r="B35" s="207" t="s">
        <v>45</v>
      </c>
      <c r="C35" s="353"/>
      <c r="D35" s="286">
        <v>797</v>
      </c>
      <c r="E35" s="354">
        <v>15</v>
      </c>
      <c r="F35" s="355">
        <v>79</v>
      </c>
      <c r="G35" s="355">
        <v>276</v>
      </c>
      <c r="H35" s="355">
        <v>401</v>
      </c>
      <c r="I35" s="356">
        <v>26</v>
      </c>
      <c r="J35" s="180"/>
      <c r="K35" s="180">
        <f t="shared" ref="K35" si="28">SUM(E35:G35)</f>
        <v>370</v>
      </c>
    </row>
    <row r="36" spans="1:11" ht="13.5" customHeight="1" x14ac:dyDescent="0.15">
      <c r="A36" s="382"/>
      <c r="B36" s="206"/>
      <c r="C36" s="24"/>
      <c r="D36" s="276"/>
      <c r="E36" s="152">
        <v>1.8820577164366372</v>
      </c>
      <c r="F36" s="153">
        <v>9.9121706398996245</v>
      </c>
      <c r="G36" s="153">
        <v>34.629861982434129</v>
      </c>
      <c r="H36" s="153">
        <v>50.31367628607277</v>
      </c>
      <c r="I36" s="154">
        <v>3.2622333751568382</v>
      </c>
      <c r="J36" s="295"/>
      <c r="K36" s="179">
        <f t="shared" ref="K36" si="29">K35/$D35*100</f>
        <v>46.424090338770391</v>
      </c>
    </row>
    <row r="37" spans="1:11" s="69" customFormat="1" ht="13.5" customHeight="1" x14ac:dyDescent="0.15">
      <c r="A37" s="382"/>
      <c r="B37" s="68" t="s">
        <v>46</v>
      </c>
      <c r="C37" s="75"/>
      <c r="D37" s="270">
        <v>128</v>
      </c>
      <c r="E37" s="155">
        <v>2</v>
      </c>
      <c r="F37" s="156">
        <v>14</v>
      </c>
      <c r="G37" s="156">
        <v>43</v>
      </c>
      <c r="H37" s="156">
        <v>60</v>
      </c>
      <c r="I37" s="157">
        <v>9</v>
      </c>
      <c r="J37" s="180"/>
      <c r="K37" s="180">
        <f t="shared" ref="K37" si="30">SUM(E37:G37)</f>
        <v>59</v>
      </c>
    </row>
    <row r="38" spans="1:11" ht="13.5" customHeight="1" thickBot="1" x14ac:dyDescent="0.2">
      <c r="A38" s="382"/>
      <c r="B38" s="68"/>
      <c r="C38" s="345"/>
      <c r="D38" s="271"/>
      <c r="E38" s="158">
        <v>1.5625</v>
      </c>
      <c r="F38" s="159">
        <v>10.9375</v>
      </c>
      <c r="G38" s="159">
        <v>33.59375</v>
      </c>
      <c r="H38" s="159">
        <v>46.875</v>
      </c>
      <c r="I38" s="160">
        <v>7.03125</v>
      </c>
      <c r="J38" s="295"/>
      <c r="K38" s="181">
        <f t="shared" ref="K38" si="31">K37/$D37*100</f>
        <v>46.09375</v>
      </c>
    </row>
    <row r="39" spans="1:11" s="69" customFormat="1" ht="13.5" customHeight="1" x14ac:dyDescent="0.15">
      <c r="A39" s="384" t="s">
        <v>47</v>
      </c>
      <c r="B39" s="73" t="s">
        <v>49</v>
      </c>
      <c r="C39" s="371"/>
      <c r="D39" s="269">
        <v>524</v>
      </c>
      <c r="E39" s="140">
        <v>33</v>
      </c>
      <c r="F39" s="141">
        <v>105</v>
      </c>
      <c r="G39" s="141">
        <v>172</v>
      </c>
      <c r="H39" s="141">
        <v>201</v>
      </c>
      <c r="I39" s="142">
        <v>13</v>
      </c>
      <c r="J39" s="180"/>
      <c r="K39" s="176">
        <f t="shared" ref="K39" si="32">SUM(E39:G39)</f>
        <v>310</v>
      </c>
    </row>
    <row r="40" spans="1:11" ht="13.5" customHeight="1" x14ac:dyDescent="0.15">
      <c r="A40" s="382"/>
      <c r="B40" s="68"/>
      <c r="C40" s="375"/>
      <c r="D40" s="269"/>
      <c r="E40" s="322">
        <v>6.2977099236641214</v>
      </c>
      <c r="F40" s="323">
        <v>20.038167938931299</v>
      </c>
      <c r="G40" s="323">
        <v>32.824427480916029</v>
      </c>
      <c r="H40" s="323">
        <v>38.358778625954201</v>
      </c>
      <c r="I40" s="324">
        <v>2.4809160305343512</v>
      </c>
      <c r="J40" s="295"/>
      <c r="K40" s="175">
        <f t="shared" ref="K40" si="33">K39/$D39*100</f>
        <v>59.160305343511453</v>
      </c>
    </row>
    <row r="41" spans="1:11" s="69" customFormat="1" ht="13.5" customHeight="1" x14ac:dyDescent="0.15">
      <c r="A41" s="382"/>
      <c r="B41" s="207" t="s">
        <v>51</v>
      </c>
      <c r="C41" s="376"/>
      <c r="D41" s="285">
        <v>2332</v>
      </c>
      <c r="E41" s="334">
        <v>65</v>
      </c>
      <c r="F41" s="335">
        <v>333</v>
      </c>
      <c r="G41" s="335">
        <v>740</v>
      </c>
      <c r="H41" s="335">
        <v>1162</v>
      </c>
      <c r="I41" s="336">
        <v>32</v>
      </c>
      <c r="J41" s="180"/>
      <c r="K41" s="176">
        <f t="shared" ref="K41" si="34">SUM(E41:G41)</f>
        <v>1138</v>
      </c>
    </row>
    <row r="42" spans="1:11" ht="13.5" customHeight="1" x14ac:dyDescent="0.15">
      <c r="A42" s="382"/>
      <c r="B42" s="206"/>
      <c r="C42" s="372"/>
      <c r="D42" s="273"/>
      <c r="E42" s="136">
        <v>2.7873070325900513</v>
      </c>
      <c r="F42" s="137">
        <v>14.279588336192109</v>
      </c>
      <c r="G42" s="137">
        <v>31.732418524871353</v>
      </c>
      <c r="H42" s="137">
        <v>49.828473413379079</v>
      </c>
      <c r="I42" s="138">
        <v>1.3722126929674099</v>
      </c>
      <c r="J42" s="295"/>
      <c r="K42" s="175">
        <f t="shared" ref="K42" si="35">K41/$D41*100</f>
        <v>48.799313893653519</v>
      </c>
    </row>
    <row r="43" spans="1:11" s="69" customFormat="1" ht="13.5" customHeight="1" x14ac:dyDescent="0.15">
      <c r="A43" s="382"/>
      <c r="B43" s="207" t="s">
        <v>52</v>
      </c>
      <c r="C43" s="376"/>
      <c r="D43" s="285">
        <v>343</v>
      </c>
      <c r="E43" s="334">
        <v>10</v>
      </c>
      <c r="F43" s="335">
        <v>33</v>
      </c>
      <c r="G43" s="335">
        <v>109</v>
      </c>
      <c r="H43" s="335">
        <v>177</v>
      </c>
      <c r="I43" s="336">
        <v>14</v>
      </c>
      <c r="J43" s="180"/>
      <c r="K43" s="176">
        <f t="shared" ref="K43" si="36">SUM(E43:G43)</f>
        <v>152</v>
      </c>
    </row>
    <row r="44" spans="1:11" ht="13.5" customHeight="1" x14ac:dyDescent="0.15">
      <c r="A44" s="382"/>
      <c r="B44" s="206"/>
      <c r="C44" s="372"/>
      <c r="D44" s="273"/>
      <c r="E44" s="136">
        <v>2.9154518950437316</v>
      </c>
      <c r="F44" s="137">
        <v>9.6209912536443145</v>
      </c>
      <c r="G44" s="137">
        <v>31.778425655976676</v>
      </c>
      <c r="H44" s="137">
        <v>51.603498542274053</v>
      </c>
      <c r="I44" s="138">
        <v>4.0816326530612246</v>
      </c>
      <c r="J44" s="295"/>
      <c r="K44" s="175">
        <f t="shared" ref="K44" si="37">K43/$D43*100</f>
        <v>44.314868804664727</v>
      </c>
    </row>
    <row r="45" spans="1:11" s="69" customFormat="1" ht="13.5" customHeight="1" x14ac:dyDescent="0.15">
      <c r="A45" s="382"/>
      <c r="B45" s="68" t="s">
        <v>72</v>
      </c>
      <c r="C45" s="373"/>
      <c r="D45" s="269">
        <v>132</v>
      </c>
      <c r="E45" s="140">
        <v>2</v>
      </c>
      <c r="F45" s="141">
        <v>15</v>
      </c>
      <c r="G45" s="141">
        <v>46</v>
      </c>
      <c r="H45" s="141">
        <v>62</v>
      </c>
      <c r="I45" s="142">
        <v>7</v>
      </c>
      <c r="J45" s="180"/>
      <c r="K45" s="176">
        <f t="shared" ref="K45" si="38">SUM(E45:G45)</f>
        <v>63</v>
      </c>
    </row>
    <row r="46" spans="1:11" ht="13.5" customHeight="1" thickBot="1" x14ac:dyDescent="0.2">
      <c r="A46" s="383"/>
      <c r="B46" s="208"/>
      <c r="C46" s="374"/>
      <c r="D46" s="274"/>
      <c r="E46" s="144">
        <v>1.5151515151515151</v>
      </c>
      <c r="F46" s="145">
        <v>11.363636363636363</v>
      </c>
      <c r="G46" s="145">
        <v>34.848484848484851</v>
      </c>
      <c r="H46" s="145">
        <v>46.969696969696969</v>
      </c>
      <c r="I46" s="146">
        <v>5.3030303030303028</v>
      </c>
      <c r="J46" s="295"/>
      <c r="K46" s="177">
        <f t="shared" ref="K46" si="39">K45/$D45*100</f>
        <v>47.727272727272727</v>
      </c>
    </row>
    <row r="47" spans="1:11" s="69" customFormat="1" ht="13.5" customHeight="1" x14ac:dyDescent="0.15">
      <c r="A47" s="384" t="s">
        <v>225</v>
      </c>
      <c r="B47" s="73" t="s">
        <v>54</v>
      </c>
      <c r="C47" s="371"/>
      <c r="D47" s="269">
        <v>132</v>
      </c>
      <c r="E47" s="140">
        <v>11</v>
      </c>
      <c r="F47" s="141">
        <v>42</v>
      </c>
      <c r="G47" s="141">
        <v>45</v>
      </c>
      <c r="H47" s="141">
        <v>34</v>
      </c>
      <c r="I47" s="142">
        <v>0</v>
      </c>
      <c r="J47" s="180"/>
      <c r="K47" s="176">
        <f t="shared" ref="K47" si="40">SUM(E47:G47)</f>
        <v>98</v>
      </c>
    </row>
    <row r="48" spans="1:11" ht="13.5" customHeight="1" x14ac:dyDescent="0.15">
      <c r="A48" s="382"/>
      <c r="B48" s="68"/>
      <c r="C48" s="375"/>
      <c r="D48" s="269"/>
      <c r="E48" s="322">
        <v>8.3333333333333321</v>
      </c>
      <c r="F48" s="323">
        <v>31.818181818181817</v>
      </c>
      <c r="G48" s="323">
        <v>34.090909090909086</v>
      </c>
      <c r="H48" s="323">
        <v>25.757575757575758</v>
      </c>
      <c r="I48" s="324">
        <v>0</v>
      </c>
      <c r="J48" s="295"/>
      <c r="K48" s="175">
        <f t="shared" ref="K48" si="41">K47/$D47*100</f>
        <v>74.242424242424249</v>
      </c>
    </row>
    <row r="49" spans="1:11" s="69" customFormat="1" ht="13.5" customHeight="1" x14ac:dyDescent="0.15">
      <c r="A49" s="382"/>
      <c r="B49" s="207" t="s">
        <v>401</v>
      </c>
      <c r="C49" s="376"/>
      <c r="D49" s="285">
        <v>448</v>
      </c>
      <c r="E49" s="334">
        <v>20</v>
      </c>
      <c r="F49" s="335">
        <v>71</v>
      </c>
      <c r="G49" s="335">
        <v>142</v>
      </c>
      <c r="H49" s="335">
        <v>201</v>
      </c>
      <c r="I49" s="336">
        <v>14</v>
      </c>
      <c r="J49" s="180"/>
      <c r="K49" s="176">
        <f t="shared" ref="K49" si="42">SUM(E49:G49)</f>
        <v>233</v>
      </c>
    </row>
    <row r="50" spans="1:11" ht="13.5" customHeight="1" x14ac:dyDescent="0.15">
      <c r="A50" s="382"/>
      <c r="B50" s="206"/>
      <c r="C50" s="372"/>
      <c r="D50" s="273"/>
      <c r="E50" s="136">
        <v>4.4642857142857144</v>
      </c>
      <c r="F50" s="137">
        <v>15.848214285714285</v>
      </c>
      <c r="G50" s="137">
        <v>31.696428571428569</v>
      </c>
      <c r="H50" s="137">
        <v>44.866071428571431</v>
      </c>
      <c r="I50" s="138">
        <v>3.125</v>
      </c>
      <c r="J50" s="295"/>
      <c r="K50" s="175">
        <f t="shared" ref="K50" si="43">K49/$D49*100</f>
        <v>52.008928571428569</v>
      </c>
    </row>
    <row r="51" spans="1:11" s="69" customFormat="1" ht="13.5" customHeight="1" x14ac:dyDescent="0.15">
      <c r="A51" s="382"/>
      <c r="B51" s="207" t="s">
        <v>56</v>
      </c>
      <c r="C51" s="376"/>
      <c r="D51" s="285">
        <v>326</v>
      </c>
      <c r="E51" s="334">
        <v>12</v>
      </c>
      <c r="F51" s="335">
        <v>43</v>
      </c>
      <c r="G51" s="335">
        <v>97</v>
      </c>
      <c r="H51" s="335">
        <v>174</v>
      </c>
      <c r="I51" s="336">
        <v>0</v>
      </c>
      <c r="J51" s="180"/>
      <c r="K51" s="176">
        <f t="shared" ref="K51" si="44">SUM(E51:G51)</f>
        <v>152</v>
      </c>
    </row>
    <row r="52" spans="1:11" ht="13.5" customHeight="1" x14ac:dyDescent="0.15">
      <c r="A52" s="382"/>
      <c r="B52" s="206"/>
      <c r="C52" s="372"/>
      <c r="D52" s="273"/>
      <c r="E52" s="136">
        <v>3.6809815950920246</v>
      </c>
      <c r="F52" s="137">
        <v>13.190184049079754</v>
      </c>
      <c r="G52" s="137">
        <v>29.754601226993866</v>
      </c>
      <c r="H52" s="137">
        <v>53.374233128834362</v>
      </c>
      <c r="I52" s="138">
        <v>0</v>
      </c>
      <c r="J52" s="295"/>
      <c r="K52" s="175">
        <f t="shared" ref="K52" si="45">K51/$D51*100</f>
        <v>46.625766871165638</v>
      </c>
    </row>
    <row r="53" spans="1:11" s="69" customFormat="1" ht="13.5" customHeight="1" x14ac:dyDescent="0.15">
      <c r="A53" s="382"/>
      <c r="B53" s="207" t="s">
        <v>58</v>
      </c>
      <c r="C53" s="376"/>
      <c r="D53" s="285">
        <v>251</v>
      </c>
      <c r="E53" s="334">
        <v>13</v>
      </c>
      <c r="F53" s="335">
        <v>52</v>
      </c>
      <c r="G53" s="335">
        <v>80</v>
      </c>
      <c r="H53" s="335">
        <v>106</v>
      </c>
      <c r="I53" s="336">
        <v>0</v>
      </c>
      <c r="J53" s="180"/>
      <c r="K53" s="176">
        <f t="shared" ref="K53" si="46">SUM(E53:G53)</f>
        <v>145</v>
      </c>
    </row>
    <row r="54" spans="1:11" ht="13.5" customHeight="1" x14ac:dyDescent="0.15">
      <c r="A54" s="382"/>
      <c r="B54" s="206"/>
      <c r="C54" s="372"/>
      <c r="D54" s="273"/>
      <c r="E54" s="136">
        <v>5.1792828685258963</v>
      </c>
      <c r="F54" s="137">
        <v>20.717131474103585</v>
      </c>
      <c r="G54" s="137">
        <v>31.872509960159363</v>
      </c>
      <c r="H54" s="137">
        <v>42.231075697211153</v>
      </c>
      <c r="I54" s="138">
        <v>0</v>
      </c>
      <c r="J54" s="295"/>
      <c r="K54" s="175">
        <f t="shared" ref="K54" si="47">K53/$D53*100</f>
        <v>57.768924302788847</v>
      </c>
    </row>
    <row r="55" spans="1:11" s="69" customFormat="1" ht="13.5" customHeight="1" x14ac:dyDescent="0.15">
      <c r="A55" s="382"/>
      <c r="B55" s="207" t="s">
        <v>60</v>
      </c>
      <c r="C55" s="376"/>
      <c r="D55" s="285">
        <v>527</v>
      </c>
      <c r="E55" s="334">
        <v>22</v>
      </c>
      <c r="F55" s="335">
        <v>89</v>
      </c>
      <c r="G55" s="335">
        <v>156</v>
      </c>
      <c r="H55" s="335">
        <v>257</v>
      </c>
      <c r="I55" s="336">
        <v>3</v>
      </c>
      <c r="J55" s="180"/>
      <c r="K55" s="176">
        <f t="shared" ref="K55" si="48">SUM(E55:G55)</f>
        <v>267</v>
      </c>
    </row>
    <row r="56" spans="1:11" ht="13.5" customHeight="1" x14ac:dyDescent="0.15">
      <c r="A56" s="382"/>
      <c r="B56" s="206"/>
      <c r="C56" s="372"/>
      <c r="D56" s="273"/>
      <c r="E56" s="136">
        <v>4.1745730550284632</v>
      </c>
      <c r="F56" s="137">
        <v>16.888045540796963</v>
      </c>
      <c r="G56" s="137">
        <v>29.601518026565465</v>
      </c>
      <c r="H56" s="137">
        <v>48.766603415559771</v>
      </c>
      <c r="I56" s="138">
        <v>0.56925996204933582</v>
      </c>
      <c r="J56" s="295"/>
      <c r="K56" s="175">
        <f t="shared" ref="K56" si="49">K55/$D55*100</f>
        <v>50.664136622390885</v>
      </c>
    </row>
    <row r="57" spans="1:11" s="69" customFormat="1" ht="13.5" customHeight="1" x14ac:dyDescent="0.15">
      <c r="A57" s="382"/>
      <c r="B57" s="207" t="s">
        <v>62</v>
      </c>
      <c r="C57" s="376"/>
      <c r="D57" s="285">
        <v>280</v>
      </c>
      <c r="E57" s="334">
        <v>10</v>
      </c>
      <c r="F57" s="335">
        <v>45</v>
      </c>
      <c r="G57" s="335">
        <v>89</v>
      </c>
      <c r="H57" s="335">
        <v>136</v>
      </c>
      <c r="I57" s="336">
        <v>0</v>
      </c>
      <c r="J57" s="180"/>
      <c r="K57" s="176">
        <f t="shared" ref="K57" si="50">SUM(E57:G57)</f>
        <v>144</v>
      </c>
    </row>
    <row r="58" spans="1:11" ht="13.5" customHeight="1" x14ac:dyDescent="0.15">
      <c r="A58" s="382"/>
      <c r="B58" s="206"/>
      <c r="C58" s="372"/>
      <c r="D58" s="273"/>
      <c r="E58" s="136">
        <v>3.5714285714285712</v>
      </c>
      <c r="F58" s="137">
        <v>16.071428571428573</v>
      </c>
      <c r="G58" s="137">
        <v>31.785714285714285</v>
      </c>
      <c r="H58" s="137">
        <v>48.571428571428569</v>
      </c>
      <c r="I58" s="138">
        <v>0</v>
      </c>
      <c r="J58" s="295"/>
      <c r="K58" s="175">
        <f t="shared" ref="K58" si="51">K57/$D57*100</f>
        <v>51.428571428571423</v>
      </c>
    </row>
    <row r="59" spans="1:11" s="69" customFormat="1" ht="13.5" customHeight="1" x14ac:dyDescent="0.15">
      <c r="A59" s="382"/>
      <c r="B59" s="207" t="s">
        <v>64</v>
      </c>
      <c r="C59" s="376"/>
      <c r="D59" s="285">
        <v>157</v>
      </c>
      <c r="E59" s="334">
        <v>7</v>
      </c>
      <c r="F59" s="335">
        <v>12</v>
      </c>
      <c r="G59" s="335">
        <v>52</v>
      </c>
      <c r="H59" s="335">
        <v>79</v>
      </c>
      <c r="I59" s="336">
        <v>7</v>
      </c>
      <c r="J59" s="180"/>
      <c r="K59" s="176">
        <f t="shared" ref="K59" si="52">SUM(E59:G59)</f>
        <v>71</v>
      </c>
    </row>
    <row r="60" spans="1:11" ht="13.5" customHeight="1" x14ac:dyDescent="0.15">
      <c r="A60" s="382"/>
      <c r="B60" s="206"/>
      <c r="C60" s="372"/>
      <c r="D60" s="273"/>
      <c r="E60" s="136">
        <v>4.4585987261146496</v>
      </c>
      <c r="F60" s="137">
        <v>7.6433121019108281</v>
      </c>
      <c r="G60" s="137">
        <v>33.121019108280251</v>
      </c>
      <c r="H60" s="137">
        <v>50.318471337579616</v>
      </c>
      <c r="I60" s="138">
        <v>4.4585987261146496</v>
      </c>
      <c r="J60" s="295"/>
      <c r="K60" s="175">
        <f t="shared" ref="K60" si="53">K59/$D59*100</f>
        <v>45.222929936305732</v>
      </c>
    </row>
    <row r="61" spans="1:11" s="69" customFormat="1" ht="13.5" customHeight="1" x14ac:dyDescent="0.15">
      <c r="A61" s="382"/>
      <c r="B61" s="207" t="s">
        <v>66</v>
      </c>
      <c r="C61" s="376"/>
      <c r="D61" s="285">
        <v>615</v>
      </c>
      <c r="E61" s="334">
        <v>10</v>
      </c>
      <c r="F61" s="335">
        <v>77</v>
      </c>
      <c r="G61" s="335">
        <v>210</v>
      </c>
      <c r="H61" s="335">
        <v>301</v>
      </c>
      <c r="I61" s="336">
        <v>17</v>
      </c>
      <c r="J61" s="180"/>
      <c r="K61" s="176">
        <f t="shared" ref="K61" si="54">SUM(E61:G61)</f>
        <v>297</v>
      </c>
    </row>
    <row r="62" spans="1:11" ht="13.5" customHeight="1" x14ac:dyDescent="0.15">
      <c r="A62" s="382"/>
      <c r="B62" s="206"/>
      <c r="C62" s="372"/>
      <c r="D62" s="273"/>
      <c r="E62" s="136">
        <v>1.6260162601626018</v>
      </c>
      <c r="F62" s="137">
        <v>12.520325203252034</v>
      </c>
      <c r="G62" s="137">
        <v>34.146341463414636</v>
      </c>
      <c r="H62" s="137">
        <v>48.943089430894311</v>
      </c>
      <c r="I62" s="138">
        <v>2.7642276422764227</v>
      </c>
      <c r="J62" s="295"/>
      <c r="K62" s="175">
        <f t="shared" ref="K62" si="55">K61/$D61*100</f>
        <v>48.292682926829265</v>
      </c>
    </row>
    <row r="63" spans="1:11" s="69" customFormat="1" ht="13.5" customHeight="1" x14ac:dyDescent="0.15">
      <c r="A63" s="382"/>
      <c r="B63" s="68" t="s">
        <v>67</v>
      </c>
      <c r="C63" s="373"/>
      <c r="D63" s="269">
        <v>822</v>
      </c>
      <c r="E63" s="140">
        <v>14</v>
      </c>
      <c r="F63" s="141">
        <v>93</v>
      </c>
      <c r="G63" s="141">
        <v>267</v>
      </c>
      <c r="H63" s="141">
        <v>422</v>
      </c>
      <c r="I63" s="142">
        <v>26</v>
      </c>
      <c r="J63" s="180"/>
      <c r="K63" s="176">
        <f t="shared" ref="K63" si="56">SUM(E63:G63)</f>
        <v>374</v>
      </c>
    </row>
    <row r="64" spans="1:11" ht="13.5" customHeight="1" thickBot="1" x14ac:dyDescent="0.2">
      <c r="A64" s="383"/>
      <c r="B64" s="208"/>
      <c r="C64" s="374"/>
      <c r="D64" s="274"/>
      <c r="E64" s="144">
        <v>1.7031630170316301</v>
      </c>
      <c r="F64" s="145">
        <v>11.313868613138686</v>
      </c>
      <c r="G64" s="145">
        <v>32.481751824817515</v>
      </c>
      <c r="H64" s="145">
        <v>51.338199513382001</v>
      </c>
      <c r="I64" s="146">
        <v>3.1630170316301705</v>
      </c>
      <c r="J64" s="295"/>
      <c r="K64" s="177">
        <f t="shared" ref="K64" si="57">K63/$D63*100</f>
        <v>45.498783454987837</v>
      </c>
    </row>
    <row r="65" spans="1:11" s="69" customFormat="1" ht="13.5" customHeight="1" x14ac:dyDescent="0.15">
      <c r="A65" s="392" t="s">
        <v>73</v>
      </c>
      <c r="B65" s="73" t="s">
        <v>68</v>
      </c>
      <c r="C65" s="371"/>
      <c r="D65" s="269">
        <v>1764</v>
      </c>
      <c r="E65" s="140">
        <v>53</v>
      </c>
      <c r="F65" s="141">
        <v>259</v>
      </c>
      <c r="G65" s="141">
        <v>549</v>
      </c>
      <c r="H65" s="141">
        <v>874</v>
      </c>
      <c r="I65" s="142">
        <v>29</v>
      </c>
      <c r="J65" s="180"/>
      <c r="K65" s="176">
        <f t="shared" ref="K65" si="58">SUM(E65:G65)</f>
        <v>861</v>
      </c>
    </row>
    <row r="66" spans="1:11" ht="13.5" customHeight="1" x14ac:dyDescent="0.15">
      <c r="A66" s="382"/>
      <c r="B66" s="10" t="s">
        <v>69</v>
      </c>
      <c r="C66" s="372"/>
      <c r="D66" s="273"/>
      <c r="E66" s="136">
        <v>3.0045351473922901</v>
      </c>
      <c r="F66" s="137">
        <v>14.682539682539684</v>
      </c>
      <c r="G66" s="137">
        <v>31.122448979591837</v>
      </c>
      <c r="H66" s="137">
        <v>49.546485260770972</v>
      </c>
      <c r="I66" s="138">
        <v>1.6439909297052153</v>
      </c>
      <c r="J66" s="295"/>
      <c r="K66" s="175">
        <f t="shared" ref="K66" si="59">K65/$D65*100</f>
        <v>48.80952380952381</v>
      </c>
    </row>
    <row r="67" spans="1:11" s="69" customFormat="1" ht="13.5" customHeight="1" x14ac:dyDescent="0.15">
      <c r="A67" s="382"/>
      <c r="B67" s="68" t="s">
        <v>70</v>
      </c>
      <c r="C67" s="373"/>
      <c r="D67" s="269">
        <v>1406</v>
      </c>
      <c r="E67" s="140">
        <v>55</v>
      </c>
      <c r="F67" s="141">
        <v>208</v>
      </c>
      <c r="G67" s="141">
        <v>467</v>
      </c>
      <c r="H67" s="141">
        <v>653</v>
      </c>
      <c r="I67" s="142">
        <v>23</v>
      </c>
      <c r="J67" s="180"/>
      <c r="K67" s="176">
        <f t="shared" ref="K67" si="60">SUM(E67:G67)</f>
        <v>730</v>
      </c>
    </row>
    <row r="68" spans="1:11" ht="13.5" customHeight="1" x14ac:dyDescent="0.15">
      <c r="A68" s="382"/>
      <c r="B68" s="10" t="s">
        <v>71</v>
      </c>
      <c r="C68" s="372"/>
      <c r="D68" s="273"/>
      <c r="E68" s="136">
        <v>3.9118065433854912</v>
      </c>
      <c r="F68" s="137">
        <v>14.793741109530584</v>
      </c>
      <c r="G68" s="137">
        <v>33.214793741109531</v>
      </c>
      <c r="H68" s="137">
        <v>46.443812233285918</v>
      </c>
      <c r="I68" s="138">
        <v>1.6358463726884778</v>
      </c>
      <c r="J68" s="295"/>
      <c r="K68" s="175">
        <f t="shared" ref="K68" si="61">K67/$D67*100</f>
        <v>51.920341394025606</v>
      </c>
    </row>
    <row r="69" spans="1:11" s="69" customFormat="1" ht="13.5" customHeight="1" x14ac:dyDescent="0.15">
      <c r="A69" s="382"/>
      <c r="B69" s="68" t="s">
        <v>72</v>
      </c>
      <c r="C69" s="373"/>
      <c r="D69" s="269">
        <v>161</v>
      </c>
      <c r="E69" s="140">
        <v>2</v>
      </c>
      <c r="F69" s="141">
        <v>19</v>
      </c>
      <c r="G69" s="141">
        <v>51</v>
      </c>
      <c r="H69" s="141">
        <v>75</v>
      </c>
      <c r="I69" s="142">
        <v>14</v>
      </c>
      <c r="J69" s="180"/>
      <c r="K69" s="176">
        <f t="shared" ref="K69" si="62">SUM(E69:G69)</f>
        <v>72</v>
      </c>
    </row>
    <row r="70" spans="1:11" ht="13.5" customHeight="1" thickBot="1" x14ac:dyDescent="0.2">
      <c r="A70" s="383"/>
      <c r="B70" s="21"/>
      <c r="C70" s="374"/>
      <c r="D70" s="274"/>
      <c r="E70" s="144">
        <v>1.2422360248447204</v>
      </c>
      <c r="F70" s="145">
        <v>11.801242236024844</v>
      </c>
      <c r="G70" s="145">
        <v>31.677018633540371</v>
      </c>
      <c r="H70" s="145">
        <v>46.58385093167702</v>
      </c>
      <c r="I70" s="146">
        <v>8.695652173913043</v>
      </c>
      <c r="J70" s="295"/>
      <c r="K70" s="177">
        <f t="shared" ref="K70" si="63">K69/$D69*100</f>
        <v>44.720496894409941</v>
      </c>
    </row>
    <row r="71" spans="1:11" s="69" customFormat="1" ht="13.5" customHeight="1" x14ac:dyDescent="0.15">
      <c r="A71" s="380" t="s">
        <v>414</v>
      </c>
      <c r="B71" s="68" t="s">
        <v>762</v>
      </c>
      <c r="C71" s="75"/>
      <c r="D71" s="269">
        <v>1504</v>
      </c>
      <c r="E71" s="140">
        <v>57</v>
      </c>
      <c r="F71" s="141">
        <v>220</v>
      </c>
      <c r="G71" s="141">
        <v>480</v>
      </c>
      <c r="H71" s="141">
        <v>731</v>
      </c>
      <c r="I71" s="142">
        <v>16</v>
      </c>
      <c r="J71" s="180"/>
      <c r="K71" s="176">
        <f t="shared" ref="K71" si="64">SUM(E71:G71)</f>
        <v>757</v>
      </c>
    </row>
    <row r="72" spans="1:11" ht="13.5" customHeight="1" x14ac:dyDescent="0.15">
      <c r="A72" s="380"/>
      <c r="B72" s="10" t="s">
        <v>763</v>
      </c>
      <c r="C72" s="24"/>
      <c r="D72" s="273"/>
      <c r="E72" s="136">
        <v>3.7898936170212769</v>
      </c>
      <c r="F72" s="137">
        <v>14.627659574468085</v>
      </c>
      <c r="G72" s="137">
        <v>31.914893617021278</v>
      </c>
      <c r="H72" s="137">
        <v>48.603723404255319</v>
      </c>
      <c r="I72" s="138">
        <v>1.0638297872340425</v>
      </c>
      <c r="J72" s="295"/>
      <c r="K72" s="175">
        <f t="shared" ref="K72" si="65">K71/$D71*100</f>
        <v>50.332446808510632</v>
      </c>
    </row>
    <row r="73" spans="1:11" s="69" customFormat="1" ht="13.5" customHeight="1" x14ac:dyDescent="0.15">
      <c r="A73" s="380"/>
      <c r="B73" s="68" t="s">
        <v>415</v>
      </c>
      <c r="C73" s="75"/>
      <c r="D73" s="269">
        <v>452</v>
      </c>
      <c r="E73" s="140">
        <v>28</v>
      </c>
      <c r="F73" s="141">
        <v>91</v>
      </c>
      <c r="G73" s="141">
        <v>145</v>
      </c>
      <c r="H73" s="141">
        <v>186</v>
      </c>
      <c r="I73" s="142">
        <v>2</v>
      </c>
      <c r="J73" s="299"/>
      <c r="K73" s="176">
        <f t="shared" ref="K73" si="66">SUM(E73:G73)</f>
        <v>264</v>
      </c>
    </row>
    <row r="74" spans="1:11" ht="13.5" customHeight="1" x14ac:dyDescent="0.15">
      <c r="A74" s="380"/>
      <c r="B74" s="10" t="s">
        <v>763</v>
      </c>
      <c r="C74" s="24"/>
      <c r="D74" s="273"/>
      <c r="E74" s="136">
        <v>6.1946902654867255</v>
      </c>
      <c r="F74" s="137">
        <v>20.13274336283186</v>
      </c>
      <c r="G74" s="137">
        <v>32.079646017699112</v>
      </c>
      <c r="H74" s="137">
        <v>41.150442477876105</v>
      </c>
      <c r="I74" s="138">
        <v>0.44247787610619471</v>
      </c>
      <c r="J74" s="300"/>
      <c r="K74" s="175">
        <f t="shared" ref="K74" si="67">K73/$D73*100</f>
        <v>58.407079646017699</v>
      </c>
    </row>
    <row r="75" spans="1:11" s="69" customFormat="1" ht="13.5" customHeight="1" x14ac:dyDescent="0.15">
      <c r="A75" s="380"/>
      <c r="B75" s="68" t="s">
        <v>416</v>
      </c>
      <c r="C75" s="75"/>
      <c r="D75" s="269">
        <v>1375</v>
      </c>
      <c r="E75" s="140">
        <v>25</v>
      </c>
      <c r="F75" s="141">
        <v>175</v>
      </c>
      <c r="G75" s="141">
        <v>442</v>
      </c>
      <c r="H75" s="141">
        <v>685</v>
      </c>
      <c r="I75" s="142">
        <v>48</v>
      </c>
      <c r="J75" s="299"/>
      <c r="K75" s="176">
        <f t="shared" ref="K75" si="68">SUM(E75:G75)</f>
        <v>642</v>
      </c>
    </row>
    <row r="76" spans="1:11" ht="13.5" customHeight="1" thickBot="1" x14ac:dyDescent="0.2">
      <c r="A76" s="381"/>
      <c r="B76" s="21"/>
      <c r="C76" s="26"/>
      <c r="D76" s="274"/>
      <c r="E76" s="144">
        <v>1.8181818181818181</v>
      </c>
      <c r="F76" s="145">
        <v>12.727272727272727</v>
      </c>
      <c r="G76" s="145">
        <v>32.145454545454541</v>
      </c>
      <c r="H76" s="145">
        <v>49.81818181818182</v>
      </c>
      <c r="I76" s="146">
        <v>3.4909090909090912</v>
      </c>
      <c r="J76" s="300"/>
      <c r="K76" s="177">
        <f t="shared" ref="K76" si="69">K75/$D75*100</f>
        <v>46.690909090909088</v>
      </c>
    </row>
    <row r="77" spans="1:11" ht="13.5" customHeight="1" x14ac:dyDescent="0.15">
      <c r="A77" s="11"/>
      <c r="B77" s="12"/>
      <c r="C77" s="13"/>
      <c r="D77" s="14"/>
      <c r="E77" s="15"/>
      <c r="F77" s="15"/>
      <c r="G77" s="15"/>
      <c r="H77" s="15"/>
      <c r="I77" s="15"/>
      <c r="K77" s="15"/>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H1" s="5"/>
      <c r="S1" s="59" t="s">
        <v>535</v>
      </c>
    </row>
    <row r="2" spans="1:19" ht="36" customHeight="1" thickBot="1" x14ac:dyDescent="0.2">
      <c r="A2" s="6" t="s">
        <v>622</v>
      </c>
      <c r="B2" s="7"/>
      <c r="C2" s="7"/>
      <c r="D2" s="7"/>
      <c r="E2" s="7"/>
      <c r="F2" s="7"/>
      <c r="G2" s="7"/>
      <c r="H2" s="7"/>
      <c r="I2" s="39"/>
      <c r="J2" s="7"/>
      <c r="K2" s="39"/>
      <c r="L2" s="39"/>
      <c r="M2" s="39"/>
      <c r="N2" s="39"/>
      <c r="O2" s="39"/>
      <c r="P2" s="39"/>
      <c r="Q2" s="39"/>
      <c r="R2" s="39"/>
      <c r="S2" s="39"/>
    </row>
    <row r="3" spans="1:19" ht="15" customHeight="1" x14ac:dyDescent="0.15">
      <c r="A3" s="28"/>
      <c r="B3" s="32"/>
      <c r="C3" s="34"/>
      <c r="D3" s="35"/>
      <c r="E3" s="36">
        <v>1</v>
      </c>
      <c r="F3" s="37">
        <v>2</v>
      </c>
      <c r="G3" s="37">
        <v>3</v>
      </c>
      <c r="H3" s="33"/>
      <c r="J3" s="97" t="s">
        <v>589</v>
      </c>
    </row>
    <row r="4" spans="1:19" ht="171.95" customHeight="1" thickBot="1" x14ac:dyDescent="0.2">
      <c r="A4" s="211"/>
      <c r="B4" s="212"/>
      <c r="C4" s="213"/>
      <c r="D4" s="62" t="s">
        <v>348</v>
      </c>
      <c r="E4" s="60" t="s">
        <v>537</v>
      </c>
      <c r="F4" s="61" t="s">
        <v>538</v>
      </c>
      <c r="G4" s="61" t="s">
        <v>10</v>
      </c>
      <c r="H4" s="63" t="s">
        <v>349</v>
      </c>
      <c r="I4" s="40"/>
      <c r="J4" s="171" t="s">
        <v>590</v>
      </c>
      <c r="K4" s="40"/>
      <c r="L4" s="40"/>
      <c r="M4" s="40"/>
      <c r="N4" s="40"/>
      <c r="O4" s="40"/>
      <c r="P4" s="40"/>
      <c r="Q4" s="40"/>
      <c r="R4" s="40"/>
      <c r="S4" s="40"/>
    </row>
    <row r="5" spans="1:19" s="69" customFormat="1" ht="13.5" customHeight="1" x14ac:dyDescent="0.15">
      <c r="A5" s="71" t="s">
        <v>30</v>
      </c>
      <c r="B5" s="72"/>
      <c r="C5" s="72"/>
      <c r="D5" s="270">
        <v>3331</v>
      </c>
      <c r="E5" s="124">
        <v>97</v>
      </c>
      <c r="F5" s="125">
        <v>1113</v>
      </c>
      <c r="G5" s="125">
        <v>2066</v>
      </c>
      <c r="H5" s="126">
        <v>55</v>
      </c>
      <c r="I5" s="299"/>
      <c r="J5" s="172">
        <f>SUM(E5:F5)</f>
        <v>1210</v>
      </c>
    </row>
    <row r="6" spans="1:19" ht="13.5" customHeight="1" thickBot="1" x14ac:dyDescent="0.2">
      <c r="A6" s="8"/>
      <c r="B6" s="9"/>
      <c r="C6" s="9"/>
      <c r="D6" s="271"/>
      <c r="E6" s="128">
        <v>2.9120384268988291</v>
      </c>
      <c r="F6" s="129">
        <v>33.413389372560793</v>
      </c>
      <c r="G6" s="129">
        <v>62.023416391474029</v>
      </c>
      <c r="H6" s="214">
        <v>1.6511558090663465</v>
      </c>
      <c r="I6" s="300"/>
      <c r="J6" s="173">
        <f>J5/$D5*100</f>
        <v>36.325427799459618</v>
      </c>
    </row>
    <row r="7" spans="1:19" s="69" customFormat="1" ht="13.5" customHeight="1" x14ac:dyDescent="0.15">
      <c r="A7" s="384" t="s">
        <v>31</v>
      </c>
      <c r="B7" s="73" t="s">
        <v>33</v>
      </c>
      <c r="C7" s="74"/>
      <c r="D7" s="272">
        <v>1622</v>
      </c>
      <c r="E7" s="132">
        <v>50</v>
      </c>
      <c r="F7" s="133">
        <v>563</v>
      </c>
      <c r="G7" s="133">
        <v>984</v>
      </c>
      <c r="H7" s="134">
        <v>25</v>
      </c>
      <c r="I7" s="299"/>
      <c r="J7" s="174">
        <f t="shared" ref="J7" si="0">SUM(E7:F7)</f>
        <v>613</v>
      </c>
    </row>
    <row r="8" spans="1:19" ht="13.5" customHeight="1" x14ac:dyDescent="0.15">
      <c r="A8" s="382"/>
      <c r="B8" s="206"/>
      <c r="C8" s="24"/>
      <c r="D8" s="273"/>
      <c r="E8" s="136">
        <v>3.0826140567200988</v>
      </c>
      <c r="F8" s="137">
        <v>34.71023427866831</v>
      </c>
      <c r="G8" s="137">
        <v>60.665844636251542</v>
      </c>
      <c r="H8" s="138">
        <v>1.5413070283600494</v>
      </c>
      <c r="I8" s="300"/>
      <c r="J8" s="175">
        <f t="shared" ref="J8" si="1">J7/$D7*100</f>
        <v>37.792848335388406</v>
      </c>
    </row>
    <row r="9" spans="1:19" s="69" customFormat="1" ht="13.5" customHeight="1" x14ac:dyDescent="0.15">
      <c r="A9" s="382"/>
      <c r="B9" s="68" t="s">
        <v>35</v>
      </c>
      <c r="C9" s="75"/>
      <c r="D9" s="269">
        <v>317</v>
      </c>
      <c r="E9" s="140">
        <v>3</v>
      </c>
      <c r="F9" s="141">
        <v>100</v>
      </c>
      <c r="G9" s="141">
        <v>208</v>
      </c>
      <c r="H9" s="142">
        <v>6</v>
      </c>
      <c r="I9" s="299"/>
      <c r="J9" s="176">
        <f t="shared" ref="J9" si="2">SUM(E9:F9)</f>
        <v>103</v>
      </c>
    </row>
    <row r="10" spans="1:19" ht="13.5" customHeight="1" x14ac:dyDescent="0.15">
      <c r="A10" s="382"/>
      <c r="B10" s="206"/>
      <c r="C10" s="24"/>
      <c r="D10" s="273"/>
      <c r="E10" s="136">
        <v>0.94637223974763407</v>
      </c>
      <c r="F10" s="137">
        <v>31.545741324921135</v>
      </c>
      <c r="G10" s="137">
        <v>65.615141955835966</v>
      </c>
      <c r="H10" s="138">
        <v>1.8927444794952681</v>
      </c>
      <c r="I10" s="300"/>
      <c r="J10" s="175">
        <f t="shared" ref="J10" si="3">J9/$D9*100</f>
        <v>32.49211356466877</v>
      </c>
    </row>
    <row r="11" spans="1:19" s="69" customFormat="1" ht="13.5" customHeight="1" x14ac:dyDescent="0.15">
      <c r="A11" s="382"/>
      <c r="B11" s="68" t="s">
        <v>37</v>
      </c>
      <c r="C11" s="75"/>
      <c r="D11" s="269">
        <v>832</v>
      </c>
      <c r="E11" s="140">
        <v>24</v>
      </c>
      <c r="F11" s="141">
        <v>277</v>
      </c>
      <c r="G11" s="141">
        <v>519</v>
      </c>
      <c r="H11" s="142">
        <v>12</v>
      </c>
      <c r="I11" s="299"/>
      <c r="J11" s="176">
        <f t="shared" ref="J11" si="4">SUM(E11:F11)</f>
        <v>301</v>
      </c>
    </row>
    <row r="12" spans="1:19" ht="13.5" customHeight="1" x14ac:dyDescent="0.15">
      <c r="A12" s="382"/>
      <c r="B12" s="206"/>
      <c r="C12" s="24"/>
      <c r="D12" s="273"/>
      <c r="E12" s="136">
        <v>2.8846153846153846</v>
      </c>
      <c r="F12" s="137">
        <v>33.293269230769226</v>
      </c>
      <c r="G12" s="137">
        <v>62.379807692307686</v>
      </c>
      <c r="H12" s="138">
        <v>1.4423076923076923</v>
      </c>
      <c r="I12" s="300"/>
      <c r="J12" s="175">
        <f t="shared" ref="J12" si="5">J11/$D11*100</f>
        <v>36.177884615384613</v>
      </c>
    </row>
    <row r="13" spans="1:19" s="69" customFormat="1" ht="13.5" customHeight="1" x14ac:dyDescent="0.15">
      <c r="A13" s="382"/>
      <c r="B13" s="68" t="s">
        <v>39</v>
      </c>
      <c r="C13" s="75"/>
      <c r="D13" s="269">
        <v>238</v>
      </c>
      <c r="E13" s="140">
        <v>9</v>
      </c>
      <c r="F13" s="141">
        <v>72</v>
      </c>
      <c r="G13" s="141">
        <v>152</v>
      </c>
      <c r="H13" s="142">
        <v>5</v>
      </c>
      <c r="I13" s="180"/>
      <c r="J13" s="176">
        <f t="shared" ref="J13" si="6">SUM(E13:F13)</f>
        <v>81</v>
      </c>
    </row>
    <row r="14" spans="1:19" ht="13.5" customHeight="1" x14ac:dyDescent="0.15">
      <c r="A14" s="382"/>
      <c r="B14" s="206"/>
      <c r="C14" s="24"/>
      <c r="D14" s="273"/>
      <c r="E14" s="136">
        <v>3.7815126050420167</v>
      </c>
      <c r="F14" s="137">
        <v>30.252100840336134</v>
      </c>
      <c r="G14" s="137">
        <v>63.865546218487388</v>
      </c>
      <c r="H14" s="138">
        <v>2.1008403361344539</v>
      </c>
      <c r="I14" s="295"/>
      <c r="J14" s="175">
        <f t="shared" ref="J14" si="7">J13/$D13*100</f>
        <v>34.033613445378151</v>
      </c>
    </row>
    <row r="15" spans="1:19" s="69" customFormat="1" ht="13.5" customHeight="1" x14ac:dyDescent="0.15">
      <c r="A15" s="382"/>
      <c r="B15" s="68" t="s">
        <v>41</v>
      </c>
      <c r="C15" s="75"/>
      <c r="D15" s="269">
        <v>202</v>
      </c>
      <c r="E15" s="140">
        <v>9</v>
      </c>
      <c r="F15" s="141">
        <v>70</v>
      </c>
      <c r="G15" s="141">
        <v>118</v>
      </c>
      <c r="H15" s="142">
        <v>5</v>
      </c>
      <c r="I15" s="180"/>
      <c r="J15" s="176">
        <f t="shared" ref="J15" si="8">SUM(E15:F15)</f>
        <v>79</v>
      </c>
    </row>
    <row r="16" spans="1:19" ht="13.5" customHeight="1" x14ac:dyDescent="0.15">
      <c r="A16" s="382"/>
      <c r="B16" s="206"/>
      <c r="C16" s="24"/>
      <c r="D16" s="273"/>
      <c r="E16" s="136">
        <v>4.455445544554455</v>
      </c>
      <c r="F16" s="137">
        <v>34.653465346534652</v>
      </c>
      <c r="G16" s="137">
        <v>58.415841584158414</v>
      </c>
      <c r="H16" s="138">
        <v>2.4752475247524752</v>
      </c>
      <c r="I16" s="295"/>
      <c r="J16" s="175">
        <f t="shared" ref="J16" si="9">J15/$D15*100</f>
        <v>39.10891089108911</v>
      </c>
    </row>
    <row r="17" spans="1:10" s="69" customFormat="1" ht="13.5" customHeight="1" x14ac:dyDescent="0.15">
      <c r="A17" s="382"/>
      <c r="B17" s="68" t="s">
        <v>43</v>
      </c>
      <c r="C17" s="75"/>
      <c r="D17" s="269">
        <v>120</v>
      </c>
      <c r="E17" s="140">
        <v>2</v>
      </c>
      <c r="F17" s="141">
        <v>31</v>
      </c>
      <c r="G17" s="141">
        <v>85</v>
      </c>
      <c r="H17" s="142">
        <v>2</v>
      </c>
      <c r="I17" s="180"/>
      <c r="J17" s="176">
        <f t="shared" ref="J17" si="10">SUM(E17:F17)</f>
        <v>33</v>
      </c>
    </row>
    <row r="18" spans="1:10" ht="13.5" customHeight="1" thickBot="1" x14ac:dyDescent="0.2">
      <c r="A18" s="383"/>
      <c r="B18" s="208"/>
      <c r="C18" s="26"/>
      <c r="D18" s="274"/>
      <c r="E18" s="144">
        <v>1.6666666666666667</v>
      </c>
      <c r="F18" s="145">
        <v>25.833333333333336</v>
      </c>
      <c r="G18" s="145">
        <v>70.833333333333343</v>
      </c>
      <c r="H18" s="146">
        <v>1.6666666666666667</v>
      </c>
      <c r="I18" s="295"/>
      <c r="J18" s="177">
        <f t="shared" ref="J18" si="11">J17/$D17*100</f>
        <v>27.500000000000004</v>
      </c>
    </row>
    <row r="19" spans="1:10" s="70" customFormat="1" ht="13.5" customHeight="1" x14ac:dyDescent="0.15">
      <c r="A19" s="385" t="s">
        <v>0</v>
      </c>
      <c r="B19" s="66" t="s">
        <v>1</v>
      </c>
      <c r="C19" s="320"/>
      <c r="D19" s="272">
        <v>1322</v>
      </c>
      <c r="E19" s="132">
        <v>44</v>
      </c>
      <c r="F19" s="133">
        <v>443</v>
      </c>
      <c r="G19" s="133">
        <v>823</v>
      </c>
      <c r="H19" s="134">
        <v>12</v>
      </c>
      <c r="I19" s="176"/>
      <c r="J19" s="174">
        <f t="shared" ref="J19" si="12">SUM(E19:F19)</f>
        <v>487</v>
      </c>
    </row>
    <row r="20" spans="1:10" s="22" customFormat="1" ht="13.5" customHeight="1" x14ac:dyDescent="0.15">
      <c r="A20" s="386"/>
      <c r="B20" s="68"/>
      <c r="C20" s="321"/>
      <c r="D20" s="269"/>
      <c r="E20" s="322">
        <v>3.3282904689863844</v>
      </c>
      <c r="F20" s="323">
        <v>33.509833585476549</v>
      </c>
      <c r="G20" s="323">
        <v>62.254160363086228</v>
      </c>
      <c r="H20" s="324">
        <v>0.90771558245083206</v>
      </c>
      <c r="I20" s="296"/>
      <c r="J20" s="325">
        <f t="shared" ref="J20" si="13">J19/$D19*100</f>
        <v>36.838124054462931</v>
      </c>
    </row>
    <row r="21" spans="1:10" s="70" customFormat="1" ht="13.5" customHeight="1" x14ac:dyDescent="0.15">
      <c r="A21" s="386"/>
      <c r="B21" s="332" t="s">
        <v>2</v>
      </c>
      <c r="C21" s="333"/>
      <c r="D21" s="285">
        <v>1879</v>
      </c>
      <c r="E21" s="334">
        <v>50</v>
      </c>
      <c r="F21" s="335">
        <v>622</v>
      </c>
      <c r="G21" s="335">
        <v>1169</v>
      </c>
      <c r="H21" s="336">
        <v>38</v>
      </c>
      <c r="I21" s="176"/>
      <c r="J21" s="337">
        <f t="shared" ref="J21" si="14">SUM(E21:F21)</f>
        <v>672</v>
      </c>
    </row>
    <row r="22" spans="1:10" s="22" customFormat="1" ht="13.5" customHeight="1" x14ac:dyDescent="0.15">
      <c r="A22" s="386"/>
      <c r="B22" s="206"/>
      <c r="C22" s="25"/>
      <c r="D22" s="273"/>
      <c r="E22" s="136">
        <v>2.6609898882384244</v>
      </c>
      <c r="F22" s="137">
        <v>33.102714209685999</v>
      </c>
      <c r="G22" s="137">
        <v>62.213943587014363</v>
      </c>
      <c r="H22" s="138">
        <v>2.0223523150612026</v>
      </c>
      <c r="I22" s="296"/>
      <c r="J22" s="175">
        <f t="shared" ref="J22" si="15">J21/$D21*100</f>
        <v>35.763704097924425</v>
      </c>
    </row>
    <row r="23" spans="1:10" s="70" customFormat="1" ht="13.5" customHeight="1" x14ac:dyDescent="0.15">
      <c r="A23" s="386"/>
      <c r="B23" s="67" t="s">
        <v>46</v>
      </c>
      <c r="C23" s="77"/>
      <c r="D23" s="269">
        <v>130</v>
      </c>
      <c r="E23" s="140">
        <v>3</v>
      </c>
      <c r="F23" s="141">
        <v>48</v>
      </c>
      <c r="G23" s="141">
        <v>74</v>
      </c>
      <c r="H23" s="142">
        <v>5</v>
      </c>
      <c r="I23" s="176"/>
      <c r="J23" s="176">
        <f t="shared" ref="J23" si="16">SUM(E23:F23)</f>
        <v>51</v>
      </c>
    </row>
    <row r="24" spans="1:10" s="22" customFormat="1" ht="13.5" customHeight="1" thickBot="1" x14ac:dyDescent="0.2">
      <c r="A24" s="387"/>
      <c r="B24" s="208"/>
      <c r="C24" s="57"/>
      <c r="D24" s="274"/>
      <c r="E24" s="144">
        <v>2.3076923076923079</v>
      </c>
      <c r="F24" s="145">
        <v>36.923076923076927</v>
      </c>
      <c r="G24" s="145">
        <v>56.92307692307692</v>
      </c>
      <c r="H24" s="146">
        <v>3.8461538461538463</v>
      </c>
      <c r="I24" s="296"/>
      <c r="J24" s="177">
        <f t="shared" ref="J24" si="17">J23/$D23*100</f>
        <v>39.230769230769234</v>
      </c>
    </row>
    <row r="25" spans="1:10" s="69" customFormat="1" ht="13.5" customHeight="1" x14ac:dyDescent="0.15">
      <c r="A25" s="384" t="s">
        <v>44</v>
      </c>
      <c r="B25" s="73" t="s">
        <v>3</v>
      </c>
      <c r="C25" s="74"/>
      <c r="D25" s="275">
        <v>160</v>
      </c>
      <c r="E25" s="148">
        <v>4</v>
      </c>
      <c r="F25" s="149">
        <v>41</v>
      </c>
      <c r="G25" s="149">
        <v>115</v>
      </c>
      <c r="H25" s="150">
        <v>0</v>
      </c>
      <c r="I25" s="180"/>
      <c r="J25" s="178">
        <f t="shared" ref="J25" si="18">SUM(E25:F25)</f>
        <v>45</v>
      </c>
    </row>
    <row r="26" spans="1:10" ht="13.5" customHeight="1" x14ac:dyDescent="0.15">
      <c r="A26" s="382"/>
      <c r="B26" s="68"/>
      <c r="C26" s="345"/>
      <c r="D26" s="270"/>
      <c r="E26" s="346">
        <v>2.5</v>
      </c>
      <c r="F26" s="347">
        <v>25.624999999999996</v>
      </c>
      <c r="G26" s="347">
        <v>71.875</v>
      </c>
      <c r="H26" s="348">
        <v>0</v>
      </c>
      <c r="I26" s="295"/>
      <c r="J26" s="349">
        <f t="shared" ref="J26" si="19">J25/$D25*100</f>
        <v>28.125</v>
      </c>
    </row>
    <row r="27" spans="1:10" s="69" customFormat="1" ht="13.5" customHeight="1" x14ac:dyDescent="0.15">
      <c r="A27" s="382"/>
      <c r="B27" s="207" t="s">
        <v>4</v>
      </c>
      <c r="C27" s="353"/>
      <c r="D27" s="286">
        <v>317</v>
      </c>
      <c r="E27" s="354">
        <v>8</v>
      </c>
      <c r="F27" s="355">
        <v>98</v>
      </c>
      <c r="G27" s="355">
        <v>208</v>
      </c>
      <c r="H27" s="356">
        <v>3</v>
      </c>
      <c r="I27" s="180"/>
      <c r="J27" s="357">
        <f t="shared" ref="J27" si="20">SUM(E27:F27)</f>
        <v>106</v>
      </c>
    </row>
    <row r="28" spans="1:10" ht="13.5" customHeight="1" x14ac:dyDescent="0.15">
      <c r="A28" s="382"/>
      <c r="B28" s="68"/>
      <c r="C28" s="345"/>
      <c r="D28" s="270"/>
      <c r="E28" s="346">
        <v>2.5236593059936907</v>
      </c>
      <c r="F28" s="347">
        <v>30.914826498422716</v>
      </c>
      <c r="G28" s="347">
        <v>65.615141955835966</v>
      </c>
      <c r="H28" s="348">
        <v>0.94637223974763407</v>
      </c>
      <c r="I28" s="295"/>
      <c r="J28" s="349">
        <f t="shared" ref="J28" si="21">J27/$D27*100</f>
        <v>33.438485804416402</v>
      </c>
    </row>
    <row r="29" spans="1:10" s="69" customFormat="1" ht="13.5" customHeight="1" x14ac:dyDescent="0.15">
      <c r="A29" s="382"/>
      <c r="B29" s="207" t="s">
        <v>5</v>
      </c>
      <c r="C29" s="353"/>
      <c r="D29" s="286">
        <v>491</v>
      </c>
      <c r="E29" s="354">
        <v>11</v>
      </c>
      <c r="F29" s="355">
        <v>134</v>
      </c>
      <c r="G29" s="355">
        <v>341</v>
      </c>
      <c r="H29" s="356">
        <v>5</v>
      </c>
      <c r="I29" s="180"/>
      <c r="J29" s="357">
        <f t="shared" ref="J29" si="22">SUM(E29:F29)</f>
        <v>145</v>
      </c>
    </row>
    <row r="30" spans="1:10" ht="13.5" customHeight="1" x14ac:dyDescent="0.15">
      <c r="A30" s="382"/>
      <c r="B30" s="206"/>
      <c r="C30" s="24"/>
      <c r="D30" s="276"/>
      <c r="E30" s="152">
        <v>2.2403258655804481</v>
      </c>
      <c r="F30" s="153">
        <v>27.291242362525459</v>
      </c>
      <c r="G30" s="153">
        <v>69.450101832993894</v>
      </c>
      <c r="H30" s="154">
        <v>1.0183299389002036</v>
      </c>
      <c r="I30" s="295"/>
      <c r="J30" s="179">
        <f t="shared" ref="J30" si="23">J29/$D29*100</f>
        <v>29.531568228105908</v>
      </c>
    </row>
    <row r="31" spans="1:10" s="69" customFormat="1" ht="13.5" customHeight="1" x14ac:dyDescent="0.15">
      <c r="A31" s="382"/>
      <c r="B31" s="207" t="s">
        <v>6</v>
      </c>
      <c r="C31" s="353"/>
      <c r="D31" s="286">
        <v>666</v>
      </c>
      <c r="E31" s="354">
        <v>19</v>
      </c>
      <c r="F31" s="355">
        <v>210</v>
      </c>
      <c r="G31" s="355">
        <v>434</v>
      </c>
      <c r="H31" s="356">
        <v>3</v>
      </c>
      <c r="I31" s="180"/>
      <c r="J31" s="357">
        <f t="shared" ref="J31" si="24">SUM(E31:F31)</f>
        <v>229</v>
      </c>
    </row>
    <row r="32" spans="1:10" ht="13.5" customHeight="1" x14ac:dyDescent="0.15">
      <c r="A32" s="382"/>
      <c r="B32" s="206"/>
      <c r="C32" s="24"/>
      <c r="D32" s="276"/>
      <c r="E32" s="152">
        <v>2.8528528528528527</v>
      </c>
      <c r="F32" s="153">
        <v>31.531531531531531</v>
      </c>
      <c r="G32" s="153">
        <v>65.165165165165163</v>
      </c>
      <c r="H32" s="154">
        <v>0.45045045045045046</v>
      </c>
      <c r="I32" s="295"/>
      <c r="J32" s="179">
        <f t="shared" ref="J32" si="25">J31/$D31*100</f>
        <v>34.38438438438439</v>
      </c>
    </row>
    <row r="33" spans="1:10" s="69" customFormat="1" ht="13.5" customHeight="1" x14ac:dyDescent="0.15">
      <c r="A33" s="382"/>
      <c r="B33" s="207" t="s">
        <v>7</v>
      </c>
      <c r="C33" s="353"/>
      <c r="D33" s="286">
        <v>772</v>
      </c>
      <c r="E33" s="354">
        <v>28</v>
      </c>
      <c r="F33" s="355">
        <v>258</v>
      </c>
      <c r="G33" s="355">
        <v>471</v>
      </c>
      <c r="H33" s="356">
        <v>15</v>
      </c>
      <c r="I33" s="180"/>
      <c r="J33" s="357">
        <f t="shared" ref="J33" si="26">SUM(E33:F33)</f>
        <v>286</v>
      </c>
    </row>
    <row r="34" spans="1:10" ht="13.5" customHeight="1" x14ac:dyDescent="0.15">
      <c r="A34" s="382"/>
      <c r="B34" s="206"/>
      <c r="C34" s="24"/>
      <c r="D34" s="276"/>
      <c r="E34" s="152">
        <v>3.6269430051813467</v>
      </c>
      <c r="F34" s="153">
        <v>33.419689119170989</v>
      </c>
      <c r="G34" s="153">
        <v>61.010362694300511</v>
      </c>
      <c r="H34" s="154">
        <v>1.9430051813471503</v>
      </c>
      <c r="I34" s="295"/>
      <c r="J34" s="179">
        <f t="shared" ref="J34" si="27">J33/$D33*100</f>
        <v>37.046632124352328</v>
      </c>
    </row>
    <row r="35" spans="1:10" s="69" customFormat="1" ht="13.5" customHeight="1" x14ac:dyDescent="0.15">
      <c r="A35" s="382"/>
      <c r="B35" s="207" t="s">
        <v>45</v>
      </c>
      <c r="C35" s="353"/>
      <c r="D35" s="286">
        <v>797</v>
      </c>
      <c r="E35" s="354">
        <v>24</v>
      </c>
      <c r="F35" s="355">
        <v>325</v>
      </c>
      <c r="G35" s="355">
        <v>426</v>
      </c>
      <c r="H35" s="356">
        <v>22</v>
      </c>
      <c r="I35" s="180"/>
      <c r="J35" s="357">
        <f t="shared" ref="J35" si="28">SUM(E35:F35)</f>
        <v>349</v>
      </c>
    </row>
    <row r="36" spans="1:10" ht="13.5" customHeight="1" x14ac:dyDescent="0.15">
      <c r="A36" s="382"/>
      <c r="B36" s="206"/>
      <c r="C36" s="24"/>
      <c r="D36" s="276"/>
      <c r="E36" s="152">
        <v>3.0112923462986196</v>
      </c>
      <c r="F36" s="153">
        <v>40.777917189460474</v>
      </c>
      <c r="G36" s="153">
        <v>53.450439146800498</v>
      </c>
      <c r="H36" s="154">
        <v>2.7603513174404015</v>
      </c>
      <c r="I36" s="295"/>
      <c r="J36" s="179">
        <f t="shared" ref="J36" si="29">J35/$D35*100</f>
        <v>43.789209535759099</v>
      </c>
    </row>
    <row r="37" spans="1:10" s="69" customFormat="1" ht="13.5" customHeight="1" x14ac:dyDescent="0.15">
      <c r="A37" s="382"/>
      <c r="B37" s="68" t="s">
        <v>46</v>
      </c>
      <c r="C37" s="75"/>
      <c r="D37" s="270">
        <v>128</v>
      </c>
      <c r="E37" s="155">
        <v>3</v>
      </c>
      <c r="F37" s="156">
        <v>47</v>
      </c>
      <c r="G37" s="156">
        <v>71</v>
      </c>
      <c r="H37" s="157">
        <v>7</v>
      </c>
      <c r="I37" s="180"/>
      <c r="J37" s="180">
        <f t="shared" ref="J37" si="30">SUM(E37:F37)</f>
        <v>50</v>
      </c>
    </row>
    <row r="38" spans="1:10" ht="13.5" customHeight="1" thickBot="1" x14ac:dyDescent="0.2">
      <c r="A38" s="382"/>
      <c r="B38" s="68"/>
      <c r="C38" s="345"/>
      <c r="D38" s="271"/>
      <c r="E38" s="158">
        <v>2.34375</v>
      </c>
      <c r="F38" s="159">
        <v>36.71875</v>
      </c>
      <c r="G38" s="159">
        <v>55.46875</v>
      </c>
      <c r="H38" s="160">
        <v>5.46875</v>
      </c>
      <c r="I38" s="295"/>
      <c r="J38" s="181">
        <f t="shared" ref="J38" si="31">J37/$D37*100</f>
        <v>39.0625</v>
      </c>
    </row>
    <row r="39" spans="1:10" s="69" customFormat="1" ht="13.5" customHeight="1" x14ac:dyDescent="0.15">
      <c r="A39" s="384" t="s">
        <v>47</v>
      </c>
      <c r="B39" s="73" t="s">
        <v>49</v>
      </c>
      <c r="C39" s="371"/>
      <c r="D39" s="269">
        <v>524</v>
      </c>
      <c r="E39" s="140">
        <v>15</v>
      </c>
      <c r="F39" s="141">
        <v>163</v>
      </c>
      <c r="G39" s="141">
        <v>337</v>
      </c>
      <c r="H39" s="142">
        <v>9</v>
      </c>
      <c r="I39" s="180"/>
      <c r="J39" s="176">
        <f t="shared" ref="J39" si="32">SUM(E39:F39)</f>
        <v>178</v>
      </c>
    </row>
    <row r="40" spans="1:10" ht="13.5" customHeight="1" x14ac:dyDescent="0.15">
      <c r="A40" s="382"/>
      <c r="B40" s="68"/>
      <c r="C40" s="375"/>
      <c r="D40" s="269"/>
      <c r="E40" s="322">
        <v>2.8625954198473282</v>
      </c>
      <c r="F40" s="323">
        <v>31.106870229007633</v>
      </c>
      <c r="G40" s="323">
        <v>64.312977099236647</v>
      </c>
      <c r="H40" s="324">
        <v>1.717557251908397</v>
      </c>
      <c r="I40" s="295"/>
      <c r="J40" s="325">
        <f t="shared" ref="J40" si="33">J39/$D39*100</f>
        <v>33.969465648854964</v>
      </c>
    </row>
    <row r="41" spans="1:10" s="69" customFormat="1" ht="13.5" customHeight="1" x14ac:dyDescent="0.15">
      <c r="A41" s="382"/>
      <c r="B41" s="207" t="s">
        <v>51</v>
      </c>
      <c r="C41" s="376"/>
      <c r="D41" s="285">
        <v>2332</v>
      </c>
      <c r="E41" s="334">
        <v>69</v>
      </c>
      <c r="F41" s="335">
        <v>792</v>
      </c>
      <c r="G41" s="335">
        <v>1444</v>
      </c>
      <c r="H41" s="336">
        <v>27</v>
      </c>
      <c r="I41" s="180"/>
      <c r="J41" s="337">
        <f t="shared" ref="J41" si="34">SUM(E41:F41)</f>
        <v>861</v>
      </c>
    </row>
    <row r="42" spans="1:10" ht="13.5" customHeight="1" x14ac:dyDescent="0.15">
      <c r="A42" s="382"/>
      <c r="B42" s="206"/>
      <c r="C42" s="372"/>
      <c r="D42" s="273"/>
      <c r="E42" s="136">
        <v>2.9588336192109774</v>
      </c>
      <c r="F42" s="137">
        <v>33.962264150943398</v>
      </c>
      <c r="G42" s="137">
        <v>61.921097770154375</v>
      </c>
      <c r="H42" s="138">
        <v>1.1578044596912522</v>
      </c>
      <c r="I42" s="295"/>
      <c r="J42" s="175">
        <f t="shared" ref="J42" si="35">J41/$D41*100</f>
        <v>36.921097770154375</v>
      </c>
    </row>
    <row r="43" spans="1:10" s="69" customFormat="1" ht="13.5" customHeight="1" x14ac:dyDescent="0.15">
      <c r="A43" s="382"/>
      <c r="B43" s="207" t="s">
        <v>52</v>
      </c>
      <c r="C43" s="376"/>
      <c r="D43" s="285">
        <v>343</v>
      </c>
      <c r="E43" s="334">
        <v>10</v>
      </c>
      <c r="F43" s="335">
        <v>109</v>
      </c>
      <c r="G43" s="335">
        <v>211</v>
      </c>
      <c r="H43" s="336">
        <v>13</v>
      </c>
      <c r="I43" s="180"/>
      <c r="J43" s="337">
        <f t="shared" ref="J43" si="36">SUM(E43:F43)</f>
        <v>119</v>
      </c>
    </row>
    <row r="44" spans="1:10" ht="13.5" customHeight="1" x14ac:dyDescent="0.15">
      <c r="A44" s="382"/>
      <c r="B44" s="206"/>
      <c r="C44" s="372"/>
      <c r="D44" s="273"/>
      <c r="E44" s="136">
        <v>2.9154518950437316</v>
      </c>
      <c r="F44" s="137">
        <v>31.778425655976676</v>
      </c>
      <c r="G44" s="137">
        <v>61.516034985422742</v>
      </c>
      <c r="H44" s="138">
        <v>3.7900874635568513</v>
      </c>
      <c r="I44" s="295"/>
      <c r="J44" s="175">
        <f t="shared" ref="J44" si="37">J43/$D43*100</f>
        <v>34.693877551020407</v>
      </c>
    </row>
    <row r="45" spans="1:10" s="69" customFormat="1" ht="13.5" customHeight="1" x14ac:dyDescent="0.15">
      <c r="A45" s="382"/>
      <c r="B45" s="68" t="s">
        <v>72</v>
      </c>
      <c r="C45" s="373"/>
      <c r="D45" s="269">
        <v>132</v>
      </c>
      <c r="E45" s="140">
        <v>3</v>
      </c>
      <c r="F45" s="141">
        <v>49</v>
      </c>
      <c r="G45" s="141">
        <v>74</v>
      </c>
      <c r="H45" s="142">
        <v>6</v>
      </c>
      <c r="I45" s="180"/>
      <c r="J45" s="176">
        <f t="shared" ref="J45" si="38">SUM(E45:F45)</f>
        <v>52</v>
      </c>
    </row>
    <row r="46" spans="1:10" ht="13.5" customHeight="1" thickBot="1" x14ac:dyDescent="0.2">
      <c r="A46" s="383"/>
      <c r="B46" s="208"/>
      <c r="C46" s="374"/>
      <c r="D46" s="274"/>
      <c r="E46" s="144">
        <v>2.2727272727272729</v>
      </c>
      <c r="F46" s="145">
        <v>37.121212121212125</v>
      </c>
      <c r="G46" s="145">
        <v>56.060606060606055</v>
      </c>
      <c r="H46" s="146">
        <v>4.5454545454545459</v>
      </c>
      <c r="I46" s="295"/>
      <c r="J46" s="177">
        <f t="shared" ref="J46" si="39">J45/$D45*100</f>
        <v>39.393939393939391</v>
      </c>
    </row>
    <row r="47" spans="1:10" s="69" customFormat="1" ht="13.5" customHeight="1" x14ac:dyDescent="0.15">
      <c r="A47" s="384" t="s">
        <v>225</v>
      </c>
      <c r="B47" s="73" t="s">
        <v>54</v>
      </c>
      <c r="C47" s="371"/>
      <c r="D47" s="269">
        <v>132</v>
      </c>
      <c r="E47" s="140">
        <v>3</v>
      </c>
      <c r="F47" s="141">
        <v>36</v>
      </c>
      <c r="G47" s="141">
        <v>93</v>
      </c>
      <c r="H47" s="142">
        <v>0</v>
      </c>
      <c r="I47" s="180"/>
      <c r="J47" s="176">
        <f t="shared" ref="J47" si="40">SUM(E47:F47)</f>
        <v>39</v>
      </c>
    </row>
    <row r="48" spans="1:10" ht="13.5" customHeight="1" x14ac:dyDescent="0.15">
      <c r="A48" s="382"/>
      <c r="B48" s="68"/>
      <c r="C48" s="375"/>
      <c r="D48" s="269"/>
      <c r="E48" s="322">
        <v>2.2727272727272729</v>
      </c>
      <c r="F48" s="323">
        <v>27.27272727272727</v>
      </c>
      <c r="G48" s="323">
        <v>70.454545454545453</v>
      </c>
      <c r="H48" s="324">
        <v>0</v>
      </c>
      <c r="I48" s="295"/>
      <c r="J48" s="325">
        <f t="shared" ref="J48" si="41">J47/$D47*100</f>
        <v>29.545454545454547</v>
      </c>
    </row>
    <row r="49" spans="1:10" s="69" customFormat="1" ht="13.5" customHeight="1" x14ac:dyDescent="0.15">
      <c r="A49" s="382"/>
      <c r="B49" s="207" t="s">
        <v>401</v>
      </c>
      <c r="C49" s="376"/>
      <c r="D49" s="285">
        <v>448</v>
      </c>
      <c r="E49" s="334">
        <v>11</v>
      </c>
      <c r="F49" s="335">
        <v>145</v>
      </c>
      <c r="G49" s="335">
        <v>282</v>
      </c>
      <c r="H49" s="336">
        <v>10</v>
      </c>
      <c r="I49" s="180"/>
      <c r="J49" s="337">
        <f t="shared" ref="J49" si="42">SUM(E49:F49)</f>
        <v>156</v>
      </c>
    </row>
    <row r="50" spans="1:10" ht="13.5" customHeight="1" x14ac:dyDescent="0.15">
      <c r="A50" s="382"/>
      <c r="B50" s="206"/>
      <c r="C50" s="372"/>
      <c r="D50" s="273"/>
      <c r="E50" s="136">
        <v>2.4553571428571428</v>
      </c>
      <c r="F50" s="137">
        <v>32.366071428571431</v>
      </c>
      <c r="G50" s="137">
        <v>62.946428571428569</v>
      </c>
      <c r="H50" s="138">
        <v>2.2321428571428572</v>
      </c>
      <c r="I50" s="295"/>
      <c r="J50" s="175">
        <f t="shared" ref="J50" si="43">J49/$D49*100</f>
        <v>34.821428571428569</v>
      </c>
    </row>
    <row r="51" spans="1:10" s="69" customFormat="1" ht="13.5" customHeight="1" x14ac:dyDescent="0.15">
      <c r="A51" s="382"/>
      <c r="B51" s="207" t="s">
        <v>56</v>
      </c>
      <c r="C51" s="376"/>
      <c r="D51" s="285">
        <v>326</v>
      </c>
      <c r="E51" s="334">
        <v>9</v>
      </c>
      <c r="F51" s="335">
        <v>85</v>
      </c>
      <c r="G51" s="335">
        <v>232</v>
      </c>
      <c r="H51" s="336">
        <v>0</v>
      </c>
      <c r="I51" s="180"/>
      <c r="J51" s="337">
        <f t="shared" ref="J51" si="44">SUM(E51:F51)</f>
        <v>94</v>
      </c>
    </row>
    <row r="52" spans="1:10" ht="13.5" customHeight="1" x14ac:dyDescent="0.15">
      <c r="A52" s="382"/>
      <c r="B52" s="206"/>
      <c r="C52" s="372"/>
      <c r="D52" s="273"/>
      <c r="E52" s="136">
        <v>2.7607361963190185</v>
      </c>
      <c r="F52" s="137">
        <v>26.073619631901838</v>
      </c>
      <c r="G52" s="137">
        <v>71.165644171779135</v>
      </c>
      <c r="H52" s="138">
        <v>0</v>
      </c>
      <c r="I52" s="295"/>
      <c r="J52" s="175">
        <f t="shared" ref="J52" si="45">J51/$D51*100</f>
        <v>28.834355828220858</v>
      </c>
    </row>
    <row r="53" spans="1:10" s="69" customFormat="1" ht="13.5" customHeight="1" x14ac:dyDescent="0.15">
      <c r="A53" s="382"/>
      <c r="B53" s="207" t="s">
        <v>58</v>
      </c>
      <c r="C53" s="376"/>
      <c r="D53" s="285">
        <v>251</v>
      </c>
      <c r="E53" s="334">
        <v>6</v>
      </c>
      <c r="F53" s="335">
        <v>73</v>
      </c>
      <c r="G53" s="335">
        <v>172</v>
      </c>
      <c r="H53" s="336">
        <v>0</v>
      </c>
      <c r="I53" s="180"/>
      <c r="J53" s="337">
        <f t="shared" ref="J53" si="46">SUM(E53:F53)</f>
        <v>79</v>
      </c>
    </row>
    <row r="54" spans="1:10" ht="13.5" customHeight="1" x14ac:dyDescent="0.15">
      <c r="A54" s="382"/>
      <c r="B54" s="206"/>
      <c r="C54" s="372"/>
      <c r="D54" s="273"/>
      <c r="E54" s="136">
        <v>2.3904382470119523</v>
      </c>
      <c r="F54" s="137">
        <v>29.083665338645421</v>
      </c>
      <c r="G54" s="137">
        <v>68.525896414342625</v>
      </c>
      <c r="H54" s="138">
        <v>0</v>
      </c>
      <c r="I54" s="295"/>
      <c r="J54" s="175">
        <f t="shared" ref="J54" si="47">J53/$D53*100</f>
        <v>31.474103585657371</v>
      </c>
    </row>
    <row r="55" spans="1:10" s="69" customFormat="1" ht="13.5" customHeight="1" x14ac:dyDescent="0.15">
      <c r="A55" s="382"/>
      <c r="B55" s="207" t="s">
        <v>60</v>
      </c>
      <c r="C55" s="376"/>
      <c r="D55" s="285">
        <v>527</v>
      </c>
      <c r="E55" s="334">
        <v>15</v>
      </c>
      <c r="F55" s="335">
        <v>160</v>
      </c>
      <c r="G55" s="335">
        <v>348</v>
      </c>
      <c r="H55" s="336">
        <v>4</v>
      </c>
      <c r="I55" s="180"/>
      <c r="J55" s="337">
        <f t="shared" ref="J55" si="48">SUM(E55:F55)</f>
        <v>175</v>
      </c>
    </row>
    <row r="56" spans="1:10" ht="13.5" customHeight="1" x14ac:dyDescent="0.15">
      <c r="A56" s="382"/>
      <c r="B56" s="206"/>
      <c r="C56" s="372"/>
      <c r="D56" s="273"/>
      <c r="E56" s="136">
        <v>2.8462998102466792</v>
      </c>
      <c r="F56" s="137">
        <v>30.360531309297912</v>
      </c>
      <c r="G56" s="137">
        <v>66.034155597722972</v>
      </c>
      <c r="H56" s="138">
        <v>0.75901328273244784</v>
      </c>
      <c r="I56" s="295"/>
      <c r="J56" s="175">
        <f t="shared" ref="J56" si="49">J55/$D55*100</f>
        <v>33.206831119544596</v>
      </c>
    </row>
    <row r="57" spans="1:10" s="69" customFormat="1" ht="13.5" customHeight="1" x14ac:dyDescent="0.15">
      <c r="A57" s="382"/>
      <c r="B57" s="207" t="s">
        <v>62</v>
      </c>
      <c r="C57" s="376"/>
      <c r="D57" s="285">
        <v>280</v>
      </c>
      <c r="E57" s="334">
        <v>8</v>
      </c>
      <c r="F57" s="335">
        <v>88</v>
      </c>
      <c r="G57" s="335">
        <v>183</v>
      </c>
      <c r="H57" s="336">
        <v>1</v>
      </c>
      <c r="I57" s="180"/>
      <c r="J57" s="337">
        <f t="shared" ref="J57" si="50">SUM(E57:F57)</f>
        <v>96</v>
      </c>
    </row>
    <row r="58" spans="1:10" ht="13.5" customHeight="1" x14ac:dyDescent="0.15">
      <c r="A58" s="382"/>
      <c r="B58" s="206"/>
      <c r="C58" s="372"/>
      <c r="D58" s="273"/>
      <c r="E58" s="136">
        <v>2.8571428571428572</v>
      </c>
      <c r="F58" s="137">
        <v>31.428571428571427</v>
      </c>
      <c r="G58" s="137">
        <v>65.357142857142861</v>
      </c>
      <c r="H58" s="138">
        <v>0.35714285714285715</v>
      </c>
      <c r="I58" s="295"/>
      <c r="J58" s="175">
        <f t="shared" ref="J58" si="51">J57/$D57*100</f>
        <v>34.285714285714285</v>
      </c>
    </row>
    <row r="59" spans="1:10" s="69" customFormat="1" ht="13.5" customHeight="1" x14ac:dyDescent="0.15">
      <c r="A59" s="382"/>
      <c r="B59" s="207" t="s">
        <v>64</v>
      </c>
      <c r="C59" s="376"/>
      <c r="D59" s="285">
        <v>157</v>
      </c>
      <c r="E59" s="334">
        <v>7</v>
      </c>
      <c r="F59" s="335">
        <v>56</v>
      </c>
      <c r="G59" s="335">
        <v>85</v>
      </c>
      <c r="H59" s="336">
        <v>9</v>
      </c>
      <c r="I59" s="180"/>
      <c r="J59" s="337">
        <f t="shared" ref="J59" si="52">SUM(E59:F59)</f>
        <v>63</v>
      </c>
    </row>
    <row r="60" spans="1:10" ht="13.5" customHeight="1" x14ac:dyDescent="0.15">
      <c r="A60" s="382"/>
      <c r="B60" s="206"/>
      <c r="C60" s="372"/>
      <c r="D60" s="273"/>
      <c r="E60" s="136">
        <v>4.4585987261146496</v>
      </c>
      <c r="F60" s="137">
        <v>35.668789808917197</v>
      </c>
      <c r="G60" s="137">
        <v>54.140127388535028</v>
      </c>
      <c r="H60" s="138">
        <v>5.7324840764331215</v>
      </c>
      <c r="I60" s="295"/>
      <c r="J60" s="175">
        <f t="shared" ref="J60" si="53">J59/$D59*100</f>
        <v>40.127388535031848</v>
      </c>
    </row>
    <row r="61" spans="1:10" s="69" customFormat="1" ht="13.5" customHeight="1" x14ac:dyDescent="0.15">
      <c r="A61" s="382"/>
      <c r="B61" s="207" t="s">
        <v>66</v>
      </c>
      <c r="C61" s="376"/>
      <c r="D61" s="285">
        <v>615</v>
      </c>
      <c r="E61" s="334">
        <v>22</v>
      </c>
      <c r="F61" s="335">
        <v>248</v>
      </c>
      <c r="G61" s="335">
        <v>331</v>
      </c>
      <c r="H61" s="336">
        <v>14</v>
      </c>
      <c r="I61" s="180"/>
      <c r="J61" s="337">
        <f t="shared" ref="J61" si="54">SUM(E61:F61)</f>
        <v>270</v>
      </c>
    </row>
    <row r="62" spans="1:10" ht="13.5" customHeight="1" x14ac:dyDescent="0.15">
      <c r="A62" s="382"/>
      <c r="B62" s="206"/>
      <c r="C62" s="372"/>
      <c r="D62" s="273"/>
      <c r="E62" s="136">
        <v>3.5772357723577239</v>
      </c>
      <c r="F62" s="137">
        <v>40.325203252032523</v>
      </c>
      <c r="G62" s="137">
        <v>53.821138211382113</v>
      </c>
      <c r="H62" s="138">
        <v>2.2764227642276422</v>
      </c>
      <c r="I62" s="295"/>
      <c r="J62" s="175">
        <f t="shared" ref="J62" si="55">J61/$D61*100</f>
        <v>43.902439024390247</v>
      </c>
    </row>
    <row r="63" spans="1:10" s="69" customFormat="1" ht="13.5" customHeight="1" x14ac:dyDescent="0.15">
      <c r="A63" s="382"/>
      <c r="B63" s="68" t="s">
        <v>67</v>
      </c>
      <c r="C63" s="373"/>
      <c r="D63" s="269">
        <v>822</v>
      </c>
      <c r="E63" s="140">
        <v>22</v>
      </c>
      <c r="F63" s="141">
        <v>294</v>
      </c>
      <c r="G63" s="141">
        <v>487</v>
      </c>
      <c r="H63" s="142">
        <v>19</v>
      </c>
      <c r="I63" s="180"/>
      <c r="J63" s="176">
        <f t="shared" ref="J63" si="56">SUM(E63:F63)</f>
        <v>316</v>
      </c>
    </row>
    <row r="64" spans="1:10" ht="13.5" customHeight="1" thickBot="1" x14ac:dyDescent="0.2">
      <c r="A64" s="383"/>
      <c r="B64" s="208"/>
      <c r="C64" s="374"/>
      <c r="D64" s="274"/>
      <c r="E64" s="144">
        <v>2.6763990267639901</v>
      </c>
      <c r="F64" s="145">
        <v>35.766423357664237</v>
      </c>
      <c r="G64" s="145">
        <v>59.245742092457419</v>
      </c>
      <c r="H64" s="146">
        <v>2.3114355231143553</v>
      </c>
      <c r="I64" s="295"/>
      <c r="J64" s="177">
        <f t="shared" ref="J64" si="57">J63/$D63*100</f>
        <v>38.442822384428219</v>
      </c>
    </row>
    <row r="65" spans="1:10" s="69" customFormat="1" ht="13.5" customHeight="1" x14ac:dyDescent="0.15">
      <c r="A65" s="392" t="s">
        <v>73</v>
      </c>
      <c r="B65" s="73" t="s">
        <v>68</v>
      </c>
      <c r="C65" s="371"/>
      <c r="D65" s="269">
        <v>1764</v>
      </c>
      <c r="E65" s="140">
        <v>56</v>
      </c>
      <c r="F65" s="141">
        <v>588</v>
      </c>
      <c r="G65" s="141">
        <v>1094</v>
      </c>
      <c r="H65" s="142">
        <v>26</v>
      </c>
      <c r="I65" s="180"/>
      <c r="J65" s="176">
        <f t="shared" ref="J65" si="58">SUM(E65:F65)</f>
        <v>644</v>
      </c>
    </row>
    <row r="66" spans="1:10" ht="13.5" customHeight="1" x14ac:dyDescent="0.15">
      <c r="A66" s="382"/>
      <c r="B66" s="10" t="s">
        <v>69</v>
      </c>
      <c r="C66" s="372"/>
      <c r="D66" s="273"/>
      <c r="E66" s="136">
        <v>3.1746031746031744</v>
      </c>
      <c r="F66" s="137">
        <v>33.333333333333329</v>
      </c>
      <c r="G66" s="137">
        <v>62.018140589569157</v>
      </c>
      <c r="H66" s="138">
        <v>1.473922902494331</v>
      </c>
      <c r="I66" s="295"/>
      <c r="J66" s="175">
        <f t="shared" ref="J66" si="59">J65/$D65*100</f>
        <v>36.507936507936506</v>
      </c>
    </row>
    <row r="67" spans="1:10" s="69" customFormat="1" ht="13.5" customHeight="1" x14ac:dyDescent="0.15">
      <c r="A67" s="382"/>
      <c r="B67" s="68" t="s">
        <v>70</v>
      </c>
      <c r="C67" s="373"/>
      <c r="D67" s="269">
        <v>1406</v>
      </c>
      <c r="E67" s="140">
        <v>38</v>
      </c>
      <c r="F67" s="141">
        <v>469</v>
      </c>
      <c r="G67" s="141">
        <v>880</v>
      </c>
      <c r="H67" s="142">
        <v>19</v>
      </c>
      <c r="I67" s="180"/>
      <c r="J67" s="176">
        <f t="shared" ref="J67" si="60">SUM(E67:F67)</f>
        <v>507</v>
      </c>
    </row>
    <row r="68" spans="1:10" ht="13.5" customHeight="1" x14ac:dyDescent="0.15">
      <c r="A68" s="382"/>
      <c r="B68" s="10" t="s">
        <v>71</v>
      </c>
      <c r="C68" s="372"/>
      <c r="D68" s="273"/>
      <c r="E68" s="136">
        <v>2.7027027027027026</v>
      </c>
      <c r="F68" s="137">
        <v>33.357041251778092</v>
      </c>
      <c r="G68" s="137">
        <v>62.588904694167859</v>
      </c>
      <c r="H68" s="138">
        <v>1.3513513513513513</v>
      </c>
      <c r="I68" s="295"/>
      <c r="J68" s="175">
        <f t="shared" ref="J68" si="61">J67/$D67*100</f>
        <v>36.059743954480794</v>
      </c>
    </row>
    <row r="69" spans="1:10" s="69" customFormat="1" ht="13.5" customHeight="1" x14ac:dyDescent="0.15">
      <c r="A69" s="382"/>
      <c r="B69" s="68" t="s">
        <v>72</v>
      </c>
      <c r="C69" s="373"/>
      <c r="D69" s="269">
        <v>161</v>
      </c>
      <c r="E69" s="140">
        <v>3</v>
      </c>
      <c r="F69" s="141">
        <v>56</v>
      </c>
      <c r="G69" s="141">
        <v>92</v>
      </c>
      <c r="H69" s="142">
        <v>10</v>
      </c>
      <c r="I69" s="180"/>
      <c r="J69" s="176">
        <f t="shared" ref="J69" si="62">SUM(E69:F69)</f>
        <v>59</v>
      </c>
    </row>
    <row r="70" spans="1:10" ht="13.5" customHeight="1" thickBot="1" x14ac:dyDescent="0.2">
      <c r="A70" s="383"/>
      <c r="B70" s="21"/>
      <c r="C70" s="374"/>
      <c r="D70" s="274"/>
      <c r="E70" s="144">
        <v>1.8633540372670807</v>
      </c>
      <c r="F70" s="145">
        <v>34.782608695652172</v>
      </c>
      <c r="G70" s="145">
        <v>57.142857142857139</v>
      </c>
      <c r="H70" s="146">
        <v>6.2111801242236027</v>
      </c>
      <c r="I70" s="295"/>
      <c r="J70" s="177">
        <f t="shared" ref="J70" si="63">J69/$D69*100</f>
        <v>36.645962732919259</v>
      </c>
    </row>
    <row r="71" spans="1:10" s="69" customFormat="1" ht="13.5" customHeight="1" x14ac:dyDescent="0.15">
      <c r="A71" s="380" t="s">
        <v>414</v>
      </c>
      <c r="B71" s="68" t="s">
        <v>762</v>
      </c>
      <c r="C71" s="75"/>
      <c r="D71" s="269">
        <v>1504</v>
      </c>
      <c r="E71" s="140">
        <v>48</v>
      </c>
      <c r="F71" s="141">
        <v>490</v>
      </c>
      <c r="G71" s="141">
        <v>950</v>
      </c>
      <c r="H71" s="142">
        <v>16</v>
      </c>
      <c r="I71" s="299"/>
      <c r="J71" s="176">
        <f t="shared" ref="J71" si="64">SUM(E71:F71)</f>
        <v>538</v>
      </c>
    </row>
    <row r="72" spans="1:10" ht="13.5" customHeight="1" x14ac:dyDescent="0.15">
      <c r="A72" s="380"/>
      <c r="B72" s="10" t="s">
        <v>763</v>
      </c>
      <c r="C72" s="24"/>
      <c r="D72" s="273"/>
      <c r="E72" s="136">
        <v>3.1914893617021276</v>
      </c>
      <c r="F72" s="137">
        <v>32.579787234042549</v>
      </c>
      <c r="G72" s="137">
        <v>63.164893617021278</v>
      </c>
      <c r="H72" s="138">
        <v>1.0638297872340425</v>
      </c>
      <c r="I72" s="300"/>
      <c r="J72" s="175">
        <f t="shared" ref="J72" si="65">J71/$D71*100</f>
        <v>35.771276595744681</v>
      </c>
    </row>
    <row r="73" spans="1:10" s="69" customFormat="1" ht="13.5" customHeight="1" x14ac:dyDescent="0.15">
      <c r="A73" s="380"/>
      <c r="B73" s="68" t="s">
        <v>415</v>
      </c>
      <c r="C73" s="75"/>
      <c r="D73" s="269">
        <v>452</v>
      </c>
      <c r="E73" s="140">
        <v>11</v>
      </c>
      <c r="F73" s="141">
        <v>136</v>
      </c>
      <c r="G73" s="141">
        <v>304</v>
      </c>
      <c r="H73" s="142">
        <v>1</v>
      </c>
      <c r="I73" s="299"/>
      <c r="J73" s="176">
        <f t="shared" ref="J73" si="66">SUM(E73:F73)</f>
        <v>147</v>
      </c>
    </row>
    <row r="74" spans="1:10" ht="13.5" customHeight="1" x14ac:dyDescent="0.15">
      <c r="A74" s="380"/>
      <c r="B74" s="10" t="s">
        <v>763</v>
      </c>
      <c r="C74" s="24"/>
      <c r="D74" s="273"/>
      <c r="E74" s="136">
        <v>2.4336283185840708</v>
      </c>
      <c r="F74" s="137">
        <v>30.088495575221241</v>
      </c>
      <c r="G74" s="137">
        <v>67.256637168141594</v>
      </c>
      <c r="H74" s="138">
        <v>0.22123893805309736</v>
      </c>
      <c r="I74" s="300"/>
      <c r="J74" s="175">
        <f t="shared" ref="J74" si="67">J73/$D73*100</f>
        <v>32.522123893805308</v>
      </c>
    </row>
    <row r="75" spans="1:10" s="69" customFormat="1" ht="13.5" customHeight="1" x14ac:dyDescent="0.15">
      <c r="A75" s="380"/>
      <c r="B75" s="68" t="s">
        <v>416</v>
      </c>
      <c r="C75" s="75"/>
      <c r="D75" s="269">
        <v>1375</v>
      </c>
      <c r="E75" s="140">
        <v>38</v>
      </c>
      <c r="F75" s="141">
        <v>487</v>
      </c>
      <c r="G75" s="141">
        <v>812</v>
      </c>
      <c r="H75" s="142">
        <v>38</v>
      </c>
      <c r="I75" s="299"/>
      <c r="J75" s="176">
        <f t="shared" ref="J75" si="68">SUM(E75:F75)</f>
        <v>525</v>
      </c>
    </row>
    <row r="76" spans="1:10" ht="13.5" customHeight="1" thickBot="1" x14ac:dyDescent="0.2">
      <c r="A76" s="381"/>
      <c r="B76" s="21"/>
      <c r="C76" s="26"/>
      <c r="D76" s="274"/>
      <c r="E76" s="144">
        <v>2.7636363636363637</v>
      </c>
      <c r="F76" s="145">
        <v>35.418181818181822</v>
      </c>
      <c r="G76" s="145">
        <v>59.054545454545462</v>
      </c>
      <c r="H76" s="146">
        <v>2.7636363636363637</v>
      </c>
      <c r="I76" s="300"/>
      <c r="J76" s="177">
        <f t="shared" ref="J76" si="69">J75/$D75*100</f>
        <v>38.181818181818187</v>
      </c>
    </row>
    <row r="77" spans="1:10" ht="13.5" customHeight="1" x14ac:dyDescent="0.15">
      <c r="A77" s="11"/>
      <c r="B77" s="12"/>
      <c r="C77" s="13"/>
      <c r="D77" s="14"/>
      <c r="E77" s="15"/>
      <c r="F77" s="15"/>
      <c r="G77" s="15"/>
      <c r="H77" s="15"/>
      <c r="J77" s="15"/>
    </row>
  </sheetData>
  <mergeCells count="7">
    <mergeCell ref="A65:A70"/>
    <mergeCell ref="A71:A76"/>
    <mergeCell ref="A7:A18"/>
    <mergeCell ref="A19:A24"/>
    <mergeCell ref="A25:A38"/>
    <mergeCell ref="A39:A46"/>
    <mergeCell ref="A47:A64"/>
  </mergeCells>
  <phoneticPr fontId="2"/>
  <conditionalFormatting sqref="E5:H48 E51:H70">
    <cfRule type="expression" dxfId="185" priority="12">
      <formula>EXACT(ROUND(E5,1),#REF!)=FALSE</formula>
    </cfRule>
  </conditionalFormatting>
  <conditionalFormatting sqref="E49:H50">
    <cfRule type="expression" dxfId="184" priority="11">
      <formula>EXACT(ROUND(E49,1),#REF!)=FALSE</formula>
    </cfRule>
  </conditionalFormatting>
  <conditionalFormatting sqref="E71:H76">
    <cfRule type="expression" dxfId="183" priority="10">
      <formula>EXACT(ROUND(E71,1),#REF!)=FALSE</formula>
    </cfRule>
  </conditionalFormatting>
  <conditionalFormatting sqref="H51:H70 H5:H48">
    <cfRule type="expression" dxfId="182" priority="3">
      <formula>EXACT(ROUND(H5,1),#REF!)=FALSE</formula>
    </cfRule>
  </conditionalFormatting>
  <conditionalFormatting sqref="H49:H50">
    <cfRule type="expression" dxfId="181" priority="2">
      <formula>EXACT(ROUND(H49,1),#REF!)=FALSE</formula>
    </cfRule>
  </conditionalFormatting>
  <conditionalFormatting sqref="H71:H76">
    <cfRule type="expression" dxfId="180" priority="1">
      <formula>EXACT(ROUND(H71,1),#REF!)=FALSE</formula>
    </cfRule>
  </conditionalFormatting>
  <conditionalFormatting sqref="I51:I70 I5:I48">
    <cfRule type="expression" dxfId="179" priority="6">
      <formula>EXACT(ROUND(I5,1),#REF!)=FALSE</formula>
    </cfRule>
  </conditionalFormatting>
  <conditionalFormatting sqref="I49:I50">
    <cfRule type="expression" dxfId="178" priority="5">
      <formula>EXACT(ROUND(I49,1),#REF!)=FALSE</formula>
    </cfRule>
  </conditionalFormatting>
  <conditionalFormatting sqref="I71:I76">
    <cfRule type="expression" dxfId="177" priority="4">
      <formula>EXACT(ROUND(I71,1),#REF!)=FALSE</formula>
    </cfRule>
  </conditionalFormatting>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N1" s="5"/>
      <c r="S1" s="59" t="s">
        <v>535</v>
      </c>
    </row>
    <row r="2" spans="1:19" ht="36" customHeight="1" thickBot="1" x14ac:dyDescent="0.2">
      <c r="A2" s="6" t="s">
        <v>536</v>
      </c>
      <c r="B2" s="7"/>
      <c r="C2" s="7"/>
      <c r="D2" s="7"/>
      <c r="E2" s="7"/>
      <c r="F2" s="7"/>
      <c r="G2" s="7"/>
      <c r="H2" s="7"/>
      <c r="I2" s="7"/>
      <c r="J2" s="7"/>
      <c r="K2" s="7"/>
      <c r="L2" s="7"/>
      <c r="M2" s="7"/>
      <c r="N2" s="7"/>
      <c r="O2" s="39"/>
      <c r="P2" s="39"/>
      <c r="Q2" s="39"/>
      <c r="R2" s="39"/>
      <c r="S2" s="39"/>
    </row>
    <row r="3" spans="1:19" ht="15" customHeight="1" x14ac:dyDescent="0.15">
      <c r="A3" s="28"/>
      <c r="B3" s="32"/>
      <c r="C3" s="34"/>
      <c r="D3" s="35"/>
      <c r="E3" s="36">
        <v>1</v>
      </c>
      <c r="F3" s="37">
        <v>2</v>
      </c>
      <c r="G3" s="37">
        <v>3</v>
      </c>
      <c r="H3" s="37">
        <v>4</v>
      </c>
      <c r="I3" s="37">
        <v>5</v>
      </c>
      <c r="J3" s="37">
        <v>6</v>
      </c>
      <c r="K3" s="33"/>
    </row>
    <row r="4" spans="1:19" ht="171.95" customHeight="1" thickBot="1" x14ac:dyDescent="0.2">
      <c r="A4" s="287"/>
      <c r="B4" s="288"/>
      <c r="C4" s="289"/>
      <c r="D4" s="62" t="s">
        <v>348</v>
      </c>
      <c r="E4" s="60" t="s">
        <v>539</v>
      </c>
      <c r="F4" s="61" t="s">
        <v>540</v>
      </c>
      <c r="G4" s="61" t="s">
        <v>541</v>
      </c>
      <c r="H4" s="61" t="s">
        <v>9</v>
      </c>
      <c r="I4" s="61" t="s">
        <v>542</v>
      </c>
      <c r="J4" s="61" t="s">
        <v>543</v>
      </c>
      <c r="K4" s="63" t="s">
        <v>349</v>
      </c>
      <c r="L4" s="40"/>
      <c r="M4" s="40"/>
      <c r="N4" s="40"/>
      <c r="O4" s="40"/>
      <c r="P4" s="40"/>
      <c r="Q4" s="40"/>
      <c r="R4" s="40"/>
      <c r="S4" s="40"/>
    </row>
    <row r="5" spans="1:19" s="69" customFormat="1" ht="13.5" customHeight="1" x14ac:dyDescent="0.15">
      <c r="A5" s="71" t="s">
        <v>30</v>
      </c>
      <c r="B5" s="72"/>
      <c r="C5" s="72"/>
      <c r="D5" s="270">
        <v>3331</v>
      </c>
      <c r="E5" s="124">
        <v>318</v>
      </c>
      <c r="F5" s="125">
        <v>196</v>
      </c>
      <c r="G5" s="125">
        <v>1471</v>
      </c>
      <c r="H5" s="125">
        <v>79</v>
      </c>
      <c r="I5" s="125">
        <v>563</v>
      </c>
      <c r="J5" s="125">
        <v>828</v>
      </c>
      <c r="K5" s="126">
        <v>203</v>
      </c>
    </row>
    <row r="6" spans="1:19" ht="13.5" customHeight="1" thickBot="1" x14ac:dyDescent="0.2">
      <c r="A6" s="8"/>
      <c r="B6" s="9"/>
      <c r="C6" s="9"/>
      <c r="D6" s="271"/>
      <c r="E6" s="128">
        <v>9.5466826778745109</v>
      </c>
      <c r="F6" s="129">
        <v>5.8841188832182523</v>
      </c>
      <c r="G6" s="129">
        <v>44.160912638847194</v>
      </c>
      <c r="H6" s="129">
        <v>2.3716601621134794</v>
      </c>
      <c r="I6" s="129">
        <v>16.90183128189733</v>
      </c>
      <c r="J6" s="129">
        <v>24.857400180126088</v>
      </c>
      <c r="K6" s="214">
        <v>6.094265986190333</v>
      </c>
    </row>
    <row r="7" spans="1:19" s="69" customFormat="1" ht="13.5" customHeight="1" x14ac:dyDescent="0.15">
      <c r="A7" s="384" t="s">
        <v>31</v>
      </c>
      <c r="B7" s="73" t="s">
        <v>33</v>
      </c>
      <c r="C7" s="74"/>
      <c r="D7" s="272">
        <v>1622</v>
      </c>
      <c r="E7" s="132">
        <v>154</v>
      </c>
      <c r="F7" s="133">
        <v>87</v>
      </c>
      <c r="G7" s="133">
        <v>711</v>
      </c>
      <c r="H7" s="133">
        <v>39</v>
      </c>
      <c r="I7" s="133">
        <v>279</v>
      </c>
      <c r="J7" s="133">
        <v>424</v>
      </c>
      <c r="K7" s="134">
        <v>90</v>
      </c>
    </row>
    <row r="8" spans="1:19" ht="13.5" customHeight="1" x14ac:dyDescent="0.15">
      <c r="A8" s="382"/>
      <c r="B8" s="206"/>
      <c r="C8" s="24"/>
      <c r="D8" s="273"/>
      <c r="E8" s="136">
        <v>9.4944512946979032</v>
      </c>
      <c r="F8" s="137">
        <v>5.3637484586929718</v>
      </c>
      <c r="G8" s="137">
        <v>43.834771886559807</v>
      </c>
      <c r="H8" s="137">
        <v>2.404438964241677</v>
      </c>
      <c r="I8" s="137">
        <v>17.200986436498152</v>
      </c>
      <c r="J8" s="137">
        <v>26.140567200986435</v>
      </c>
      <c r="K8" s="138">
        <v>5.5487053020961774</v>
      </c>
    </row>
    <row r="9" spans="1:19" s="69" customFormat="1" ht="13.5" customHeight="1" x14ac:dyDescent="0.15">
      <c r="A9" s="382"/>
      <c r="B9" s="68" t="s">
        <v>35</v>
      </c>
      <c r="C9" s="75"/>
      <c r="D9" s="269">
        <v>317</v>
      </c>
      <c r="E9" s="140">
        <v>22</v>
      </c>
      <c r="F9" s="141">
        <v>19</v>
      </c>
      <c r="G9" s="141">
        <v>96</v>
      </c>
      <c r="H9" s="141">
        <v>10</v>
      </c>
      <c r="I9" s="141">
        <v>67</v>
      </c>
      <c r="J9" s="141">
        <v>103</v>
      </c>
      <c r="K9" s="142">
        <v>17</v>
      </c>
    </row>
    <row r="10" spans="1:19" ht="13.5" customHeight="1" x14ac:dyDescent="0.15">
      <c r="A10" s="382"/>
      <c r="B10" s="206"/>
      <c r="C10" s="24"/>
      <c r="D10" s="273"/>
      <c r="E10" s="136">
        <v>6.9400630914826493</v>
      </c>
      <c r="F10" s="137">
        <v>5.9936908517350158</v>
      </c>
      <c r="G10" s="137">
        <v>30.28391167192429</v>
      </c>
      <c r="H10" s="137">
        <v>3.1545741324921135</v>
      </c>
      <c r="I10" s="137">
        <v>21.135646687697161</v>
      </c>
      <c r="J10" s="137">
        <v>32.49211356466877</v>
      </c>
      <c r="K10" s="138">
        <v>5.3627760252365935</v>
      </c>
    </row>
    <row r="11" spans="1:19" s="69" customFormat="1" ht="13.5" customHeight="1" x14ac:dyDescent="0.15">
      <c r="A11" s="382"/>
      <c r="B11" s="68" t="s">
        <v>37</v>
      </c>
      <c r="C11" s="75"/>
      <c r="D11" s="269">
        <v>832</v>
      </c>
      <c r="E11" s="140">
        <v>59</v>
      </c>
      <c r="F11" s="141">
        <v>60</v>
      </c>
      <c r="G11" s="141">
        <v>333</v>
      </c>
      <c r="H11" s="141">
        <v>17</v>
      </c>
      <c r="I11" s="141">
        <v>152</v>
      </c>
      <c r="J11" s="141">
        <v>219</v>
      </c>
      <c r="K11" s="142">
        <v>57</v>
      </c>
    </row>
    <row r="12" spans="1:19" ht="13.5" customHeight="1" x14ac:dyDescent="0.15">
      <c r="A12" s="382"/>
      <c r="B12" s="206"/>
      <c r="C12" s="24"/>
      <c r="D12" s="273"/>
      <c r="E12" s="136">
        <v>7.0913461538461533</v>
      </c>
      <c r="F12" s="137">
        <v>7.2115384615384608</v>
      </c>
      <c r="G12" s="137">
        <v>40.024038461538467</v>
      </c>
      <c r="H12" s="137">
        <v>2.0432692307692308</v>
      </c>
      <c r="I12" s="137">
        <v>18.269230769230766</v>
      </c>
      <c r="J12" s="137">
        <v>26.322115384615387</v>
      </c>
      <c r="K12" s="138">
        <v>6.8509615384615392</v>
      </c>
    </row>
    <row r="13" spans="1:19" s="69" customFormat="1" ht="13.5" customHeight="1" x14ac:dyDescent="0.15">
      <c r="A13" s="382"/>
      <c r="B13" s="68" t="s">
        <v>39</v>
      </c>
      <c r="C13" s="75"/>
      <c r="D13" s="269">
        <v>238</v>
      </c>
      <c r="E13" s="140">
        <v>37</v>
      </c>
      <c r="F13" s="141">
        <v>14</v>
      </c>
      <c r="G13" s="141">
        <v>132</v>
      </c>
      <c r="H13" s="141">
        <v>7</v>
      </c>
      <c r="I13" s="141">
        <v>25</v>
      </c>
      <c r="J13" s="141">
        <v>44</v>
      </c>
      <c r="K13" s="142">
        <v>14</v>
      </c>
    </row>
    <row r="14" spans="1:19" ht="13.5" customHeight="1" x14ac:dyDescent="0.15">
      <c r="A14" s="382"/>
      <c r="B14" s="206"/>
      <c r="C14" s="24"/>
      <c r="D14" s="273"/>
      <c r="E14" s="136">
        <v>15.546218487394958</v>
      </c>
      <c r="F14" s="137">
        <v>5.8823529411764701</v>
      </c>
      <c r="G14" s="137">
        <v>55.462184873949582</v>
      </c>
      <c r="H14" s="137">
        <v>2.9411764705882351</v>
      </c>
      <c r="I14" s="137">
        <v>10.504201680672269</v>
      </c>
      <c r="J14" s="137">
        <v>18.487394957983195</v>
      </c>
      <c r="K14" s="138">
        <v>5.8823529411764701</v>
      </c>
    </row>
    <row r="15" spans="1:19" s="69" customFormat="1" ht="13.5" customHeight="1" x14ac:dyDescent="0.15">
      <c r="A15" s="382"/>
      <c r="B15" s="68" t="s">
        <v>41</v>
      </c>
      <c r="C15" s="75"/>
      <c r="D15" s="269">
        <v>202</v>
      </c>
      <c r="E15" s="140">
        <v>27</v>
      </c>
      <c r="F15" s="141">
        <v>9</v>
      </c>
      <c r="G15" s="141">
        <v>126</v>
      </c>
      <c r="H15" s="141">
        <v>4</v>
      </c>
      <c r="I15" s="141">
        <v>23</v>
      </c>
      <c r="J15" s="141">
        <v>25</v>
      </c>
      <c r="K15" s="142">
        <v>16</v>
      </c>
    </row>
    <row r="16" spans="1:19" ht="13.5" customHeight="1" x14ac:dyDescent="0.15">
      <c r="A16" s="382"/>
      <c r="B16" s="206"/>
      <c r="C16" s="24"/>
      <c r="D16" s="273"/>
      <c r="E16" s="136">
        <v>13.366336633663368</v>
      </c>
      <c r="F16" s="137">
        <v>4.455445544554455</v>
      </c>
      <c r="G16" s="137">
        <v>62.376237623762378</v>
      </c>
      <c r="H16" s="137">
        <v>1.9801980198019802</v>
      </c>
      <c r="I16" s="137">
        <v>11.386138613861387</v>
      </c>
      <c r="J16" s="137">
        <v>12.376237623762377</v>
      </c>
      <c r="K16" s="138">
        <v>7.9207920792079207</v>
      </c>
    </row>
    <row r="17" spans="1:11" s="69" customFormat="1" ht="13.5" customHeight="1" x14ac:dyDescent="0.15">
      <c r="A17" s="382"/>
      <c r="B17" s="68" t="s">
        <v>43</v>
      </c>
      <c r="C17" s="75"/>
      <c r="D17" s="269">
        <v>120</v>
      </c>
      <c r="E17" s="140">
        <v>19</v>
      </c>
      <c r="F17" s="141">
        <v>7</v>
      </c>
      <c r="G17" s="141">
        <v>73</v>
      </c>
      <c r="H17" s="141">
        <v>2</v>
      </c>
      <c r="I17" s="141">
        <v>17</v>
      </c>
      <c r="J17" s="141">
        <v>13</v>
      </c>
      <c r="K17" s="142">
        <v>9</v>
      </c>
    </row>
    <row r="18" spans="1:11" ht="13.5" customHeight="1" thickBot="1" x14ac:dyDescent="0.2">
      <c r="A18" s="383"/>
      <c r="B18" s="208"/>
      <c r="C18" s="26"/>
      <c r="D18" s="274"/>
      <c r="E18" s="144">
        <v>15.833333333333332</v>
      </c>
      <c r="F18" s="145">
        <v>5.833333333333333</v>
      </c>
      <c r="G18" s="145">
        <v>60.833333333333329</v>
      </c>
      <c r="H18" s="145">
        <v>1.6666666666666667</v>
      </c>
      <c r="I18" s="145">
        <v>14.166666666666666</v>
      </c>
      <c r="J18" s="145">
        <v>10.833333333333334</v>
      </c>
      <c r="K18" s="146">
        <v>7.5</v>
      </c>
    </row>
    <row r="19" spans="1:11" s="70" customFormat="1" ht="13.5" customHeight="1" x14ac:dyDescent="0.15">
      <c r="A19" s="385" t="s">
        <v>0</v>
      </c>
      <c r="B19" s="66" t="s">
        <v>1</v>
      </c>
      <c r="C19" s="320"/>
      <c r="D19" s="272">
        <v>1322</v>
      </c>
      <c r="E19" s="132">
        <v>138</v>
      </c>
      <c r="F19" s="133">
        <v>89</v>
      </c>
      <c r="G19" s="133">
        <v>624</v>
      </c>
      <c r="H19" s="133">
        <v>32</v>
      </c>
      <c r="I19" s="133">
        <v>205</v>
      </c>
      <c r="J19" s="133">
        <v>323</v>
      </c>
      <c r="K19" s="134">
        <v>62</v>
      </c>
    </row>
    <row r="20" spans="1:11" s="22" customFormat="1" ht="13.5" customHeight="1" x14ac:dyDescent="0.15">
      <c r="A20" s="386"/>
      <c r="B20" s="68"/>
      <c r="C20" s="321"/>
      <c r="D20" s="269"/>
      <c r="E20" s="322">
        <v>10.43872919818457</v>
      </c>
      <c r="F20" s="323">
        <v>6.7322239031770055</v>
      </c>
      <c r="G20" s="323">
        <v>47.201210287443267</v>
      </c>
      <c r="H20" s="323">
        <v>2.4205748865355523</v>
      </c>
      <c r="I20" s="323">
        <v>15.50680786686838</v>
      </c>
      <c r="J20" s="323">
        <v>24.432677760968229</v>
      </c>
      <c r="K20" s="138">
        <v>4.689863842662632</v>
      </c>
    </row>
    <row r="21" spans="1:11" s="70" customFormat="1" ht="13.5" customHeight="1" x14ac:dyDescent="0.15">
      <c r="A21" s="386"/>
      <c r="B21" s="332" t="s">
        <v>2</v>
      </c>
      <c r="C21" s="333"/>
      <c r="D21" s="285">
        <v>1879</v>
      </c>
      <c r="E21" s="334">
        <v>164</v>
      </c>
      <c r="F21" s="335">
        <v>99</v>
      </c>
      <c r="G21" s="335">
        <v>793</v>
      </c>
      <c r="H21" s="335">
        <v>44</v>
      </c>
      <c r="I21" s="335">
        <v>346</v>
      </c>
      <c r="J21" s="335">
        <v>473</v>
      </c>
      <c r="K21" s="142">
        <v>125</v>
      </c>
    </row>
    <row r="22" spans="1:11" s="22" customFormat="1" ht="13.5" customHeight="1" x14ac:dyDescent="0.15">
      <c r="A22" s="386"/>
      <c r="B22" s="206"/>
      <c r="C22" s="25"/>
      <c r="D22" s="273"/>
      <c r="E22" s="136">
        <v>8.7280468334220327</v>
      </c>
      <c r="F22" s="137">
        <v>5.2687599787120805</v>
      </c>
      <c r="G22" s="137">
        <v>42.203299627461419</v>
      </c>
      <c r="H22" s="137">
        <v>2.3416711016498137</v>
      </c>
      <c r="I22" s="137">
        <v>18.4140500266099</v>
      </c>
      <c r="J22" s="137">
        <v>25.172964342735497</v>
      </c>
      <c r="K22" s="138">
        <v>6.6524747205960617</v>
      </c>
    </row>
    <row r="23" spans="1:11" s="70" customFormat="1" ht="13.5" customHeight="1" x14ac:dyDescent="0.15">
      <c r="A23" s="386"/>
      <c r="B23" s="67" t="s">
        <v>46</v>
      </c>
      <c r="C23" s="77"/>
      <c r="D23" s="269">
        <v>130</v>
      </c>
      <c r="E23" s="140">
        <v>16</v>
      </c>
      <c r="F23" s="141">
        <v>8</v>
      </c>
      <c r="G23" s="141">
        <v>54</v>
      </c>
      <c r="H23" s="141">
        <v>3</v>
      </c>
      <c r="I23" s="141">
        <v>12</v>
      </c>
      <c r="J23" s="141">
        <v>32</v>
      </c>
      <c r="K23" s="142">
        <v>16</v>
      </c>
    </row>
    <row r="24" spans="1:11" s="22" customFormat="1" ht="13.5" customHeight="1" thickBot="1" x14ac:dyDescent="0.2">
      <c r="A24" s="387"/>
      <c r="B24" s="208"/>
      <c r="C24" s="57"/>
      <c r="D24" s="274"/>
      <c r="E24" s="144">
        <v>12.307692307692308</v>
      </c>
      <c r="F24" s="145">
        <v>6.1538461538461542</v>
      </c>
      <c r="G24" s="145">
        <v>41.53846153846154</v>
      </c>
      <c r="H24" s="145">
        <v>2.3076923076923079</v>
      </c>
      <c r="I24" s="145">
        <v>9.2307692307692317</v>
      </c>
      <c r="J24" s="145">
        <v>24.615384615384617</v>
      </c>
      <c r="K24" s="146">
        <v>12.307692307692308</v>
      </c>
    </row>
    <row r="25" spans="1:11" s="69" customFormat="1" ht="13.5" customHeight="1" x14ac:dyDescent="0.15">
      <c r="A25" s="384" t="s">
        <v>44</v>
      </c>
      <c r="B25" s="73" t="s">
        <v>3</v>
      </c>
      <c r="C25" s="74"/>
      <c r="D25" s="275">
        <v>160</v>
      </c>
      <c r="E25" s="148">
        <v>10</v>
      </c>
      <c r="F25" s="149">
        <v>13</v>
      </c>
      <c r="G25" s="149">
        <v>61</v>
      </c>
      <c r="H25" s="149">
        <v>1</v>
      </c>
      <c r="I25" s="149">
        <v>32</v>
      </c>
      <c r="J25" s="149">
        <v>56</v>
      </c>
      <c r="K25" s="150">
        <v>2</v>
      </c>
    </row>
    <row r="26" spans="1:11" ht="13.5" customHeight="1" x14ac:dyDescent="0.15">
      <c r="A26" s="382"/>
      <c r="B26" s="68"/>
      <c r="C26" s="345"/>
      <c r="D26" s="270"/>
      <c r="E26" s="346">
        <v>6.25</v>
      </c>
      <c r="F26" s="347">
        <v>8.125</v>
      </c>
      <c r="G26" s="347">
        <v>38.125</v>
      </c>
      <c r="H26" s="347">
        <v>0.625</v>
      </c>
      <c r="I26" s="347">
        <v>20</v>
      </c>
      <c r="J26" s="347">
        <v>35</v>
      </c>
      <c r="K26" s="154">
        <v>1.25</v>
      </c>
    </row>
    <row r="27" spans="1:11" s="69" customFormat="1" ht="13.5" customHeight="1" x14ac:dyDescent="0.15">
      <c r="A27" s="382"/>
      <c r="B27" s="207" t="s">
        <v>4</v>
      </c>
      <c r="C27" s="353"/>
      <c r="D27" s="286">
        <v>317</v>
      </c>
      <c r="E27" s="354">
        <v>16</v>
      </c>
      <c r="F27" s="355">
        <v>14</v>
      </c>
      <c r="G27" s="355">
        <v>118</v>
      </c>
      <c r="H27" s="355">
        <v>7</v>
      </c>
      <c r="I27" s="355">
        <v>63</v>
      </c>
      <c r="J27" s="355">
        <v>108</v>
      </c>
      <c r="K27" s="157">
        <v>6</v>
      </c>
    </row>
    <row r="28" spans="1:11" ht="13.5" customHeight="1" x14ac:dyDescent="0.15">
      <c r="A28" s="382"/>
      <c r="B28" s="68"/>
      <c r="C28" s="345"/>
      <c r="D28" s="270"/>
      <c r="E28" s="346">
        <v>5.0473186119873814</v>
      </c>
      <c r="F28" s="347">
        <v>4.4164037854889591</v>
      </c>
      <c r="G28" s="347">
        <v>37.223974763406943</v>
      </c>
      <c r="H28" s="347">
        <v>2.2082018927444795</v>
      </c>
      <c r="I28" s="347">
        <v>19.873817034700316</v>
      </c>
      <c r="J28" s="347">
        <v>34.069400630914828</v>
      </c>
      <c r="K28" s="154">
        <v>1.8927444794952681</v>
      </c>
    </row>
    <row r="29" spans="1:11" s="69" customFormat="1" ht="13.5" customHeight="1" x14ac:dyDescent="0.15">
      <c r="A29" s="382"/>
      <c r="B29" s="207" t="s">
        <v>5</v>
      </c>
      <c r="C29" s="353"/>
      <c r="D29" s="286">
        <v>491</v>
      </c>
      <c r="E29" s="354">
        <v>37</v>
      </c>
      <c r="F29" s="355">
        <v>25</v>
      </c>
      <c r="G29" s="355">
        <v>209</v>
      </c>
      <c r="H29" s="355">
        <v>13</v>
      </c>
      <c r="I29" s="355">
        <v>88</v>
      </c>
      <c r="J29" s="355">
        <v>139</v>
      </c>
      <c r="K29" s="157">
        <v>16</v>
      </c>
    </row>
    <row r="30" spans="1:11" ht="13.5" customHeight="1" x14ac:dyDescent="0.15">
      <c r="A30" s="382"/>
      <c r="B30" s="206"/>
      <c r="C30" s="24"/>
      <c r="D30" s="276"/>
      <c r="E30" s="152">
        <v>7.5356415478615073</v>
      </c>
      <c r="F30" s="153">
        <v>5.0916496945010188</v>
      </c>
      <c r="G30" s="153">
        <v>42.566191446028512</v>
      </c>
      <c r="H30" s="153">
        <v>2.6476578411405294</v>
      </c>
      <c r="I30" s="153">
        <v>17.922606924643585</v>
      </c>
      <c r="J30" s="153">
        <v>28.309572301425661</v>
      </c>
      <c r="K30" s="154">
        <v>3.2586558044806515</v>
      </c>
    </row>
    <row r="31" spans="1:11" s="69" customFormat="1" ht="13.5" customHeight="1" x14ac:dyDescent="0.15">
      <c r="A31" s="382"/>
      <c r="B31" s="207" t="s">
        <v>6</v>
      </c>
      <c r="C31" s="353"/>
      <c r="D31" s="286">
        <v>666</v>
      </c>
      <c r="E31" s="354">
        <v>35</v>
      </c>
      <c r="F31" s="355">
        <v>43</v>
      </c>
      <c r="G31" s="355">
        <v>287</v>
      </c>
      <c r="H31" s="355">
        <v>25</v>
      </c>
      <c r="I31" s="355">
        <v>114</v>
      </c>
      <c r="J31" s="355">
        <v>188</v>
      </c>
      <c r="K31" s="157">
        <v>22</v>
      </c>
    </row>
    <row r="32" spans="1:11" ht="13.5" customHeight="1" x14ac:dyDescent="0.15">
      <c r="A32" s="382"/>
      <c r="B32" s="206"/>
      <c r="C32" s="24"/>
      <c r="D32" s="276"/>
      <c r="E32" s="152">
        <v>5.2552552552552552</v>
      </c>
      <c r="F32" s="153">
        <v>6.4564564564564568</v>
      </c>
      <c r="G32" s="153">
        <v>43.093093093093096</v>
      </c>
      <c r="H32" s="153">
        <v>3.7537537537537538</v>
      </c>
      <c r="I32" s="153">
        <v>17.117117117117118</v>
      </c>
      <c r="J32" s="153">
        <v>28.228228228228229</v>
      </c>
      <c r="K32" s="154">
        <v>3.303303303303303</v>
      </c>
    </row>
    <row r="33" spans="1:11" s="69" customFormat="1" ht="13.5" customHeight="1" x14ac:dyDescent="0.15">
      <c r="A33" s="382"/>
      <c r="B33" s="207" t="s">
        <v>7</v>
      </c>
      <c r="C33" s="353"/>
      <c r="D33" s="286">
        <v>772</v>
      </c>
      <c r="E33" s="354">
        <v>99</v>
      </c>
      <c r="F33" s="355">
        <v>51</v>
      </c>
      <c r="G33" s="355">
        <v>412</v>
      </c>
      <c r="H33" s="355">
        <v>15</v>
      </c>
      <c r="I33" s="355">
        <v>117</v>
      </c>
      <c r="J33" s="355">
        <v>145</v>
      </c>
      <c r="K33" s="157">
        <v>42</v>
      </c>
    </row>
    <row r="34" spans="1:11" ht="13.5" customHeight="1" x14ac:dyDescent="0.15">
      <c r="A34" s="382"/>
      <c r="B34" s="206"/>
      <c r="C34" s="24"/>
      <c r="D34" s="276"/>
      <c r="E34" s="152">
        <v>12.823834196891193</v>
      </c>
      <c r="F34" s="153">
        <v>6.6062176165803104</v>
      </c>
      <c r="G34" s="153">
        <v>53.367875647668392</v>
      </c>
      <c r="H34" s="153">
        <v>1.9430051813471503</v>
      </c>
      <c r="I34" s="153">
        <v>15.155440414507773</v>
      </c>
      <c r="J34" s="153">
        <v>18.782383419689118</v>
      </c>
      <c r="K34" s="154">
        <v>5.4404145077720205</v>
      </c>
    </row>
    <row r="35" spans="1:11" s="69" customFormat="1" ht="13.5" customHeight="1" x14ac:dyDescent="0.15">
      <c r="A35" s="382"/>
      <c r="B35" s="207" t="s">
        <v>45</v>
      </c>
      <c r="C35" s="353"/>
      <c r="D35" s="286">
        <v>797</v>
      </c>
      <c r="E35" s="354">
        <v>105</v>
      </c>
      <c r="F35" s="355">
        <v>42</v>
      </c>
      <c r="G35" s="355">
        <v>334</v>
      </c>
      <c r="H35" s="355">
        <v>15</v>
      </c>
      <c r="I35" s="355">
        <v>137</v>
      </c>
      <c r="J35" s="355">
        <v>160</v>
      </c>
      <c r="K35" s="157">
        <v>97</v>
      </c>
    </row>
    <row r="36" spans="1:11" ht="13.5" customHeight="1" x14ac:dyDescent="0.15">
      <c r="A36" s="382"/>
      <c r="B36" s="206"/>
      <c r="C36" s="24"/>
      <c r="D36" s="276"/>
      <c r="E36" s="152">
        <v>13.174404015056462</v>
      </c>
      <c r="F36" s="153">
        <v>5.2697616060225849</v>
      </c>
      <c r="G36" s="153">
        <v>41.907151819322458</v>
      </c>
      <c r="H36" s="153">
        <v>1.8820577164366372</v>
      </c>
      <c r="I36" s="153">
        <v>17.189460476787954</v>
      </c>
      <c r="J36" s="153">
        <v>20.075282308657467</v>
      </c>
      <c r="K36" s="154">
        <v>12.170639899623588</v>
      </c>
    </row>
    <row r="37" spans="1:11" s="69" customFormat="1" ht="13.5" customHeight="1" x14ac:dyDescent="0.15">
      <c r="A37" s="382"/>
      <c r="B37" s="68" t="s">
        <v>46</v>
      </c>
      <c r="C37" s="75"/>
      <c r="D37" s="270">
        <v>128</v>
      </c>
      <c r="E37" s="155">
        <v>16</v>
      </c>
      <c r="F37" s="156">
        <v>8</v>
      </c>
      <c r="G37" s="156">
        <v>50</v>
      </c>
      <c r="H37" s="156">
        <v>3</v>
      </c>
      <c r="I37" s="156">
        <v>12</v>
      </c>
      <c r="J37" s="156">
        <v>32</v>
      </c>
      <c r="K37" s="157">
        <v>18</v>
      </c>
    </row>
    <row r="38" spans="1:11" ht="13.5" customHeight="1" thickBot="1" x14ac:dyDescent="0.2">
      <c r="A38" s="382"/>
      <c r="B38" s="68"/>
      <c r="C38" s="345"/>
      <c r="D38" s="271"/>
      <c r="E38" s="158">
        <v>12.5</v>
      </c>
      <c r="F38" s="159">
        <v>6.25</v>
      </c>
      <c r="G38" s="159">
        <v>39.0625</v>
      </c>
      <c r="H38" s="159">
        <v>2.34375</v>
      </c>
      <c r="I38" s="159">
        <v>9.375</v>
      </c>
      <c r="J38" s="159">
        <v>25</v>
      </c>
      <c r="K38" s="160">
        <v>14.0625</v>
      </c>
    </row>
    <row r="39" spans="1:11" s="69" customFormat="1" ht="13.5" customHeight="1" x14ac:dyDescent="0.15">
      <c r="A39" s="384" t="s">
        <v>47</v>
      </c>
      <c r="B39" s="73" t="s">
        <v>49</v>
      </c>
      <c r="C39" s="371"/>
      <c r="D39" s="269">
        <v>524</v>
      </c>
      <c r="E39" s="140">
        <v>36</v>
      </c>
      <c r="F39" s="141">
        <v>29</v>
      </c>
      <c r="G39" s="141">
        <v>222</v>
      </c>
      <c r="H39" s="141">
        <v>15</v>
      </c>
      <c r="I39" s="141">
        <v>122</v>
      </c>
      <c r="J39" s="141">
        <v>116</v>
      </c>
      <c r="K39" s="142">
        <v>24</v>
      </c>
    </row>
    <row r="40" spans="1:11" ht="13.5" customHeight="1" x14ac:dyDescent="0.15">
      <c r="A40" s="382"/>
      <c r="B40" s="68"/>
      <c r="C40" s="375"/>
      <c r="D40" s="269"/>
      <c r="E40" s="322">
        <v>6.8702290076335881</v>
      </c>
      <c r="F40" s="323">
        <v>5.5343511450381682</v>
      </c>
      <c r="G40" s="323">
        <v>42.366412213740453</v>
      </c>
      <c r="H40" s="323">
        <v>2.8625954198473282</v>
      </c>
      <c r="I40" s="323">
        <v>23.282442748091604</v>
      </c>
      <c r="J40" s="323">
        <v>22.137404580152673</v>
      </c>
      <c r="K40" s="138">
        <v>4.5801526717557248</v>
      </c>
    </row>
    <row r="41" spans="1:11" s="69" customFormat="1" ht="13.5" customHeight="1" x14ac:dyDescent="0.15">
      <c r="A41" s="382"/>
      <c r="B41" s="207" t="s">
        <v>51</v>
      </c>
      <c r="C41" s="376"/>
      <c r="D41" s="285">
        <v>2332</v>
      </c>
      <c r="E41" s="334">
        <v>223</v>
      </c>
      <c r="F41" s="335">
        <v>144</v>
      </c>
      <c r="G41" s="335">
        <v>1056</v>
      </c>
      <c r="H41" s="335">
        <v>54</v>
      </c>
      <c r="I41" s="335">
        <v>350</v>
      </c>
      <c r="J41" s="335">
        <v>616</v>
      </c>
      <c r="K41" s="142">
        <v>129</v>
      </c>
    </row>
    <row r="42" spans="1:11" ht="13.5" customHeight="1" x14ac:dyDescent="0.15">
      <c r="A42" s="382"/>
      <c r="B42" s="206"/>
      <c r="C42" s="372"/>
      <c r="D42" s="273"/>
      <c r="E42" s="136">
        <v>9.5626072041166381</v>
      </c>
      <c r="F42" s="137">
        <v>6.1749571183533449</v>
      </c>
      <c r="G42" s="137">
        <v>45.283018867924532</v>
      </c>
      <c r="H42" s="137">
        <v>2.3156089193825045</v>
      </c>
      <c r="I42" s="137">
        <v>15.008576329331047</v>
      </c>
      <c r="J42" s="137">
        <v>26.415094339622641</v>
      </c>
      <c r="K42" s="138">
        <v>5.5317324185248715</v>
      </c>
    </row>
    <row r="43" spans="1:11" s="69" customFormat="1" ht="13.5" customHeight="1" x14ac:dyDescent="0.15">
      <c r="A43" s="382"/>
      <c r="B43" s="207" t="s">
        <v>52</v>
      </c>
      <c r="C43" s="376"/>
      <c r="D43" s="285">
        <v>343</v>
      </c>
      <c r="E43" s="334">
        <v>41</v>
      </c>
      <c r="F43" s="335">
        <v>15</v>
      </c>
      <c r="G43" s="335">
        <v>141</v>
      </c>
      <c r="H43" s="335">
        <v>7</v>
      </c>
      <c r="I43" s="335">
        <v>78</v>
      </c>
      <c r="J43" s="335">
        <v>64</v>
      </c>
      <c r="K43" s="142">
        <v>32</v>
      </c>
    </row>
    <row r="44" spans="1:11" ht="13.5" customHeight="1" x14ac:dyDescent="0.15">
      <c r="A44" s="382"/>
      <c r="B44" s="206"/>
      <c r="C44" s="372"/>
      <c r="D44" s="273"/>
      <c r="E44" s="136">
        <v>11.9533527696793</v>
      </c>
      <c r="F44" s="137">
        <v>4.3731778425655978</v>
      </c>
      <c r="G44" s="137">
        <v>41.10787172011662</v>
      </c>
      <c r="H44" s="137">
        <v>2.0408163265306123</v>
      </c>
      <c r="I44" s="137">
        <v>22.740524781341108</v>
      </c>
      <c r="J44" s="137">
        <v>18.658892128279884</v>
      </c>
      <c r="K44" s="138">
        <v>9.3294460641399422</v>
      </c>
    </row>
    <row r="45" spans="1:11" s="69" customFormat="1" ht="13.5" customHeight="1" x14ac:dyDescent="0.15">
      <c r="A45" s="382"/>
      <c r="B45" s="68" t="s">
        <v>72</v>
      </c>
      <c r="C45" s="373"/>
      <c r="D45" s="269">
        <v>132</v>
      </c>
      <c r="E45" s="140">
        <v>18</v>
      </c>
      <c r="F45" s="141">
        <v>8</v>
      </c>
      <c r="G45" s="141">
        <v>52</v>
      </c>
      <c r="H45" s="141">
        <v>3</v>
      </c>
      <c r="I45" s="141">
        <v>13</v>
      </c>
      <c r="J45" s="141">
        <v>32</v>
      </c>
      <c r="K45" s="142">
        <v>18</v>
      </c>
    </row>
    <row r="46" spans="1:11" ht="13.5" customHeight="1" thickBot="1" x14ac:dyDescent="0.2">
      <c r="A46" s="383"/>
      <c r="B46" s="208"/>
      <c r="C46" s="374"/>
      <c r="D46" s="274"/>
      <c r="E46" s="144">
        <v>13.636363636363635</v>
      </c>
      <c r="F46" s="145">
        <v>6.0606060606060606</v>
      </c>
      <c r="G46" s="145">
        <v>39.393939393939391</v>
      </c>
      <c r="H46" s="145">
        <v>2.2727272727272729</v>
      </c>
      <c r="I46" s="145">
        <v>9.8484848484848477</v>
      </c>
      <c r="J46" s="145">
        <v>24.242424242424242</v>
      </c>
      <c r="K46" s="146">
        <v>13.636363636363635</v>
      </c>
    </row>
    <row r="47" spans="1:11" s="69" customFormat="1" ht="13.5" customHeight="1" x14ac:dyDescent="0.15">
      <c r="A47" s="384" t="s">
        <v>225</v>
      </c>
      <c r="B47" s="73" t="s">
        <v>54</v>
      </c>
      <c r="C47" s="371"/>
      <c r="D47" s="269">
        <v>132</v>
      </c>
      <c r="E47" s="140">
        <v>5</v>
      </c>
      <c r="F47" s="141">
        <v>11</v>
      </c>
      <c r="G47" s="141">
        <v>49</v>
      </c>
      <c r="H47" s="141">
        <v>1</v>
      </c>
      <c r="I47" s="141">
        <v>24</v>
      </c>
      <c r="J47" s="141">
        <v>49</v>
      </c>
      <c r="K47" s="142">
        <v>2</v>
      </c>
    </row>
    <row r="48" spans="1:11" ht="13.5" customHeight="1" x14ac:dyDescent="0.15">
      <c r="A48" s="382"/>
      <c r="B48" s="68"/>
      <c r="C48" s="375"/>
      <c r="D48" s="269"/>
      <c r="E48" s="322">
        <v>3.7878787878787881</v>
      </c>
      <c r="F48" s="323">
        <v>8.3333333333333321</v>
      </c>
      <c r="G48" s="323">
        <v>37.121212121212125</v>
      </c>
      <c r="H48" s="323">
        <v>0.75757575757575757</v>
      </c>
      <c r="I48" s="323">
        <v>18.181818181818183</v>
      </c>
      <c r="J48" s="323">
        <v>37.121212121212125</v>
      </c>
      <c r="K48" s="138">
        <v>1.5151515151515151</v>
      </c>
    </row>
    <row r="49" spans="1:11" s="69" customFormat="1" ht="13.5" customHeight="1" x14ac:dyDescent="0.15">
      <c r="A49" s="382"/>
      <c r="B49" s="207" t="s">
        <v>401</v>
      </c>
      <c r="C49" s="376"/>
      <c r="D49" s="285">
        <v>448</v>
      </c>
      <c r="E49" s="334">
        <v>31</v>
      </c>
      <c r="F49" s="335">
        <v>20</v>
      </c>
      <c r="G49" s="335">
        <v>196</v>
      </c>
      <c r="H49" s="335">
        <v>17</v>
      </c>
      <c r="I49" s="335">
        <v>111</v>
      </c>
      <c r="J49" s="335">
        <v>85</v>
      </c>
      <c r="K49" s="142">
        <v>21</v>
      </c>
    </row>
    <row r="50" spans="1:11" ht="13.5" customHeight="1" x14ac:dyDescent="0.15">
      <c r="A50" s="382"/>
      <c r="B50" s="206"/>
      <c r="C50" s="372"/>
      <c r="D50" s="273"/>
      <c r="E50" s="136">
        <v>6.9196428571428577</v>
      </c>
      <c r="F50" s="137">
        <v>4.4642857142857144</v>
      </c>
      <c r="G50" s="137">
        <v>43.75</v>
      </c>
      <c r="H50" s="137">
        <v>3.7946428571428568</v>
      </c>
      <c r="I50" s="137">
        <v>24.776785714285715</v>
      </c>
      <c r="J50" s="137">
        <v>18.973214285714285</v>
      </c>
      <c r="K50" s="138">
        <v>4.6875</v>
      </c>
    </row>
    <row r="51" spans="1:11" s="69" customFormat="1" ht="13.5" customHeight="1" x14ac:dyDescent="0.15">
      <c r="A51" s="382"/>
      <c r="B51" s="207" t="s">
        <v>56</v>
      </c>
      <c r="C51" s="376"/>
      <c r="D51" s="285">
        <v>326</v>
      </c>
      <c r="E51" s="334">
        <v>21</v>
      </c>
      <c r="F51" s="335">
        <v>21</v>
      </c>
      <c r="G51" s="335">
        <v>153</v>
      </c>
      <c r="H51" s="335">
        <v>2</v>
      </c>
      <c r="I51" s="335">
        <v>56</v>
      </c>
      <c r="J51" s="335">
        <v>90</v>
      </c>
      <c r="K51" s="142">
        <v>8</v>
      </c>
    </row>
    <row r="52" spans="1:11" ht="13.5" customHeight="1" x14ac:dyDescent="0.15">
      <c r="A52" s="382"/>
      <c r="B52" s="206"/>
      <c r="C52" s="372"/>
      <c r="D52" s="273"/>
      <c r="E52" s="136">
        <v>6.4417177914110431</v>
      </c>
      <c r="F52" s="137">
        <v>6.4417177914110431</v>
      </c>
      <c r="G52" s="137">
        <v>46.932515337423311</v>
      </c>
      <c r="H52" s="137">
        <v>0.61349693251533743</v>
      </c>
      <c r="I52" s="137">
        <v>17.177914110429448</v>
      </c>
      <c r="J52" s="137">
        <v>27.607361963190186</v>
      </c>
      <c r="K52" s="138">
        <v>2.4539877300613497</v>
      </c>
    </row>
    <row r="53" spans="1:11" s="69" customFormat="1" ht="13.5" customHeight="1" x14ac:dyDescent="0.15">
      <c r="A53" s="382"/>
      <c r="B53" s="207" t="s">
        <v>58</v>
      </c>
      <c r="C53" s="376"/>
      <c r="D53" s="285">
        <v>251</v>
      </c>
      <c r="E53" s="334">
        <v>15</v>
      </c>
      <c r="F53" s="335">
        <v>15</v>
      </c>
      <c r="G53" s="335">
        <v>92</v>
      </c>
      <c r="H53" s="335">
        <v>6</v>
      </c>
      <c r="I53" s="335">
        <v>47</v>
      </c>
      <c r="J53" s="335">
        <v>91</v>
      </c>
      <c r="K53" s="142">
        <v>3</v>
      </c>
    </row>
    <row r="54" spans="1:11" ht="13.5" customHeight="1" x14ac:dyDescent="0.15">
      <c r="A54" s="382"/>
      <c r="B54" s="206"/>
      <c r="C54" s="372"/>
      <c r="D54" s="273"/>
      <c r="E54" s="136">
        <v>5.9760956175298805</v>
      </c>
      <c r="F54" s="136">
        <v>5.9760956175298805</v>
      </c>
      <c r="G54" s="136">
        <v>36.65338645418327</v>
      </c>
      <c r="H54" s="136">
        <v>2.3904382470119523</v>
      </c>
      <c r="I54" s="136">
        <v>18.725099601593627</v>
      </c>
      <c r="J54" s="136">
        <v>36.254980079681275</v>
      </c>
      <c r="K54" s="138">
        <v>1.1952191235059761</v>
      </c>
    </row>
    <row r="55" spans="1:11" s="69" customFormat="1" ht="13.5" customHeight="1" x14ac:dyDescent="0.15">
      <c r="A55" s="382"/>
      <c r="B55" s="207" t="s">
        <v>60</v>
      </c>
      <c r="C55" s="376"/>
      <c r="D55" s="285">
        <v>527</v>
      </c>
      <c r="E55" s="334">
        <v>31</v>
      </c>
      <c r="F55" s="335">
        <v>23</v>
      </c>
      <c r="G55" s="335">
        <v>201</v>
      </c>
      <c r="H55" s="335">
        <v>19</v>
      </c>
      <c r="I55" s="335">
        <v>78</v>
      </c>
      <c r="J55" s="335">
        <v>191</v>
      </c>
      <c r="K55" s="142">
        <v>17</v>
      </c>
    </row>
    <row r="56" spans="1:11" ht="13.5" customHeight="1" x14ac:dyDescent="0.15">
      <c r="A56" s="382"/>
      <c r="B56" s="206"/>
      <c r="C56" s="372"/>
      <c r="D56" s="273"/>
      <c r="E56" s="136">
        <v>5.8823529411764701</v>
      </c>
      <c r="F56" s="137">
        <v>4.3643263757115749</v>
      </c>
      <c r="G56" s="137">
        <v>38.140417457305503</v>
      </c>
      <c r="H56" s="137">
        <v>3.6053130929791273</v>
      </c>
      <c r="I56" s="137">
        <v>14.800759013282732</v>
      </c>
      <c r="J56" s="137">
        <v>36.242884250474383</v>
      </c>
      <c r="K56" s="138">
        <v>3.225806451612903</v>
      </c>
    </row>
    <row r="57" spans="1:11" s="69" customFormat="1" ht="13.5" customHeight="1" x14ac:dyDescent="0.15">
      <c r="A57" s="382"/>
      <c r="B57" s="207" t="s">
        <v>62</v>
      </c>
      <c r="C57" s="376"/>
      <c r="D57" s="285">
        <v>280</v>
      </c>
      <c r="E57" s="334">
        <v>23</v>
      </c>
      <c r="F57" s="335">
        <v>17</v>
      </c>
      <c r="G57" s="335">
        <v>119</v>
      </c>
      <c r="H57" s="335">
        <v>5</v>
      </c>
      <c r="I57" s="335">
        <v>40</v>
      </c>
      <c r="J57" s="335">
        <v>89</v>
      </c>
      <c r="K57" s="142">
        <v>11</v>
      </c>
    </row>
    <row r="58" spans="1:11" ht="13.5" customHeight="1" x14ac:dyDescent="0.15">
      <c r="A58" s="382"/>
      <c r="B58" s="206"/>
      <c r="C58" s="372"/>
      <c r="D58" s="273"/>
      <c r="E58" s="136">
        <v>8.2142857142857135</v>
      </c>
      <c r="F58" s="137">
        <v>6.0714285714285712</v>
      </c>
      <c r="G58" s="137">
        <v>42.5</v>
      </c>
      <c r="H58" s="137">
        <v>1.7857142857142856</v>
      </c>
      <c r="I58" s="137">
        <v>14.285714285714285</v>
      </c>
      <c r="J58" s="137">
        <v>31.785714285714285</v>
      </c>
      <c r="K58" s="138">
        <v>3.9285714285714284</v>
      </c>
    </row>
    <row r="59" spans="1:11" s="69" customFormat="1" ht="13.5" customHeight="1" x14ac:dyDescent="0.15">
      <c r="A59" s="382"/>
      <c r="B59" s="207" t="s">
        <v>64</v>
      </c>
      <c r="C59" s="376"/>
      <c r="D59" s="285">
        <v>157</v>
      </c>
      <c r="E59" s="334">
        <v>25</v>
      </c>
      <c r="F59" s="335">
        <v>7</v>
      </c>
      <c r="G59" s="335">
        <v>60</v>
      </c>
      <c r="H59" s="335">
        <v>3</v>
      </c>
      <c r="I59" s="335">
        <v>31</v>
      </c>
      <c r="J59" s="335">
        <v>24</v>
      </c>
      <c r="K59" s="142">
        <v>24</v>
      </c>
    </row>
    <row r="60" spans="1:11" ht="13.5" customHeight="1" x14ac:dyDescent="0.15">
      <c r="A60" s="382"/>
      <c r="B60" s="206"/>
      <c r="C60" s="372"/>
      <c r="D60" s="273"/>
      <c r="E60" s="136">
        <v>15.923566878980891</v>
      </c>
      <c r="F60" s="137">
        <v>4.4585987261146496</v>
      </c>
      <c r="G60" s="137">
        <v>38.216560509554142</v>
      </c>
      <c r="H60" s="137">
        <v>1.910828025477707</v>
      </c>
      <c r="I60" s="137">
        <v>19.745222929936308</v>
      </c>
      <c r="J60" s="137">
        <v>15.286624203821656</v>
      </c>
      <c r="K60" s="138">
        <v>15.286624203821656</v>
      </c>
    </row>
    <row r="61" spans="1:11" s="69" customFormat="1" ht="13.5" customHeight="1" x14ac:dyDescent="0.15">
      <c r="A61" s="382"/>
      <c r="B61" s="207" t="s">
        <v>66</v>
      </c>
      <c r="C61" s="376"/>
      <c r="D61" s="285">
        <v>615</v>
      </c>
      <c r="E61" s="334">
        <v>80</v>
      </c>
      <c r="F61" s="335">
        <v>41</v>
      </c>
      <c r="G61" s="335">
        <v>283</v>
      </c>
      <c r="H61" s="335">
        <v>12</v>
      </c>
      <c r="I61" s="335">
        <v>102</v>
      </c>
      <c r="J61" s="335">
        <v>122</v>
      </c>
      <c r="K61" s="142">
        <v>59</v>
      </c>
    </row>
    <row r="62" spans="1:11" ht="13.5" customHeight="1" x14ac:dyDescent="0.15">
      <c r="A62" s="382"/>
      <c r="B62" s="206"/>
      <c r="C62" s="372"/>
      <c r="D62" s="273"/>
      <c r="E62" s="136">
        <v>13.008130081300814</v>
      </c>
      <c r="F62" s="137">
        <v>6.666666666666667</v>
      </c>
      <c r="G62" s="137">
        <v>46.016260162601625</v>
      </c>
      <c r="H62" s="137">
        <v>1.9512195121951219</v>
      </c>
      <c r="I62" s="137">
        <v>16.585365853658537</v>
      </c>
      <c r="J62" s="137">
        <v>19.837398373983739</v>
      </c>
      <c r="K62" s="138">
        <v>9.5934959349593498</v>
      </c>
    </row>
    <row r="63" spans="1:11" s="69" customFormat="1" ht="13.5" customHeight="1" x14ac:dyDescent="0.15">
      <c r="A63" s="382"/>
      <c r="B63" s="68" t="s">
        <v>67</v>
      </c>
      <c r="C63" s="373"/>
      <c r="D63" s="269">
        <v>822</v>
      </c>
      <c r="E63" s="140">
        <v>104</v>
      </c>
      <c r="F63" s="141">
        <v>52</v>
      </c>
      <c r="G63" s="141">
        <v>400</v>
      </c>
      <c r="H63" s="141">
        <v>19</v>
      </c>
      <c r="I63" s="141">
        <v>112</v>
      </c>
      <c r="J63" s="141">
        <v>169</v>
      </c>
      <c r="K63" s="142">
        <v>69</v>
      </c>
    </row>
    <row r="64" spans="1:11" ht="13.5" customHeight="1" thickBot="1" x14ac:dyDescent="0.2">
      <c r="A64" s="383"/>
      <c r="B64" s="208"/>
      <c r="C64" s="374"/>
      <c r="D64" s="274"/>
      <c r="E64" s="144">
        <v>12.652068126520682</v>
      </c>
      <c r="F64" s="145">
        <v>6.3260340632603409</v>
      </c>
      <c r="G64" s="145">
        <v>48.661800486618006</v>
      </c>
      <c r="H64" s="145">
        <v>2.3114355231143553</v>
      </c>
      <c r="I64" s="145">
        <v>13.625304136253041</v>
      </c>
      <c r="J64" s="145">
        <v>20.559610705596107</v>
      </c>
      <c r="K64" s="146">
        <v>8.3941605839416056</v>
      </c>
    </row>
    <row r="65" spans="1:11" s="69" customFormat="1" ht="13.5" customHeight="1" x14ac:dyDescent="0.15">
      <c r="A65" s="392" t="s">
        <v>73</v>
      </c>
      <c r="B65" s="73" t="s">
        <v>68</v>
      </c>
      <c r="C65" s="371"/>
      <c r="D65" s="272">
        <v>1764</v>
      </c>
      <c r="E65" s="132">
        <v>222</v>
      </c>
      <c r="F65" s="133">
        <v>88</v>
      </c>
      <c r="G65" s="133">
        <v>918</v>
      </c>
      <c r="H65" s="133">
        <v>40</v>
      </c>
      <c r="I65" s="133">
        <v>249</v>
      </c>
      <c r="J65" s="133">
        <v>368</v>
      </c>
      <c r="K65" s="134">
        <v>95</v>
      </c>
    </row>
    <row r="66" spans="1:11" ht="13.5" customHeight="1" x14ac:dyDescent="0.15">
      <c r="A66" s="382"/>
      <c r="B66" s="10" t="s">
        <v>69</v>
      </c>
      <c r="C66" s="372"/>
      <c r="D66" s="273"/>
      <c r="E66" s="136">
        <v>12.585034013605442</v>
      </c>
      <c r="F66" s="137">
        <v>4.9886621315192743</v>
      </c>
      <c r="G66" s="137">
        <v>52.040816326530617</v>
      </c>
      <c r="H66" s="137">
        <v>2.2675736961451247</v>
      </c>
      <c r="I66" s="137">
        <v>14.1156462585034</v>
      </c>
      <c r="J66" s="137">
        <v>20.861678004535147</v>
      </c>
      <c r="K66" s="138">
        <v>5.3854875283446715</v>
      </c>
    </row>
    <row r="67" spans="1:11" s="69" customFormat="1" ht="13.5" customHeight="1" x14ac:dyDescent="0.15">
      <c r="A67" s="382"/>
      <c r="B67" s="68" t="s">
        <v>70</v>
      </c>
      <c r="C67" s="373"/>
      <c r="D67" s="269">
        <v>1406</v>
      </c>
      <c r="E67" s="140">
        <v>78</v>
      </c>
      <c r="F67" s="141">
        <v>100</v>
      </c>
      <c r="G67" s="141">
        <v>489</v>
      </c>
      <c r="H67" s="141">
        <v>36</v>
      </c>
      <c r="I67" s="141">
        <v>296</v>
      </c>
      <c r="J67" s="141">
        <v>423</v>
      </c>
      <c r="K67" s="142">
        <v>81</v>
      </c>
    </row>
    <row r="68" spans="1:11" ht="13.5" customHeight="1" x14ac:dyDescent="0.15">
      <c r="A68" s="382"/>
      <c r="B68" s="10" t="s">
        <v>71</v>
      </c>
      <c r="C68" s="372"/>
      <c r="D68" s="273"/>
      <c r="E68" s="136">
        <v>5.5476529160739689</v>
      </c>
      <c r="F68" s="137">
        <v>7.1123755334281658</v>
      </c>
      <c r="G68" s="137">
        <v>34.779516358463724</v>
      </c>
      <c r="H68" s="137">
        <v>2.5604551920341394</v>
      </c>
      <c r="I68" s="137">
        <v>21.052631578947366</v>
      </c>
      <c r="J68" s="137">
        <v>30.085348506401139</v>
      </c>
      <c r="K68" s="138">
        <v>5.7610241820768131</v>
      </c>
    </row>
    <row r="69" spans="1:11" s="69" customFormat="1" ht="13.5" customHeight="1" x14ac:dyDescent="0.15">
      <c r="A69" s="382"/>
      <c r="B69" s="68" t="s">
        <v>768</v>
      </c>
      <c r="C69" s="373"/>
      <c r="D69" s="269">
        <v>161</v>
      </c>
      <c r="E69" s="140">
        <v>18</v>
      </c>
      <c r="F69" s="141">
        <v>8</v>
      </c>
      <c r="G69" s="141">
        <v>64</v>
      </c>
      <c r="H69" s="141">
        <v>3</v>
      </c>
      <c r="I69" s="141">
        <v>18</v>
      </c>
      <c r="J69" s="141">
        <v>37</v>
      </c>
      <c r="K69" s="142">
        <v>27</v>
      </c>
    </row>
    <row r="70" spans="1:11" ht="13.5" customHeight="1" thickBot="1" x14ac:dyDescent="0.2">
      <c r="A70" s="383"/>
      <c r="B70" s="21"/>
      <c r="C70" s="374"/>
      <c r="D70" s="274"/>
      <c r="E70" s="144">
        <v>11.180124223602485</v>
      </c>
      <c r="F70" s="144">
        <v>4.9689440993788816</v>
      </c>
      <c r="G70" s="144">
        <v>39.751552795031053</v>
      </c>
      <c r="H70" s="144">
        <v>1.8633540372670807</v>
      </c>
      <c r="I70" s="144">
        <v>11.180124223602485</v>
      </c>
      <c r="J70" s="144">
        <v>22.981366459627328</v>
      </c>
      <c r="K70" s="290">
        <v>16.770186335403729</v>
      </c>
    </row>
    <row r="71" spans="1:11" s="69" customFormat="1" ht="13.5" customHeight="1" x14ac:dyDescent="0.15">
      <c r="A71" s="380" t="s">
        <v>414</v>
      </c>
      <c r="B71" s="68" t="s">
        <v>762</v>
      </c>
      <c r="C71" s="75"/>
      <c r="D71" s="269">
        <v>1504</v>
      </c>
      <c r="E71" s="140">
        <v>129</v>
      </c>
      <c r="F71" s="141">
        <v>88</v>
      </c>
      <c r="G71" s="141">
        <v>711</v>
      </c>
      <c r="H71" s="141">
        <v>39</v>
      </c>
      <c r="I71" s="141">
        <v>253</v>
      </c>
      <c r="J71" s="141">
        <v>370</v>
      </c>
      <c r="K71" s="142">
        <v>65</v>
      </c>
    </row>
    <row r="72" spans="1:11" ht="13.5" customHeight="1" x14ac:dyDescent="0.15">
      <c r="A72" s="380"/>
      <c r="B72" s="10" t="s">
        <v>763</v>
      </c>
      <c r="C72" s="24"/>
      <c r="D72" s="273"/>
      <c r="E72" s="136">
        <v>8.5771276595744688</v>
      </c>
      <c r="F72" s="137">
        <v>5.8510638297872344</v>
      </c>
      <c r="G72" s="137">
        <v>47.273936170212764</v>
      </c>
      <c r="H72" s="137">
        <v>2.5930851063829787</v>
      </c>
      <c r="I72" s="137">
        <v>16.821808510638299</v>
      </c>
      <c r="J72" s="137">
        <v>24.601063829787233</v>
      </c>
      <c r="K72" s="138">
        <v>4.3218085106382986</v>
      </c>
    </row>
    <row r="73" spans="1:11" s="69" customFormat="1" ht="13.5" customHeight="1" x14ac:dyDescent="0.15">
      <c r="A73" s="380"/>
      <c r="B73" s="68" t="s">
        <v>415</v>
      </c>
      <c r="C73" s="75"/>
      <c r="D73" s="269">
        <v>452</v>
      </c>
      <c r="E73" s="140">
        <v>32</v>
      </c>
      <c r="F73" s="141">
        <v>26</v>
      </c>
      <c r="G73" s="141">
        <v>195</v>
      </c>
      <c r="H73" s="141">
        <v>8</v>
      </c>
      <c r="I73" s="141">
        <v>84</v>
      </c>
      <c r="J73" s="141">
        <v>132</v>
      </c>
      <c r="K73" s="142">
        <v>8</v>
      </c>
    </row>
    <row r="74" spans="1:11" ht="13.5" customHeight="1" x14ac:dyDescent="0.15">
      <c r="A74" s="380"/>
      <c r="B74" s="10" t="s">
        <v>763</v>
      </c>
      <c r="C74" s="24"/>
      <c r="D74" s="273"/>
      <c r="E74" s="136">
        <v>7.0796460176991154</v>
      </c>
      <c r="F74" s="137">
        <v>5.7522123893805306</v>
      </c>
      <c r="G74" s="137">
        <v>43.141592920353986</v>
      </c>
      <c r="H74" s="137">
        <v>1.7699115044247788</v>
      </c>
      <c r="I74" s="137">
        <v>18.584070796460178</v>
      </c>
      <c r="J74" s="137">
        <v>29.20353982300885</v>
      </c>
      <c r="K74" s="138">
        <v>1.7699115044247788</v>
      </c>
    </row>
    <row r="75" spans="1:11" s="69" customFormat="1" ht="13.5" customHeight="1" x14ac:dyDescent="0.15">
      <c r="A75" s="380"/>
      <c r="B75" s="68" t="s">
        <v>416</v>
      </c>
      <c r="C75" s="75"/>
      <c r="D75" s="269">
        <v>1375</v>
      </c>
      <c r="E75" s="140">
        <v>157</v>
      </c>
      <c r="F75" s="141">
        <v>82</v>
      </c>
      <c r="G75" s="141">
        <v>565</v>
      </c>
      <c r="H75" s="141">
        <v>32</v>
      </c>
      <c r="I75" s="141">
        <v>226</v>
      </c>
      <c r="J75" s="141">
        <v>326</v>
      </c>
      <c r="K75" s="142">
        <v>130</v>
      </c>
    </row>
    <row r="76" spans="1:11" ht="13.5" customHeight="1" thickBot="1" x14ac:dyDescent="0.2">
      <c r="A76" s="381"/>
      <c r="B76" s="21"/>
      <c r="C76" s="26"/>
      <c r="D76" s="274"/>
      <c r="E76" s="144">
        <v>11.418181818181818</v>
      </c>
      <c r="F76" s="145">
        <v>5.963636363636363</v>
      </c>
      <c r="G76" s="145">
        <v>41.090909090909086</v>
      </c>
      <c r="H76" s="145">
        <v>2.3272727272727272</v>
      </c>
      <c r="I76" s="145">
        <v>16.436363636363634</v>
      </c>
      <c r="J76" s="145">
        <v>23.709090909090911</v>
      </c>
      <c r="K76" s="146">
        <v>9.454545454545455</v>
      </c>
    </row>
    <row r="77" spans="1:11" ht="13.5" customHeight="1" x14ac:dyDescent="0.15">
      <c r="A77" s="11"/>
      <c r="B77" s="12"/>
      <c r="C77" s="13"/>
      <c r="D77" s="14"/>
      <c r="E77" s="15"/>
      <c r="F77" s="15"/>
      <c r="G77" s="15"/>
      <c r="H77" s="15"/>
      <c r="I77" s="15"/>
      <c r="J77" s="15"/>
      <c r="K77" s="15"/>
    </row>
  </sheetData>
  <mergeCells count="7">
    <mergeCell ref="A65:A70"/>
    <mergeCell ref="A71:A76"/>
    <mergeCell ref="A7:A18"/>
    <mergeCell ref="A19:A24"/>
    <mergeCell ref="A25:A38"/>
    <mergeCell ref="A39:A46"/>
    <mergeCell ref="A47:A64"/>
  </mergeCells>
  <phoneticPr fontId="2"/>
  <conditionalFormatting sqref="E5:K48 E51:K70">
    <cfRule type="expression" dxfId="176" priority="6">
      <formula>EXACT(ROUND(E5,1),#REF!)=FALSE</formula>
    </cfRule>
  </conditionalFormatting>
  <conditionalFormatting sqref="E49:K50">
    <cfRule type="expression" dxfId="175" priority="5">
      <formula>EXACT(ROUND(E49,1),#REF!)=FALSE</formula>
    </cfRule>
  </conditionalFormatting>
  <conditionalFormatting sqref="E71:K76">
    <cfRule type="expression" dxfId="174" priority="4">
      <formula>EXACT(ROUND(E71,1),#REF!)=FALSE</formula>
    </cfRule>
  </conditionalFormatting>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L1" s="5"/>
      <c r="S1" s="59" t="s">
        <v>535</v>
      </c>
    </row>
    <row r="2" spans="1:19" ht="36" customHeight="1" thickBot="1" x14ac:dyDescent="0.2">
      <c r="A2" s="6" t="s">
        <v>550</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7">
        <v>6</v>
      </c>
      <c r="K3" s="37">
        <v>7</v>
      </c>
      <c r="L3" s="33"/>
      <c r="M3" s="58"/>
      <c r="N3" s="58"/>
      <c r="O3" s="58"/>
      <c r="P3" s="58"/>
      <c r="Q3" s="58"/>
      <c r="R3" s="58"/>
    </row>
    <row r="4" spans="1:19" ht="171.95" customHeight="1" thickBot="1" x14ac:dyDescent="0.2">
      <c r="A4" s="388" t="s">
        <v>551</v>
      </c>
      <c r="B4" s="389"/>
      <c r="C4" s="390"/>
      <c r="D4" s="62" t="s">
        <v>348</v>
      </c>
      <c r="E4" s="60" t="s">
        <v>544</v>
      </c>
      <c r="F4" s="61" t="s">
        <v>545</v>
      </c>
      <c r="G4" s="61" t="s">
        <v>546</v>
      </c>
      <c r="H4" s="61" t="s">
        <v>547</v>
      </c>
      <c r="I4" s="61" t="s">
        <v>548</v>
      </c>
      <c r="J4" s="61" t="s">
        <v>549</v>
      </c>
      <c r="K4" s="61" t="s">
        <v>9</v>
      </c>
      <c r="L4" s="63" t="s">
        <v>349</v>
      </c>
      <c r="M4" s="27"/>
      <c r="N4" s="27"/>
      <c r="O4" s="27"/>
      <c r="P4" s="27"/>
      <c r="Q4" s="27"/>
      <c r="R4" s="27"/>
      <c r="S4" s="40"/>
    </row>
    <row r="5" spans="1:19" s="69" customFormat="1" ht="13.5" customHeight="1" x14ac:dyDescent="0.15">
      <c r="A5" s="71" t="s">
        <v>30</v>
      </c>
      <c r="B5" s="72"/>
      <c r="C5" s="72"/>
      <c r="D5" s="270">
        <v>1737</v>
      </c>
      <c r="E5" s="124">
        <v>453</v>
      </c>
      <c r="F5" s="125">
        <v>355</v>
      </c>
      <c r="G5" s="125">
        <v>173</v>
      </c>
      <c r="H5" s="125">
        <v>182</v>
      </c>
      <c r="I5" s="125">
        <v>193</v>
      </c>
      <c r="J5" s="125">
        <v>716</v>
      </c>
      <c r="K5" s="125">
        <v>87</v>
      </c>
      <c r="L5" s="126">
        <v>44</v>
      </c>
      <c r="M5" s="93"/>
      <c r="N5" s="93"/>
      <c r="O5" s="93"/>
      <c r="P5" s="93"/>
      <c r="Q5" s="93"/>
      <c r="R5" s="93"/>
    </row>
    <row r="6" spans="1:19" ht="13.5" customHeight="1" thickBot="1" x14ac:dyDescent="0.2">
      <c r="A6" s="8"/>
      <c r="B6" s="9"/>
      <c r="C6" s="9"/>
      <c r="D6" s="271"/>
      <c r="E6" s="128">
        <v>26.07944732297064</v>
      </c>
      <c r="F6" s="129">
        <v>20.437535981577433</v>
      </c>
      <c r="G6" s="129">
        <v>9.9597006332757623</v>
      </c>
      <c r="H6" s="129">
        <v>10.477835348301671</v>
      </c>
      <c r="I6" s="129">
        <v>11.111111111111111</v>
      </c>
      <c r="J6" s="129">
        <v>41.220495106505467</v>
      </c>
      <c r="K6" s="129">
        <v>5.0086355785837648</v>
      </c>
      <c r="L6" s="214">
        <v>2.5331030512377661</v>
      </c>
      <c r="M6" s="94"/>
      <c r="N6" s="94"/>
      <c r="O6" s="94"/>
      <c r="P6" s="94"/>
      <c r="Q6" s="94"/>
      <c r="R6" s="94"/>
    </row>
    <row r="7" spans="1:19" s="69" customFormat="1" ht="13.5" customHeight="1" x14ac:dyDescent="0.15">
      <c r="A7" s="384" t="s">
        <v>31</v>
      </c>
      <c r="B7" s="73" t="s">
        <v>33</v>
      </c>
      <c r="C7" s="74"/>
      <c r="D7" s="272">
        <v>829</v>
      </c>
      <c r="E7" s="132">
        <v>215</v>
      </c>
      <c r="F7" s="133">
        <v>183</v>
      </c>
      <c r="G7" s="133">
        <v>77</v>
      </c>
      <c r="H7" s="133">
        <v>80</v>
      </c>
      <c r="I7" s="133">
        <v>82</v>
      </c>
      <c r="J7" s="133">
        <v>343</v>
      </c>
      <c r="K7" s="133">
        <v>53</v>
      </c>
      <c r="L7" s="134">
        <v>22</v>
      </c>
      <c r="M7" s="77"/>
      <c r="N7" s="77"/>
      <c r="O7" s="77"/>
      <c r="P7" s="77"/>
      <c r="Q7" s="77"/>
      <c r="R7" s="77"/>
    </row>
    <row r="8" spans="1:19" ht="13.5" customHeight="1" x14ac:dyDescent="0.15">
      <c r="A8" s="382"/>
      <c r="B8" s="206"/>
      <c r="C8" s="24"/>
      <c r="D8" s="273"/>
      <c r="E8" s="136">
        <v>25.934861278648974</v>
      </c>
      <c r="F8" s="137">
        <v>22.074788902291917</v>
      </c>
      <c r="G8" s="137">
        <v>9.2882991556091667</v>
      </c>
      <c r="H8" s="137">
        <v>9.6501809408926409</v>
      </c>
      <c r="I8" s="137">
        <v>9.8914354644149576</v>
      </c>
      <c r="J8" s="137">
        <v>41.375150784077199</v>
      </c>
      <c r="K8" s="137">
        <v>6.3932448733413754</v>
      </c>
      <c r="L8" s="138">
        <v>2.6537997587454765</v>
      </c>
      <c r="M8" s="95"/>
      <c r="N8" s="95"/>
      <c r="O8" s="95"/>
      <c r="P8" s="95"/>
      <c r="Q8" s="95"/>
      <c r="R8" s="95"/>
    </row>
    <row r="9" spans="1:19" s="69" customFormat="1" ht="13.5" customHeight="1" x14ac:dyDescent="0.15">
      <c r="A9" s="382"/>
      <c r="B9" s="68" t="s">
        <v>35</v>
      </c>
      <c r="C9" s="75"/>
      <c r="D9" s="269">
        <v>130</v>
      </c>
      <c r="E9" s="140">
        <v>33</v>
      </c>
      <c r="F9" s="141">
        <v>17</v>
      </c>
      <c r="G9" s="141">
        <v>10</v>
      </c>
      <c r="H9" s="141">
        <v>5</v>
      </c>
      <c r="I9" s="141">
        <v>14</v>
      </c>
      <c r="J9" s="141">
        <v>61</v>
      </c>
      <c r="K9" s="141">
        <v>5</v>
      </c>
      <c r="L9" s="142">
        <v>3</v>
      </c>
      <c r="M9" s="77"/>
      <c r="N9" s="77"/>
      <c r="O9" s="77"/>
      <c r="P9" s="77"/>
      <c r="Q9" s="77"/>
      <c r="R9" s="77"/>
    </row>
    <row r="10" spans="1:19" ht="13.5" customHeight="1" x14ac:dyDescent="0.15">
      <c r="A10" s="382"/>
      <c r="B10" s="206"/>
      <c r="C10" s="24"/>
      <c r="D10" s="273"/>
      <c r="E10" s="136">
        <v>25.384615384615383</v>
      </c>
      <c r="F10" s="137">
        <v>13.076923076923078</v>
      </c>
      <c r="G10" s="137">
        <v>7.6923076923076925</v>
      </c>
      <c r="H10" s="137">
        <v>3.8461538461538463</v>
      </c>
      <c r="I10" s="137">
        <v>10.76923076923077</v>
      </c>
      <c r="J10" s="137">
        <v>46.92307692307692</v>
      </c>
      <c r="K10" s="137">
        <v>3.8461538461538463</v>
      </c>
      <c r="L10" s="138">
        <v>2.3076923076923079</v>
      </c>
      <c r="M10" s="95"/>
      <c r="N10" s="95"/>
      <c r="O10" s="95"/>
      <c r="P10" s="95"/>
      <c r="Q10" s="95"/>
      <c r="R10" s="95"/>
    </row>
    <row r="11" spans="1:19" s="69" customFormat="1" ht="13.5" customHeight="1" x14ac:dyDescent="0.15">
      <c r="A11" s="382"/>
      <c r="B11" s="68" t="s">
        <v>37</v>
      </c>
      <c r="C11" s="75"/>
      <c r="D11" s="269">
        <v>404</v>
      </c>
      <c r="E11" s="140">
        <v>113</v>
      </c>
      <c r="F11" s="141">
        <v>81</v>
      </c>
      <c r="G11" s="141">
        <v>35</v>
      </c>
      <c r="H11" s="141">
        <v>37</v>
      </c>
      <c r="I11" s="141">
        <v>45</v>
      </c>
      <c r="J11" s="141">
        <v>168</v>
      </c>
      <c r="K11" s="141">
        <v>15</v>
      </c>
      <c r="L11" s="142">
        <v>9</v>
      </c>
      <c r="M11" s="77"/>
      <c r="N11" s="77"/>
      <c r="O11" s="77"/>
      <c r="P11" s="77"/>
      <c r="Q11" s="77"/>
      <c r="R11" s="77"/>
    </row>
    <row r="12" spans="1:19" ht="13.5" customHeight="1" x14ac:dyDescent="0.15">
      <c r="A12" s="382"/>
      <c r="B12" s="206"/>
      <c r="C12" s="24"/>
      <c r="D12" s="273"/>
      <c r="E12" s="136">
        <v>27.970297029702973</v>
      </c>
      <c r="F12" s="137">
        <v>20.049504950495052</v>
      </c>
      <c r="G12" s="137">
        <v>8.6633663366336631</v>
      </c>
      <c r="H12" s="137">
        <v>9.1584158415841586</v>
      </c>
      <c r="I12" s="137">
        <v>11.138613861386139</v>
      </c>
      <c r="J12" s="137">
        <v>41.584158415841586</v>
      </c>
      <c r="K12" s="137">
        <v>3.7128712871287126</v>
      </c>
      <c r="L12" s="138">
        <v>2.2277227722772275</v>
      </c>
      <c r="M12" s="95"/>
      <c r="N12" s="95"/>
      <c r="O12" s="95"/>
      <c r="P12" s="95"/>
      <c r="Q12" s="95"/>
      <c r="R12" s="95"/>
    </row>
    <row r="13" spans="1:19" s="69" customFormat="1" ht="13.5" customHeight="1" x14ac:dyDescent="0.15">
      <c r="A13" s="382"/>
      <c r="B13" s="68" t="s">
        <v>39</v>
      </c>
      <c r="C13" s="75"/>
      <c r="D13" s="269">
        <v>155</v>
      </c>
      <c r="E13" s="140">
        <v>46</v>
      </c>
      <c r="F13" s="141">
        <v>38</v>
      </c>
      <c r="G13" s="141">
        <v>26</v>
      </c>
      <c r="H13" s="141">
        <v>27</v>
      </c>
      <c r="I13" s="141">
        <v>27</v>
      </c>
      <c r="J13" s="141">
        <v>52</v>
      </c>
      <c r="K13" s="141">
        <v>6</v>
      </c>
      <c r="L13" s="142">
        <v>2</v>
      </c>
      <c r="M13" s="77"/>
      <c r="N13" s="77"/>
      <c r="O13" s="77"/>
      <c r="P13" s="77"/>
      <c r="Q13" s="77"/>
      <c r="R13" s="77"/>
    </row>
    <row r="14" spans="1:19" ht="13.5" customHeight="1" x14ac:dyDescent="0.15">
      <c r="A14" s="382"/>
      <c r="B14" s="206"/>
      <c r="C14" s="24"/>
      <c r="D14" s="273"/>
      <c r="E14" s="136">
        <v>29.677419354838708</v>
      </c>
      <c r="F14" s="137">
        <v>24.516129032258064</v>
      </c>
      <c r="G14" s="137">
        <v>16.7741935483871</v>
      </c>
      <c r="H14" s="137">
        <v>17.419354838709676</v>
      </c>
      <c r="I14" s="137">
        <v>17.419354838709676</v>
      </c>
      <c r="J14" s="137">
        <v>33.548387096774199</v>
      </c>
      <c r="K14" s="137">
        <v>3.870967741935484</v>
      </c>
      <c r="L14" s="138">
        <v>1.2903225806451613</v>
      </c>
      <c r="M14" s="95"/>
      <c r="N14" s="95"/>
      <c r="O14" s="95"/>
      <c r="P14" s="95"/>
      <c r="Q14" s="95"/>
      <c r="R14" s="95"/>
    </row>
    <row r="15" spans="1:19" s="69" customFormat="1" ht="13.5" customHeight="1" x14ac:dyDescent="0.15">
      <c r="A15" s="382"/>
      <c r="B15" s="68" t="s">
        <v>41</v>
      </c>
      <c r="C15" s="75"/>
      <c r="D15" s="269">
        <v>138</v>
      </c>
      <c r="E15" s="140">
        <v>31</v>
      </c>
      <c r="F15" s="141">
        <v>22</v>
      </c>
      <c r="G15" s="141">
        <v>11</v>
      </c>
      <c r="H15" s="141">
        <v>20</v>
      </c>
      <c r="I15" s="141">
        <v>15</v>
      </c>
      <c r="J15" s="141">
        <v>59</v>
      </c>
      <c r="K15" s="141">
        <v>6</v>
      </c>
      <c r="L15" s="142">
        <v>4</v>
      </c>
      <c r="M15" s="77"/>
      <c r="N15" s="77"/>
      <c r="O15" s="77"/>
      <c r="P15" s="77"/>
      <c r="Q15" s="77"/>
      <c r="R15" s="77"/>
    </row>
    <row r="16" spans="1:19" ht="13.5" customHeight="1" x14ac:dyDescent="0.15">
      <c r="A16" s="382"/>
      <c r="B16" s="206"/>
      <c r="C16" s="24"/>
      <c r="D16" s="273"/>
      <c r="E16" s="136">
        <v>22.463768115942027</v>
      </c>
      <c r="F16" s="137">
        <v>15.942028985507244</v>
      </c>
      <c r="G16" s="137">
        <v>7.9710144927536222</v>
      </c>
      <c r="H16" s="137">
        <v>14.492753623188406</v>
      </c>
      <c r="I16" s="137">
        <v>10.869565217391305</v>
      </c>
      <c r="J16" s="137">
        <v>42.753623188405797</v>
      </c>
      <c r="K16" s="137">
        <v>4.3478260869565215</v>
      </c>
      <c r="L16" s="138">
        <v>2.8985507246376812</v>
      </c>
      <c r="M16" s="95"/>
      <c r="N16" s="95"/>
      <c r="O16" s="95"/>
      <c r="P16" s="95"/>
      <c r="Q16" s="95"/>
      <c r="R16" s="95"/>
    </row>
    <row r="17" spans="1:18" s="69" customFormat="1" ht="13.5" customHeight="1" x14ac:dyDescent="0.15">
      <c r="A17" s="382"/>
      <c r="B17" s="68" t="s">
        <v>43</v>
      </c>
      <c r="C17" s="75"/>
      <c r="D17" s="269">
        <v>81</v>
      </c>
      <c r="E17" s="140">
        <v>15</v>
      </c>
      <c r="F17" s="141">
        <v>14</v>
      </c>
      <c r="G17" s="141">
        <v>14</v>
      </c>
      <c r="H17" s="141">
        <v>13</v>
      </c>
      <c r="I17" s="141">
        <v>10</v>
      </c>
      <c r="J17" s="141">
        <v>33</v>
      </c>
      <c r="K17" s="141">
        <v>2</v>
      </c>
      <c r="L17" s="142">
        <v>4</v>
      </c>
      <c r="M17" s="77"/>
      <c r="N17" s="77"/>
      <c r="O17" s="77"/>
      <c r="P17" s="77"/>
      <c r="Q17" s="77"/>
      <c r="R17" s="77"/>
    </row>
    <row r="18" spans="1:18" ht="13.5" customHeight="1" thickBot="1" x14ac:dyDescent="0.2">
      <c r="A18" s="383"/>
      <c r="B18" s="208"/>
      <c r="C18" s="26"/>
      <c r="D18" s="274"/>
      <c r="E18" s="144">
        <v>18.518518518518519</v>
      </c>
      <c r="F18" s="145">
        <v>17.283950617283949</v>
      </c>
      <c r="G18" s="145">
        <v>17.283950617283949</v>
      </c>
      <c r="H18" s="145">
        <v>16.049382716049383</v>
      </c>
      <c r="I18" s="145">
        <v>12.345679012345679</v>
      </c>
      <c r="J18" s="145">
        <v>40.74074074074074</v>
      </c>
      <c r="K18" s="145">
        <v>2.4691358024691357</v>
      </c>
      <c r="L18" s="146">
        <v>4.9382716049382713</v>
      </c>
      <c r="M18" s="95"/>
      <c r="N18" s="95"/>
      <c r="O18" s="95"/>
      <c r="P18" s="95"/>
      <c r="Q18" s="95"/>
      <c r="R18" s="95"/>
    </row>
    <row r="19" spans="1:18" s="70" customFormat="1" ht="13.5" customHeight="1" x14ac:dyDescent="0.15">
      <c r="A19" s="385" t="s">
        <v>0</v>
      </c>
      <c r="B19" s="66" t="s">
        <v>1</v>
      </c>
      <c r="C19" s="320"/>
      <c r="D19" s="272">
        <v>732</v>
      </c>
      <c r="E19" s="132">
        <v>204</v>
      </c>
      <c r="F19" s="133">
        <v>175</v>
      </c>
      <c r="G19" s="133">
        <v>90</v>
      </c>
      <c r="H19" s="133">
        <v>95</v>
      </c>
      <c r="I19" s="133">
        <v>67</v>
      </c>
      <c r="J19" s="133">
        <v>281</v>
      </c>
      <c r="K19" s="133">
        <v>38</v>
      </c>
      <c r="L19" s="134">
        <v>17</v>
      </c>
      <c r="M19" s="77"/>
      <c r="N19" s="77"/>
      <c r="O19" s="77"/>
      <c r="P19" s="77"/>
      <c r="Q19" s="77"/>
      <c r="R19" s="77"/>
    </row>
    <row r="20" spans="1:18" s="22" customFormat="1" ht="13.5" customHeight="1" x14ac:dyDescent="0.15">
      <c r="A20" s="386"/>
      <c r="B20" s="68"/>
      <c r="C20" s="321"/>
      <c r="D20" s="269"/>
      <c r="E20" s="322">
        <v>27.868852459016392</v>
      </c>
      <c r="F20" s="323">
        <v>23.907103825136609</v>
      </c>
      <c r="G20" s="323">
        <v>12.295081967213115</v>
      </c>
      <c r="H20" s="323">
        <v>12.978142076502733</v>
      </c>
      <c r="I20" s="323">
        <v>9.1530054644808754</v>
      </c>
      <c r="J20" s="323">
        <v>38.387978142076499</v>
      </c>
      <c r="K20" s="137">
        <v>5.1912568306010929</v>
      </c>
      <c r="L20" s="138">
        <v>2.3224043715846996</v>
      </c>
      <c r="M20" s="95"/>
      <c r="N20" s="95"/>
      <c r="O20" s="95"/>
      <c r="P20" s="95"/>
      <c r="Q20" s="95"/>
      <c r="R20" s="95"/>
    </row>
    <row r="21" spans="1:18" s="70" customFormat="1" ht="13.5" customHeight="1" x14ac:dyDescent="0.15">
      <c r="A21" s="386"/>
      <c r="B21" s="332" t="s">
        <v>2</v>
      </c>
      <c r="C21" s="333"/>
      <c r="D21" s="285">
        <v>935</v>
      </c>
      <c r="E21" s="334">
        <v>235</v>
      </c>
      <c r="F21" s="335">
        <v>169</v>
      </c>
      <c r="G21" s="335">
        <v>76</v>
      </c>
      <c r="H21" s="335">
        <v>79</v>
      </c>
      <c r="I21" s="335">
        <v>121</v>
      </c>
      <c r="J21" s="335">
        <v>411</v>
      </c>
      <c r="K21" s="141">
        <v>45</v>
      </c>
      <c r="L21" s="142">
        <v>23</v>
      </c>
      <c r="M21" s="77"/>
      <c r="N21" s="77"/>
      <c r="O21" s="77"/>
      <c r="P21" s="77"/>
      <c r="Q21" s="77"/>
      <c r="R21" s="77"/>
    </row>
    <row r="22" spans="1:18" s="22" customFormat="1" ht="13.5" customHeight="1" x14ac:dyDescent="0.15">
      <c r="A22" s="386"/>
      <c r="B22" s="206"/>
      <c r="C22" s="25"/>
      <c r="D22" s="273"/>
      <c r="E22" s="136">
        <v>25.133689839572192</v>
      </c>
      <c r="F22" s="137">
        <v>18.074866310160427</v>
      </c>
      <c r="G22" s="137">
        <v>8.1283422459893053</v>
      </c>
      <c r="H22" s="137">
        <v>8.4491978609625669</v>
      </c>
      <c r="I22" s="137">
        <v>12.941176470588237</v>
      </c>
      <c r="J22" s="137">
        <v>43.957219251336902</v>
      </c>
      <c r="K22" s="137">
        <v>4.8128342245989302</v>
      </c>
      <c r="L22" s="138">
        <v>2.4598930481283423</v>
      </c>
      <c r="M22" s="95"/>
      <c r="N22" s="95"/>
      <c r="O22" s="95"/>
      <c r="P22" s="95"/>
      <c r="Q22" s="95"/>
      <c r="R22" s="95"/>
    </row>
    <row r="23" spans="1:18" s="70" customFormat="1" ht="13.5" customHeight="1" x14ac:dyDescent="0.15">
      <c r="A23" s="386"/>
      <c r="B23" s="67" t="s">
        <v>46</v>
      </c>
      <c r="C23" s="77"/>
      <c r="D23" s="269">
        <v>70</v>
      </c>
      <c r="E23" s="140">
        <v>14</v>
      </c>
      <c r="F23" s="141">
        <v>11</v>
      </c>
      <c r="G23" s="141">
        <v>7</v>
      </c>
      <c r="H23" s="141">
        <v>8</v>
      </c>
      <c r="I23" s="141">
        <v>5</v>
      </c>
      <c r="J23" s="141">
        <v>24</v>
      </c>
      <c r="K23" s="141">
        <v>4</v>
      </c>
      <c r="L23" s="142">
        <v>4</v>
      </c>
      <c r="M23" s="77"/>
      <c r="N23" s="77"/>
      <c r="O23" s="77"/>
      <c r="P23" s="77"/>
      <c r="Q23" s="77"/>
      <c r="R23" s="77"/>
    </row>
    <row r="24" spans="1:18" s="22" customFormat="1" ht="13.5" customHeight="1" thickBot="1" x14ac:dyDescent="0.2">
      <c r="A24" s="387"/>
      <c r="B24" s="208"/>
      <c r="C24" s="57"/>
      <c r="D24" s="274"/>
      <c r="E24" s="144">
        <v>20</v>
      </c>
      <c r="F24" s="145">
        <v>15.714285714285714</v>
      </c>
      <c r="G24" s="145">
        <v>10</v>
      </c>
      <c r="H24" s="145">
        <v>11.428571428571429</v>
      </c>
      <c r="I24" s="145">
        <v>7.1428571428571423</v>
      </c>
      <c r="J24" s="145">
        <v>34.285714285714285</v>
      </c>
      <c r="K24" s="145">
        <v>5.7142857142857144</v>
      </c>
      <c r="L24" s="146">
        <v>5.7142857142857144</v>
      </c>
      <c r="M24" s="95"/>
      <c r="N24" s="95"/>
      <c r="O24" s="95"/>
      <c r="P24" s="95"/>
      <c r="Q24" s="95"/>
      <c r="R24" s="95"/>
    </row>
    <row r="25" spans="1:18" s="69" customFormat="1" ht="13.5" customHeight="1" x14ac:dyDescent="0.15">
      <c r="A25" s="384" t="s">
        <v>44</v>
      </c>
      <c r="B25" s="73" t="s">
        <v>3</v>
      </c>
      <c r="C25" s="74"/>
      <c r="D25" s="275">
        <v>70</v>
      </c>
      <c r="E25" s="148">
        <v>19</v>
      </c>
      <c r="F25" s="149">
        <v>19</v>
      </c>
      <c r="G25" s="149">
        <v>6</v>
      </c>
      <c r="H25" s="149">
        <v>9</v>
      </c>
      <c r="I25" s="149">
        <v>6</v>
      </c>
      <c r="J25" s="149">
        <v>32</v>
      </c>
      <c r="K25" s="149">
        <v>1</v>
      </c>
      <c r="L25" s="150">
        <v>1</v>
      </c>
      <c r="M25" s="75"/>
      <c r="N25" s="75"/>
      <c r="O25" s="75"/>
      <c r="P25" s="75"/>
      <c r="Q25" s="75"/>
      <c r="R25" s="75"/>
    </row>
    <row r="26" spans="1:18" ht="13.5" customHeight="1" x14ac:dyDescent="0.15">
      <c r="A26" s="382"/>
      <c r="B26" s="68"/>
      <c r="C26" s="345"/>
      <c r="D26" s="270"/>
      <c r="E26" s="346">
        <v>27.142857142857142</v>
      </c>
      <c r="F26" s="347">
        <v>27.142857142857142</v>
      </c>
      <c r="G26" s="347">
        <v>8.5714285714285712</v>
      </c>
      <c r="H26" s="347">
        <v>12.857142857142856</v>
      </c>
      <c r="I26" s="347">
        <v>8.5714285714285712</v>
      </c>
      <c r="J26" s="347">
        <v>45.714285714285715</v>
      </c>
      <c r="K26" s="153">
        <v>1.4285714285714286</v>
      </c>
      <c r="L26" s="154">
        <v>1.4285714285714286</v>
      </c>
      <c r="M26" s="96"/>
      <c r="N26" s="96"/>
      <c r="O26" s="96"/>
      <c r="P26" s="96"/>
      <c r="Q26" s="96"/>
      <c r="R26" s="96"/>
    </row>
    <row r="27" spans="1:18" s="69" customFormat="1" ht="13.5" customHeight="1" x14ac:dyDescent="0.15">
      <c r="A27" s="382"/>
      <c r="B27" s="207" t="s">
        <v>4</v>
      </c>
      <c r="C27" s="353"/>
      <c r="D27" s="286">
        <v>140</v>
      </c>
      <c r="E27" s="354">
        <v>32</v>
      </c>
      <c r="F27" s="355">
        <v>42</v>
      </c>
      <c r="G27" s="355">
        <v>10</v>
      </c>
      <c r="H27" s="355">
        <v>14</v>
      </c>
      <c r="I27" s="355">
        <v>17</v>
      </c>
      <c r="J27" s="355">
        <v>64</v>
      </c>
      <c r="K27" s="156">
        <v>4</v>
      </c>
      <c r="L27" s="157">
        <v>4</v>
      </c>
      <c r="M27" s="75"/>
      <c r="N27" s="75"/>
      <c r="O27" s="75"/>
      <c r="P27" s="75"/>
      <c r="Q27" s="75"/>
      <c r="R27" s="75"/>
    </row>
    <row r="28" spans="1:18" ht="13.5" customHeight="1" x14ac:dyDescent="0.15">
      <c r="A28" s="382"/>
      <c r="B28" s="68"/>
      <c r="C28" s="345"/>
      <c r="D28" s="270"/>
      <c r="E28" s="346">
        <v>22.857142857142858</v>
      </c>
      <c r="F28" s="347">
        <v>30</v>
      </c>
      <c r="G28" s="347">
        <v>7.1428571428571423</v>
      </c>
      <c r="H28" s="347">
        <v>10</v>
      </c>
      <c r="I28" s="347">
        <v>12.142857142857142</v>
      </c>
      <c r="J28" s="347">
        <v>45.714285714285715</v>
      </c>
      <c r="K28" s="153">
        <v>2.8571428571428572</v>
      </c>
      <c r="L28" s="154">
        <v>2.8571428571428572</v>
      </c>
      <c r="M28" s="96"/>
      <c r="N28" s="96"/>
      <c r="O28" s="96"/>
      <c r="P28" s="96"/>
      <c r="Q28" s="96"/>
      <c r="R28" s="96"/>
    </row>
    <row r="29" spans="1:18" s="69" customFormat="1" ht="13.5" customHeight="1" x14ac:dyDescent="0.15">
      <c r="A29" s="382"/>
      <c r="B29" s="207" t="s">
        <v>5</v>
      </c>
      <c r="C29" s="353"/>
      <c r="D29" s="286">
        <v>248</v>
      </c>
      <c r="E29" s="354">
        <v>69</v>
      </c>
      <c r="F29" s="355">
        <v>58</v>
      </c>
      <c r="G29" s="355">
        <v>16</v>
      </c>
      <c r="H29" s="355">
        <v>14</v>
      </c>
      <c r="I29" s="355">
        <v>20</v>
      </c>
      <c r="J29" s="355">
        <v>123</v>
      </c>
      <c r="K29" s="156">
        <v>11</v>
      </c>
      <c r="L29" s="157">
        <v>0</v>
      </c>
      <c r="M29" s="75"/>
      <c r="N29" s="75"/>
      <c r="O29" s="75"/>
      <c r="P29" s="75"/>
      <c r="Q29" s="75"/>
      <c r="R29" s="75"/>
    </row>
    <row r="30" spans="1:18" ht="13.5" customHeight="1" x14ac:dyDescent="0.15">
      <c r="A30" s="382"/>
      <c r="B30" s="206"/>
      <c r="C30" s="24"/>
      <c r="D30" s="276"/>
      <c r="E30" s="152">
        <v>27.822580645161288</v>
      </c>
      <c r="F30" s="153">
        <v>23.387096774193548</v>
      </c>
      <c r="G30" s="153">
        <v>6.4516129032258061</v>
      </c>
      <c r="H30" s="153">
        <v>5.6451612903225801</v>
      </c>
      <c r="I30" s="153">
        <v>8.064516129032258</v>
      </c>
      <c r="J30" s="153">
        <v>49.596774193548384</v>
      </c>
      <c r="K30" s="153">
        <v>4.435483870967742</v>
      </c>
      <c r="L30" s="154">
        <v>0</v>
      </c>
      <c r="M30" s="96"/>
      <c r="N30" s="96"/>
      <c r="O30" s="96"/>
      <c r="P30" s="96"/>
      <c r="Q30" s="96"/>
      <c r="R30" s="96"/>
    </row>
    <row r="31" spans="1:18" s="69" customFormat="1" ht="13.5" customHeight="1" x14ac:dyDescent="0.15">
      <c r="A31" s="382"/>
      <c r="B31" s="207" t="s">
        <v>6</v>
      </c>
      <c r="C31" s="353"/>
      <c r="D31" s="286">
        <v>342</v>
      </c>
      <c r="E31" s="354">
        <v>97</v>
      </c>
      <c r="F31" s="355">
        <v>66</v>
      </c>
      <c r="G31" s="355">
        <v>24</v>
      </c>
      <c r="H31" s="355">
        <v>30</v>
      </c>
      <c r="I31" s="355">
        <v>27</v>
      </c>
      <c r="J31" s="355">
        <v>155</v>
      </c>
      <c r="K31" s="156">
        <v>20</v>
      </c>
      <c r="L31" s="157">
        <v>8</v>
      </c>
      <c r="M31" s="75"/>
      <c r="N31" s="75"/>
      <c r="O31" s="75"/>
      <c r="P31" s="75"/>
      <c r="Q31" s="75"/>
      <c r="R31" s="75"/>
    </row>
    <row r="32" spans="1:18" ht="13.5" customHeight="1" x14ac:dyDescent="0.15">
      <c r="A32" s="382"/>
      <c r="B32" s="206"/>
      <c r="C32" s="24"/>
      <c r="D32" s="276"/>
      <c r="E32" s="152">
        <v>28.362573099415204</v>
      </c>
      <c r="F32" s="153">
        <v>19.298245614035086</v>
      </c>
      <c r="G32" s="153">
        <v>7.0175438596491224</v>
      </c>
      <c r="H32" s="153">
        <v>8.7719298245614024</v>
      </c>
      <c r="I32" s="153">
        <v>7.8947368421052628</v>
      </c>
      <c r="J32" s="153">
        <v>45.321637426900587</v>
      </c>
      <c r="K32" s="153">
        <v>5.8479532163742682</v>
      </c>
      <c r="L32" s="154">
        <v>2.3391812865497075</v>
      </c>
      <c r="M32" s="96"/>
      <c r="N32" s="96"/>
      <c r="O32" s="96"/>
      <c r="P32" s="96"/>
      <c r="Q32" s="96"/>
      <c r="R32" s="96"/>
    </row>
    <row r="33" spans="1:18" s="69" customFormat="1" ht="13.5" customHeight="1" x14ac:dyDescent="0.15">
      <c r="A33" s="382"/>
      <c r="B33" s="207" t="s">
        <v>7</v>
      </c>
      <c r="C33" s="353"/>
      <c r="D33" s="286">
        <v>468</v>
      </c>
      <c r="E33" s="354">
        <v>129</v>
      </c>
      <c r="F33" s="355">
        <v>88</v>
      </c>
      <c r="G33" s="355">
        <v>52</v>
      </c>
      <c r="H33" s="355">
        <v>57</v>
      </c>
      <c r="I33" s="355">
        <v>61</v>
      </c>
      <c r="J33" s="355">
        <v>191</v>
      </c>
      <c r="K33" s="156">
        <v>20</v>
      </c>
      <c r="L33" s="157">
        <v>8</v>
      </c>
      <c r="M33" s="75"/>
      <c r="N33" s="75"/>
      <c r="O33" s="75"/>
      <c r="P33" s="75"/>
      <c r="Q33" s="75"/>
      <c r="R33" s="75"/>
    </row>
    <row r="34" spans="1:18" ht="13.5" customHeight="1" x14ac:dyDescent="0.15">
      <c r="A34" s="382"/>
      <c r="B34" s="206"/>
      <c r="C34" s="24"/>
      <c r="D34" s="276"/>
      <c r="E34" s="152">
        <v>27.564102564102566</v>
      </c>
      <c r="F34" s="153">
        <v>18.803418803418804</v>
      </c>
      <c r="G34" s="153">
        <v>11.111111111111111</v>
      </c>
      <c r="H34" s="153">
        <v>12.179487179487179</v>
      </c>
      <c r="I34" s="153">
        <v>13.034188034188036</v>
      </c>
      <c r="J34" s="153">
        <v>40.811965811965813</v>
      </c>
      <c r="K34" s="153">
        <v>4.2735042735042734</v>
      </c>
      <c r="L34" s="154">
        <v>1.7094017094017095</v>
      </c>
      <c r="M34" s="96"/>
      <c r="N34" s="96"/>
      <c r="O34" s="96"/>
      <c r="P34" s="96"/>
      <c r="Q34" s="96"/>
      <c r="R34" s="96"/>
    </row>
    <row r="35" spans="1:18" s="69" customFormat="1" ht="13.5" customHeight="1" x14ac:dyDescent="0.15">
      <c r="A35" s="382"/>
      <c r="B35" s="207" t="s">
        <v>45</v>
      </c>
      <c r="C35" s="353"/>
      <c r="D35" s="286">
        <v>403</v>
      </c>
      <c r="E35" s="354">
        <v>93</v>
      </c>
      <c r="F35" s="355">
        <v>72</v>
      </c>
      <c r="G35" s="355">
        <v>58</v>
      </c>
      <c r="H35" s="355">
        <v>50</v>
      </c>
      <c r="I35" s="355">
        <v>57</v>
      </c>
      <c r="J35" s="355">
        <v>130</v>
      </c>
      <c r="K35" s="156">
        <v>27</v>
      </c>
      <c r="L35" s="157">
        <v>19</v>
      </c>
      <c r="M35" s="75"/>
      <c r="N35" s="75"/>
      <c r="O35" s="75"/>
      <c r="P35" s="75"/>
      <c r="Q35" s="75"/>
      <c r="R35" s="75"/>
    </row>
    <row r="36" spans="1:18" ht="13.5" customHeight="1" x14ac:dyDescent="0.15">
      <c r="A36" s="382"/>
      <c r="B36" s="206"/>
      <c r="C36" s="24"/>
      <c r="D36" s="276"/>
      <c r="E36" s="152">
        <v>23.076923076923077</v>
      </c>
      <c r="F36" s="153">
        <v>17.866004962779154</v>
      </c>
      <c r="G36" s="153">
        <v>14.392059553349876</v>
      </c>
      <c r="H36" s="153">
        <v>12.406947890818859</v>
      </c>
      <c r="I36" s="153">
        <v>14.143920595533499</v>
      </c>
      <c r="J36" s="153">
        <v>32.258064516129032</v>
      </c>
      <c r="K36" s="153">
        <v>6.6997518610421833</v>
      </c>
      <c r="L36" s="154">
        <v>4.7146401985111659</v>
      </c>
      <c r="M36" s="96"/>
      <c r="N36" s="96"/>
      <c r="O36" s="96"/>
      <c r="P36" s="96"/>
      <c r="Q36" s="96"/>
      <c r="R36" s="96"/>
    </row>
    <row r="37" spans="1:18" s="69" customFormat="1" ht="13.5" customHeight="1" x14ac:dyDescent="0.15">
      <c r="A37" s="382"/>
      <c r="B37" s="68" t="s">
        <v>46</v>
      </c>
      <c r="C37" s="75"/>
      <c r="D37" s="270">
        <v>66</v>
      </c>
      <c r="E37" s="155">
        <v>14</v>
      </c>
      <c r="F37" s="156">
        <v>10</v>
      </c>
      <c r="G37" s="156">
        <v>7</v>
      </c>
      <c r="H37" s="156">
        <v>8</v>
      </c>
      <c r="I37" s="156">
        <v>5</v>
      </c>
      <c r="J37" s="156">
        <v>21</v>
      </c>
      <c r="K37" s="156">
        <v>4</v>
      </c>
      <c r="L37" s="157">
        <v>4</v>
      </c>
      <c r="M37" s="75"/>
      <c r="N37" s="75"/>
      <c r="O37" s="75"/>
      <c r="P37" s="75"/>
      <c r="Q37" s="75"/>
      <c r="R37" s="75"/>
    </row>
    <row r="38" spans="1:18" ht="13.5" customHeight="1" thickBot="1" x14ac:dyDescent="0.2">
      <c r="A38" s="382"/>
      <c r="B38" s="68"/>
      <c r="C38" s="345"/>
      <c r="D38" s="271"/>
      <c r="E38" s="158">
        <v>21.212121212121211</v>
      </c>
      <c r="F38" s="159">
        <v>15.151515151515152</v>
      </c>
      <c r="G38" s="159">
        <v>10.606060606060606</v>
      </c>
      <c r="H38" s="159">
        <v>12.121212121212121</v>
      </c>
      <c r="I38" s="159">
        <v>7.5757575757575761</v>
      </c>
      <c r="J38" s="159">
        <v>31.818181818181817</v>
      </c>
      <c r="K38" s="159">
        <v>6.0606060606060606</v>
      </c>
      <c r="L38" s="160">
        <v>6.0606060606060606</v>
      </c>
      <c r="M38" s="96"/>
      <c r="N38" s="96"/>
      <c r="O38" s="96"/>
      <c r="P38" s="96"/>
      <c r="Q38" s="96"/>
      <c r="R38" s="96"/>
    </row>
    <row r="39" spans="1:18" s="69" customFormat="1" ht="13.5" customHeight="1" x14ac:dyDescent="0.15">
      <c r="A39" s="384" t="s">
        <v>47</v>
      </c>
      <c r="B39" s="73" t="s">
        <v>49</v>
      </c>
      <c r="C39" s="371"/>
      <c r="D39" s="269">
        <v>262</v>
      </c>
      <c r="E39" s="140">
        <v>62</v>
      </c>
      <c r="F39" s="141">
        <v>53</v>
      </c>
      <c r="G39" s="141">
        <v>15</v>
      </c>
      <c r="H39" s="141">
        <v>26</v>
      </c>
      <c r="I39" s="141">
        <v>22</v>
      </c>
      <c r="J39" s="141">
        <v>132</v>
      </c>
      <c r="K39" s="141">
        <v>9</v>
      </c>
      <c r="L39" s="142">
        <v>5</v>
      </c>
      <c r="M39" s="77"/>
      <c r="N39" s="77"/>
      <c r="O39" s="77"/>
      <c r="P39" s="77"/>
      <c r="Q39" s="77"/>
      <c r="R39" s="77"/>
    </row>
    <row r="40" spans="1:18" ht="13.5" customHeight="1" x14ac:dyDescent="0.15">
      <c r="A40" s="382"/>
      <c r="B40" s="68"/>
      <c r="C40" s="375"/>
      <c r="D40" s="269"/>
      <c r="E40" s="322">
        <v>23.664122137404579</v>
      </c>
      <c r="F40" s="323">
        <v>20.229007633587788</v>
      </c>
      <c r="G40" s="323">
        <v>5.7251908396946565</v>
      </c>
      <c r="H40" s="323">
        <v>9.9236641221374047</v>
      </c>
      <c r="I40" s="323">
        <v>8.3969465648854964</v>
      </c>
      <c r="J40" s="323">
        <v>50.381679389312971</v>
      </c>
      <c r="K40" s="137">
        <v>3.4351145038167941</v>
      </c>
      <c r="L40" s="138">
        <v>1.9083969465648856</v>
      </c>
      <c r="M40" s="95"/>
      <c r="N40" s="95"/>
      <c r="O40" s="95"/>
      <c r="P40" s="95"/>
      <c r="Q40" s="95"/>
      <c r="R40" s="95"/>
    </row>
    <row r="41" spans="1:18" s="69" customFormat="1" ht="13.5" customHeight="1" x14ac:dyDescent="0.15">
      <c r="A41" s="382"/>
      <c r="B41" s="207" t="s">
        <v>51</v>
      </c>
      <c r="C41" s="376"/>
      <c r="D41" s="285">
        <v>1237</v>
      </c>
      <c r="E41" s="334">
        <v>334</v>
      </c>
      <c r="F41" s="335">
        <v>269</v>
      </c>
      <c r="G41" s="335">
        <v>134</v>
      </c>
      <c r="H41" s="335">
        <v>134</v>
      </c>
      <c r="I41" s="335">
        <v>141</v>
      </c>
      <c r="J41" s="335">
        <v>493</v>
      </c>
      <c r="K41" s="141">
        <v>65</v>
      </c>
      <c r="L41" s="142">
        <v>28</v>
      </c>
      <c r="M41" s="77"/>
      <c r="N41" s="77"/>
      <c r="O41" s="77"/>
      <c r="P41" s="77"/>
      <c r="Q41" s="77"/>
      <c r="R41" s="77"/>
    </row>
    <row r="42" spans="1:18" ht="13.5" customHeight="1" x14ac:dyDescent="0.15">
      <c r="A42" s="382"/>
      <c r="B42" s="206"/>
      <c r="C42" s="372"/>
      <c r="D42" s="273"/>
      <c r="E42" s="136">
        <v>27.000808407437347</v>
      </c>
      <c r="F42" s="137">
        <v>21.746160064672594</v>
      </c>
      <c r="G42" s="137">
        <v>10.832659660468877</v>
      </c>
      <c r="H42" s="137">
        <v>10.832659660468877</v>
      </c>
      <c r="I42" s="137">
        <v>11.398544866612772</v>
      </c>
      <c r="J42" s="137">
        <v>39.854486661277285</v>
      </c>
      <c r="K42" s="137">
        <v>5.254648342764753</v>
      </c>
      <c r="L42" s="138">
        <v>2.2635408245755859</v>
      </c>
      <c r="M42" s="95"/>
      <c r="N42" s="95"/>
      <c r="O42" s="95"/>
      <c r="P42" s="95"/>
      <c r="Q42" s="95"/>
      <c r="R42" s="95"/>
    </row>
    <row r="43" spans="1:18" s="69" customFormat="1" ht="13.5" customHeight="1" x14ac:dyDescent="0.15">
      <c r="A43" s="382"/>
      <c r="B43" s="207" t="s">
        <v>52</v>
      </c>
      <c r="C43" s="376"/>
      <c r="D43" s="285">
        <v>169</v>
      </c>
      <c r="E43" s="334">
        <v>43</v>
      </c>
      <c r="F43" s="335">
        <v>23</v>
      </c>
      <c r="G43" s="335">
        <v>16</v>
      </c>
      <c r="H43" s="335">
        <v>14</v>
      </c>
      <c r="I43" s="335">
        <v>24</v>
      </c>
      <c r="J43" s="335">
        <v>70</v>
      </c>
      <c r="K43" s="141">
        <v>9</v>
      </c>
      <c r="L43" s="142">
        <v>6</v>
      </c>
      <c r="M43" s="77"/>
      <c r="N43" s="77"/>
      <c r="O43" s="77"/>
      <c r="P43" s="77"/>
      <c r="Q43" s="77"/>
      <c r="R43" s="77"/>
    </row>
    <row r="44" spans="1:18" ht="13.5" customHeight="1" x14ac:dyDescent="0.15">
      <c r="A44" s="382"/>
      <c r="B44" s="206"/>
      <c r="C44" s="372"/>
      <c r="D44" s="273"/>
      <c r="E44" s="136">
        <v>25.443786982248522</v>
      </c>
      <c r="F44" s="137">
        <v>13.609467455621301</v>
      </c>
      <c r="G44" s="137">
        <v>9.4674556213017755</v>
      </c>
      <c r="H44" s="137">
        <v>8.2840236686390547</v>
      </c>
      <c r="I44" s="137">
        <v>14.201183431952662</v>
      </c>
      <c r="J44" s="137">
        <v>41.42011834319527</v>
      </c>
      <c r="K44" s="137">
        <v>5.3254437869822491</v>
      </c>
      <c r="L44" s="138">
        <v>3.5502958579881656</v>
      </c>
      <c r="M44" s="95"/>
      <c r="N44" s="95"/>
      <c r="O44" s="95"/>
      <c r="P44" s="95"/>
      <c r="Q44" s="95"/>
      <c r="R44" s="95"/>
    </row>
    <row r="45" spans="1:18" s="69" customFormat="1" ht="13.5" customHeight="1" x14ac:dyDescent="0.15">
      <c r="A45" s="382"/>
      <c r="B45" s="68" t="s">
        <v>72</v>
      </c>
      <c r="C45" s="373"/>
      <c r="D45" s="269">
        <v>69</v>
      </c>
      <c r="E45" s="140">
        <v>14</v>
      </c>
      <c r="F45" s="141">
        <v>10</v>
      </c>
      <c r="G45" s="141">
        <v>8</v>
      </c>
      <c r="H45" s="141">
        <v>8</v>
      </c>
      <c r="I45" s="141">
        <v>6</v>
      </c>
      <c r="J45" s="141">
        <v>21</v>
      </c>
      <c r="K45" s="141">
        <v>4</v>
      </c>
      <c r="L45" s="142">
        <v>5</v>
      </c>
      <c r="M45" s="77"/>
      <c r="N45" s="77"/>
      <c r="O45" s="77"/>
      <c r="P45" s="77"/>
      <c r="Q45" s="77"/>
      <c r="R45" s="77"/>
    </row>
    <row r="46" spans="1:18" ht="13.5" customHeight="1" thickBot="1" x14ac:dyDescent="0.2">
      <c r="A46" s="383"/>
      <c r="B46" s="208"/>
      <c r="C46" s="374"/>
      <c r="D46" s="274"/>
      <c r="E46" s="144">
        <v>20.289855072463769</v>
      </c>
      <c r="F46" s="145">
        <v>14.492753623188406</v>
      </c>
      <c r="G46" s="145">
        <v>11.594202898550725</v>
      </c>
      <c r="H46" s="145">
        <v>11.594202898550725</v>
      </c>
      <c r="I46" s="145">
        <v>8.695652173913043</v>
      </c>
      <c r="J46" s="145">
        <v>30.434782608695656</v>
      </c>
      <c r="K46" s="145">
        <v>5.7971014492753623</v>
      </c>
      <c r="L46" s="146">
        <v>7.2463768115942031</v>
      </c>
      <c r="M46" s="95"/>
      <c r="N46" s="95"/>
      <c r="O46" s="95"/>
      <c r="P46" s="95"/>
      <c r="Q46" s="95"/>
      <c r="R46" s="95"/>
    </row>
    <row r="47" spans="1:18" s="69" customFormat="1" ht="13.5" customHeight="1" x14ac:dyDescent="0.15">
      <c r="A47" s="384" t="s">
        <v>225</v>
      </c>
      <c r="B47" s="73" t="s">
        <v>54</v>
      </c>
      <c r="C47" s="371"/>
      <c r="D47" s="269">
        <v>57</v>
      </c>
      <c r="E47" s="140">
        <v>15</v>
      </c>
      <c r="F47" s="141">
        <v>14</v>
      </c>
      <c r="G47" s="141">
        <v>5</v>
      </c>
      <c r="H47" s="141">
        <v>5</v>
      </c>
      <c r="I47" s="141">
        <v>6</v>
      </c>
      <c r="J47" s="141">
        <v>26</v>
      </c>
      <c r="K47" s="141">
        <v>1</v>
      </c>
      <c r="L47" s="142">
        <v>1</v>
      </c>
      <c r="M47" s="77"/>
      <c r="N47" s="77"/>
      <c r="O47" s="77"/>
      <c r="P47" s="77"/>
      <c r="Q47" s="77"/>
      <c r="R47" s="77"/>
    </row>
    <row r="48" spans="1:18" ht="13.5" customHeight="1" x14ac:dyDescent="0.15">
      <c r="A48" s="382"/>
      <c r="B48" s="68"/>
      <c r="C48" s="375"/>
      <c r="D48" s="269"/>
      <c r="E48" s="322">
        <v>26.315789473684209</v>
      </c>
      <c r="F48" s="323">
        <v>24.561403508771928</v>
      </c>
      <c r="G48" s="323">
        <v>8.7719298245614024</v>
      </c>
      <c r="H48" s="323">
        <v>8.7719298245614024</v>
      </c>
      <c r="I48" s="323">
        <v>10.526315789473683</v>
      </c>
      <c r="J48" s="323">
        <v>45.614035087719294</v>
      </c>
      <c r="K48" s="137">
        <v>1.7543859649122806</v>
      </c>
      <c r="L48" s="138">
        <v>1.7543859649122806</v>
      </c>
      <c r="M48" s="95"/>
      <c r="N48" s="95"/>
      <c r="O48" s="95"/>
      <c r="P48" s="95"/>
      <c r="Q48" s="95"/>
      <c r="R48" s="95"/>
    </row>
    <row r="49" spans="1:18" s="69" customFormat="1" ht="13.5" customHeight="1" x14ac:dyDescent="0.15">
      <c r="A49" s="382"/>
      <c r="B49" s="207" t="s">
        <v>401</v>
      </c>
      <c r="C49" s="376"/>
      <c r="D49" s="285">
        <v>231</v>
      </c>
      <c r="E49" s="334">
        <v>54</v>
      </c>
      <c r="F49" s="335">
        <v>49</v>
      </c>
      <c r="G49" s="335">
        <v>14</v>
      </c>
      <c r="H49" s="335">
        <v>22</v>
      </c>
      <c r="I49" s="335">
        <v>17</v>
      </c>
      <c r="J49" s="335">
        <v>117</v>
      </c>
      <c r="K49" s="141">
        <v>11</v>
      </c>
      <c r="L49" s="142">
        <v>4</v>
      </c>
      <c r="M49" s="77"/>
      <c r="N49" s="77"/>
      <c r="O49" s="77"/>
      <c r="P49" s="77"/>
      <c r="Q49" s="77"/>
      <c r="R49" s="77"/>
    </row>
    <row r="50" spans="1:18" ht="13.5" customHeight="1" x14ac:dyDescent="0.15">
      <c r="A50" s="382"/>
      <c r="B50" s="206"/>
      <c r="C50" s="372"/>
      <c r="D50" s="273"/>
      <c r="E50" s="136">
        <v>23.376623376623375</v>
      </c>
      <c r="F50" s="137">
        <v>21.212121212121211</v>
      </c>
      <c r="G50" s="137">
        <v>6.0606060606060606</v>
      </c>
      <c r="H50" s="137">
        <v>9.5238095238095237</v>
      </c>
      <c r="I50" s="137">
        <v>7.3593073593073601</v>
      </c>
      <c r="J50" s="137">
        <v>50.649350649350644</v>
      </c>
      <c r="K50" s="137">
        <v>4.7619047619047619</v>
      </c>
      <c r="L50" s="138">
        <v>1.7316017316017316</v>
      </c>
      <c r="M50" s="95"/>
      <c r="N50" s="95"/>
      <c r="O50" s="95"/>
      <c r="P50" s="95"/>
      <c r="Q50" s="95"/>
      <c r="R50" s="95"/>
    </row>
    <row r="51" spans="1:18" s="69" customFormat="1" ht="13.5" customHeight="1" x14ac:dyDescent="0.15">
      <c r="A51" s="382"/>
      <c r="B51" s="207" t="s">
        <v>56</v>
      </c>
      <c r="C51" s="376"/>
      <c r="D51" s="285">
        <v>172</v>
      </c>
      <c r="E51" s="334">
        <v>52</v>
      </c>
      <c r="F51" s="335">
        <v>34</v>
      </c>
      <c r="G51" s="335">
        <v>16</v>
      </c>
      <c r="H51" s="335">
        <v>10</v>
      </c>
      <c r="I51" s="335">
        <v>20</v>
      </c>
      <c r="J51" s="335">
        <v>75</v>
      </c>
      <c r="K51" s="141">
        <v>6</v>
      </c>
      <c r="L51" s="142">
        <v>1</v>
      </c>
      <c r="M51" s="77"/>
      <c r="N51" s="77"/>
      <c r="O51" s="77"/>
      <c r="P51" s="77"/>
      <c r="Q51" s="77"/>
      <c r="R51" s="77"/>
    </row>
    <row r="52" spans="1:18" ht="13.5" customHeight="1" x14ac:dyDescent="0.15">
      <c r="A52" s="382"/>
      <c r="B52" s="206"/>
      <c r="C52" s="372"/>
      <c r="D52" s="273"/>
      <c r="E52" s="136">
        <v>30.232558139534881</v>
      </c>
      <c r="F52" s="137">
        <v>19.767441860465116</v>
      </c>
      <c r="G52" s="137">
        <v>9.3023255813953494</v>
      </c>
      <c r="H52" s="137">
        <v>5.8139534883720927</v>
      </c>
      <c r="I52" s="137">
        <v>11.627906976744185</v>
      </c>
      <c r="J52" s="137">
        <v>43.604651162790695</v>
      </c>
      <c r="K52" s="137">
        <v>3.4883720930232558</v>
      </c>
      <c r="L52" s="138">
        <v>0.58139534883720934</v>
      </c>
      <c r="M52" s="95"/>
      <c r="N52" s="95"/>
      <c r="O52" s="95"/>
      <c r="P52" s="95"/>
      <c r="Q52" s="95"/>
      <c r="R52" s="95"/>
    </row>
    <row r="53" spans="1:18" s="69" customFormat="1" ht="13.5" customHeight="1" x14ac:dyDescent="0.15">
      <c r="A53" s="382"/>
      <c r="B53" s="207" t="s">
        <v>58</v>
      </c>
      <c r="C53" s="376"/>
      <c r="D53" s="285">
        <v>110</v>
      </c>
      <c r="E53" s="334">
        <v>32</v>
      </c>
      <c r="F53" s="335">
        <v>29</v>
      </c>
      <c r="G53" s="335">
        <v>13</v>
      </c>
      <c r="H53" s="335">
        <v>9</v>
      </c>
      <c r="I53" s="335">
        <v>18</v>
      </c>
      <c r="J53" s="335">
        <v>44</v>
      </c>
      <c r="K53" s="141">
        <v>7</v>
      </c>
      <c r="L53" s="142">
        <v>1</v>
      </c>
      <c r="M53" s="77"/>
      <c r="N53" s="77"/>
      <c r="O53" s="77"/>
      <c r="P53" s="77"/>
      <c r="Q53" s="77"/>
      <c r="R53" s="77"/>
    </row>
    <row r="54" spans="1:18" ht="13.5" customHeight="1" x14ac:dyDescent="0.15">
      <c r="A54" s="382"/>
      <c r="B54" s="206"/>
      <c r="C54" s="372"/>
      <c r="D54" s="273"/>
      <c r="E54" s="136">
        <v>29.09090909090909</v>
      </c>
      <c r="F54" s="137">
        <v>26.36363636363636</v>
      </c>
      <c r="G54" s="137">
        <v>11.818181818181818</v>
      </c>
      <c r="H54" s="137">
        <v>8.1818181818181817</v>
      </c>
      <c r="I54" s="137">
        <v>16.363636363636363</v>
      </c>
      <c r="J54" s="137">
        <v>40</v>
      </c>
      <c r="K54" s="137">
        <v>6.3636363636363633</v>
      </c>
      <c r="L54" s="138">
        <v>0.90909090909090906</v>
      </c>
      <c r="M54" s="95"/>
      <c r="N54" s="95"/>
      <c r="O54" s="95"/>
      <c r="P54" s="95"/>
      <c r="Q54" s="95"/>
      <c r="R54" s="95"/>
    </row>
    <row r="55" spans="1:18" s="69" customFormat="1" ht="13.5" customHeight="1" x14ac:dyDescent="0.15">
      <c r="A55" s="382"/>
      <c r="B55" s="207" t="s">
        <v>60</v>
      </c>
      <c r="C55" s="376"/>
      <c r="D55" s="285">
        <v>241</v>
      </c>
      <c r="E55" s="334">
        <v>79</v>
      </c>
      <c r="F55" s="335">
        <v>58</v>
      </c>
      <c r="G55" s="335">
        <v>23</v>
      </c>
      <c r="H55" s="335">
        <v>21</v>
      </c>
      <c r="I55" s="335">
        <v>27</v>
      </c>
      <c r="J55" s="335">
        <v>95</v>
      </c>
      <c r="K55" s="141">
        <v>11</v>
      </c>
      <c r="L55" s="142">
        <v>3</v>
      </c>
      <c r="M55" s="77"/>
      <c r="N55" s="77"/>
      <c r="O55" s="77"/>
      <c r="P55" s="77"/>
      <c r="Q55" s="77"/>
      <c r="R55" s="77"/>
    </row>
    <row r="56" spans="1:18" ht="13.5" customHeight="1" x14ac:dyDescent="0.15">
      <c r="A56" s="382"/>
      <c r="B56" s="206"/>
      <c r="C56" s="372"/>
      <c r="D56" s="273"/>
      <c r="E56" s="136">
        <v>32.780082987551864</v>
      </c>
      <c r="F56" s="137">
        <v>24.066390041493776</v>
      </c>
      <c r="G56" s="137">
        <v>9.5435684647302903</v>
      </c>
      <c r="H56" s="137">
        <v>8.7136929460580905</v>
      </c>
      <c r="I56" s="137">
        <v>11.20331950207469</v>
      </c>
      <c r="J56" s="137">
        <v>39.419087136929463</v>
      </c>
      <c r="K56" s="137">
        <v>4.5643153526970952</v>
      </c>
      <c r="L56" s="138">
        <v>1.2448132780082988</v>
      </c>
      <c r="M56" s="95"/>
      <c r="N56" s="95"/>
      <c r="O56" s="95"/>
      <c r="P56" s="95"/>
      <c r="Q56" s="95"/>
      <c r="R56" s="95"/>
    </row>
    <row r="57" spans="1:18" s="69" customFormat="1" ht="13.5" customHeight="1" x14ac:dyDescent="0.15">
      <c r="A57" s="382"/>
      <c r="B57" s="207" t="s">
        <v>62</v>
      </c>
      <c r="C57" s="376"/>
      <c r="D57" s="285">
        <v>140</v>
      </c>
      <c r="E57" s="334">
        <v>40</v>
      </c>
      <c r="F57" s="335">
        <v>31</v>
      </c>
      <c r="G57" s="335">
        <v>7</v>
      </c>
      <c r="H57" s="335">
        <v>10</v>
      </c>
      <c r="I57" s="335">
        <v>15</v>
      </c>
      <c r="J57" s="335">
        <v>66</v>
      </c>
      <c r="K57" s="141">
        <v>5</v>
      </c>
      <c r="L57" s="142">
        <v>2</v>
      </c>
      <c r="M57" s="77"/>
      <c r="N57" s="77"/>
      <c r="O57" s="77"/>
      <c r="P57" s="77"/>
      <c r="Q57" s="77"/>
      <c r="R57" s="77"/>
    </row>
    <row r="58" spans="1:18" ht="13.5" customHeight="1" x14ac:dyDescent="0.15">
      <c r="A58" s="382"/>
      <c r="B58" s="206"/>
      <c r="C58" s="372"/>
      <c r="D58" s="273"/>
      <c r="E58" s="136">
        <v>28.571428571428569</v>
      </c>
      <c r="F58" s="137">
        <v>22.142857142857142</v>
      </c>
      <c r="G58" s="137">
        <v>5</v>
      </c>
      <c r="H58" s="137">
        <v>7.1428571428571423</v>
      </c>
      <c r="I58" s="137">
        <v>10.714285714285714</v>
      </c>
      <c r="J58" s="137">
        <v>47.142857142857139</v>
      </c>
      <c r="K58" s="137">
        <v>3.5714285714285712</v>
      </c>
      <c r="L58" s="138">
        <v>1.4285714285714286</v>
      </c>
      <c r="M58" s="95"/>
      <c r="N58" s="95"/>
      <c r="O58" s="95"/>
      <c r="P58" s="95"/>
      <c r="Q58" s="95"/>
      <c r="R58" s="95"/>
    </row>
    <row r="59" spans="1:18" s="69" customFormat="1" ht="13.5" customHeight="1" x14ac:dyDescent="0.15">
      <c r="A59" s="382"/>
      <c r="B59" s="207" t="s">
        <v>64</v>
      </c>
      <c r="C59" s="376"/>
      <c r="D59" s="285">
        <v>78</v>
      </c>
      <c r="E59" s="334">
        <v>17</v>
      </c>
      <c r="F59" s="335">
        <v>7</v>
      </c>
      <c r="G59" s="335">
        <v>4</v>
      </c>
      <c r="H59" s="335">
        <v>8</v>
      </c>
      <c r="I59" s="335">
        <v>13</v>
      </c>
      <c r="J59" s="335">
        <v>32</v>
      </c>
      <c r="K59" s="141">
        <v>5</v>
      </c>
      <c r="L59" s="142">
        <v>4</v>
      </c>
      <c r="M59" s="77"/>
      <c r="N59" s="77"/>
      <c r="O59" s="77"/>
      <c r="P59" s="77"/>
      <c r="Q59" s="77"/>
      <c r="R59" s="77"/>
    </row>
    <row r="60" spans="1:18" ht="13.5" customHeight="1" x14ac:dyDescent="0.15">
      <c r="A60" s="382"/>
      <c r="B60" s="206"/>
      <c r="C60" s="372"/>
      <c r="D60" s="273"/>
      <c r="E60" s="136">
        <v>21.794871794871796</v>
      </c>
      <c r="F60" s="137">
        <v>8.9743589743589745</v>
      </c>
      <c r="G60" s="137">
        <v>5.1282051282051277</v>
      </c>
      <c r="H60" s="137">
        <v>10.256410256410255</v>
      </c>
      <c r="I60" s="137">
        <v>16.666666666666664</v>
      </c>
      <c r="J60" s="137">
        <v>41.025641025641022</v>
      </c>
      <c r="K60" s="137">
        <v>6.4102564102564097</v>
      </c>
      <c r="L60" s="138">
        <v>5.1282051282051277</v>
      </c>
      <c r="M60" s="95"/>
      <c r="N60" s="95"/>
      <c r="O60" s="95"/>
      <c r="P60" s="95"/>
      <c r="Q60" s="95"/>
      <c r="R60" s="95"/>
    </row>
    <row r="61" spans="1:18" s="69" customFormat="1" ht="13.5" customHeight="1" x14ac:dyDescent="0.15">
      <c r="A61" s="382"/>
      <c r="B61" s="207" t="s">
        <v>66</v>
      </c>
      <c r="C61" s="376"/>
      <c r="D61" s="285">
        <v>332</v>
      </c>
      <c r="E61" s="334">
        <v>83</v>
      </c>
      <c r="F61" s="335">
        <v>54</v>
      </c>
      <c r="G61" s="335">
        <v>45</v>
      </c>
      <c r="H61" s="335">
        <v>40</v>
      </c>
      <c r="I61" s="335">
        <v>51</v>
      </c>
      <c r="J61" s="335">
        <v>111</v>
      </c>
      <c r="K61" s="141">
        <v>20</v>
      </c>
      <c r="L61" s="142">
        <v>14</v>
      </c>
      <c r="M61" s="77"/>
      <c r="N61" s="77"/>
      <c r="O61" s="77"/>
      <c r="P61" s="77"/>
      <c r="Q61" s="77"/>
      <c r="R61" s="77"/>
    </row>
    <row r="62" spans="1:18" ht="13.5" customHeight="1" x14ac:dyDescent="0.15">
      <c r="A62" s="382"/>
      <c r="B62" s="206"/>
      <c r="C62" s="372"/>
      <c r="D62" s="273"/>
      <c r="E62" s="136">
        <v>25</v>
      </c>
      <c r="F62" s="137">
        <v>16.265060240963855</v>
      </c>
      <c r="G62" s="137">
        <v>13.554216867469879</v>
      </c>
      <c r="H62" s="137">
        <v>12.048192771084338</v>
      </c>
      <c r="I62" s="137">
        <v>15.361445783132529</v>
      </c>
      <c r="J62" s="137">
        <v>33.433734939759034</v>
      </c>
      <c r="K62" s="137">
        <v>6.024096385542169</v>
      </c>
      <c r="L62" s="138">
        <v>4.2168674698795181</v>
      </c>
      <c r="M62" s="95"/>
      <c r="N62" s="95"/>
      <c r="O62" s="95"/>
      <c r="P62" s="95"/>
      <c r="Q62" s="95"/>
      <c r="R62" s="95"/>
    </row>
    <row r="63" spans="1:18" s="69" customFormat="1" ht="13.5" customHeight="1" x14ac:dyDescent="0.15">
      <c r="A63" s="382"/>
      <c r="B63" s="68" t="s">
        <v>67</v>
      </c>
      <c r="C63" s="373"/>
      <c r="D63" s="269">
        <v>472</v>
      </c>
      <c r="E63" s="140">
        <v>117</v>
      </c>
      <c r="F63" s="141">
        <v>107</v>
      </c>
      <c r="G63" s="141">
        <v>59</v>
      </c>
      <c r="H63" s="141">
        <v>65</v>
      </c>
      <c r="I63" s="141">
        <v>42</v>
      </c>
      <c r="J63" s="141">
        <v>184</v>
      </c>
      <c r="K63" s="141">
        <v>24</v>
      </c>
      <c r="L63" s="142">
        <v>16</v>
      </c>
      <c r="M63" s="77"/>
      <c r="N63" s="77"/>
      <c r="O63" s="77"/>
      <c r="P63" s="77"/>
      <c r="Q63" s="77"/>
      <c r="R63" s="77"/>
    </row>
    <row r="64" spans="1:18" ht="13.5" customHeight="1" thickBot="1" x14ac:dyDescent="0.2">
      <c r="A64" s="383"/>
      <c r="B64" s="208"/>
      <c r="C64" s="374"/>
      <c r="D64" s="274"/>
      <c r="E64" s="144">
        <v>24.788135593220339</v>
      </c>
      <c r="F64" s="145">
        <v>22.66949152542373</v>
      </c>
      <c r="G64" s="145">
        <v>12.5</v>
      </c>
      <c r="H64" s="145">
        <v>13.771186440677965</v>
      </c>
      <c r="I64" s="145">
        <v>8.898305084745763</v>
      </c>
      <c r="J64" s="145">
        <v>38.983050847457626</v>
      </c>
      <c r="K64" s="145">
        <v>5.0847457627118651</v>
      </c>
      <c r="L64" s="146">
        <v>3.3898305084745761</v>
      </c>
      <c r="M64" s="95"/>
      <c r="N64" s="95"/>
      <c r="O64" s="95"/>
      <c r="P64" s="95"/>
      <c r="Q64" s="95"/>
      <c r="R64" s="95"/>
    </row>
    <row r="65" spans="1:18" s="69" customFormat="1" ht="13.5" customHeight="1" x14ac:dyDescent="0.15">
      <c r="A65" s="392" t="s">
        <v>73</v>
      </c>
      <c r="B65" s="73" t="s">
        <v>68</v>
      </c>
      <c r="C65" s="371"/>
      <c r="D65" s="269">
        <v>1052</v>
      </c>
      <c r="E65" s="140">
        <v>287</v>
      </c>
      <c r="F65" s="141">
        <v>240</v>
      </c>
      <c r="G65" s="141">
        <v>134</v>
      </c>
      <c r="H65" s="141">
        <v>129</v>
      </c>
      <c r="I65" s="141">
        <v>113</v>
      </c>
      <c r="J65" s="141">
        <v>417</v>
      </c>
      <c r="K65" s="141">
        <v>41</v>
      </c>
      <c r="L65" s="142">
        <v>23</v>
      </c>
      <c r="M65" s="77"/>
      <c r="N65" s="77"/>
      <c r="O65" s="77"/>
      <c r="P65" s="77"/>
      <c r="Q65" s="77"/>
      <c r="R65" s="77"/>
    </row>
    <row r="66" spans="1:18" ht="13.5" customHeight="1" x14ac:dyDescent="0.15">
      <c r="A66" s="382"/>
      <c r="B66" s="10" t="s">
        <v>69</v>
      </c>
      <c r="C66" s="372"/>
      <c r="D66" s="273"/>
      <c r="E66" s="136">
        <v>27.281368821292773</v>
      </c>
      <c r="F66" s="137">
        <v>22.813688212927758</v>
      </c>
      <c r="G66" s="137">
        <v>12.737642585551331</v>
      </c>
      <c r="H66" s="137">
        <v>12.262357414448669</v>
      </c>
      <c r="I66" s="137">
        <v>10.741444866920153</v>
      </c>
      <c r="J66" s="137">
        <v>39.638783269961976</v>
      </c>
      <c r="K66" s="137">
        <v>3.8973384030418252</v>
      </c>
      <c r="L66" s="138">
        <v>2.1863117870722433</v>
      </c>
      <c r="M66" s="95"/>
      <c r="N66" s="95"/>
      <c r="O66" s="95"/>
      <c r="P66" s="95"/>
      <c r="Q66" s="95"/>
      <c r="R66" s="95"/>
    </row>
    <row r="67" spans="1:18" s="69" customFormat="1" ht="13.5" customHeight="1" x14ac:dyDescent="0.15">
      <c r="A67" s="382"/>
      <c r="B67" s="68" t="s">
        <v>70</v>
      </c>
      <c r="C67" s="373"/>
      <c r="D67" s="269">
        <v>606</v>
      </c>
      <c r="E67" s="140">
        <v>148</v>
      </c>
      <c r="F67" s="141">
        <v>100</v>
      </c>
      <c r="G67" s="141">
        <v>30</v>
      </c>
      <c r="H67" s="141">
        <v>42</v>
      </c>
      <c r="I67" s="141">
        <v>74</v>
      </c>
      <c r="J67" s="141">
        <v>276</v>
      </c>
      <c r="K67" s="141">
        <v>43</v>
      </c>
      <c r="L67" s="142">
        <v>16</v>
      </c>
      <c r="M67" s="77"/>
      <c r="N67" s="77"/>
      <c r="O67" s="77"/>
      <c r="P67" s="77"/>
      <c r="Q67" s="77"/>
      <c r="R67" s="77"/>
    </row>
    <row r="68" spans="1:18" ht="13.5" customHeight="1" x14ac:dyDescent="0.15">
      <c r="A68" s="382"/>
      <c r="B68" s="10" t="s">
        <v>71</v>
      </c>
      <c r="C68" s="372"/>
      <c r="D68" s="273"/>
      <c r="E68" s="136">
        <v>24.422442244224424</v>
      </c>
      <c r="F68" s="137">
        <v>16.5016501650165</v>
      </c>
      <c r="G68" s="137">
        <v>4.9504950495049505</v>
      </c>
      <c r="H68" s="137">
        <v>6.9306930693069315</v>
      </c>
      <c r="I68" s="137">
        <v>12.211221122112212</v>
      </c>
      <c r="J68" s="137">
        <v>45.544554455445549</v>
      </c>
      <c r="K68" s="137">
        <v>7.0957095709570952</v>
      </c>
      <c r="L68" s="138">
        <v>2.6402640264026402</v>
      </c>
      <c r="M68" s="95"/>
      <c r="N68" s="95"/>
      <c r="O68" s="95"/>
      <c r="P68" s="95"/>
      <c r="Q68" s="95"/>
      <c r="R68" s="95"/>
    </row>
    <row r="69" spans="1:18" s="69" customFormat="1" ht="13.5" customHeight="1" x14ac:dyDescent="0.15">
      <c r="A69" s="382"/>
      <c r="B69" s="68" t="s">
        <v>768</v>
      </c>
      <c r="C69" s="373"/>
      <c r="D69" s="269">
        <v>79</v>
      </c>
      <c r="E69" s="140">
        <v>18</v>
      </c>
      <c r="F69" s="141">
        <v>15</v>
      </c>
      <c r="G69" s="141">
        <v>9</v>
      </c>
      <c r="H69" s="141">
        <v>11</v>
      </c>
      <c r="I69" s="141">
        <v>6</v>
      </c>
      <c r="J69" s="141">
        <v>23</v>
      </c>
      <c r="K69" s="141">
        <v>3</v>
      </c>
      <c r="L69" s="142">
        <v>5</v>
      </c>
      <c r="M69" s="77"/>
      <c r="N69" s="77"/>
      <c r="O69" s="77"/>
      <c r="P69" s="77"/>
      <c r="Q69" s="77"/>
      <c r="R69" s="77"/>
    </row>
    <row r="70" spans="1:18" ht="13.5" customHeight="1" thickBot="1" x14ac:dyDescent="0.2">
      <c r="A70" s="383"/>
      <c r="B70" s="21"/>
      <c r="C70" s="374"/>
      <c r="D70" s="274"/>
      <c r="E70" s="144">
        <v>22.784810126582279</v>
      </c>
      <c r="F70" s="145">
        <v>18.9873417721519</v>
      </c>
      <c r="G70" s="145">
        <v>11.39240506329114</v>
      </c>
      <c r="H70" s="145">
        <v>13.924050632911392</v>
      </c>
      <c r="I70" s="145">
        <v>7.59493670886076</v>
      </c>
      <c r="J70" s="145">
        <v>29.11392405063291</v>
      </c>
      <c r="K70" s="145">
        <v>3.79746835443038</v>
      </c>
      <c r="L70" s="146">
        <v>6.3291139240506329</v>
      </c>
      <c r="M70" s="95"/>
      <c r="N70" s="95"/>
      <c r="O70" s="95"/>
      <c r="P70" s="95"/>
      <c r="Q70" s="95"/>
      <c r="R70" s="95"/>
    </row>
    <row r="71" spans="1:18" s="69" customFormat="1" ht="13.5" customHeight="1" x14ac:dyDescent="0.15">
      <c r="A71" s="380" t="s">
        <v>414</v>
      </c>
      <c r="B71" s="68" t="s">
        <v>762</v>
      </c>
      <c r="C71" s="75"/>
      <c r="D71" s="269">
        <v>816</v>
      </c>
      <c r="E71" s="140">
        <v>229</v>
      </c>
      <c r="F71" s="141">
        <v>191</v>
      </c>
      <c r="G71" s="141">
        <v>88</v>
      </c>
      <c r="H71" s="141">
        <v>100</v>
      </c>
      <c r="I71" s="141">
        <v>84</v>
      </c>
      <c r="J71" s="141">
        <v>324</v>
      </c>
      <c r="K71" s="141">
        <v>41</v>
      </c>
      <c r="L71" s="142">
        <v>17</v>
      </c>
      <c r="M71" s="77"/>
      <c r="N71" s="77"/>
      <c r="O71" s="77"/>
      <c r="P71" s="77"/>
      <c r="Q71" s="77"/>
      <c r="R71" s="77"/>
    </row>
    <row r="72" spans="1:18" ht="13.5" customHeight="1" x14ac:dyDescent="0.15">
      <c r="A72" s="380"/>
      <c r="B72" s="10" t="s">
        <v>763</v>
      </c>
      <c r="C72" s="24"/>
      <c r="D72" s="273"/>
      <c r="E72" s="136">
        <v>28.063725490196077</v>
      </c>
      <c r="F72" s="137">
        <v>23.406862745098039</v>
      </c>
      <c r="G72" s="137">
        <v>10.784313725490197</v>
      </c>
      <c r="H72" s="137">
        <v>12.254901960784313</v>
      </c>
      <c r="I72" s="137">
        <v>10.294117647058822</v>
      </c>
      <c r="J72" s="137">
        <v>39.705882352941174</v>
      </c>
      <c r="K72" s="137">
        <v>5.0245098039215685</v>
      </c>
      <c r="L72" s="138">
        <v>2.083333333333333</v>
      </c>
      <c r="M72" s="95"/>
      <c r="N72" s="95"/>
      <c r="O72" s="95"/>
      <c r="P72" s="95"/>
      <c r="Q72" s="95"/>
      <c r="R72" s="95"/>
    </row>
    <row r="73" spans="1:18" s="69" customFormat="1" ht="13.5" customHeight="1" x14ac:dyDescent="0.15">
      <c r="A73" s="380"/>
      <c r="B73" s="68" t="s">
        <v>415</v>
      </c>
      <c r="C73" s="75"/>
      <c r="D73" s="269">
        <v>228</v>
      </c>
      <c r="E73" s="140">
        <v>61</v>
      </c>
      <c r="F73" s="141">
        <v>61</v>
      </c>
      <c r="G73" s="141">
        <v>16</v>
      </c>
      <c r="H73" s="141">
        <v>23</v>
      </c>
      <c r="I73" s="141">
        <v>29</v>
      </c>
      <c r="J73" s="141">
        <v>98</v>
      </c>
      <c r="K73" s="141">
        <v>7</v>
      </c>
      <c r="L73" s="142">
        <v>3</v>
      </c>
      <c r="M73" s="77"/>
      <c r="N73" s="77"/>
      <c r="O73" s="77"/>
      <c r="P73" s="77"/>
      <c r="Q73" s="77"/>
      <c r="R73" s="77"/>
    </row>
    <row r="74" spans="1:18" ht="13.5" customHeight="1" x14ac:dyDescent="0.15">
      <c r="A74" s="380"/>
      <c r="B74" s="10" t="s">
        <v>763</v>
      </c>
      <c r="C74" s="24"/>
      <c r="D74" s="273"/>
      <c r="E74" s="136">
        <v>26.754385964912281</v>
      </c>
      <c r="F74" s="137">
        <v>26.754385964912281</v>
      </c>
      <c r="G74" s="137">
        <v>7.0175438596491224</v>
      </c>
      <c r="H74" s="137">
        <v>10.087719298245613</v>
      </c>
      <c r="I74" s="137">
        <v>12.719298245614036</v>
      </c>
      <c r="J74" s="137">
        <v>42.982456140350877</v>
      </c>
      <c r="K74" s="137">
        <v>3.070175438596491</v>
      </c>
      <c r="L74" s="138">
        <v>1.3157894736842104</v>
      </c>
      <c r="M74" s="95"/>
      <c r="N74" s="95"/>
      <c r="O74" s="95"/>
      <c r="P74" s="95"/>
      <c r="Q74" s="95"/>
      <c r="R74" s="95"/>
    </row>
    <row r="75" spans="1:18" s="69" customFormat="1" ht="13.5" customHeight="1" x14ac:dyDescent="0.15">
      <c r="A75" s="380"/>
      <c r="B75" s="68" t="s">
        <v>416</v>
      </c>
      <c r="C75" s="75"/>
      <c r="D75" s="269">
        <v>693</v>
      </c>
      <c r="E75" s="140">
        <v>163</v>
      </c>
      <c r="F75" s="141">
        <v>103</v>
      </c>
      <c r="G75" s="141">
        <v>69</v>
      </c>
      <c r="H75" s="141">
        <v>59</v>
      </c>
      <c r="I75" s="141">
        <v>80</v>
      </c>
      <c r="J75" s="141">
        <v>294</v>
      </c>
      <c r="K75" s="141">
        <v>39</v>
      </c>
      <c r="L75" s="142">
        <v>24</v>
      </c>
      <c r="M75" s="77"/>
      <c r="N75" s="77"/>
      <c r="O75" s="77"/>
      <c r="P75" s="77"/>
      <c r="Q75" s="77"/>
      <c r="R75" s="77"/>
    </row>
    <row r="76" spans="1:18" ht="13.5" customHeight="1" thickBot="1" x14ac:dyDescent="0.2">
      <c r="A76" s="381"/>
      <c r="B76" s="21"/>
      <c r="C76" s="26"/>
      <c r="D76" s="274"/>
      <c r="E76" s="144">
        <v>23.520923520923521</v>
      </c>
      <c r="F76" s="145">
        <v>14.862914862914863</v>
      </c>
      <c r="G76" s="145">
        <v>9.9567099567099575</v>
      </c>
      <c r="H76" s="145">
        <v>8.5137085137085133</v>
      </c>
      <c r="I76" s="145">
        <v>11.544011544011545</v>
      </c>
      <c r="J76" s="145">
        <v>42.424242424242422</v>
      </c>
      <c r="K76" s="145">
        <v>5.6277056277056277</v>
      </c>
      <c r="L76" s="146">
        <v>3.4632034632034632</v>
      </c>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8">
    <mergeCell ref="A4:C4"/>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O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2" width="11.7109375" style="2" customWidth="1"/>
    <col min="13" max="14" width="8.28515625" style="2"/>
    <col min="15" max="15" width="14.7109375" style="2" customWidth="1"/>
    <col min="16" max="16384" width="8.28515625" style="2"/>
  </cols>
  <sheetData>
    <row r="1" spans="1:15" ht="30" customHeight="1" x14ac:dyDescent="0.15">
      <c r="L1" s="5"/>
      <c r="O1" s="59" t="s">
        <v>535</v>
      </c>
    </row>
    <row r="2" spans="1:15" ht="36" customHeight="1" thickBot="1" x14ac:dyDescent="0.2">
      <c r="A2" s="6" t="s">
        <v>760</v>
      </c>
      <c r="B2" s="7"/>
      <c r="C2" s="7"/>
      <c r="D2" s="7"/>
      <c r="E2" s="7"/>
      <c r="F2" s="7"/>
      <c r="G2" s="7"/>
      <c r="H2" s="7"/>
      <c r="I2" s="7"/>
      <c r="J2" s="7"/>
      <c r="K2" s="7"/>
      <c r="L2" s="7"/>
      <c r="M2" s="7"/>
      <c r="N2" s="7"/>
      <c r="O2" s="39"/>
    </row>
    <row r="3" spans="1:15" ht="15" customHeight="1" x14ac:dyDescent="0.15">
      <c r="A3" s="28"/>
      <c r="B3" s="32"/>
      <c r="C3" s="34"/>
      <c r="D3" s="35"/>
      <c r="E3" s="36">
        <v>1</v>
      </c>
      <c r="F3" s="37">
        <v>2</v>
      </c>
      <c r="G3" s="37">
        <v>3</v>
      </c>
      <c r="H3" s="37">
        <v>4</v>
      </c>
      <c r="I3" s="37">
        <v>5</v>
      </c>
      <c r="J3" s="37">
        <v>6</v>
      </c>
      <c r="K3" s="37">
        <v>7</v>
      </c>
      <c r="L3" s="33"/>
      <c r="M3" s="58"/>
      <c r="N3" s="58"/>
    </row>
    <row r="4" spans="1:15" ht="171.95" customHeight="1" thickBot="1" x14ac:dyDescent="0.2">
      <c r="A4" s="29"/>
      <c r="B4" s="30"/>
      <c r="C4" s="31"/>
      <c r="D4" s="62" t="s">
        <v>348</v>
      </c>
      <c r="E4" s="60" t="s">
        <v>552</v>
      </c>
      <c r="F4" s="61" t="s">
        <v>553</v>
      </c>
      <c r="G4" s="61" t="s">
        <v>554</v>
      </c>
      <c r="H4" s="61" t="s">
        <v>555</v>
      </c>
      <c r="I4" s="61" t="s">
        <v>556</v>
      </c>
      <c r="J4" s="61" t="s">
        <v>549</v>
      </c>
      <c r="K4" s="61" t="s">
        <v>9</v>
      </c>
      <c r="L4" s="63" t="s">
        <v>349</v>
      </c>
      <c r="M4" s="27"/>
      <c r="N4" s="27"/>
      <c r="O4" s="40"/>
    </row>
    <row r="5" spans="1:15" s="69" customFormat="1" ht="13.5" customHeight="1" x14ac:dyDescent="0.15">
      <c r="A5" s="71" t="s">
        <v>30</v>
      </c>
      <c r="B5" s="72"/>
      <c r="C5" s="72"/>
      <c r="D5" s="270">
        <v>3331</v>
      </c>
      <c r="E5" s="124">
        <v>1235</v>
      </c>
      <c r="F5" s="125">
        <v>561</v>
      </c>
      <c r="G5" s="125">
        <v>303</v>
      </c>
      <c r="H5" s="125">
        <v>1377</v>
      </c>
      <c r="I5" s="125">
        <v>1073</v>
      </c>
      <c r="J5" s="125">
        <v>332</v>
      </c>
      <c r="K5" s="125">
        <v>31</v>
      </c>
      <c r="L5" s="126">
        <v>158</v>
      </c>
      <c r="M5" s="93"/>
      <c r="N5" s="93"/>
    </row>
    <row r="6" spans="1:15" ht="13.5" customHeight="1" thickBot="1" x14ac:dyDescent="0.2">
      <c r="A6" s="8"/>
      <c r="B6" s="9"/>
      <c r="C6" s="9"/>
      <c r="D6" s="271"/>
      <c r="E6" s="128">
        <v>37.075953167217051</v>
      </c>
      <c r="F6" s="129">
        <v>16.841789252476733</v>
      </c>
      <c r="G6" s="129">
        <v>9.0963674572200546</v>
      </c>
      <c r="H6" s="129">
        <v>41.338937256079255</v>
      </c>
      <c r="I6" s="129">
        <v>32.2125487841489</v>
      </c>
      <c r="J6" s="129">
        <v>9.9669768838186741</v>
      </c>
      <c r="K6" s="129">
        <v>0.9306514560192134</v>
      </c>
      <c r="L6" s="214">
        <v>4.7433203242269588</v>
      </c>
      <c r="M6" s="94"/>
      <c r="N6" s="94"/>
    </row>
    <row r="7" spans="1:15" s="69" customFormat="1" ht="13.5" customHeight="1" x14ac:dyDescent="0.15">
      <c r="A7" s="384" t="s">
        <v>31</v>
      </c>
      <c r="B7" s="73" t="s">
        <v>33</v>
      </c>
      <c r="C7" s="74"/>
      <c r="D7" s="272">
        <v>1622</v>
      </c>
      <c r="E7" s="132">
        <v>580</v>
      </c>
      <c r="F7" s="133">
        <v>268</v>
      </c>
      <c r="G7" s="133">
        <v>143</v>
      </c>
      <c r="H7" s="133">
        <v>681</v>
      </c>
      <c r="I7" s="133">
        <v>519</v>
      </c>
      <c r="J7" s="133">
        <v>173</v>
      </c>
      <c r="K7" s="133">
        <v>15</v>
      </c>
      <c r="L7" s="134">
        <v>68</v>
      </c>
      <c r="M7" s="77"/>
      <c r="N7" s="77"/>
    </row>
    <row r="8" spans="1:15" ht="13.5" customHeight="1" x14ac:dyDescent="0.15">
      <c r="A8" s="382"/>
      <c r="B8" s="206"/>
      <c r="C8" s="24"/>
      <c r="D8" s="273"/>
      <c r="E8" s="136">
        <v>35.758323057953149</v>
      </c>
      <c r="F8" s="137">
        <v>16.522811344019729</v>
      </c>
      <c r="G8" s="137">
        <v>8.8162762022194823</v>
      </c>
      <c r="H8" s="137">
        <v>41.985203452527742</v>
      </c>
      <c r="I8" s="137">
        <v>31.997533908754622</v>
      </c>
      <c r="J8" s="137">
        <v>10.66584463625154</v>
      </c>
      <c r="K8" s="137">
        <v>0.92478421701602964</v>
      </c>
      <c r="L8" s="138">
        <v>4.1923551171393338</v>
      </c>
      <c r="M8" s="95"/>
      <c r="N8" s="95"/>
    </row>
    <row r="9" spans="1:15" s="69" customFormat="1" ht="13.5" customHeight="1" x14ac:dyDescent="0.15">
      <c r="A9" s="382"/>
      <c r="B9" s="68" t="s">
        <v>35</v>
      </c>
      <c r="C9" s="75"/>
      <c r="D9" s="269">
        <v>317</v>
      </c>
      <c r="E9" s="140">
        <v>120</v>
      </c>
      <c r="F9" s="141">
        <v>44</v>
      </c>
      <c r="G9" s="141">
        <v>30</v>
      </c>
      <c r="H9" s="141">
        <v>125</v>
      </c>
      <c r="I9" s="141">
        <v>120</v>
      </c>
      <c r="J9" s="141">
        <v>20</v>
      </c>
      <c r="K9" s="141">
        <v>4</v>
      </c>
      <c r="L9" s="142">
        <v>15</v>
      </c>
      <c r="M9" s="77"/>
      <c r="N9" s="77"/>
    </row>
    <row r="10" spans="1:15" ht="13.5" customHeight="1" x14ac:dyDescent="0.15">
      <c r="A10" s="382"/>
      <c r="B10" s="206"/>
      <c r="C10" s="24"/>
      <c r="D10" s="273"/>
      <c r="E10" s="136">
        <v>37.854889589905362</v>
      </c>
      <c r="F10" s="137">
        <v>13.880126182965299</v>
      </c>
      <c r="G10" s="137">
        <v>9.4637223974763405</v>
      </c>
      <c r="H10" s="137">
        <v>39.43217665615142</v>
      </c>
      <c r="I10" s="137">
        <v>37.854889589905362</v>
      </c>
      <c r="J10" s="137">
        <v>6.309148264984227</v>
      </c>
      <c r="K10" s="137">
        <v>1.2618296529968454</v>
      </c>
      <c r="L10" s="138">
        <v>4.7318611987381702</v>
      </c>
      <c r="M10" s="95"/>
      <c r="N10" s="95"/>
    </row>
    <row r="11" spans="1:15" s="69" customFormat="1" ht="13.5" customHeight="1" x14ac:dyDescent="0.15">
      <c r="A11" s="382"/>
      <c r="B11" s="68" t="s">
        <v>37</v>
      </c>
      <c r="C11" s="75"/>
      <c r="D11" s="269">
        <v>832</v>
      </c>
      <c r="E11" s="140">
        <v>322</v>
      </c>
      <c r="F11" s="141">
        <v>138</v>
      </c>
      <c r="G11" s="141">
        <v>69</v>
      </c>
      <c r="H11" s="141">
        <v>331</v>
      </c>
      <c r="I11" s="141">
        <v>254</v>
      </c>
      <c r="J11" s="141">
        <v>89</v>
      </c>
      <c r="K11" s="141">
        <v>8</v>
      </c>
      <c r="L11" s="142">
        <v>47</v>
      </c>
      <c r="M11" s="77"/>
      <c r="N11" s="77"/>
    </row>
    <row r="12" spans="1:15" ht="13.5" customHeight="1" x14ac:dyDescent="0.15">
      <c r="A12" s="382"/>
      <c r="B12" s="206"/>
      <c r="C12" s="24"/>
      <c r="D12" s="273"/>
      <c r="E12" s="136">
        <v>38.70192307692308</v>
      </c>
      <c r="F12" s="137">
        <v>16.58653846153846</v>
      </c>
      <c r="G12" s="137">
        <v>8.2932692307692299</v>
      </c>
      <c r="H12" s="137">
        <v>39.783653846153847</v>
      </c>
      <c r="I12" s="137">
        <v>30.528846153846157</v>
      </c>
      <c r="J12" s="137">
        <v>10.697115384615383</v>
      </c>
      <c r="K12" s="137">
        <v>0.96153846153846156</v>
      </c>
      <c r="L12" s="138">
        <v>5.6490384615384617</v>
      </c>
      <c r="M12" s="95"/>
      <c r="N12" s="95"/>
    </row>
    <row r="13" spans="1:15" s="69" customFormat="1" ht="13.5" customHeight="1" x14ac:dyDescent="0.15">
      <c r="A13" s="382"/>
      <c r="B13" s="68" t="s">
        <v>39</v>
      </c>
      <c r="C13" s="75"/>
      <c r="D13" s="269">
        <v>238</v>
      </c>
      <c r="E13" s="140">
        <v>83</v>
      </c>
      <c r="F13" s="141">
        <v>50</v>
      </c>
      <c r="G13" s="141">
        <v>26</v>
      </c>
      <c r="H13" s="141">
        <v>107</v>
      </c>
      <c r="I13" s="141">
        <v>78</v>
      </c>
      <c r="J13" s="141">
        <v>21</v>
      </c>
      <c r="K13" s="141">
        <v>2</v>
      </c>
      <c r="L13" s="142">
        <v>12</v>
      </c>
      <c r="M13" s="77"/>
      <c r="N13" s="77"/>
    </row>
    <row r="14" spans="1:15" ht="13.5" customHeight="1" x14ac:dyDescent="0.15">
      <c r="A14" s="382"/>
      <c r="B14" s="206"/>
      <c r="C14" s="24"/>
      <c r="D14" s="273"/>
      <c r="E14" s="136">
        <v>34.87394957983193</v>
      </c>
      <c r="F14" s="137">
        <v>21.008403361344538</v>
      </c>
      <c r="G14" s="137">
        <v>10.92436974789916</v>
      </c>
      <c r="H14" s="137">
        <v>44.957983193277315</v>
      </c>
      <c r="I14" s="137">
        <v>32.773109243697476</v>
      </c>
      <c r="J14" s="137">
        <v>8.8235294117647065</v>
      </c>
      <c r="K14" s="137">
        <v>0.84033613445378152</v>
      </c>
      <c r="L14" s="138">
        <v>5.0420168067226889</v>
      </c>
      <c r="M14" s="95"/>
      <c r="N14" s="95"/>
    </row>
    <row r="15" spans="1:15" s="69" customFormat="1" ht="13.5" customHeight="1" x14ac:dyDescent="0.15">
      <c r="A15" s="382"/>
      <c r="B15" s="68" t="s">
        <v>41</v>
      </c>
      <c r="C15" s="75"/>
      <c r="D15" s="269">
        <v>202</v>
      </c>
      <c r="E15" s="140">
        <v>84</v>
      </c>
      <c r="F15" s="141">
        <v>36</v>
      </c>
      <c r="G15" s="141">
        <v>22</v>
      </c>
      <c r="H15" s="141">
        <v>85</v>
      </c>
      <c r="I15" s="141">
        <v>67</v>
      </c>
      <c r="J15" s="141">
        <v>18</v>
      </c>
      <c r="K15" s="141">
        <v>1</v>
      </c>
      <c r="L15" s="142">
        <v>8</v>
      </c>
      <c r="M15" s="77"/>
      <c r="N15" s="77"/>
    </row>
    <row r="16" spans="1:15" ht="13.5" customHeight="1" x14ac:dyDescent="0.15">
      <c r="A16" s="382"/>
      <c r="B16" s="206"/>
      <c r="C16" s="24"/>
      <c r="D16" s="273"/>
      <c r="E16" s="136">
        <v>41.584158415841586</v>
      </c>
      <c r="F16" s="137">
        <v>17.82178217821782</v>
      </c>
      <c r="G16" s="137">
        <v>10.891089108910892</v>
      </c>
      <c r="H16" s="137">
        <v>42.079207920792079</v>
      </c>
      <c r="I16" s="137">
        <v>33.168316831683171</v>
      </c>
      <c r="J16" s="137">
        <v>8.9108910891089099</v>
      </c>
      <c r="K16" s="137">
        <v>0.49504950495049505</v>
      </c>
      <c r="L16" s="138">
        <v>3.9603960396039604</v>
      </c>
      <c r="M16" s="95"/>
      <c r="N16" s="95"/>
    </row>
    <row r="17" spans="1:14" s="69" customFormat="1" ht="13.5" customHeight="1" x14ac:dyDescent="0.15">
      <c r="A17" s="382"/>
      <c r="B17" s="68" t="s">
        <v>43</v>
      </c>
      <c r="C17" s="75"/>
      <c r="D17" s="269">
        <v>120</v>
      </c>
      <c r="E17" s="140">
        <v>46</v>
      </c>
      <c r="F17" s="141">
        <v>25</v>
      </c>
      <c r="G17" s="141">
        <v>13</v>
      </c>
      <c r="H17" s="141">
        <v>48</v>
      </c>
      <c r="I17" s="141">
        <v>35</v>
      </c>
      <c r="J17" s="141">
        <v>11</v>
      </c>
      <c r="K17" s="141">
        <v>1</v>
      </c>
      <c r="L17" s="142">
        <v>8</v>
      </c>
      <c r="M17" s="77"/>
      <c r="N17" s="77"/>
    </row>
    <row r="18" spans="1:14" ht="13.5" customHeight="1" thickBot="1" x14ac:dyDescent="0.2">
      <c r="A18" s="383"/>
      <c r="B18" s="208"/>
      <c r="C18" s="26"/>
      <c r="D18" s="274"/>
      <c r="E18" s="144">
        <v>38.333333333333336</v>
      </c>
      <c r="F18" s="145">
        <v>20.833333333333336</v>
      </c>
      <c r="G18" s="145">
        <v>10.833333333333334</v>
      </c>
      <c r="H18" s="145">
        <v>40</v>
      </c>
      <c r="I18" s="145">
        <v>29.166666666666668</v>
      </c>
      <c r="J18" s="145">
        <v>9.1666666666666661</v>
      </c>
      <c r="K18" s="145">
        <v>0.83333333333333337</v>
      </c>
      <c r="L18" s="146">
        <v>6.666666666666667</v>
      </c>
      <c r="M18" s="95"/>
      <c r="N18" s="95"/>
    </row>
    <row r="19" spans="1:14" s="70" customFormat="1" ht="13.5" customHeight="1" x14ac:dyDescent="0.15">
      <c r="A19" s="385" t="s">
        <v>0</v>
      </c>
      <c r="B19" s="66" t="s">
        <v>1</v>
      </c>
      <c r="C19" s="320"/>
      <c r="D19" s="272">
        <v>1322</v>
      </c>
      <c r="E19" s="132">
        <v>521</v>
      </c>
      <c r="F19" s="133">
        <v>229</v>
      </c>
      <c r="G19" s="133">
        <v>145</v>
      </c>
      <c r="H19" s="133">
        <v>507</v>
      </c>
      <c r="I19" s="133">
        <v>477</v>
      </c>
      <c r="J19" s="133">
        <v>122</v>
      </c>
      <c r="K19" s="133">
        <v>20</v>
      </c>
      <c r="L19" s="134">
        <v>51</v>
      </c>
      <c r="M19" s="77"/>
      <c r="N19" s="77"/>
    </row>
    <row r="20" spans="1:14" s="22" customFormat="1" ht="13.5" customHeight="1" x14ac:dyDescent="0.15">
      <c r="A20" s="386"/>
      <c r="B20" s="68"/>
      <c r="C20" s="321"/>
      <c r="D20" s="269"/>
      <c r="E20" s="322">
        <v>39.409984871406962</v>
      </c>
      <c r="F20" s="323">
        <v>17.322239031770046</v>
      </c>
      <c r="G20" s="323">
        <v>10.968229954614221</v>
      </c>
      <c r="H20" s="323">
        <v>38.350983358547658</v>
      </c>
      <c r="I20" s="323">
        <v>36.081694402420574</v>
      </c>
      <c r="J20" s="323">
        <v>9.2284417549167923</v>
      </c>
      <c r="K20" s="137">
        <v>1.5128593040847202</v>
      </c>
      <c r="L20" s="138">
        <v>3.8577912254160367</v>
      </c>
      <c r="M20" s="95"/>
      <c r="N20" s="95"/>
    </row>
    <row r="21" spans="1:14" s="70" customFormat="1" ht="13.5" customHeight="1" x14ac:dyDescent="0.15">
      <c r="A21" s="386"/>
      <c r="B21" s="332" t="s">
        <v>2</v>
      </c>
      <c r="C21" s="333"/>
      <c r="D21" s="285">
        <v>1879</v>
      </c>
      <c r="E21" s="334">
        <v>675</v>
      </c>
      <c r="F21" s="335">
        <v>315</v>
      </c>
      <c r="G21" s="335">
        <v>147</v>
      </c>
      <c r="H21" s="335">
        <v>812</v>
      </c>
      <c r="I21" s="335">
        <v>562</v>
      </c>
      <c r="J21" s="335">
        <v>202</v>
      </c>
      <c r="K21" s="141">
        <v>10</v>
      </c>
      <c r="L21" s="142">
        <v>91</v>
      </c>
      <c r="M21" s="77"/>
      <c r="N21" s="77"/>
    </row>
    <row r="22" spans="1:14" s="22" customFormat="1" ht="13.5" customHeight="1" x14ac:dyDescent="0.15">
      <c r="A22" s="386"/>
      <c r="B22" s="206"/>
      <c r="C22" s="25"/>
      <c r="D22" s="273"/>
      <c r="E22" s="136">
        <v>35.923363491218737</v>
      </c>
      <c r="F22" s="137">
        <v>16.764236295902077</v>
      </c>
      <c r="G22" s="137">
        <v>7.8233102714209686</v>
      </c>
      <c r="H22" s="137">
        <v>43.214475784992018</v>
      </c>
      <c r="I22" s="137">
        <v>29.909526343799893</v>
      </c>
      <c r="J22" s="137">
        <v>10.750399148483236</v>
      </c>
      <c r="K22" s="137">
        <v>0.53219797764768495</v>
      </c>
      <c r="L22" s="138">
        <v>4.8430015965939326</v>
      </c>
      <c r="M22" s="95"/>
      <c r="N22" s="95"/>
    </row>
    <row r="23" spans="1:14" s="70" customFormat="1" ht="13.5" customHeight="1" x14ac:dyDescent="0.15">
      <c r="A23" s="386"/>
      <c r="B23" s="67" t="s">
        <v>46</v>
      </c>
      <c r="C23" s="77"/>
      <c r="D23" s="269">
        <v>130</v>
      </c>
      <c r="E23" s="140">
        <v>39</v>
      </c>
      <c r="F23" s="141">
        <v>17</v>
      </c>
      <c r="G23" s="141">
        <v>11</v>
      </c>
      <c r="H23" s="141">
        <v>58</v>
      </c>
      <c r="I23" s="141">
        <v>34</v>
      </c>
      <c r="J23" s="141">
        <v>8</v>
      </c>
      <c r="K23" s="141">
        <v>1</v>
      </c>
      <c r="L23" s="142">
        <v>16</v>
      </c>
      <c r="M23" s="77"/>
      <c r="N23" s="77"/>
    </row>
    <row r="24" spans="1:14" s="22" customFormat="1" ht="13.5" customHeight="1" thickBot="1" x14ac:dyDescent="0.2">
      <c r="A24" s="387"/>
      <c r="B24" s="208"/>
      <c r="C24" s="57"/>
      <c r="D24" s="274"/>
      <c r="E24" s="144">
        <v>30</v>
      </c>
      <c r="F24" s="145">
        <v>13.076923076923078</v>
      </c>
      <c r="G24" s="145">
        <v>8.4615384615384617</v>
      </c>
      <c r="H24" s="145">
        <v>44.61538461538462</v>
      </c>
      <c r="I24" s="145">
        <v>26.153846153846157</v>
      </c>
      <c r="J24" s="145">
        <v>6.1538461538461542</v>
      </c>
      <c r="K24" s="145">
        <v>0.76923076923076927</v>
      </c>
      <c r="L24" s="146">
        <v>12.307692307692308</v>
      </c>
      <c r="M24" s="95"/>
      <c r="N24" s="95"/>
    </row>
    <row r="25" spans="1:14" s="69" customFormat="1" ht="13.5" customHeight="1" x14ac:dyDescent="0.15">
      <c r="A25" s="384" t="s">
        <v>44</v>
      </c>
      <c r="B25" s="73" t="s">
        <v>3</v>
      </c>
      <c r="C25" s="74"/>
      <c r="D25" s="275">
        <v>160</v>
      </c>
      <c r="E25" s="148">
        <v>55</v>
      </c>
      <c r="F25" s="149">
        <v>37</v>
      </c>
      <c r="G25" s="149">
        <v>17</v>
      </c>
      <c r="H25" s="149">
        <v>67</v>
      </c>
      <c r="I25" s="149">
        <v>49</v>
      </c>
      <c r="J25" s="149">
        <v>24</v>
      </c>
      <c r="K25" s="149">
        <v>2</v>
      </c>
      <c r="L25" s="150">
        <v>2</v>
      </c>
      <c r="M25" s="75"/>
      <c r="N25" s="75"/>
    </row>
    <row r="26" spans="1:14" ht="13.5" customHeight="1" x14ac:dyDescent="0.15">
      <c r="A26" s="382"/>
      <c r="B26" s="68"/>
      <c r="C26" s="345"/>
      <c r="D26" s="270"/>
      <c r="E26" s="346">
        <v>34.375</v>
      </c>
      <c r="F26" s="347">
        <v>23.125</v>
      </c>
      <c r="G26" s="347">
        <v>10.625</v>
      </c>
      <c r="H26" s="347">
        <v>41.875</v>
      </c>
      <c r="I26" s="347">
        <v>30.625000000000004</v>
      </c>
      <c r="J26" s="347">
        <v>15</v>
      </c>
      <c r="K26" s="153">
        <v>1.25</v>
      </c>
      <c r="L26" s="154">
        <v>1.25</v>
      </c>
      <c r="M26" s="96"/>
      <c r="N26" s="96"/>
    </row>
    <row r="27" spans="1:14" s="69" customFormat="1" ht="13.5" customHeight="1" x14ac:dyDescent="0.15">
      <c r="A27" s="382"/>
      <c r="B27" s="207" t="s">
        <v>4</v>
      </c>
      <c r="C27" s="353"/>
      <c r="D27" s="286">
        <v>317</v>
      </c>
      <c r="E27" s="354">
        <v>96</v>
      </c>
      <c r="F27" s="355">
        <v>71</v>
      </c>
      <c r="G27" s="355">
        <v>31</v>
      </c>
      <c r="H27" s="355">
        <v>147</v>
      </c>
      <c r="I27" s="355">
        <v>109</v>
      </c>
      <c r="J27" s="355">
        <v>45</v>
      </c>
      <c r="K27" s="156">
        <v>0</v>
      </c>
      <c r="L27" s="157">
        <v>4</v>
      </c>
      <c r="M27" s="75"/>
      <c r="N27" s="75"/>
    </row>
    <row r="28" spans="1:14" ht="13.5" customHeight="1" x14ac:dyDescent="0.15">
      <c r="A28" s="382"/>
      <c r="B28" s="68"/>
      <c r="C28" s="345"/>
      <c r="D28" s="270"/>
      <c r="E28" s="346">
        <v>30.28391167192429</v>
      </c>
      <c r="F28" s="347">
        <v>22.397476340694006</v>
      </c>
      <c r="G28" s="347">
        <v>9.7791798107255516</v>
      </c>
      <c r="H28" s="347">
        <v>46.372239747634069</v>
      </c>
      <c r="I28" s="347">
        <v>34.384858044164041</v>
      </c>
      <c r="J28" s="347">
        <v>14.195583596214512</v>
      </c>
      <c r="K28" s="153">
        <v>0</v>
      </c>
      <c r="L28" s="154">
        <v>1.2618296529968454</v>
      </c>
      <c r="M28" s="96"/>
      <c r="N28" s="96"/>
    </row>
    <row r="29" spans="1:14" s="69" customFormat="1" ht="13.5" customHeight="1" x14ac:dyDescent="0.15">
      <c r="A29" s="382"/>
      <c r="B29" s="207" t="s">
        <v>5</v>
      </c>
      <c r="C29" s="353"/>
      <c r="D29" s="286">
        <v>491</v>
      </c>
      <c r="E29" s="354">
        <v>133</v>
      </c>
      <c r="F29" s="355">
        <v>70</v>
      </c>
      <c r="G29" s="355">
        <v>47</v>
      </c>
      <c r="H29" s="355">
        <v>198</v>
      </c>
      <c r="I29" s="355">
        <v>168</v>
      </c>
      <c r="J29" s="355">
        <v>66</v>
      </c>
      <c r="K29" s="156">
        <v>7</v>
      </c>
      <c r="L29" s="157">
        <v>16</v>
      </c>
      <c r="M29" s="75"/>
      <c r="N29" s="75"/>
    </row>
    <row r="30" spans="1:14" ht="13.5" customHeight="1" x14ac:dyDescent="0.15">
      <c r="A30" s="382"/>
      <c r="B30" s="206"/>
      <c r="C30" s="24"/>
      <c r="D30" s="276"/>
      <c r="E30" s="152">
        <v>27.087576374745421</v>
      </c>
      <c r="F30" s="153">
        <v>14.256619144602849</v>
      </c>
      <c r="G30" s="153">
        <v>9.5723014256619141</v>
      </c>
      <c r="H30" s="153">
        <v>40.325865580448067</v>
      </c>
      <c r="I30" s="153">
        <v>34.215885947046843</v>
      </c>
      <c r="J30" s="153">
        <v>13.441955193482688</v>
      </c>
      <c r="K30" s="153">
        <v>1.4256619144602851</v>
      </c>
      <c r="L30" s="154">
        <v>3.2586558044806515</v>
      </c>
      <c r="M30" s="96"/>
      <c r="N30" s="96"/>
    </row>
    <row r="31" spans="1:14" s="69" customFormat="1" ht="13.5" customHeight="1" x14ac:dyDescent="0.15">
      <c r="A31" s="382"/>
      <c r="B31" s="207" t="s">
        <v>6</v>
      </c>
      <c r="C31" s="353"/>
      <c r="D31" s="286">
        <v>666</v>
      </c>
      <c r="E31" s="354">
        <v>215</v>
      </c>
      <c r="F31" s="355">
        <v>121</v>
      </c>
      <c r="G31" s="355">
        <v>54</v>
      </c>
      <c r="H31" s="355">
        <v>285</v>
      </c>
      <c r="I31" s="355">
        <v>231</v>
      </c>
      <c r="J31" s="355">
        <v>82</v>
      </c>
      <c r="K31" s="156">
        <v>6</v>
      </c>
      <c r="L31" s="157">
        <v>19</v>
      </c>
      <c r="M31" s="75"/>
      <c r="N31" s="75"/>
    </row>
    <row r="32" spans="1:14" ht="13.5" customHeight="1" x14ac:dyDescent="0.15">
      <c r="A32" s="382"/>
      <c r="B32" s="206"/>
      <c r="C32" s="24"/>
      <c r="D32" s="276"/>
      <c r="E32" s="152">
        <v>32.282282282282281</v>
      </c>
      <c r="F32" s="153">
        <v>18.168168168168169</v>
      </c>
      <c r="G32" s="153">
        <v>8.1081081081081088</v>
      </c>
      <c r="H32" s="153">
        <v>42.792792792792795</v>
      </c>
      <c r="I32" s="153">
        <v>34.684684684684683</v>
      </c>
      <c r="J32" s="153">
        <v>12.312312312312311</v>
      </c>
      <c r="K32" s="153">
        <v>0.90090090090090091</v>
      </c>
      <c r="L32" s="154">
        <v>2.8528528528528527</v>
      </c>
      <c r="M32" s="96"/>
      <c r="N32" s="96"/>
    </row>
    <row r="33" spans="1:14" s="69" customFormat="1" ht="13.5" customHeight="1" x14ac:dyDescent="0.15">
      <c r="A33" s="382"/>
      <c r="B33" s="207" t="s">
        <v>7</v>
      </c>
      <c r="C33" s="353"/>
      <c r="D33" s="286">
        <v>772</v>
      </c>
      <c r="E33" s="354">
        <v>334</v>
      </c>
      <c r="F33" s="355">
        <v>103</v>
      </c>
      <c r="G33" s="355">
        <v>81</v>
      </c>
      <c r="H33" s="355">
        <v>328</v>
      </c>
      <c r="I33" s="355">
        <v>247</v>
      </c>
      <c r="J33" s="355">
        <v>57</v>
      </c>
      <c r="K33" s="156">
        <v>9</v>
      </c>
      <c r="L33" s="157">
        <v>34</v>
      </c>
      <c r="M33" s="75"/>
      <c r="N33" s="75"/>
    </row>
    <row r="34" spans="1:14" ht="13.5" customHeight="1" x14ac:dyDescent="0.15">
      <c r="A34" s="382"/>
      <c r="B34" s="206"/>
      <c r="C34" s="24"/>
      <c r="D34" s="276"/>
      <c r="E34" s="152">
        <v>43.26424870466321</v>
      </c>
      <c r="F34" s="153">
        <v>13.341968911917098</v>
      </c>
      <c r="G34" s="153">
        <v>10.492227979274611</v>
      </c>
      <c r="H34" s="153">
        <v>42.487046632124354</v>
      </c>
      <c r="I34" s="153">
        <v>31.994818652849744</v>
      </c>
      <c r="J34" s="153">
        <v>7.3834196891191706</v>
      </c>
      <c r="K34" s="153">
        <v>1.1658031088082901</v>
      </c>
      <c r="L34" s="154">
        <v>4.4041450777202069</v>
      </c>
      <c r="M34" s="96"/>
      <c r="N34" s="96"/>
    </row>
    <row r="35" spans="1:14" s="69" customFormat="1" ht="13.5" customHeight="1" x14ac:dyDescent="0.15">
      <c r="A35" s="382"/>
      <c r="B35" s="207" t="s">
        <v>45</v>
      </c>
      <c r="C35" s="353"/>
      <c r="D35" s="286">
        <v>797</v>
      </c>
      <c r="E35" s="354">
        <v>364</v>
      </c>
      <c r="F35" s="355">
        <v>144</v>
      </c>
      <c r="G35" s="355">
        <v>62</v>
      </c>
      <c r="H35" s="355">
        <v>296</v>
      </c>
      <c r="I35" s="355">
        <v>236</v>
      </c>
      <c r="J35" s="355">
        <v>51</v>
      </c>
      <c r="K35" s="156">
        <v>6</v>
      </c>
      <c r="L35" s="157">
        <v>65</v>
      </c>
      <c r="M35" s="75"/>
      <c r="N35" s="75"/>
    </row>
    <row r="36" spans="1:14" ht="13.5" customHeight="1" x14ac:dyDescent="0.15">
      <c r="A36" s="382"/>
      <c r="B36" s="206"/>
      <c r="C36" s="24"/>
      <c r="D36" s="276"/>
      <c r="E36" s="152">
        <v>45.671267252195733</v>
      </c>
      <c r="F36" s="153">
        <v>18.067754077791719</v>
      </c>
      <c r="G36" s="153">
        <v>7.7791718946047679</v>
      </c>
      <c r="H36" s="153">
        <v>37.13927227101631</v>
      </c>
      <c r="I36" s="153">
        <v>29.611041405269763</v>
      </c>
      <c r="J36" s="153">
        <v>6.3989962358845673</v>
      </c>
      <c r="K36" s="153">
        <v>0.75282308657465491</v>
      </c>
      <c r="L36" s="154">
        <v>8.1555834378920959</v>
      </c>
      <c r="M36" s="96"/>
      <c r="N36" s="96"/>
    </row>
    <row r="37" spans="1:14" s="69" customFormat="1" ht="13.5" customHeight="1" x14ac:dyDescent="0.15">
      <c r="A37" s="382"/>
      <c r="B37" s="68" t="s">
        <v>46</v>
      </c>
      <c r="C37" s="75"/>
      <c r="D37" s="270">
        <v>128</v>
      </c>
      <c r="E37" s="155">
        <v>38</v>
      </c>
      <c r="F37" s="156">
        <v>15</v>
      </c>
      <c r="G37" s="156">
        <v>11</v>
      </c>
      <c r="H37" s="156">
        <v>56</v>
      </c>
      <c r="I37" s="156">
        <v>33</v>
      </c>
      <c r="J37" s="156">
        <v>7</v>
      </c>
      <c r="K37" s="156">
        <v>1</v>
      </c>
      <c r="L37" s="157">
        <v>18</v>
      </c>
      <c r="M37" s="75"/>
      <c r="N37" s="75"/>
    </row>
    <row r="38" spans="1:14" ht="13.5" customHeight="1" thickBot="1" x14ac:dyDescent="0.2">
      <c r="A38" s="382"/>
      <c r="B38" s="68"/>
      <c r="C38" s="345"/>
      <c r="D38" s="271"/>
      <c r="E38" s="158">
        <v>29.6875</v>
      </c>
      <c r="F38" s="159">
        <v>11.71875</v>
      </c>
      <c r="G38" s="159">
        <v>8.59375</v>
      </c>
      <c r="H38" s="159">
        <v>43.75</v>
      </c>
      <c r="I38" s="159">
        <v>25.78125</v>
      </c>
      <c r="J38" s="159">
        <v>5.46875</v>
      </c>
      <c r="K38" s="159">
        <v>0.78125</v>
      </c>
      <c r="L38" s="160">
        <v>14.0625</v>
      </c>
      <c r="M38" s="96"/>
      <c r="N38" s="96"/>
    </row>
    <row r="39" spans="1:14" s="69" customFormat="1" ht="13.5" customHeight="1" x14ac:dyDescent="0.15">
      <c r="A39" s="384" t="s">
        <v>47</v>
      </c>
      <c r="B39" s="73" t="s">
        <v>49</v>
      </c>
      <c r="C39" s="371"/>
      <c r="D39" s="269">
        <v>524</v>
      </c>
      <c r="E39" s="140">
        <v>170</v>
      </c>
      <c r="F39" s="141">
        <v>108</v>
      </c>
      <c r="G39" s="141">
        <v>49</v>
      </c>
      <c r="H39" s="141">
        <v>223</v>
      </c>
      <c r="I39" s="141">
        <v>157</v>
      </c>
      <c r="J39" s="141">
        <v>77</v>
      </c>
      <c r="K39" s="141">
        <v>3</v>
      </c>
      <c r="L39" s="142">
        <v>22</v>
      </c>
      <c r="M39" s="77"/>
      <c r="N39" s="77"/>
    </row>
    <row r="40" spans="1:14" ht="13.5" customHeight="1" x14ac:dyDescent="0.15">
      <c r="A40" s="382"/>
      <c r="B40" s="68"/>
      <c r="C40" s="375"/>
      <c r="D40" s="269"/>
      <c r="E40" s="322">
        <v>32.44274809160305</v>
      </c>
      <c r="F40" s="323">
        <v>20.610687022900763</v>
      </c>
      <c r="G40" s="323">
        <v>9.3511450381679388</v>
      </c>
      <c r="H40" s="323">
        <v>42.55725190839695</v>
      </c>
      <c r="I40" s="323">
        <v>29.961832061068705</v>
      </c>
      <c r="J40" s="323">
        <v>14.694656488549619</v>
      </c>
      <c r="K40" s="137">
        <v>0.5725190839694656</v>
      </c>
      <c r="L40" s="138">
        <v>4.1984732824427482</v>
      </c>
      <c r="M40" s="95"/>
      <c r="N40" s="95"/>
    </row>
    <row r="41" spans="1:14" s="69" customFormat="1" ht="13.5" customHeight="1" x14ac:dyDescent="0.15">
      <c r="A41" s="382"/>
      <c r="B41" s="207" t="s">
        <v>51</v>
      </c>
      <c r="C41" s="376"/>
      <c r="D41" s="285">
        <v>2332</v>
      </c>
      <c r="E41" s="334">
        <v>907</v>
      </c>
      <c r="F41" s="335">
        <v>384</v>
      </c>
      <c r="G41" s="335">
        <v>221</v>
      </c>
      <c r="H41" s="335">
        <v>958</v>
      </c>
      <c r="I41" s="335">
        <v>781</v>
      </c>
      <c r="J41" s="335">
        <v>205</v>
      </c>
      <c r="K41" s="141">
        <v>25</v>
      </c>
      <c r="L41" s="142">
        <v>92</v>
      </c>
      <c r="M41" s="77"/>
      <c r="N41" s="77"/>
    </row>
    <row r="42" spans="1:14" ht="13.5" customHeight="1" x14ac:dyDescent="0.15">
      <c r="A42" s="382"/>
      <c r="B42" s="206"/>
      <c r="C42" s="372"/>
      <c r="D42" s="273"/>
      <c r="E42" s="136">
        <v>38.893653516295025</v>
      </c>
      <c r="F42" s="137">
        <v>16.466552315608922</v>
      </c>
      <c r="G42" s="137">
        <v>9.4768439108061742</v>
      </c>
      <c r="H42" s="137">
        <v>41.080617495711834</v>
      </c>
      <c r="I42" s="137">
        <v>33.490566037735846</v>
      </c>
      <c r="J42" s="137">
        <v>8.7907375643224697</v>
      </c>
      <c r="K42" s="137">
        <v>1.0720411663807889</v>
      </c>
      <c r="L42" s="138">
        <v>3.9451114922813035</v>
      </c>
      <c r="M42" s="95"/>
      <c r="N42" s="95"/>
    </row>
    <row r="43" spans="1:14" s="69" customFormat="1" ht="13.5" customHeight="1" x14ac:dyDescent="0.15">
      <c r="A43" s="382"/>
      <c r="B43" s="207" t="s">
        <v>52</v>
      </c>
      <c r="C43" s="376"/>
      <c r="D43" s="285">
        <v>343</v>
      </c>
      <c r="E43" s="334">
        <v>118</v>
      </c>
      <c r="F43" s="335">
        <v>53</v>
      </c>
      <c r="G43" s="335">
        <v>22</v>
      </c>
      <c r="H43" s="335">
        <v>137</v>
      </c>
      <c r="I43" s="335">
        <v>102</v>
      </c>
      <c r="J43" s="335">
        <v>40</v>
      </c>
      <c r="K43" s="141">
        <v>2</v>
      </c>
      <c r="L43" s="142">
        <v>28</v>
      </c>
      <c r="M43" s="77"/>
      <c r="N43" s="77"/>
    </row>
    <row r="44" spans="1:14" ht="13.5" customHeight="1" x14ac:dyDescent="0.15">
      <c r="A44" s="382"/>
      <c r="B44" s="206"/>
      <c r="C44" s="372"/>
      <c r="D44" s="273"/>
      <c r="E44" s="136">
        <v>34.402332361516038</v>
      </c>
      <c r="F44" s="137">
        <v>15.451895043731778</v>
      </c>
      <c r="G44" s="137">
        <v>6.4139941690962097</v>
      </c>
      <c r="H44" s="137">
        <v>39.941690962099123</v>
      </c>
      <c r="I44" s="137">
        <v>29.737609329446062</v>
      </c>
      <c r="J44" s="137">
        <v>11.661807580174926</v>
      </c>
      <c r="K44" s="137">
        <v>0.58309037900874638</v>
      </c>
      <c r="L44" s="138">
        <v>8.1632653061224492</v>
      </c>
      <c r="M44" s="95"/>
      <c r="N44" s="95"/>
    </row>
    <row r="45" spans="1:14" s="69" customFormat="1" ht="13.5" customHeight="1" x14ac:dyDescent="0.15">
      <c r="A45" s="382"/>
      <c r="B45" s="68" t="s">
        <v>72</v>
      </c>
      <c r="C45" s="373"/>
      <c r="D45" s="269">
        <v>132</v>
      </c>
      <c r="E45" s="140">
        <v>40</v>
      </c>
      <c r="F45" s="141">
        <v>16</v>
      </c>
      <c r="G45" s="141">
        <v>11</v>
      </c>
      <c r="H45" s="141">
        <v>59</v>
      </c>
      <c r="I45" s="141">
        <v>33</v>
      </c>
      <c r="J45" s="141">
        <v>10</v>
      </c>
      <c r="K45" s="141">
        <v>1</v>
      </c>
      <c r="L45" s="142">
        <v>16</v>
      </c>
      <c r="M45" s="77"/>
      <c r="N45" s="77"/>
    </row>
    <row r="46" spans="1:14" ht="13.5" customHeight="1" thickBot="1" x14ac:dyDescent="0.2">
      <c r="A46" s="383"/>
      <c r="B46" s="208"/>
      <c r="C46" s="374"/>
      <c r="D46" s="274"/>
      <c r="E46" s="144">
        <v>30.303030303030305</v>
      </c>
      <c r="F46" s="145">
        <v>12.121212121212121</v>
      </c>
      <c r="G46" s="145">
        <v>8.3333333333333321</v>
      </c>
      <c r="H46" s="145">
        <v>44.696969696969695</v>
      </c>
      <c r="I46" s="145">
        <v>25</v>
      </c>
      <c r="J46" s="145">
        <v>7.5757575757575761</v>
      </c>
      <c r="K46" s="145">
        <v>0.75757575757575757</v>
      </c>
      <c r="L46" s="146">
        <v>12.121212121212121</v>
      </c>
      <c r="M46" s="95"/>
      <c r="N46" s="95"/>
    </row>
    <row r="47" spans="1:14" s="69" customFormat="1" ht="13.5" customHeight="1" x14ac:dyDescent="0.15">
      <c r="A47" s="384" t="s">
        <v>225</v>
      </c>
      <c r="B47" s="73" t="s">
        <v>54</v>
      </c>
      <c r="C47" s="371"/>
      <c r="D47" s="269">
        <v>132</v>
      </c>
      <c r="E47" s="140">
        <v>46</v>
      </c>
      <c r="F47" s="141">
        <v>31</v>
      </c>
      <c r="G47" s="141">
        <v>15</v>
      </c>
      <c r="H47" s="141">
        <v>55</v>
      </c>
      <c r="I47" s="141">
        <v>40</v>
      </c>
      <c r="J47" s="141">
        <v>19</v>
      </c>
      <c r="K47" s="141">
        <v>2</v>
      </c>
      <c r="L47" s="142">
        <v>2</v>
      </c>
      <c r="M47" s="77"/>
      <c r="N47" s="77"/>
    </row>
    <row r="48" spans="1:14" ht="13.5" customHeight="1" x14ac:dyDescent="0.15">
      <c r="A48" s="382"/>
      <c r="B48" s="68"/>
      <c r="C48" s="375"/>
      <c r="D48" s="269"/>
      <c r="E48" s="322">
        <v>34.848484848484851</v>
      </c>
      <c r="F48" s="323">
        <v>23.484848484848484</v>
      </c>
      <c r="G48" s="323">
        <v>11.363636363636363</v>
      </c>
      <c r="H48" s="323">
        <v>41.666666666666671</v>
      </c>
      <c r="I48" s="323">
        <v>30.303030303030305</v>
      </c>
      <c r="J48" s="323">
        <v>14.393939393939394</v>
      </c>
      <c r="K48" s="137">
        <v>1.5151515151515151</v>
      </c>
      <c r="L48" s="138">
        <v>1.5151515151515151</v>
      </c>
      <c r="M48" s="95"/>
      <c r="N48" s="95"/>
    </row>
    <row r="49" spans="1:14" s="69" customFormat="1" ht="13.5" customHeight="1" x14ac:dyDescent="0.15">
      <c r="A49" s="382"/>
      <c r="B49" s="207" t="s">
        <v>401</v>
      </c>
      <c r="C49" s="376"/>
      <c r="D49" s="285">
        <v>448</v>
      </c>
      <c r="E49" s="334">
        <v>139</v>
      </c>
      <c r="F49" s="335">
        <v>85</v>
      </c>
      <c r="G49" s="335">
        <v>39</v>
      </c>
      <c r="H49" s="335">
        <v>195</v>
      </c>
      <c r="I49" s="335">
        <v>146</v>
      </c>
      <c r="J49" s="335">
        <v>67</v>
      </c>
      <c r="K49" s="141">
        <v>1</v>
      </c>
      <c r="L49" s="142">
        <v>21</v>
      </c>
      <c r="M49" s="77"/>
      <c r="N49" s="77"/>
    </row>
    <row r="50" spans="1:14" ht="13.5" customHeight="1" x14ac:dyDescent="0.15">
      <c r="A50" s="382"/>
      <c r="B50" s="206"/>
      <c r="C50" s="372"/>
      <c r="D50" s="273"/>
      <c r="E50" s="136">
        <v>31.026785714285715</v>
      </c>
      <c r="F50" s="137">
        <v>18.973214285714285</v>
      </c>
      <c r="G50" s="137">
        <v>8.7053571428571423</v>
      </c>
      <c r="H50" s="137">
        <v>43.526785714285715</v>
      </c>
      <c r="I50" s="137">
        <v>32.589285714285715</v>
      </c>
      <c r="J50" s="137">
        <v>14.955357142857142</v>
      </c>
      <c r="K50" s="137">
        <v>0.2232142857142857</v>
      </c>
      <c r="L50" s="138">
        <v>4.6875</v>
      </c>
      <c r="M50" s="95"/>
      <c r="N50" s="95"/>
    </row>
    <row r="51" spans="1:14" s="69" customFormat="1" ht="13.5" customHeight="1" x14ac:dyDescent="0.15">
      <c r="A51" s="382"/>
      <c r="B51" s="207" t="s">
        <v>56</v>
      </c>
      <c r="C51" s="376"/>
      <c r="D51" s="285">
        <v>326</v>
      </c>
      <c r="E51" s="334">
        <v>118</v>
      </c>
      <c r="F51" s="335">
        <v>44</v>
      </c>
      <c r="G51" s="335">
        <v>25</v>
      </c>
      <c r="H51" s="335">
        <v>135</v>
      </c>
      <c r="I51" s="335">
        <v>114</v>
      </c>
      <c r="J51" s="335">
        <v>31</v>
      </c>
      <c r="K51" s="141">
        <v>10</v>
      </c>
      <c r="L51" s="142">
        <v>5</v>
      </c>
      <c r="M51" s="77"/>
      <c r="N51" s="77"/>
    </row>
    <row r="52" spans="1:14" ht="13.5" customHeight="1" x14ac:dyDescent="0.15">
      <c r="A52" s="382"/>
      <c r="B52" s="206"/>
      <c r="C52" s="372"/>
      <c r="D52" s="273"/>
      <c r="E52" s="136">
        <v>36.196319018404907</v>
      </c>
      <c r="F52" s="137">
        <v>13.496932515337424</v>
      </c>
      <c r="G52" s="137">
        <v>7.6687116564417179</v>
      </c>
      <c r="H52" s="137">
        <v>41.411042944785272</v>
      </c>
      <c r="I52" s="137">
        <v>34.969325153374228</v>
      </c>
      <c r="J52" s="137">
        <v>9.5092024539877311</v>
      </c>
      <c r="K52" s="137">
        <v>3.0674846625766872</v>
      </c>
      <c r="L52" s="138">
        <v>1.5337423312883436</v>
      </c>
      <c r="M52" s="95"/>
      <c r="N52" s="95"/>
    </row>
    <row r="53" spans="1:14" s="69" customFormat="1" ht="13.5" customHeight="1" x14ac:dyDescent="0.15">
      <c r="A53" s="382"/>
      <c r="B53" s="207" t="s">
        <v>58</v>
      </c>
      <c r="C53" s="376"/>
      <c r="D53" s="285">
        <v>251</v>
      </c>
      <c r="E53" s="334">
        <v>71</v>
      </c>
      <c r="F53" s="335">
        <v>50</v>
      </c>
      <c r="G53" s="335">
        <v>23</v>
      </c>
      <c r="H53" s="335">
        <v>105</v>
      </c>
      <c r="I53" s="335">
        <v>87</v>
      </c>
      <c r="J53" s="335">
        <v>36</v>
      </c>
      <c r="K53" s="141">
        <v>3</v>
      </c>
      <c r="L53" s="142">
        <v>3</v>
      </c>
      <c r="M53" s="77"/>
      <c r="N53" s="77"/>
    </row>
    <row r="54" spans="1:14" ht="13.5" customHeight="1" x14ac:dyDescent="0.15">
      <c r="A54" s="382"/>
      <c r="B54" s="206"/>
      <c r="C54" s="372"/>
      <c r="D54" s="273"/>
      <c r="E54" s="136">
        <v>28.286852589641438</v>
      </c>
      <c r="F54" s="137">
        <v>19.920318725099602</v>
      </c>
      <c r="G54" s="137">
        <v>9.1633466135458175</v>
      </c>
      <c r="H54" s="137">
        <v>41.832669322709165</v>
      </c>
      <c r="I54" s="137">
        <v>34.661354581673308</v>
      </c>
      <c r="J54" s="137">
        <v>14.342629482071715</v>
      </c>
      <c r="K54" s="137">
        <v>1.1952191235059761</v>
      </c>
      <c r="L54" s="138">
        <v>1.1952191235059761</v>
      </c>
      <c r="M54" s="95"/>
      <c r="N54" s="95"/>
    </row>
    <row r="55" spans="1:14" s="69" customFormat="1" ht="13.5" customHeight="1" x14ac:dyDescent="0.15">
      <c r="A55" s="382"/>
      <c r="B55" s="207" t="s">
        <v>60</v>
      </c>
      <c r="C55" s="376"/>
      <c r="D55" s="285">
        <v>527</v>
      </c>
      <c r="E55" s="334">
        <v>170</v>
      </c>
      <c r="F55" s="335">
        <v>79</v>
      </c>
      <c r="G55" s="335">
        <v>54</v>
      </c>
      <c r="H55" s="335">
        <v>208</v>
      </c>
      <c r="I55" s="335">
        <v>184</v>
      </c>
      <c r="J55" s="335">
        <v>69</v>
      </c>
      <c r="K55" s="141">
        <v>7</v>
      </c>
      <c r="L55" s="142">
        <v>15</v>
      </c>
      <c r="M55" s="77"/>
      <c r="N55" s="77"/>
    </row>
    <row r="56" spans="1:14" ht="13.5" customHeight="1" x14ac:dyDescent="0.15">
      <c r="A56" s="382"/>
      <c r="B56" s="206"/>
      <c r="C56" s="372"/>
      <c r="D56" s="273"/>
      <c r="E56" s="136">
        <v>32.258064516129032</v>
      </c>
      <c r="F56" s="137">
        <v>14.990512333965844</v>
      </c>
      <c r="G56" s="137">
        <v>10.246679316888045</v>
      </c>
      <c r="H56" s="137">
        <v>39.468690702087287</v>
      </c>
      <c r="I56" s="137">
        <v>34.914611005692599</v>
      </c>
      <c r="J56" s="137">
        <v>13.092979127134724</v>
      </c>
      <c r="K56" s="137">
        <v>1.3282732447817838</v>
      </c>
      <c r="L56" s="138">
        <v>2.8462998102466792</v>
      </c>
      <c r="M56" s="95"/>
      <c r="N56" s="95"/>
    </row>
    <row r="57" spans="1:14" s="69" customFormat="1" ht="13.5" customHeight="1" x14ac:dyDescent="0.15">
      <c r="A57" s="382"/>
      <c r="B57" s="207" t="s">
        <v>62</v>
      </c>
      <c r="C57" s="376"/>
      <c r="D57" s="285">
        <v>280</v>
      </c>
      <c r="E57" s="334">
        <v>89</v>
      </c>
      <c r="F57" s="335">
        <v>50</v>
      </c>
      <c r="G57" s="335">
        <v>21</v>
      </c>
      <c r="H57" s="335">
        <v>118</v>
      </c>
      <c r="I57" s="335">
        <v>86</v>
      </c>
      <c r="J57" s="335">
        <v>36</v>
      </c>
      <c r="K57" s="141">
        <v>1</v>
      </c>
      <c r="L57" s="142">
        <v>7</v>
      </c>
      <c r="M57" s="77"/>
      <c r="N57" s="77"/>
    </row>
    <row r="58" spans="1:14" ht="13.5" customHeight="1" x14ac:dyDescent="0.15">
      <c r="A58" s="382"/>
      <c r="B58" s="206"/>
      <c r="C58" s="372"/>
      <c r="D58" s="273"/>
      <c r="E58" s="136">
        <v>31.785714285714285</v>
      </c>
      <c r="F58" s="137">
        <v>17.857142857142858</v>
      </c>
      <c r="G58" s="137">
        <v>7.5</v>
      </c>
      <c r="H58" s="137">
        <v>42.142857142857146</v>
      </c>
      <c r="I58" s="137">
        <v>30.714285714285715</v>
      </c>
      <c r="J58" s="137">
        <v>12.857142857142856</v>
      </c>
      <c r="K58" s="137">
        <v>0.35714285714285715</v>
      </c>
      <c r="L58" s="138">
        <v>2.5</v>
      </c>
      <c r="M58" s="95"/>
      <c r="N58" s="95"/>
    </row>
    <row r="59" spans="1:14" s="69" customFormat="1" ht="13.5" customHeight="1" x14ac:dyDescent="0.15">
      <c r="A59" s="382"/>
      <c r="B59" s="207" t="s">
        <v>64</v>
      </c>
      <c r="C59" s="376"/>
      <c r="D59" s="285">
        <v>157</v>
      </c>
      <c r="E59" s="334">
        <v>63</v>
      </c>
      <c r="F59" s="335">
        <v>27</v>
      </c>
      <c r="G59" s="335">
        <v>9</v>
      </c>
      <c r="H59" s="335">
        <v>62</v>
      </c>
      <c r="I59" s="335">
        <v>42</v>
      </c>
      <c r="J59" s="335">
        <v>10</v>
      </c>
      <c r="K59" s="141">
        <v>3</v>
      </c>
      <c r="L59" s="142">
        <v>16</v>
      </c>
      <c r="M59" s="77"/>
      <c r="N59" s="77"/>
    </row>
    <row r="60" spans="1:14" ht="13.5" customHeight="1" x14ac:dyDescent="0.15">
      <c r="A60" s="382"/>
      <c r="B60" s="206"/>
      <c r="C60" s="372"/>
      <c r="D60" s="273"/>
      <c r="E60" s="136">
        <v>40.127388535031848</v>
      </c>
      <c r="F60" s="137">
        <v>17.197452229299362</v>
      </c>
      <c r="G60" s="137">
        <v>5.7324840764331215</v>
      </c>
      <c r="H60" s="137">
        <v>39.490445859872615</v>
      </c>
      <c r="I60" s="137">
        <v>26.751592356687897</v>
      </c>
      <c r="J60" s="137">
        <v>6.369426751592357</v>
      </c>
      <c r="K60" s="137">
        <v>1.910828025477707</v>
      </c>
      <c r="L60" s="138">
        <v>10.191082802547772</v>
      </c>
      <c r="M60" s="95"/>
      <c r="N60" s="95"/>
    </row>
    <row r="61" spans="1:14" s="69" customFormat="1" ht="13.5" customHeight="1" x14ac:dyDescent="0.15">
      <c r="A61" s="382"/>
      <c r="B61" s="207" t="s">
        <v>66</v>
      </c>
      <c r="C61" s="376"/>
      <c r="D61" s="285">
        <v>615</v>
      </c>
      <c r="E61" s="334">
        <v>291</v>
      </c>
      <c r="F61" s="335">
        <v>104</v>
      </c>
      <c r="G61" s="335">
        <v>54</v>
      </c>
      <c r="H61" s="335">
        <v>242</v>
      </c>
      <c r="I61" s="335">
        <v>182</v>
      </c>
      <c r="J61" s="335">
        <v>28</v>
      </c>
      <c r="K61" s="141">
        <v>4</v>
      </c>
      <c r="L61" s="142">
        <v>45</v>
      </c>
      <c r="M61" s="77"/>
      <c r="N61" s="77"/>
    </row>
    <row r="62" spans="1:14" ht="13.5" customHeight="1" x14ac:dyDescent="0.15">
      <c r="A62" s="382"/>
      <c r="B62" s="206"/>
      <c r="C62" s="372"/>
      <c r="D62" s="273"/>
      <c r="E62" s="136">
        <v>47.317073170731703</v>
      </c>
      <c r="F62" s="137">
        <v>16.910569105691057</v>
      </c>
      <c r="G62" s="137">
        <v>8.7804878048780477</v>
      </c>
      <c r="H62" s="137">
        <v>39.349593495934961</v>
      </c>
      <c r="I62" s="137">
        <v>29.593495934959353</v>
      </c>
      <c r="J62" s="137">
        <v>4.5528455284552845</v>
      </c>
      <c r="K62" s="137">
        <v>0.65040650406504064</v>
      </c>
      <c r="L62" s="138">
        <v>7.3170731707317067</v>
      </c>
      <c r="M62" s="95"/>
      <c r="N62" s="95"/>
    </row>
    <row r="63" spans="1:14" s="69" customFormat="1" ht="13.5" customHeight="1" x14ac:dyDescent="0.15">
      <c r="A63" s="382"/>
      <c r="B63" s="68" t="s">
        <v>67</v>
      </c>
      <c r="C63" s="373"/>
      <c r="D63" s="269">
        <v>822</v>
      </c>
      <c r="E63" s="140">
        <v>318</v>
      </c>
      <c r="F63" s="141">
        <v>132</v>
      </c>
      <c r="G63" s="141">
        <v>81</v>
      </c>
      <c r="H63" s="141">
        <v>346</v>
      </c>
      <c r="I63" s="141">
        <v>265</v>
      </c>
      <c r="J63" s="141">
        <v>64</v>
      </c>
      <c r="K63" s="141">
        <v>2</v>
      </c>
      <c r="L63" s="142">
        <v>53</v>
      </c>
      <c r="M63" s="77"/>
      <c r="N63" s="77"/>
    </row>
    <row r="64" spans="1:14" ht="13.5" customHeight="1" thickBot="1" x14ac:dyDescent="0.2">
      <c r="A64" s="383"/>
      <c r="B64" s="208"/>
      <c r="C64" s="374"/>
      <c r="D64" s="274"/>
      <c r="E64" s="144">
        <v>38.686131386861319</v>
      </c>
      <c r="F64" s="145">
        <v>16.058394160583941</v>
      </c>
      <c r="G64" s="145">
        <v>9.8540145985401466</v>
      </c>
      <c r="H64" s="145">
        <v>42.092457420924575</v>
      </c>
      <c r="I64" s="145">
        <v>32.238442822384428</v>
      </c>
      <c r="J64" s="145">
        <v>7.785888077858881</v>
      </c>
      <c r="K64" s="145">
        <v>0.24330900243309003</v>
      </c>
      <c r="L64" s="146">
        <v>6.447688564476886</v>
      </c>
      <c r="M64" s="95"/>
      <c r="N64" s="95"/>
    </row>
    <row r="65" spans="1:14" s="69" customFormat="1" ht="13.5" customHeight="1" x14ac:dyDescent="0.15">
      <c r="A65" s="392" t="s">
        <v>73</v>
      </c>
      <c r="B65" s="73" t="s">
        <v>68</v>
      </c>
      <c r="C65" s="371"/>
      <c r="D65" s="269">
        <v>1764</v>
      </c>
      <c r="E65" s="140">
        <v>676</v>
      </c>
      <c r="F65" s="141">
        <v>316</v>
      </c>
      <c r="G65" s="141">
        <v>165</v>
      </c>
      <c r="H65" s="141">
        <v>729</v>
      </c>
      <c r="I65" s="141">
        <v>521</v>
      </c>
      <c r="J65" s="141">
        <v>195</v>
      </c>
      <c r="K65" s="141">
        <v>13</v>
      </c>
      <c r="L65" s="142">
        <v>81</v>
      </c>
      <c r="M65" s="77"/>
      <c r="N65" s="77"/>
    </row>
    <row r="66" spans="1:14" ht="13.5" customHeight="1" x14ac:dyDescent="0.15">
      <c r="A66" s="382"/>
      <c r="B66" s="10" t="s">
        <v>69</v>
      </c>
      <c r="C66" s="372"/>
      <c r="D66" s="273"/>
      <c r="E66" s="136">
        <v>38.321995464852613</v>
      </c>
      <c r="F66" s="137">
        <v>17.913832199546487</v>
      </c>
      <c r="G66" s="137">
        <v>9.3537414965986407</v>
      </c>
      <c r="H66" s="137">
        <v>41.326530612244902</v>
      </c>
      <c r="I66" s="137">
        <v>29.535147392290252</v>
      </c>
      <c r="J66" s="137">
        <v>11.054421768707483</v>
      </c>
      <c r="K66" s="137">
        <v>0.7369614512471655</v>
      </c>
      <c r="L66" s="138">
        <v>4.591836734693878</v>
      </c>
      <c r="M66" s="95"/>
      <c r="N66" s="95"/>
    </row>
    <row r="67" spans="1:14" s="69" customFormat="1" ht="13.5" customHeight="1" x14ac:dyDescent="0.15">
      <c r="A67" s="382"/>
      <c r="B67" s="68" t="s">
        <v>70</v>
      </c>
      <c r="C67" s="373"/>
      <c r="D67" s="269">
        <v>1406</v>
      </c>
      <c r="E67" s="140">
        <v>506</v>
      </c>
      <c r="F67" s="141">
        <v>222</v>
      </c>
      <c r="G67" s="141">
        <v>124</v>
      </c>
      <c r="H67" s="141">
        <v>583</v>
      </c>
      <c r="I67" s="141">
        <v>516</v>
      </c>
      <c r="J67" s="141">
        <v>128</v>
      </c>
      <c r="K67" s="141">
        <v>17</v>
      </c>
      <c r="L67" s="142">
        <v>48</v>
      </c>
      <c r="M67" s="77"/>
      <c r="N67" s="77"/>
    </row>
    <row r="68" spans="1:14" ht="13.5" customHeight="1" x14ac:dyDescent="0.15">
      <c r="A68" s="382"/>
      <c r="B68" s="10" t="s">
        <v>71</v>
      </c>
      <c r="C68" s="372"/>
      <c r="D68" s="273"/>
      <c r="E68" s="136">
        <v>35.988620199146517</v>
      </c>
      <c r="F68" s="137">
        <v>15.789473684210526</v>
      </c>
      <c r="G68" s="137">
        <v>8.8193456614509245</v>
      </c>
      <c r="H68" s="137">
        <v>41.465149359886198</v>
      </c>
      <c r="I68" s="137">
        <v>36.699857752489329</v>
      </c>
      <c r="J68" s="137">
        <v>9.1038406827880518</v>
      </c>
      <c r="K68" s="137">
        <v>1.2091038406827881</v>
      </c>
      <c r="L68" s="138">
        <v>3.4139402560455197</v>
      </c>
      <c r="M68" s="95"/>
      <c r="N68" s="95"/>
    </row>
    <row r="69" spans="1:14" s="69" customFormat="1" ht="13.5" customHeight="1" x14ac:dyDescent="0.15">
      <c r="A69" s="382"/>
      <c r="B69" s="68" t="s">
        <v>72</v>
      </c>
      <c r="C69" s="373"/>
      <c r="D69" s="269">
        <v>161</v>
      </c>
      <c r="E69" s="140">
        <v>53</v>
      </c>
      <c r="F69" s="141">
        <v>23</v>
      </c>
      <c r="G69" s="141">
        <v>14</v>
      </c>
      <c r="H69" s="141">
        <v>65</v>
      </c>
      <c r="I69" s="141">
        <v>36</v>
      </c>
      <c r="J69" s="141">
        <v>9</v>
      </c>
      <c r="K69" s="141">
        <v>1</v>
      </c>
      <c r="L69" s="142">
        <v>29</v>
      </c>
      <c r="M69" s="77"/>
      <c r="N69" s="77"/>
    </row>
    <row r="70" spans="1:14" ht="13.5" customHeight="1" thickBot="1" x14ac:dyDescent="0.2">
      <c r="A70" s="383"/>
      <c r="B70" s="21"/>
      <c r="C70" s="374"/>
      <c r="D70" s="274"/>
      <c r="E70" s="144">
        <v>32.919254658385093</v>
      </c>
      <c r="F70" s="145">
        <v>14.285714285714285</v>
      </c>
      <c r="G70" s="145">
        <v>8.695652173913043</v>
      </c>
      <c r="H70" s="145">
        <v>40.372670807453417</v>
      </c>
      <c r="I70" s="145">
        <v>22.36024844720497</v>
      </c>
      <c r="J70" s="145">
        <v>5.5900621118012426</v>
      </c>
      <c r="K70" s="145">
        <v>0.6211180124223602</v>
      </c>
      <c r="L70" s="146">
        <v>18.012422360248447</v>
      </c>
      <c r="M70" s="95"/>
      <c r="N70" s="95"/>
    </row>
    <row r="71" spans="1:14" s="69" customFormat="1" ht="13.5" customHeight="1" x14ac:dyDescent="0.15">
      <c r="A71" s="380" t="s">
        <v>414</v>
      </c>
      <c r="B71" s="68" t="s">
        <v>762</v>
      </c>
      <c r="C71" s="75"/>
      <c r="D71" s="269">
        <v>1504</v>
      </c>
      <c r="E71" s="140">
        <v>554</v>
      </c>
      <c r="F71" s="141">
        <v>252</v>
      </c>
      <c r="G71" s="141">
        <v>127</v>
      </c>
      <c r="H71" s="141">
        <v>638</v>
      </c>
      <c r="I71" s="141">
        <v>498</v>
      </c>
      <c r="J71" s="141">
        <v>159</v>
      </c>
      <c r="K71" s="141">
        <v>19</v>
      </c>
      <c r="L71" s="142">
        <v>52</v>
      </c>
      <c r="M71" s="77"/>
      <c r="N71" s="77"/>
    </row>
    <row r="72" spans="1:14" ht="13.5" customHeight="1" x14ac:dyDescent="0.15">
      <c r="A72" s="380"/>
      <c r="B72" s="10" t="s">
        <v>763</v>
      </c>
      <c r="C72" s="24"/>
      <c r="D72" s="273"/>
      <c r="E72" s="136">
        <v>36.835106382978722</v>
      </c>
      <c r="F72" s="137">
        <v>16.75531914893617</v>
      </c>
      <c r="G72" s="137">
        <v>8.4441489361702118</v>
      </c>
      <c r="H72" s="137">
        <v>42.420212765957451</v>
      </c>
      <c r="I72" s="137">
        <v>33.111702127659576</v>
      </c>
      <c r="J72" s="137">
        <v>10.571808510638297</v>
      </c>
      <c r="K72" s="137">
        <v>1.2632978723404253</v>
      </c>
      <c r="L72" s="138">
        <v>3.4574468085106385</v>
      </c>
      <c r="M72" s="95"/>
      <c r="N72" s="95"/>
    </row>
    <row r="73" spans="1:14" s="69" customFormat="1" ht="13.5" customHeight="1" x14ac:dyDescent="0.15">
      <c r="A73" s="380"/>
      <c r="B73" s="68" t="s">
        <v>415</v>
      </c>
      <c r="C73" s="75"/>
      <c r="D73" s="269">
        <v>452</v>
      </c>
      <c r="E73" s="140">
        <v>134</v>
      </c>
      <c r="F73" s="141">
        <v>92</v>
      </c>
      <c r="G73" s="141">
        <v>57</v>
      </c>
      <c r="H73" s="141">
        <v>195</v>
      </c>
      <c r="I73" s="141">
        <v>171</v>
      </c>
      <c r="J73" s="141">
        <v>39</v>
      </c>
      <c r="K73" s="141">
        <v>4</v>
      </c>
      <c r="L73" s="142">
        <v>11</v>
      </c>
      <c r="M73" s="77"/>
      <c r="N73" s="77"/>
    </row>
    <row r="74" spans="1:14" ht="13.5" customHeight="1" x14ac:dyDescent="0.15">
      <c r="A74" s="380"/>
      <c r="B74" s="10" t="s">
        <v>763</v>
      </c>
      <c r="C74" s="24"/>
      <c r="D74" s="273"/>
      <c r="E74" s="136">
        <v>29.646017699115045</v>
      </c>
      <c r="F74" s="137">
        <v>20.353982300884958</v>
      </c>
      <c r="G74" s="137">
        <v>12.610619469026549</v>
      </c>
      <c r="H74" s="137">
        <v>43.141592920353986</v>
      </c>
      <c r="I74" s="137">
        <v>37.831858407079643</v>
      </c>
      <c r="J74" s="137">
        <v>8.6283185840707954</v>
      </c>
      <c r="K74" s="137">
        <v>0.88495575221238942</v>
      </c>
      <c r="L74" s="138">
        <v>2.4336283185840708</v>
      </c>
      <c r="M74" s="95"/>
      <c r="N74" s="95"/>
    </row>
    <row r="75" spans="1:14" s="69" customFormat="1" ht="13.5" customHeight="1" x14ac:dyDescent="0.15">
      <c r="A75" s="380"/>
      <c r="B75" s="68" t="s">
        <v>416</v>
      </c>
      <c r="C75" s="75"/>
      <c r="D75" s="269">
        <v>1375</v>
      </c>
      <c r="E75" s="140">
        <v>547</v>
      </c>
      <c r="F75" s="141">
        <v>217</v>
      </c>
      <c r="G75" s="141">
        <v>119</v>
      </c>
      <c r="H75" s="141">
        <v>544</v>
      </c>
      <c r="I75" s="141">
        <v>404</v>
      </c>
      <c r="J75" s="141">
        <v>134</v>
      </c>
      <c r="K75" s="141">
        <v>8</v>
      </c>
      <c r="L75" s="142">
        <v>95</v>
      </c>
      <c r="M75" s="77"/>
      <c r="N75" s="77"/>
    </row>
    <row r="76" spans="1:14" ht="13.5" customHeight="1" thickBot="1" x14ac:dyDescent="0.2">
      <c r="A76" s="381"/>
      <c r="B76" s="21"/>
      <c r="C76" s="26"/>
      <c r="D76" s="274"/>
      <c r="E76" s="144">
        <v>39.781818181818181</v>
      </c>
      <c r="F76" s="145">
        <v>15.781818181818183</v>
      </c>
      <c r="G76" s="145">
        <v>8.6545454545454543</v>
      </c>
      <c r="H76" s="145">
        <v>39.563636363636363</v>
      </c>
      <c r="I76" s="145">
        <v>29.381818181818183</v>
      </c>
      <c r="J76" s="145">
        <v>9.745454545454546</v>
      </c>
      <c r="K76" s="145">
        <v>0.58181818181818179</v>
      </c>
      <c r="L76" s="146">
        <v>6.9090909090909092</v>
      </c>
      <c r="M76" s="95"/>
      <c r="N76" s="95"/>
    </row>
    <row r="77" spans="1:14" ht="13.5" customHeight="1" x14ac:dyDescent="0.15">
      <c r="A77" s="11"/>
      <c r="B77" s="12"/>
      <c r="C77" s="13"/>
      <c r="D77" s="14"/>
      <c r="E77" s="15"/>
      <c r="F77" s="15"/>
      <c r="G77" s="15"/>
      <c r="H77" s="15"/>
      <c r="I77" s="15"/>
      <c r="J77" s="15"/>
      <c r="K77" s="15"/>
      <c r="L77" s="15"/>
      <c r="M77" s="15"/>
      <c r="N77" s="15"/>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J1" s="5"/>
      <c r="S1" s="59" t="s">
        <v>557</v>
      </c>
    </row>
    <row r="2" spans="1:19" ht="36" customHeight="1" thickBot="1" x14ac:dyDescent="0.2">
      <c r="A2" s="6" t="s">
        <v>623</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3"/>
      <c r="L3" s="185" t="s">
        <v>558</v>
      </c>
      <c r="M3" s="186" t="s">
        <v>559</v>
      </c>
      <c r="N3" s="58"/>
      <c r="O3" s="58"/>
      <c r="P3" s="58"/>
      <c r="Q3" s="58"/>
      <c r="R3" s="58"/>
    </row>
    <row r="4" spans="1:19" ht="171.95" customHeight="1" thickBot="1" x14ac:dyDescent="0.2">
      <c r="A4" s="29"/>
      <c r="B4" s="30"/>
      <c r="C4" s="31"/>
      <c r="D4" s="62" t="s">
        <v>348</v>
      </c>
      <c r="E4" s="60" t="s">
        <v>560</v>
      </c>
      <c r="F4" s="61" t="s">
        <v>561</v>
      </c>
      <c r="G4" s="61" t="s">
        <v>77</v>
      </c>
      <c r="H4" s="61" t="s">
        <v>562</v>
      </c>
      <c r="I4" s="61" t="s">
        <v>563</v>
      </c>
      <c r="J4" s="63" t="s">
        <v>349</v>
      </c>
      <c r="L4" s="64" t="s">
        <v>747</v>
      </c>
      <c r="M4" s="63" t="s">
        <v>748</v>
      </c>
      <c r="N4" s="27"/>
      <c r="O4" s="27"/>
      <c r="P4" s="27"/>
      <c r="Q4" s="27"/>
      <c r="R4" s="27"/>
      <c r="S4" s="40"/>
    </row>
    <row r="5" spans="1:19" s="69" customFormat="1" ht="13.5" customHeight="1" x14ac:dyDescent="0.15">
      <c r="A5" s="71" t="s">
        <v>30</v>
      </c>
      <c r="B5" s="72"/>
      <c r="C5" s="72"/>
      <c r="D5" s="270">
        <v>3331</v>
      </c>
      <c r="E5" s="124">
        <v>901</v>
      </c>
      <c r="F5" s="125">
        <v>1334</v>
      </c>
      <c r="G5" s="125">
        <v>536</v>
      </c>
      <c r="H5" s="125">
        <v>318</v>
      </c>
      <c r="I5" s="125">
        <v>161</v>
      </c>
      <c r="J5" s="126">
        <v>81</v>
      </c>
      <c r="K5" s="180"/>
      <c r="L5" s="161">
        <f>SUM(E5:F5)</f>
        <v>2235</v>
      </c>
      <c r="M5" s="126">
        <f>SUM(H5:I5)</f>
        <v>479</v>
      </c>
      <c r="N5" s="93"/>
      <c r="O5" s="93"/>
      <c r="P5" s="93"/>
      <c r="Q5" s="93"/>
      <c r="R5" s="93"/>
    </row>
    <row r="6" spans="1:19" ht="13.5" customHeight="1" thickBot="1" x14ac:dyDescent="0.2">
      <c r="A6" s="8"/>
      <c r="B6" s="9"/>
      <c r="C6" s="9"/>
      <c r="D6" s="271"/>
      <c r="E6" s="128">
        <v>27.048934253977784</v>
      </c>
      <c r="F6" s="129">
        <v>40.048033623536476</v>
      </c>
      <c r="G6" s="129">
        <v>16.091263884719304</v>
      </c>
      <c r="H6" s="129">
        <v>9.5466826778745109</v>
      </c>
      <c r="I6" s="129">
        <v>4.8333833683578504</v>
      </c>
      <c r="J6" s="214">
        <v>2.431702191534074</v>
      </c>
      <c r="K6" s="295"/>
      <c r="L6" s="162">
        <f>L5/$D5*100</f>
        <v>67.09696787751426</v>
      </c>
      <c r="M6" s="214">
        <f>M5/$D5*100</f>
        <v>14.380066046232361</v>
      </c>
      <c r="N6" s="94"/>
      <c r="O6" s="94"/>
      <c r="P6" s="94"/>
      <c r="Q6" s="94"/>
      <c r="R6" s="94"/>
    </row>
    <row r="7" spans="1:19" s="69" customFormat="1" ht="13.5" customHeight="1" x14ac:dyDescent="0.15">
      <c r="A7" s="384" t="s">
        <v>31</v>
      </c>
      <c r="B7" s="73" t="s">
        <v>33</v>
      </c>
      <c r="C7" s="74"/>
      <c r="D7" s="272">
        <v>1622</v>
      </c>
      <c r="E7" s="132">
        <v>462</v>
      </c>
      <c r="F7" s="133">
        <v>652</v>
      </c>
      <c r="G7" s="133">
        <v>262</v>
      </c>
      <c r="H7" s="133">
        <v>147</v>
      </c>
      <c r="I7" s="133">
        <v>65</v>
      </c>
      <c r="J7" s="134">
        <v>34</v>
      </c>
      <c r="K7" s="180"/>
      <c r="L7" s="163">
        <f t="shared" ref="L7" si="0">SUM(E7:F7)</f>
        <v>1114</v>
      </c>
      <c r="M7" s="134">
        <f t="shared" ref="M7" si="1">SUM(H7:I7)</f>
        <v>212</v>
      </c>
      <c r="N7" s="77"/>
      <c r="O7" s="77"/>
      <c r="P7" s="77"/>
      <c r="Q7" s="77"/>
      <c r="R7" s="77"/>
    </row>
    <row r="8" spans="1:19" ht="13.5" customHeight="1" x14ac:dyDescent="0.15">
      <c r="A8" s="382"/>
      <c r="B8" s="206"/>
      <c r="C8" s="24"/>
      <c r="D8" s="273"/>
      <c r="E8" s="136">
        <v>28.483353884093709</v>
      </c>
      <c r="F8" s="137">
        <v>40.197287299630084</v>
      </c>
      <c r="G8" s="137">
        <v>16.152897657213316</v>
      </c>
      <c r="H8" s="137">
        <v>9.0628853267570904</v>
      </c>
      <c r="I8" s="137">
        <v>4.0073982737361282</v>
      </c>
      <c r="J8" s="138">
        <v>2.0961775585696669</v>
      </c>
      <c r="K8" s="295"/>
      <c r="L8" s="164">
        <f t="shared" ref="L8" si="2">L7/$D7*100</f>
        <v>68.680641183723807</v>
      </c>
      <c r="M8" s="138">
        <f t="shared" ref="M8" si="3">M7/$D7*100</f>
        <v>13.070283600493218</v>
      </c>
      <c r="N8" s="95"/>
      <c r="O8" s="95"/>
      <c r="P8" s="95"/>
      <c r="Q8" s="95"/>
      <c r="R8" s="95"/>
    </row>
    <row r="9" spans="1:19" s="69" customFormat="1" ht="13.5" customHeight="1" x14ac:dyDescent="0.15">
      <c r="A9" s="382"/>
      <c r="B9" s="68" t="s">
        <v>35</v>
      </c>
      <c r="C9" s="75"/>
      <c r="D9" s="269">
        <v>317</v>
      </c>
      <c r="E9" s="140">
        <v>80</v>
      </c>
      <c r="F9" s="141">
        <v>123</v>
      </c>
      <c r="G9" s="141">
        <v>57</v>
      </c>
      <c r="H9" s="141">
        <v>33</v>
      </c>
      <c r="I9" s="141">
        <v>13</v>
      </c>
      <c r="J9" s="142">
        <v>11</v>
      </c>
      <c r="K9" s="180"/>
      <c r="L9" s="165">
        <f t="shared" ref="L9" si="4">SUM(E9:F9)</f>
        <v>203</v>
      </c>
      <c r="M9" s="142">
        <f t="shared" ref="M9" si="5">SUM(H9:I9)</f>
        <v>46</v>
      </c>
      <c r="N9" s="77"/>
      <c r="O9" s="77"/>
      <c r="P9" s="77"/>
      <c r="Q9" s="77"/>
      <c r="R9" s="77"/>
    </row>
    <row r="10" spans="1:19" ht="13.5" customHeight="1" x14ac:dyDescent="0.15">
      <c r="A10" s="382"/>
      <c r="B10" s="206"/>
      <c r="C10" s="24"/>
      <c r="D10" s="273"/>
      <c r="E10" s="136">
        <v>25.236593059936908</v>
      </c>
      <c r="F10" s="137">
        <v>38.801261829652994</v>
      </c>
      <c r="G10" s="137">
        <v>17.981072555205046</v>
      </c>
      <c r="H10" s="137">
        <v>10.410094637223976</v>
      </c>
      <c r="I10" s="137">
        <v>4.1009463722397479</v>
      </c>
      <c r="J10" s="138">
        <v>3.4700315457413247</v>
      </c>
      <c r="K10" s="295"/>
      <c r="L10" s="164">
        <f t="shared" ref="L10" si="6">L9/$D9*100</f>
        <v>64.037854889589909</v>
      </c>
      <c r="M10" s="138">
        <f t="shared" ref="M10" si="7">M9/$D9*100</f>
        <v>14.511041009463725</v>
      </c>
      <c r="N10" s="95"/>
      <c r="O10" s="95"/>
      <c r="P10" s="95"/>
      <c r="Q10" s="95"/>
      <c r="R10" s="95"/>
    </row>
    <row r="11" spans="1:19" s="69" customFormat="1" ht="13.5" customHeight="1" x14ac:dyDescent="0.15">
      <c r="A11" s="382"/>
      <c r="B11" s="68" t="s">
        <v>37</v>
      </c>
      <c r="C11" s="75"/>
      <c r="D11" s="269">
        <v>832</v>
      </c>
      <c r="E11" s="140">
        <v>215</v>
      </c>
      <c r="F11" s="141">
        <v>326</v>
      </c>
      <c r="G11" s="141">
        <v>132</v>
      </c>
      <c r="H11" s="141">
        <v>91</v>
      </c>
      <c r="I11" s="141">
        <v>47</v>
      </c>
      <c r="J11" s="142">
        <v>21</v>
      </c>
      <c r="K11" s="180"/>
      <c r="L11" s="165">
        <f t="shared" ref="L11" si="8">SUM(E11:F11)</f>
        <v>541</v>
      </c>
      <c r="M11" s="142">
        <f t="shared" ref="M11" si="9">SUM(H11:I11)</f>
        <v>138</v>
      </c>
      <c r="N11" s="77"/>
      <c r="O11" s="77"/>
      <c r="P11" s="77"/>
      <c r="Q11" s="77"/>
      <c r="R11" s="77"/>
    </row>
    <row r="12" spans="1:19" ht="13.5" customHeight="1" x14ac:dyDescent="0.15">
      <c r="A12" s="382"/>
      <c r="B12" s="206"/>
      <c r="C12" s="24"/>
      <c r="D12" s="273"/>
      <c r="E12" s="136">
        <v>25.841346153846157</v>
      </c>
      <c r="F12" s="137">
        <v>39.182692307692307</v>
      </c>
      <c r="G12" s="137">
        <v>15.865384615384615</v>
      </c>
      <c r="H12" s="137">
        <v>10.9375</v>
      </c>
      <c r="I12" s="137">
        <v>5.6490384615384617</v>
      </c>
      <c r="J12" s="138">
        <v>2.5240384615384617</v>
      </c>
      <c r="K12" s="295"/>
      <c r="L12" s="164">
        <f t="shared" ref="L12" si="10">L11/$D11*100</f>
        <v>65.024038461538453</v>
      </c>
      <c r="M12" s="138">
        <f t="shared" ref="M12" si="11">M11/$D11*100</f>
        <v>16.58653846153846</v>
      </c>
      <c r="N12" s="95"/>
      <c r="O12" s="95"/>
      <c r="P12" s="95"/>
      <c r="Q12" s="95"/>
      <c r="R12" s="95"/>
    </row>
    <row r="13" spans="1:19" s="69" customFormat="1" ht="13.5" customHeight="1" x14ac:dyDescent="0.15">
      <c r="A13" s="382"/>
      <c r="B13" s="68" t="s">
        <v>39</v>
      </c>
      <c r="C13" s="75"/>
      <c r="D13" s="269">
        <v>238</v>
      </c>
      <c r="E13" s="140">
        <v>72</v>
      </c>
      <c r="F13" s="141">
        <v>99</v>
      </c>
      <c r="G13" s="141">
        <v>26</v>
      </c>
      <c r="H13" s="141">
        <v>24</v>
      </c>
      <c r="I13" s="141">
        <v>13</v>
      </c>
      <c r="J13" s="142">
        <v>4</v>
      </c>
      <c r="K13" s="180"/>
      <c r="L13" s="165">
        <f t="shared" ref="L13" si="12">SUM(E13:F13)</f>
        <v>171</v>
      </c>
      <c r="M13" s="142">
        <f t="shared" ref="M13" si="13">SUM(H13:I13)</f>
        <v>37</v>
      </c>
      <c r="N13" s="77"/>
      <c r="O13" s="77"/>
      <c r="P13" s="77"/>
      <c r="Q13" s="77"/>
      <c r="R13" s="77"/>
    </row>
    <row r="14" spans="1:19" ht="13.5" customHeight="1" x14ac:dyDescent="0.15">
      <c r="A14" s="382"/>
      <c r="B14" s="206"/>
      <c r="C14" s="24"/>
      <c r="D14" s="273"/>
      <c r="E14" s="136">
        <v>30.252100840336134</v>
      </c>
      <c r="F14" s="137">
        <v>41.596638655462186</v>
      </c>
      <c r="G14" s="137">
        <v>10.92436974789916</v>
      </c>
      <c r="H14" s="137">
        <v>10.084033613445378</v>
      </c>
      <c r="I14" s="137">
        <v>5.46218487394958</v>
      </c>
      <c r="J14" s="138">
        <v>1.680672268907563</v>
      </c>
      <c r="K14" s="295"/>
      <c r="L14" s="164">
        <f t="shared" ref="L14" si="14">L13/$D13*100</f>
        <v>71.848739495798313</v>
      </c>
      <c r="M14" s="138">
        <f t="shared" ref="M14" si="15">M13/$D13*100</f>
        <v>15.546218487394958</v>
      </c>
      <c r="N14" s="95"/>
      <c r="O14" s="95"/>
      <c r="P14" s="95"/>
      <c r="Q14" s="95"/>
      <c r="R14" s="95"/>
    </row>
    <row r="15" spans="1:19" s="69" customFormat="1" ht="13.5" customHeight="1" x14ac:dyDescent="0.15">
      <c r="A15" s="382"/>
      <c r="B15" s="68" t="s">
        <v>41</v>
      </c>
      <c r="C15" s="75"/>
      <c r="D15" s="269">
        <v>202</v>
      </c>
      <c r="E15" s="140">
        <v>42</v>
      </c>
      <c r="F15" s="141">
        <v>89</v>
      </c>
      <c r="G15" s="141">
        <v>39</v>
      </c>
      <c r="H15" s="141">
        <v>13</v>
      </c>
      <c r="I15" s="141">
        <v>11</v>
      </c>
      <c r="J15" s="142">
        <v>8</v>
      </c>
      <c r="K15" s="180"/>
      <c r="L15" s="165">
        <f t="shared" ref="L15" si="16">SUM(E15:F15)</f>
        <v>131</v>
      </c>
      <c r="M15" s="142">
        <f t="shared" ref="M15" si="17">SUM(H15:I15)</f>
        <v>24</v>
      </c>
      <c r="N15" s="77"/>
      <c r="O15" s="77"/>
      <c r="P15" s="77"/>
      <c r="Q15" s="77"/>
      <c r="R15" s="77"/>
    </row>
    <row r="16" spans="1:19" ht="13.5" customHeight="1" x14ac:dyDescent="0.15">
      <c r="A16" s="382"/>
      <c r="B16" s="206"/>
      <c r="C16" s="24"/>
      <c r="D16" s="273"/>
      <c r="E16" s="136">
        <v>20.792079207920793</v>
      </c>
      <c r="F16" s="137">
        <v>44.059405940594061</v>
      </c>
      <c r="G16" s="137">
        <v>19.306930693069308</v>
      </c>
      <c r="H16" s="137">
        <v>6.435643564356436</v>
      </c>
      <c r="I16" s="137">
        <v>5.4455445544554459</v>
      </c>
      <c r="J16" s="138">
        <v>3.9603960396039604</v>
      </c>
      <c r="K16" s="295"/>
      <c r="L16" s="164">
        <f t="shared" ref="L16" si="18">L15/$D15*100</f>
        <v>64.851485148514854</v>
      </c>
      <c r="M16" s="138">
        <f t="shared" ref="M16" si="19">M15/$D15*100</f>
        <v>11.881188118811881</v>
      </c>
      <c r="N16" s="95"/>
      <c r="O16" s="95"/>
      <c r="P16" s="95"/>
      <c r="Q16" s="95"/>
      <c r="R16" s="95"/>
    </row>
    <row r="17" spans="1:18" s="69" customFormat="1" ht="13.5" customHeight="1" x14ac:dyDescent="0.15">
      <c r="A17" s="382"/>
      <c r="B17" s="68" t="s">
        <v>43</v>
      </c>
      <c r="C17" s="75"/>
      <c r="D17" s="269">
        <v>120</v>
      </c>
      <c r="E17" s="140">
        <v>30</v>
      </c>
      <c r="F17" s="141">
        <v>45</v>
      </c>
      <c r="G17" s="141">
        <v>20</v>
      </c>
      <c r="H17" s="141">
        <v>10</v>
      </c>
      <c r="I17" s="141">
        <v>12</v>
      </c>
      <c r="J17" s="142">
        <v>3</v>
      </c>
      <c r="K17" s="180"/>
      <c r="L17" s="165">
        <f t="shared" ref="L17" si="20">SUM(E17:F17)</f>
        <v>75</v>
      </c>
      <c r="M17" s="142">
        <f t="shared" ref="M17" si="21">SUM(H17:I17)</f>
        <v>22</v>
      </c>
      <c r="N17" s="77"/>
      <c r="O17" s="77"/>
      <c r="P17" s="77"/>
      <c r="Q17" s="77"/>
      <c r="R17" s="77"/>
    </row>
    <row r="18" spans="1:18" ht="13.5" customHeight="1" thickBot="1" x14ac:dyDescent="0.2">
      <c r="A18" s="383"/>
      <c r="B18" s="208"/>
      <c r="C18" s="26"/>
      <c r="D18" s="274"/>
      <c r="E18" s="144">
        <v>25</v>
      </c>
      <c r="F18" s="145">
        <v>37.5</v>
      </c>
      <c r="G18" s="145">
        <v>16.666666666666664</v>
      </c>
      <c r="H18" s="145">
        <v>8.3333333333333321</v>
      </c>
      <c r="I18" s="145">
        <v>10</v>
      </c>
      <c r="J18" s="146">
        <v>2.5</v>
      </c>
      <c r="K18" s="295"/>
      <c r="L18" s="166">
        <f t="shared" ref="L18" si="22">L17/$D17*100</f>
        <v>62.5</v>
      </c>
      <c r="M18" s="146">
        <f t="shared" ref="M18" si="23">M17/$D17*100</f>
        <v>18.333333333333332</v>
      </c>
      <c r="N18" s="95"/>
      <c r="O18" s="95"/>
      <c r="P18" s="95"/>
      <c r="Q18" s="95"/>
      <c r="R18" s="95"/>
    </row>
    <row r="19" spans="1:18" s="70" customFormat="1" ht="13.5" customHeight="1" x14ac:dyDescent="0.15">
      <c r="A19" s="385" t="s">
        <v>0</v>
      </c>
      <c r="B19" s="66" t="s">
        <v>1</v>
      </c>
      <c r="C19" s="320"/>
      <c r="D19" s="272">
        <v>1322</v>
      </c>
      <c r="E19" s="132">
        <v>437</v>
      </c>
      <c r="F19" s="133">
        <v>495</v>
      </c>
      <c r="G19" s="133">
        <v>180</v>
      </c>
      <c r="H19" s="133">
        <v>114</v>
      </c>
      <c r="I19" s="133">
        <v>76</v>
      </c>
      <c r="J19" s="134">
        <v>20</v>
      </c>
      <c r="K19" s="176"/>
      <c r="L19" s="165">
        <f t="shared" ref="L19" si="24">SUM(E19:F19)</f>
        <v>932</v>
      </c>
      <c r="M19" s="142">
        <f t="shared" ref="M19" si="25">SUM(H19:I19)</f>
        <v>190</v>
      </c>
      <c r="N19" s="77"/>
      <c r="O19" s="77"/>
      <c r="P19" s="77"/>
      <c r="Q19" s="77"/>
      <c r="R19" s="77"/>
    </row>
    <row r="20" spans="1:18" s="22" customFormat="1" ht="13.5" customHeight="1" x14ac:dyDescent="0.15">
      <c r="A20" s="386"/>
      <c r="B20" s="68"/>
      <c r="C20" s="321"/>
      <c r="D20" s="269"/>
      <c r="E20" s="322">
        <v>33.055975794251133</v>
      </c>
      <c r="F20" s="323">
        <v>37.443267776096825</v>
      </c>
      <c r="G20" s="323">
        <v>13.615733736762481</v>
      </c>
      <c r="H20" s="323">
        <v>8.6232980332829037</v>
      </c>
      <c r="I20" s="323">
        <v>5.7488653555219367</v>
      </c>
      <c r="J20" s="324">
        <v>1.5128593040847202</v>
      </c>
      <c r="K20" s="296"/>
      <c r="L20" s="164">
        <f t="shared" ref="L20" si="26">L19/$D19*100</f>
        <v>70.499243570347957</v>
      </c>
      <c r="M20" s="138">
        <f t="shared" ref="M20" si="27">M19/$D19*100</f>
        <v>14.372163388804839</v>
      </c>
      <c r="N20" s="95"/>
      <c r="O20" s="95"/>
      <c r="P20" s="95"/>
      <c r="Q20" s="95"/>
      <c r="R20" s="95"/>
    </row>
    <row r="21" spans="1:18" s="70" customFormat="1" ht="13.5" customHeight="1" x14ac:dyDescent="0.15">
      <c r="A21" s="386"/>
      <c r="B21" s="332" t="s">
        <v>2</v>
      </c>
      <c r="C21" s="333"/>
      <c r="D21" s="285">
        <v>1879</v>
      </c>
      <c r="E21" s="334">
        <v>428</v>
      </c>
      <c r="F21" s="335">
        <v>790</v>
      </c>
      <c r="G21" s="335">
        <v>337</v>
      </c>
      <c r="H21" s="335">
        <v>193</v>
      </c>
      <c r="I21" s="335">
        <v>79</v>
      </c>
      <c r="J21" s="336">
        <v>52</v>
      </c>
      <c r="K21" s="176"/>
      <c r="L21" s="165">
        <f t="shared" ref="L21" si="28">SUM(E21:F21)</f>
        <v>1218</v>
      </c>
      <c r="M21" s="142">
        <f t="shared" ref="M21" si="29">SUM(H21:I21)</f>
        <v>272</v>
      </c>
      <c r="N21" s="77"/>
      <c r="O21" s="77"/>
      <c r="P21" s="77"/>
      <c r="Q21" s="77"/>
      <c r="R21" s="77"/>
    </row>
    <row r="22" spans="1:18" s="22" customFormat="1" ht="13.5" customHeight="1" x14ac:dyDescent="0.15">
      <c r="A22" s="386"/>
      <c r="B22" s="206"/>
      <c r="C22" s="25"/>
      <c r="D22" s="273"/>
      <c r="E22" s="136">
        <v>22.778073443320913</v>
      </c>
      <c r="F22" s="137">
        <v>42.043640234167114</v>
      </c>
      <c r="G22" s="137">
        <v>17.935071846726984</v>
      </c>
      <c r="H22" s="137">
        <v>10.271420968600321</v>
      </c>
      <c r="I22" s="137">
        <v>4.2043640234167112</v>
      </c>
      <c r="J22" s="138">
        <v>2.7674294837679616</v>
      </c>
      <c r="K22" s="297"/>
      <c r="L22" s="164">
        <f t="shared" ref="L22" si="30">L21/$D21*100</f>
        <v>64.82171367748802</v>
      </c>
      <c r="M22" s="138">
        <f t="shared" ref="M22" si="31">M21/$D21*100</f>
        <v>14.475784992017029</v>
      </c>
      <c r="N22" s="95"/>
      <c r="O22" s="95"/>
      <c r="P22" s="95"/>
      <c r="Q22" s="95"/>
      <c r="R22" s="95"/>
    </row>
    <row r="23" spans="1:18" s="70" customFormat="1" ht="13.5" customHeight="1" x14ac:dyDescent="0.15">
      <c r="A23" s="386"/>
      <c r="B23" s="67" t="s">
        <v>46</v>
      </c>
      <c r="C23" s="77"/>
      <c r="D23" s="269">
        <v>130</v>
      </c>
      <c r="E23" s="140">
        <v>36</v>
      </c>
      <c r="F23" s="141">
        <v>49</v>
      </c>
      <c r="G23" s="141">
        <v>19</v>
      </c>
      <c r="H23" s="141">
        <v>11</v>
      </c>
      <c r="I23" s="141">
        <v>6</v>
      </c>
      <c r="J23" s="142">
        <v>9</v>
      </c>
      <c r="K23" s="298"/>
      <c r="L23" s="165">
        <f t="shared" ref="L23" si="32">SUM(E23:F23)</f>
        <v>85</v>
      </c>
      <c r="M23" s="142">
        <f t="shared" ref="M23" si="33">SUM(H23:I23)</f>
        <v>17</v>
      </c>
      <c r="N23" s="77"/>
      <c r="O23" s="77"/>
      <c r="P23" s="77"/>
      <c r="Q23" s="77"/>
      <c r="R23" s="77"/>
    </row>
    <row r="24" spans="1:18" s="22" customFormat="1" ht="13.5" customHeight="1" thickBot="1" x14ac:dyDescent="0.2">
      <c r="A24" s="387"/>
      <c r="B24" s="208"/>
      <c r="C24" s="57"/>
      <c r="D24" s="274"/>
      <c r="E24" s="144">
        <v>27.692307692307693</v>
      </c>
      <c r="F24" s="145">
        <v>37.692307692307693</v>
      </c>
      <c r="G24" s="145">
        <v>14.615384615384617</v>
      </c>
      <c r="H24" s="145">
        <v>8.4615384615384617</v>
      </c>
      <c r="I24" s="145">
        <v>4.6153846153846159</v>
      </c>
      <c r="J24" s="146">
        <v>6.9230769230769234</v>
      </c>
      <c r="K24" s="297"/>
      <c r="L24" s="164">
        <f t="shared" ref="L24" si="34">L23/$D23*100</f>
        <v>65.384615384615387</v>
      </c>
      <c r="M24" s="138">
        <f t="shared" ref="M24" si="35">M23/$D23*100</f>
        <v>13.076923076923078</v>
      </c>
      <c r="N24" s="95"/>
      <c r="O24" s="95"/>
      <c r="P24" s="95"/>
      <c r="Q24" s="95"/>
      <c r="R24" s="95"/>
    </row>
    <row r="25" spans="1:18" s="69" customFormat="1" ht="13.5" customHeight="1" x14ac:dyDescent="0.15">
      <c r="A25" s="384" t="s">
        <v>44</v>
      </c>
      <c r="B25" s="73" t="s">
        <v>3</v>
      </c>
      <c r="C25" s="74"/>
      <c r="D25" s="275">
        <v>160</v>
      </c>
      <c r="E25" s="148">
        <v>40</v>
      </c>
      <c r="F25" s="149">
        <v>63</v>
      </c>
      <c r="G25" s="149">
        <v>32</v>
      </c>
      <c r="H25" s="149">
        <v>13</v>
      </c>
      <c r="I25" s="149">
        <v>12</v>
      </c>
      <c r="J25" s="150">
        <v>0</v>
      </c>
      <c r="K25" s="299"/>
      <c r="L25" s="167">
        <f t="shared" ref="L25" si="36">SUM(E25:F25)</f>
        <v>103</v>
      </c>
      <c r="M25" s="150">
        <f t="shared" ref="M25" si="37">SUM(H25:I25)</f>
        <v>25</v>
      </c>
      <c r="N25" s="75"/>
      <c r="O25" s="75"/>
      <c r="P25" s="75"/>
      <c r="Q25" s="75"/>
      <c r="R25" s="75"/>
    </row>
    <row r="26" spans="1:18" ht="13.5" customHeight="1" x14ac:dyDescent="0.15">
      <c r="A26" s="382"/>
      <c r="B26" s="68"/>
      <c r="C26" s="345"/>
      <c r="D26" s="270"/>
      <c r="E26" s="346">
        <v>25</v>
      </c>
      <c r="F26" s="347">
        <v>39.375</v>
      </c>
      <c r="G26" s="347">
        <v>20</v>
      </c>
      <c r="H26" s="347">
        <v>8.125</v>
      </c>
      <c r="I26" s="347">
        <v>7.5</v>
      </c>
      <c r="J26" s="348">
        <v>0</v>
      </c>
      <c r="K26" s="300"/>
      <c r="L26" s="168">
        <f t="shared" ref="L26" si="38">L25/$D25*100</f>
        <v>64.375</v>
      </c>
      <c r="M26" s="154">
        <f t="shared" ref="M26" si="39">M25/$D25*100</f>
        <v>15.625</v>
      </c>
      <c r="N26" s="96"/>
      <c r="O26" s="96"/>
      <c r="P26" s="96"/>
      <c r="Q26" s="96"/>
      <c r="R26" s="96"/>
    </row>
    <row r="27" spans="1:18" s="69" customFormat="1" ht="13.5" customHeight="1" x14ac:dyDescent="0.15">
      <c r="A27" s="382"/>
      <c r="B27" s="207" t="s">
        <v>4</v>
      </c>
      <c r="C27" s="353"/>
      <c r="D27" s="286">
        <v>317</v>
      </c>
      <c r="E27" s="354">
        <v>76</v>
      </c>
      <c r="F27" s="355">
        <v>131</v>
      </c>
      <c r="G27" s="355">
        <v>52</v>
      </c>
      <c r="H27" s="355">
        <v>30</v>
      </c>
      <c r="I27" s="355">
        <v>26</v>
      </c>
      <c r="J27" s="356">
        <v>2</v>
      </c>
      <c r="K27" s="299"/>
      <c r="L27" s="169">
        <f t="shared" ref="L27" si="40">SUM(E27:F27)</f>
        <v>207</v>
      </c>
      <c r="M27" s="157">
        <f t="shared" ref="M27" si="41">SUM(H27:I27)</f>
        <v>56</v>
      </c>
      <c r="N27" s="75"/>
      <c r="O27" s="75"/>
      <c r="P27" s="75"/>
      <c r="Q27" s="75"/>
      <c r="R27" s="75"/>
    </row>
    <row r="28" spans="1:18" ht="13.5" customHeight="1" x14ac:dyDescent="0.15">
      <c r="A28" s="382"/>
      <c r="B28" s="68"/>
      <c r="C28" s="345"/>
      <c r="D28" s="270"/>
      <c r="E28" s="346">
        <v>23.974763406940063</v>
      </c>
      <c r="F28" s="347">
        <v>41.324921135646683</v>
      </c>
      <c r="G28" s="347">
        <v>16.403785488958992</v>
      </c>
      <c r="H28" s="347">
        <v>9.4637223974763405</v>
      </c>
      <c r="I28" s="347">
        <v>8.2018927444794958</v>
      </c>
      <c r="J28" s="348">
        <v>0.63091482649842268</v>
      </c>
      <c r="K28" s="300"/>
      <c r="L28" s="168">
        <f t="shared" ref="L28" si="42">L27/$D27*100</f>
        <v>65.29968454258676</v>
      </c>
      <c r="M28" s="154">
        <f t="shared" ref="M28" si="43">M27/$D27*100</f>
        <v>17.665615141955836</v>
      </c>
      <c r="N28" s="96"/>
      <c r="O28" s="96"/>
      <c r="P28" s="96"/>
      <c r="Q28" s="96"/>
      <c r="R28" s="96"/>
    </row>
    <row r="29" spans="1:18" s="69" customFormat="1" ht="13.5" customHeight="1" x14ac:dyDescent="0.15">
      <c r="A29" s="382"/>
      <c r="B29" s="207" t="s">
        <v>5</v>
      </c>
      <c r="C29" s="353"/>
      <c r="D29" s="286">
        <v>491</v>
      </c>
      <c r="E29" s="354">
        <v>121</v>
      </c>
      <c r="F29" s="355">
        <v>215</v>
      </c>
      <c r="G29" s="355">
        <v>76</v>
      </c>
      <c r="H29" s="355">
        <v>52</v>
      </c>
      <c r="I29" s="355">
        <v>21</v>
      </c>
      <c r="J29" s="356">
        <v>6</v>
      </c>
      <c r="K29" s="299"/>
      <c r="L29" s="169">
        <f t="shared" ref="L29" si="44">SUM(E29:F29)</f>
        <v>336</v>
      </c>
      <c r="M29" s="157">
        <f t="shared" ref="M29" si="45">SUM(H29:I29)</f>
        <v>73</v>
      </c>
      <c r="N29" s="75"/>
      <c r="O29" s="75"/>
      <c r="P29" s="75"/>
      <c r="Q29" s="75"/>
      <c r="R29" s="75"/>
    </row>
    <row r="30" spans="1:18" ht="13.5" customHeight="1" x14ac:dyDescent="0.15">
      <c r="A30" s="382"/>
      <c r="B30" s="206"/>
      <c r="C30" s="24"/>
      <c r="D30" s="276"/>
      <c r="E30" s="152">
        <v>24.643584521384927</v>
      </c>
      <c r="F30" s="153">
        <v>43.788187372708762</v>
      </c>
      <c r="G30" s="153">
        <v>15.478615071283095</v>
      </c>
      <c r="H30" s="153">
        <v>10.590631364562118</v>
      </c>
      <c r="I30" s="153">
        <v>4.2769857433808554</v>
      </c>
      <c r="J30" s="154">
        <v>1.2219959266802443</v>
      </c>
      <c r="K30" s="300"/>
      <c r="L30" s="168">
        <f t="shared" ref="L30" si="46">L29/$D29*100</f>
        <v>68.431771894093686</v>
      </c>
      <c r="M30" s="154">
        <f t="shared" ref="M30" si="47">M29/$D29*100</f>
        <v>14.867617107942973</v>
      </c>
      <c r="N30" s="96"/>
      <c r="O30" s="96"/>
      <c r="P30" s="96"/>
      <c r="Q30" s="96"/>
      <c r="R30" s="96"/>
    </row>
    <row r="31" spans="1:18" s="69" customFormat="1" ht="13.5" customHeight="1" x14ac:dyDescent="0.15">
      <c r="A31" s="382"/>
      <c r="B31" s="207" t="s">
        <v>6</v>
      </c>
      <c r="C31" s="353"/>
      <c r="D31" s="286">
        <v>666</v>
      </c>
      <c r="E31" s="354">
        <v>177</v>
      </c>
      <c r="F31" s="355">
        <v>285</v>
      </c>
      <c r="G31" s="355">
        <v>118</v>
      </c>
      <c r="H31" s="355">
        <v>55</v>
      </c>
      <c r="I31" s="355">
        <v>26</v>
      </c>
      <c r="J31" s="356">
        <v>5</v>
      </c>
      <c r="K31" s="299"/>
      <c r="L31" s="169">
        <f t="shared" ref="L31" si="48">SUM(E31:F31)</f>
        <v>462</v>
      </c>
      <c r="M31" s="157">
        <f t="shared" ref="M31" si="49">SUM(H31:I31)</f>
        <v>81</v>
      </c>
      <c r="N31" s="75"/>
      <c r="O31" s="75"/>
      <c r="P31" s="75"/>
      <c r="Q31" s="75"/>
      <c r="R31" s="75"/>
    </row>
    <row r="32" spans="1:18" ht="13.5" customHeight="1" x14ac:dyDescent="0.15">
      <c r="A32" s="382"/>
      <c r="B32" s="206"/>
      <c r="C32" s="24"/>
      <c r="D32" s="276"/>
      <c r="E32" s="152">
        <v>26.576576576576578</v>
      </c>
      <c r="F32" s="153">
        <v>42.792792792792795</v>
      </c>
      <c r="G32" s="153">
        <v>17.717717717717719</v>
      </c>
      <c r="H32" s="153">
        <v>8.2582582582582589</v>
      </c>
      <c r="I32" s="153">
        <v>3.9039039039039038</v>
      </c>
      <c r="J32" s="154">
        <v>0.75075075075075071</v>
      </c>
      <c r="K32" s="300"/>
      <c r="L32" s="168">
        <f t="shared" ref="L32" si="50">L31/$D31*100</f>
        <v>69.369369369369366</v>
      </c>
      <c r="M32" s="154">
        <f t="shared" ref="M32" si="51">M31/$D31*100</f>
        <v>12.162162162162163</v>
      </c>
      <c r="N32" s="96"/>
      <c r="O32" s="96"/>
      <c r="P32" s="96"/>
      <c r="Q32" s="96"/>
      <c r="R32" s="96"/>
    </row>
    <row r="33" spans="1:18" s="69" customFormat="1" ht="13.5" customHeight="1" x14ac:dyDescent="0.15">
      <c r="A33" s="382"/>
      <c r="B33" s="207" t="s">
        <v>7</v>
      </c>
      <c r="C33" s="353"/>
      <c r="D33" s="286">
        <v>772</v>
      </c>
      <c r="E33" s="354">
        <v>216</v>
      </c>
      <c r="F33" s="355">
        <v>303</v>
      </c>
      <c r="G33" s="355">
        <v>124</v>
      </c>
      <c r="H33" s="355">
        <v>73</v>
      </c>
      <c r="I33" s="355">
        <v>39</v>
      </c>
      <c r="J33" s="356">
        <v>17</v>
      </c>
      <c r="K33" s="299"/>
      <c r="L33" s="169">
        <f t="shared" ref="L33" si="52">SUM(E33:F33)</f>
        <v>519</v>
      </c>
      <c r="M33" s="157">
        <f t="shared" ref="M33" si="53">SUM(H33:I33)</f>
        <v>112</v>
      </c>
      <c r="N33" s="75"/>
      <c r="O33" s="75"/>
      <c r="P33" s="75"/>
      <c r="Q33" s="75"/>
      <c r="R33" s="75"/>
    </row>
    <row r="34" spans="1:18" ht="13.5" customHeight="1" x14ac:dyDescent="0.15">
      <c r="A34" s="382"/>
      <c r="B34" s="206"/>
      <c r="C34" s="24"/>
      <c r="D34" s="276"/>
      <c r="E34" s="152">
        <v>27.979274611398964</v>
      </c>
      <c r="F34" s="153">
        <v>39.248704663212436</v>
      </c>
      <c r="G34" s="153">
        <v>16.062176165803109</v>
      </c>
      <c r="H34" s="153">
        <v>9.4559585492227978</v>
      </c>
      <c r="I34" s="153">
        <v>5.0518134715025909</v>
      </c>
      <c r="J34" s="154">
        <v>2.2020725388601035</v>
      </c>
      <c r="K34" s="300"/>
      <c r="L34" s="168">
        <f t="shared" ref="L34" si="54">L33/$D33*100</f>
        <v>67.2279792746114</v>
      </c>
      <c r="M34" s="154">
        <f t="shared" ref="M34" si="55">M33/$D33*100</f>
        <v>14.507772020725387</v>
      </c>
      <c r="N34" s="96"/>
      <c r="O34" s="96"/>
      <c r="P34" s="96"/>
      <c r="Q34" s="96"/>
      <c r="R34" s="96"/>
    </row>
    <row r="35" spans="1:18" s="69" customFormat="1" ht="13.5" customHeight="1" x14ac:dyDescent="0.15">
      <c r="A35" s="382"/>
      <c r="B35" s="207" t="s">
        <v>45</v>
      </c>
      <c r="C35" s="353"/>
      <c r="D35" s="286">
        <v>797</v>
      </c>
      <c r="E35" s="354">
        <v>236</v>
      </c>
      <c r="F35" s="355">
        <v>290</v>
      </c>
      <c r="G35" s="355">
        <v>115</v>
      </c>
      <c r="H35" s="355">
        <v>85</v>
      </c>
      <c r="I35" s="355">
        <v>31</v>
      </c>
      <c r="J35" s="356">
        <v>40</v>
      </c>
      <c r="K35" s="299"/>
      <c r="L35" s="169">
        <f t="shared" ref="L35" si="56">SUM(E35:F35)</f>
        <v>526</v>
      </c>
      <c r="M35" s="157">
        <f t="shared" ref="M35" si="57">SUM(H35:I35)</f>
        <v>116</v>
      </c>
      <c r="N35" s="75"/>
      <c r="O35" s="75"/>
      <c r="P35" s="75"/>
      <c r="Q35" s="75"/>
      <c r="R35" s="75"/>
    </row>
    <row r="36" spans="1:18" ht="13.5" customHeight="1" x14ac:dyDescent="0.15">
      <c r="A36" s="382"/>
      <c r="B36" s="206"/>
      <c r="C36" s="24"/>
      <c r="D36" s="276"/>
      <c r="E36" s="152">
        <v>29.611041405269763</v>
      </c>
      <c r="F36" s="153">
        <v>36.386449184441652</v>
      </c>
      <c r="G36" s="153">
        <v>14.429109159347552</v>
      </c>
      <c r="H36" s="153">
        <v>10.664993726474279</v>
      </c>
      <c r="I36" s="153">
        <v>3.8895859473023839</v>
      </c>
      <c r="J36" s="154">
        <v>5.0188205771643668</v>
      </c>
      <c r="K36" s="300"/>
      <c r="L36" s="168">
        <f t="shared" ref="L36" si="58">L35/$D35*100</f>
        <v>65.997490589711418</v>
      </c>
      <c r="M36" s="154">
        <f t="shared" ref="M36" si="59">M35/$D35*100</f>
        <v>14.554579673776663</v>
      </c>
      <c r="N36" s="96"/>
      <c r="O36" s="96"/>
      <c r="P36" s="96"/>
      <c r="Q36" s="96"/>
      <c r="R36" s="96"/>
    </row>
    <row r="37" spans="1:18" s="69" customFormat="1" ht="13.5" customHeight="1" x14ac:dyDescent="0.15">
      <c r="A37" s="382"/>
      <c r="B37" s="68" t="s">
        <v>46</v>
      </c>
      <c r="C37" s="75"/>
      <c r="D37" s="270">
        <v>128</v>
      </c>
      <c r="E37" s="155">
        <v>35</v>
      </c>
      <c r="F37" s="156">
        <v>47</v>
      </c>
      <c r="G37" s="156">
        <v>19</v>
      </c>
      <c r="H37" s="156">
        <v>10</v>
      </c>
      <c r="I37" s="156">
        <v>6</v>
      </c>
      <c r="J37" s="157">
        <v>11</v>
      </c>
      <c r="K37" s="299"/>
      <c r="L37" s="169">
        <f t="shared" ref="L37" si="60">SUM(E37:F37)</f>
        <v>82</v>
      </c>
      <c r="M37" s="157">
        <f t="shared" ref="M37" si="61">SUM(H37:I37)</f>
        <v>16</v>
      </c>
      <c r="N37" s="75"/>
      <c r="O37" s="75"/>
      <c r="P37" s="75"/>
      <c r="Q37" s="75"/>
      <c r="R37" s="75"/>
    </row>
    <row r="38" spans="1:18" ht="13.5" customHeight="1" thickBot="1" x14ac:dyDescent="0.2">
      <c r="A38" s="382"/>
      <c r="B38" s="68"/>
      <c r="C38" s="345"/>
      <c r="D38" s="271"/>
      <c r="E38" s="158">
        <v>27.34375</v>
      </c>
      <c r="F38" s="159">
        <v>36.71875</v>
      </c>
      <c r="G38" s="159">
        <v>14.84375</v>
      </c>
      <c r="H38" s="159">
        <v>7.8125</v>
      </c>
      <c r="I38" s="159">
        <v>4.6875</v>
      </c>
      <c r="J38" s="160">
        <v>8.59375</v>
      </c>
      <c r="K38" s="300"/>
      <c r="L38" s="170">
        <f t="shared" ref="L38" si="62">L37/$D37*100</f>
        <v>64.0625</v>
      </c>
      <c r="M38" s="160">
        <f t="shared" ref="M38" si="63">M37/$D37*100</f>
        <v>12.5</v>
      </c>
      <c r="N38" s="96"/>
      <c r="O38" s="96"/>
      <c r="P38" s="96"/>
      <c r="Q38" s="96"/>
      <c r="R38" s="96"/>
    </row>
    <row r="39" spans="1:18" s="69" customFormat="1" ht="13.5" customHeight="1" x14ac:dyDescent="0.15">
      <c r="A39" s="384" t="s">
        <v>47</v>
      </c>
      <c r="B39" s="73" t="s">
        <v>49</v>
      </c>
      <c r="C39" s="371"/>
      <c r="D39" s="269">
        <v>524</v>
      </c>
      <c r="E39" s="140">
        <v>126</v>
      </c>
      <c r="F39" s="141">
        <v>217</v>
      </c>
      <c r="G39" s="141">
        <v>87</v>
      </c>
      <c r="H39" s="141">
        <v>51</v>
      </c>
      <c r="I39" s="141">
        <v>34</v>
      </c>
      <c r="J39" s="142">
        <v>9</v>
      </c>
      <c r="K39" s="299"/>
      <c r="L39" s="165">
        <f t="shared" ref="L39" si="64">SUM(E39:F39)</f>
        <v>343</v>
      </c>
      <c r="M39" s="142">
        <f t="shared" ref="M39" si="65">SUM(H39:I39)</f>
        <v>85</v>
      </c>
      <c r="N39" s="77"/>
      <c r="O39" s="77"/>
      <c r="P39" s="77"/>
      <c r="Q39" s="77"/>
      <c r="R39" s="77"/>
    </row>
    <row r="40" spans="1:18" ht="13.5" customHeight="1" x14ac:dyDescent="0.15">
      <c r="A40" s="382"/>
      <c r="B40" s="68"/>
      <c r="C40" s="375"/>
      <c r="D40" s="269"/>
      <c r="E40" s="322">
        <v>24.045801526717558</v>
      </c>
      <c r="F40" s="323">
        <v>41.412213740458014</v>
      </c>
      <c r="G40" s="323">
        <v>16.603053435114504</v>
      </c>
      <c r="H40" s="323">
        <v>9.7328244274809155</v>
      </c>
      <c r="I40" s="323">
        <v>6.4885496183206106</v>
      </c>
      <c r="J40" s="324">
        <v>1.717557251908397</v>
      </c>
      <c r="K40" s="300"/>
      <c r="L40" s="164">
        <f t="shared" ref="L40" si="66">L39/$D39*100</f>
        <v>65.458015267175568</v>
      </c>
      <c r="M40" s="138">
        <f t="shared" ref="M40" si="67">M39/$D39*100</f>
        <v>16.221374045801525</v>
      </c>
      <c r="N40" s="95"/>
      <c r="O40" s="95"/>
      <c r="P40" s="95"/>
      <c r="Q40" s="95"/>
      <c r="R40" s="95"/>
    </row>
    <row r="41" spans="1:18" s="69" customFormat="1" ht="13.5" customHeight="1" x14ac:dyDescent="0.15">
      <c r="A41" s="382"/>
      <c r="B41" s="207" t="s">
        <v>51</v>
      </c>
      <c r="C41" s="376"/>
      <c r="D41" s="285">
        <v>2332</v>
      </c>
      <c r="E41" s="334">
        <v>662</v>
      </c>
      <c r="F41" s="335">
        <v>945</v>
      </c>
      <c r="G41" s="335">
        <v>363</v>
      </c>
      <c r="H41" s="335">
        <v>210</v>
      </c>
      <c r="I41" s="335">
        <v>105</v>
      </c>
      <c r="J41" s="336">
        <v>47</v>
      </c>
      <c r="K41" s="299"/>
      <c r="L41" s="165">
        <f t="shared" ref="L41" si="68">SUM(E41:F41)</f>
        <v>1607</v>
      </c>
      <c r="M41" s="142">
        <f t="shared" ref="M41" si="69">SUM(H41:I41)</f>
        <v>315</v>
      </c>
      <c r="N41" s="77"/>
      <c r="O41" s="77"/>
      <c r="P41" s="77"/>
      <c r="Q41" s="77"/>
      <c r="R41" s="77"/>
    </row>
    <row r="42" spans="1:18" ht="13.5" customHeight="1" x14ac:dyDescent="0.15">
      <c r="A42" s="382"/>
      <c r="B42" s="206"/>
      <c r="C42" s="372"/>
      <c r="D42" s="273"/>
      <c r="E42" s="136">
        <v>28.387650085763294</v>
      </c>
      <c r="F42" s="137">
        <v>40.523156089193826</v>
      </c>
      <c r="G42" s="137">
        <v>15.566037735849056</v>
      </c>
      <c r="H42" s="137">
        <v>9.0051457975986278</v>
      </c>
      <c r="I42" s="137">
        <v>4.5025728987993139</v>
      </c>
      <c r="J42" s="138">
        <v>2.0154373927958833</v>
      </c>
      <c r="K42" s="300"/>
      <c r="L42" s="164">
        <f t="shared" ref="L42" si="70">L41/$D41*100</f>
        <v>68.910806174957116</v>
      </c>
      <c r="M42" s="138">
        <f t="shared" ref="M42" si="71">M41/$D41*100</f>
        <v>13.507718696397941</v>
      </c>
      <c r="N42" s="95"/>
      <c r="O42" s="95"/>
      <c r="P42" s="95"/>
      <c r="Q42" s="95"/>
      <c r="R42" s="95"/>
    </row>
    <row r="43" spans="1:18" s="69" customFormat="1" ht="13.5" customHeight="1" x14ac:dyDescent="0.15">
      <c r="A43" s="382"/>
      <c r="B43" s="207" t="s">
        <v>52</v>
      </c>
      <c r="C43" s="376"/>
      <c r="D43" s="285">
        <v>343</v>
      </c>
      <c r="E43" s="334">
        <v>79</v>
      </c>
      <c r="F43" s="335">
        <v>123</v>
      </c>
      <c r="G43" s="335">
        <v>63</v>
      </c>
      <c r="H43" s="335">
        <v>47</v>
      </c>
      <c r="I43" s="335">
        <v>16</v>
      </c>
      <c r="J43" s="336">
        <v>15</v>
      </c>
      <c r="K43" s="299"/>
      <c r="L43" s="165">
        <f t="shared" ref="L43" si="72">SUM(E43:F43)</f>
        <v>202</v>
      </c>
      <c r="M43" s="142">
        <f t="shared" ref="M43" si="73">SUM(H43:I43)</f>
        <v>63</v>
      </c>
      <c r="N43" s="77"/>
      <c r="O43" s="77"/>
      <c r="P43" s="77"/>
      <c r="Q43" s="77"/>
      <c r="R43" s="77"/>
    </row>
    <row r="44" spans="1:18" ht="13.5" customHeight="1" x14ac:dyDescent="0.15">
      <c r="A44" s="382"/>
      <c r="B44" s="206"/>
      <c r="C44" s="372"/>
      <c r="D44" s="273"/>
      <c r="E44" s="136">
        <v>23.03206997084548</v>
      </c>
      <c r="F44" s="137">
        <v>35.860058309037903</v>
      </c>
      <c r="G44" s="137">
        <v>18.367346938775512</v>
      </c>
      <c r="H44" s="137">
        <v>13.702623906705538</v>
      </c>
      <c r="I44" s="137">
        <v>4.6647230320699711</v>
      </c>
      <c r="J44" s="138">
        <v>4.3731778425655978</v>
      </c>
      <c r="K44" s="300"/>
      <c r="L44" s="164">
        <f t="shared" ref="L44" si="74">L43/$D43*100</f>
        <v>58.89212827988338</v>
      </c>
      <c r="M44" s="138">
        <f t="shared" ref="M44" si="75">M43/$D43*100</f>
        <v>18.367346938775512</v>
      </c>
      <c r="N44" s="95"/>
      <c r="O44" s="95"/>
      <c r="P44" s="95"/>
      <c r="Q44" s="95"/>
      <c r="R44" s="95"/>
    </row>
    <row r="45" spans="1:18" s="69" customFormat="1" ht="13.5" customHeight="1" x14ac:dyDescent="0.15">
      <c r="A45" s="382"/>
      <c r="B45" s="68" t="s">
        <v>72</v>
      </c>
      <c r="C45" s="373"/>
      <c r="D45" s="269">
        <v>132</v>
      </c>
      <c r="E45" s="140">
        <v>34</v>
      </c>
      <c r="F45" s="141">
        <v>49</v>
      </c>
      <c r="G45" s="141">
        <v>23</v>
      </c>
      <c r="H45" s="141">
        <v>10</v>
      </c>
      <c r="I45" s="141">
        <v>6</v>
      </c>
      <c r="J45" s="142">
        <v>10</v>
      </c>
      <c r="K45" s="299"/>
      <c r="L45" s="165">
        <f t="shared" ref="L45" si="76">SUM(E45:F45)</f>
        <v>83</v>
      </c>
      <c r="M45" s="142">
        <f t="shared" ref="M45" si="77">SUM(H45:I45)</f>
        <v>16</v>
      </c>
      <c r="N45" s="77"/>
      <c r="O45" s="77"/>
      <c r="P45" s="77"/>
      <c r="Q45" s="77"/>
      <c r="R45" s="77"/>
    </row>
    <row r="46" spans="1:18" ht="13.5" customHeight="1" thickBot="1" x14ac:dyDescent="0.2">
      <c r="A46" s="383"/>
      <c r="B46" s="208"/>
      <c r="C46" s="374"/>
      <c r="D46" s="274"/>
      <c r="E46" s="144">
        <v>25.757575757575758</v>
      </c>
      <c r="F46" s="145">
        <v>37.121212121212125</v>
      </c>
      <c r="G46" s="145">
        <v>17.424242424242426</v>
      </c>
      <c r="H46" s="145">
        <v>7.5757575757575761</v>
      </c>
      <c r="I46" s="145">
        <v>4.5454545454545459</v>
      </c>
      <c r="J46" s="146">
        <v>7.5757575757575761</v>
      </c>
      <c r="K46" s="300"/>
      <c r="L46" s="166">
        <f t="shared" ref="L46" si="78">L45/$D45*100</f>
        <v>62.878787878787875</v>
      </c>
      <c r="M46" s="146">
        <f t="shared" ref="M46" si="79">M45/$D45*100</f>
        <v>12.121212121212121</v>
      </c>
      <c r="N46" s="95"/>
      <c r="O46" s="95"/>
      <c r="P46" s="95"/>
      <c r="Q46" s="95"/>
      <c r="R46" s="95"/>
    </row>
    <row r="47" spans="1:18" s="69" customFormat="1" ht="13.5" customHeight="1" x14ac:dyDescent="0.15">
      <c r="A47" s="384" t="s">
        <v>225</v>
      </c>
      <c r="B47" s="73" t="s">
        <v>54</v>
      </c>
      <c r="C47" s="371"/>
      <c r="D47" s="269">
        <v>132</v>
      </c>
      <c r="E47" s="140">
        <v>34</v>
      </c>
      <c r="F47" s="141">
        <v>52</v>
      </c>
      <c r="G47" s="141">
        <v>26</v>
      </c>
      <c r="H47" s="141">
        <v>12</v>
      </c>
      <c r="I47" s="141">
        <v>8</v>
      </c>
      <c r="J47" s="142">
        <v>0</v>
      </c>
      <c r="K47" s="299"/>
      <c r="L47" s="165">
        <f t="shared" ref="L47" si="80">SUM(E47:F47)</f>
        <v>86</v>
      </c>
      <c r="M47" s="142">
        <f t="shared" ref="M47" si="81">SUM(H47:I47)</f>
        <v>20</v>
      </c>
      <c r="N47" s="77"/>
      <c r="O47" s="77"/>
      <c r="P47" s="77"/>
      <c r="Q47" s="77"/>
      <c r="R47" s="77"/>
    </row>
    <row r="48" spans="1:18" ht="13.5" customHeight="1" x14ac:dyDescent="0.15">
      <c r="A48" s="382"/>
      <c r="B48" s="68"/>
      <c r="C48" s="375"/>
      <c r="D48" s="269"/>
      <c r="E48" s="322">
        <v>25.757575757575758</v>
      </c>
      <c r="F48" s="323">
        <v>39.393939393939391</v>
      </c>
      <c r="G48" s="323">
        <v>19.696969696969695</v>
      </c>
      <c r="H48" s="323">
        <v>9.0909090909090917</v>
      </c>
      <c r="I48" s="323">
        <v>6.0606060606060606</v>
      </c>
      <c r="J48" s="324">
        <v>0</v>
      </c>
      <c r="K48" s="300"/>
      <c r="L48" s="164">
        <f t="shared" ref="L48" si="82">L47/$D47*100</f>
        <v>65.151515151515156</v>
      </c>
      <c r="M48" s="138">
        <f t="shared" ref="M48" si="83">M47/$D47*100</f>
        <v>15.151515151515152</v>
      </c>
      <c r="N48" s="95"/>
      <c r="O48" s="95"/>
      <c r="P48" s="95"/>
      <c r="Q48" s="95"/>
      <c r="R48" s="95"/>
    </row>
    <row r="49" spans="1:18" s="69" customFormat="1" ht="13.5" customHeight="1" x14ac:dyDescent="0.15">
      <c r="A49" s="382"/>
      <c r="B49" s="207" t="s">
        <v>401</v>
      </c>
      <c r="C49" s="376"/>
      <c r="D49" s="285">
        <v>448</v>
      </c>
      <c r="E49" s="334">
        <v>104</v>
      </c>
      <c r="F49" s="335">
        <v>184</v>
      </c>
      <c r="G49" s="335">
        <v>77</v>
      </c>
      <c r="H49" s="335">
        <v>49</v>
      </c>
      <c r="I49" s="335">
        <v>25</v>
      </c>
      <c r="J49" s="336">
        <v>9</v>
      </c>
      <c r="K49" s="299"/>
      <c r="L49" s="165">
        <f t="shared" ref="L49" si="84">SUM(E49:F49)</f>
        <v>288</v>
      </c>
      <c r="M49" s="142">
        <f t="shared" ref="M49" si="85">SUM(H49:I49)</f>
        <v>74</v>
      </c>
      <c r="N49" s="77"/>
      <c r="O49" s="77"/>
      <c r="P49" s="77"/>
      <c r="Q49" s="77"/>
      <c r="R49" s="77"/>
    </row>
    <row r="50" spans="1:18" ht="13.5" customHeight="1" x14ac:dyDescent="0.15">
      <c r="A50" s="382"/>
      <c r="B50" s="206"/>
      <c r="C50" s="372"/>
      <c r="D50" s="273"/>
      <c r="E50" s="136">
        <v>23.214285714285715</v>
      </c>
      <c r="F50" s="137">
        <v>41.071428571428569</v>
      </c>
      <c r="G50" s="137">
        <v>17.1875</v>
      </c>
      <c r="H50" s="137">
        <v>10.9375</v>
      </c>
      <c r="I50" s="137">
        <v>5.5803571428571432</v>
      </c>
      <c r="J50" s="138">
        <v>2.0089285714285716</v>
      </c>
      <c r="K50" s="300"/>
      <c r="L50" s="164">
        <f t="shared" ref="L50" si="86">L49/$D49*100</f>
        <v>64.285714285714292</v>
      </c>
      <c r="M50" s="138">
        <f t="shared" ref="M50" si="87">M49/$D49*100</f>
        <v>16.517857142857142</v>
      </c>
      <c r="N50" s="95"/>
      <c r="O50" s="95"/>
      <c r="P50" s="95"/>
      <c r="Q50" s="95"/>
      <c r="R50" s="95"/>
    </row>
    <row r="51" spans="1:18" s="69" customFormat="1" ht="13.5" customHeight="1" x14ac:dyDescent="0.15">
      <c r="A51" s="382"/>
      <c r="B51" s="207" t="s">
        <v>56</v>
      </c>
      <c r="C51" s="376"/>
      <c r="D51" s="285">
        <v>326</v>
      </c>
      <c r="E51" s="334">
        <v>92</v>
      </c>
      <c r="F51" s="335">
        <v>148</v>
      </c>
      <c r="G51" s="335">
        <v>43</v>
      </c>
      <c r="H51" s="335">
        <v>28</v>
      </c>
      <c r="I51" s="335">
        <v>14</v>
      </c>
      <c r="J51" s="336">
        <v>1</v>
      </c>
      <c r="K51" s="299"/>
      <c r="L51" s="165">
        <f t="shared" ref="L51" si="88">SUM(E51:F51)</f>
        <v>240</v>
      </c>
      <c r="M51" s="142">
        <f t="shared" ref="M51" si="89">SUM(H51:I51)</f>
        <v>42</v>
      </c>
      <c r="N51" s="77"/>
      <c r="O51" s="77"/>
      <c r="P51" s="77"/>
      <c r="Q51" s="77"/>
      <c r="R51" s="77"/>
    </row>
    <row r="52" spans="1:18" ht="13.5" customHeight="1" x14ac:dyDescent="0.15">
      <c r="A52" s="382"/>
      <c r="B52" s="206"/>
      <c r="C52" s="372"/>
      <c r="D52" s="273"/>
      <c r="E52" s="136">
        <v>28.220858895705518</v>
      </c>
      <c r="F52" s="137">
        <v>45.398773006134967</v>
      </c>
      <c r="G52" s="137">
        <v>13.190184049079754</v>
      </c>
      <c r="H52" s="137">
        <v>8.5889570552147241</v>
      </c>
      <c r="I52" s="137">
        <v>4.294478527607362</v>
      </c>
      <c r="J52" s="138">
        <v>0.30674846625766872</v>
      </c>
      <c r="K52" s="300"/>
      <c r="L52" s="164">
        <f t="shared" ref="L52" si="90">L51/$D51*100</f>
        <v>73.619631901840492</v>
      </c>
      <c r="M52" s="138">
        <f t="shared" ref="M52" si="91">M51/$D51*100</f>
        <v>12.883435582822086</v>
      </c>
      <c r="N52" s="95"/>
      <c r="O52" s="95"/>
      <c r="P52" s="95"/>
      <c r="Q52" s="95"/>
      <c r="R52" s="95"/>
    </row>
    <row r="53" spans="1:18" s="69" customFormat="1" ht="13.5" customHeight="1" x14ac:dyDescent="0.15">
      <c r="A53" s="382"/>
      <c r="B53" s="207" t="s">
        <v>58</v>
      </c>
      <c r="C53" s="376"/>
      <c r="D53" s="285">
        <v>251</v>
      </c>
      <c r="E53" s="334">
        <v>62</v>
      </c>
      <c r="F53" s="335">
        <v>110</v>
      </c>
      <c r="G53" s="335">
        <v>37</v>
      </c>
      <c r="H53" s="335">
        <v>22</v>
      </c>
      <c r="I53" s="335">
        <v>19</v>
      </c>
      <c r="J53" s="336">
        <v>1</v>
      </c>
      <c r="K53" s="299"/>
      <c r="L53" s="165">
        <f t="shared" ref="L53" si="92">SUM(E53:F53)</f>
        <v>172</v>
      </c>
      <c r="M53" s="142">
        <f t="shared" ref="M53" si="93">SUM(H53:I53)</f>
        <v>41</v>
      </c>
      <c r="N53" s="77"/>
      <c r="O53" s="77"/>
      <c r="P53" s="77"/>
      <c r="Q53" s="77"/>
      <c r="R53" s="77"/>
    </row>
    <row r="54" spans="1:18" ht="13.5" customHeight="1" x14ac:dyDescent="0.15">
      <c r="A54" s="382"/>
      <c r="B54" s="206"/>
      <c r="C54" s="372"/>
      <c r="D54" s="273"/>
      <c r="E54" s="136">
        <v>24.701195219123505</v>
      </c>
      <c r="F54" s="137">
        <v>43.82470119521912</v>
      </c>
      <c r="G54" s="137">
        <v>14.741035856573706</v>
      </c>
      <c r="H54" s="137">
        <v>8.7649402390438258</v>
      </c>
      <c r="I54" s="137">
        <v>7.569721115537849</v>
      </c>
      <c r="J54" s="138">
        <v>0.39840637450199201</v>
      </c>
      <c r="K54" s="300"/>
      <c r="L54" s="164">
        <f t="shared" ref="L54" si="94">L53/$D53*100</f>
        <v>68.525896414342625</v>
      </c>
      <c r="M54" s="138">
        <f t="shared" ref="M54" si="95">M53/$D53*100</f>
        <v>16.334661354581673</v>
      </c>
      <c r="N54" s="95"/>
      <c r="O54" s="95"/>
      <c r="P54" s="95"/>
      <c r="Q54" s="95"/>
      <c r="R54" s="95"/>
    </row>
    <row r="55" spans="1:18" s="69" customFormat="1" ht="13.5" customHeight="1" x14ac:dyDescent="0.15">
      <c r="A55" s="382"/>
      <c r="B55" s="207" t="s">
        <v>60</v>
      </c>
      <c r="C55" s="376"/>
      <c r="D55" s="285">
        <v>527</v>
      </c>
      <c r="E55" s="334">
        <v>148</v>
      </c>
      <c r="F55" s="335">
        <v>228</v>
      </c>
      <c r="G55" s="335">
        <v>71</v>
      </c>
      <c r="H55" s="335">
        <v>51</v>
      </c>
      <c r="I55" s="335">
        <v>24</v>
      </c>
      <c r="J55" s="336">
        <v>5</v>
      </c>
      <c r="K55" s="299"/>
      <c r="L55" s="165">
        <f t="shared" ref="L55" si="96">SUM(E55:F55)</f>
        <v>376</v>
      </c>
      <c r="M55" s="142">
        <f t="shared" ref="M55" si="97">SUM(H55:I55)</f>
        <v>75</v>
      </c>
      <c r="N55" s="77"/>
      <c r="O55" s="77"/>
      <c r="P55" s="77"/>
      <c r="Q55" s="77"/>
      <c r="R55" s="77"/>
    </row>
    <row r="56" spans="1:18" ht="13.5" customHeight="1" x14ac:dyDescent="0.15">
      <c r="A56" s="382"/>
      <c r="B56" s="206"/>
      <c r="C56" s="372"/>
      <c r="D56" s="273"/>
      <c r="E56" s="136">
        <v>28.083491461100568</v>
      </c>
      <c r="F56" s="137">
        <v>43.263757115749527</v>
      </c>
      <c r="G56" s="137">
        <v>13.472485768500949</v>
      </c>
      <c r="H56" s="137">
        <v>9.67741935483871</v>
      </c>
      <c r="I56" s="137">
        <v>4.5540796963946866</v>
      </c>
      <c r="J56" s="138">
        <v>0.94876660341555974</v>
      </c>
      <c r="K56" s="300"/>
      <c r="L56" s="164">
        <f t="shared" ref="L56" si="98">L55/$D55*100</f>
        <v>71.347248576850092</v>
      </c>
      <c r="M56" s="138">
        <f t="shared" ref="M56" si="99">M55/$D55*100</f>
        <v>14.231499051233396</v>
      </c>
      <c r="N56" s="95"/>
      <c r="O56" s="95"/>
      <c r="P56" s="95"/>
      <c r="Q56" s="95"/>
      <c r="R56" s="95"/>
    </row>
    <row r="57" spans="1:18" s="69" customFormat="1" ht="13.5" customHeight="1" x14ac:dyDescent="0.15">
      <c r="A57" s="382"/>
      <c r="B57" s="207" t="s">
        <v>62</v>
      </c>
      <c r="C57" s="376"/>
      <c r="D57" s="285">
        <v>280</v>
      </c>
      <c r="E57" s="334">
        <v>73</v>
      </c>
      <c r="F57" s="335">
        <v>123</v>
      </c>
      <c r="G57" s="335">
        <v>53</v>
      </c>
      <c r="H57" s="335">
        <v>17</v>
      </c>
      <c r="I57" s="335">
        <v>13</v>
      </c>
      <c r="J57" s="336">
        <v>1</v>
      </c>
      <c r="K57" s="299"/>
      <c r="L57" s="165">
        <f t="shared" ref="L57" si="100">SUM(E57:F57)</f>
        <v>196</v>
      </c>
      <c r="M57" s="142">
        <f t="shared" ref="M57" si="101">SUM(H57:I57)</f>
        <v>30</v>
      </c>
      <c r="N57" s="77"/>
      <c r="O57" s="77"/>
      <c r="P57" s="77"/>
      <c r="Q57" s="77"/>
      <c r="R57" s="77"/>
    </row>
    <row r="58" spans="1:18" ht="13.5" customHeight="1" x14ac:dyDescent="0.15">
      <c r="A58" s="382"/>
      <c r="B58" s="206"/>
      <c r="C58" s="372"/>
      <c r="D58" s="273"/>
      <c r="E58" s="136">
        <v>26.071428571428573</v>
      </c>
      <c r="F58" s="137">
        <v>43.928571428571431</v>
      </c>
      <c r="G58" s="137">
        <v>18.928571428571427</v>
      </c>
      <c r="H58" s="137">
        <v>6.0714285714285712</v>
      </c>
      <c r="I58" s="137">
        <v>4.6428571428571432</v>
      </c>
      <c r="J58" s="138">
        <v>0.35714285714285715</v>
      </c>
      <c r="K58" s="300"/>
      <c r="L58" s="164">
        <f t="shared" ref="L58" si="102">L57/$D57*100</f>
        <v>70</v>
      </c>
      <c r="M58" s="138">
        <f t="shared" ref="M58" si="103">M57/$D57*100</f>
        <v>10.714285714285714</v>
      </c>
      <c r="N58" s="95"/>
      <c r="O58" s="95"/>
      <c r="P58" s="95"/>
      <c r="Q58" s="95"/>
      <c r="R58" s="95"/>
    </row>
    <row r="59" spans="1:18" s="69" customFormat="1" ht="13.5" customHeight="1" x14ac:dyDescent="0.15">
      <c r="A59" s="382"/>
      <c r="B59" s="207" t="s">
        <v>64</v>
      </c>
      <c r="C59" s="376"/>
      <c r="D59" s="285">
        <v>157</v>
      </c>
      <c r="E59" s="334">
        <v>36</v>
      </c>
      <c r="F59" s="335">
        <v>53</v>
      </c>
      <c r="G59" s="335">
        <v>26</v>
      </c>
      <c r="H59" s="335">
        <v>23</v>
      </c>
      <c r="I59" s="335">
        <v>8</v>
      </c>
      <c r="J59" s="336">
        <v>11</v>
      </c>
      <c r="K59" s="299"/>
      <c r="L59" s="165">
        <f t="shared" ref="L59" si="104">SUM(E59:F59)</f>
        <v>89</v>
      </c>
      <c r="M59" s="142">
        <f t="shared" ref="M59" si="105">SUM(H59:I59)</f>
        <v>31</v>
      </c>
      <c r="N59" s="77"/>
      <c r="O59" s="77"/>
      <c r="P59" s="77"/>
      <c r="Q59" s="77"/>
      <c r="R59" s="77"/>
    </row>
    <row r="60" spans="1:18" ht="13.5" customHeight="1" x14ac:dyDescent="0.15">
      <c r="A60" s="382"/>
      <c r="B60" s="206"/>
      <c r="C60" s="372"/>
      <c r="D60" s="273"/>
      <c r="E60" s="136">
        <v>22.929936305732486</v>
      </c>
      <c r="F60" s="137">
        <v>33.757961783439491</v>
      </c>
      <c r="G60" s="137">
        <v>16.560509554140125</v>
      </c>
      <c r="H60" s="137">
        <v>14.64968152866242</v>
      </c>
      <c r="I60" s="137">
        <v>5.095541401273886</v>
      </c>
      <c r="J60" s="138">
        <v>7.0063694267515926</v>
      </c>
      <c r="K60" s="300"/>
      <c r="L60" s="164">
        <f t="shared" ref="L60" si="106">L59/$D59*100</f>
        <v>56.687898089171973</v>
      </c>
      <c r="M60" s="138">
        <f t="shared" ref="M60" si="107">M59/$D59*100</f>
        <v>19.745222929936308</v>
      </c>
      <c r="N60" s="95"/>
      <c r="O60" s="95"/>
      <c r="P60" s="95"/>
      <c r="Q60" s="95"/>
      <c r="R60" s="95"/>
    </row>
    <row r="61" spans="1:18" s="69" customFormat="1" ht="13.5" customHeight="1" x14ac:dyDescent="0.15">
      <c r="A61" s="382"/>
      <c r="B61" s="207" t="s">
        <v>66</v>
      </c>
      <c r="C61" s="376"/>
      <c r="D61" s="285">
        <v>615</v>
      </c>
      <c r="E61" s="334">
        <v>185</v>
      </c>
      <c r="F61" s="335">
        <v>223</v>
      </c>
      <c r="G61" s="335">
        <v>90</v>
      </c>
      <c r="H61" s="335">
        <v>69</v>
      </c>
      <c r="I61" s="335">
        <v>22</v>
      </c>
      <c r="J61" s="336">
        <v>26</v>
      </c>
      <c r="K61" s="299"/>
      <c r="L61" s="165">
        <f t="shared" ref="L61" si="108">SUM(E61:F61)</f>
        <v>408</v>
      </c>
      <c r="M61" s="142">
        <f t="shared" ref="M61" si="109">SUM(H61:I61)</f>
        <v>91</v>
      </c>
      <c r="N61" s="77"/>
      <c r="O61" s="77"/>
      <c r="P61" s="77"/>
      <c r="Q61" s="77"/>
      <c r="R61" s="77"/>
    </row>
    <row r="62" spans="1:18" ht="13.5" customHeight="1" x14ac:dyDescent="0.15">
      <c r="A62" s="382"/>
      <c r="B62" s="206"/>
      <c r="C62" s="372"/>
      <c r="D62" s="273"/>
      <c r="E62" s="136">
        <v>30.081300813008134</v>
      </c>
      <c r="F62" s="137">
        <v>36.260162601626014</v>
      </c>
      <c r="G62" s="137">
        <v>14.634146341463413</v>
      </c>
      <c r="H62" s="137">
        <v>11.219512195121952</v>
      </c>
      <c r="I62" s="137">
        <v>3.5772357723577239</v>
      </c>
      <c r="J62" s="138">
        <v>4.2276422764227641</v>
      </c>
      <c r="K62" s="300"/>
      <c r="L62" s="164">
        <f t="shared" ref="L62" si="110">L61/$D61*100</f>
        <v>66.341463414634148</v>
      </c>
      <c r="M62" s="138">
        <f t="shared" ref="M62" si="111">M61/$D61*100</f>
        <v>14.796747967479677</v>
      </c>
      <c r="N62" s="95"/>
      <c r="O62" s="95"/>
      <c r="P62" s="95"/>
      <c r="Q62" s="95"/>
      <c r="R62" s="95"/>
    </row>
    <row r="63" spans="1:18" s="69" customFormat="1" ht="13.5" customHeight="1" x14ac:dyDescent="0.15">
      <c r="A63" s="382"/>
      <c r="B63" s="68" t="s">
        <v>67</v>
      </c>
      <c r="C63" s="373"/>
      <c r="D63" s="269">
        <v>822</v>
      </c>
      <c r="E63" s="140">
        <v>222</v>
      </c>
      <c r="F63" s="141">
        <v>311</v>
      </c>
      <c r="G63" s="141">
        <v>148</v>
      </c>
      <c r="H63" s="141">
        <v>70</v>
      </c>
      <c r="I63" s="141">
        <v>41</v>
      </c>
      <c r="J63" s="142">
        <v>30</v>
      </c>
      <c r="K63" s="299"/>
      <c r="L63" s="165">
        <f t="shared" ref="L63" si="112">SUM(E63:F63)</f>
        <v>533</v>
      </c>
      <c r="M63" s="142">
        <f t="shared" ref="M63" si="113">SUM(H63:I63)</f>
        <v>111</v>
      </c>
      <c r="N63" s="77"/>
      <c r="O63" s="77"/>
      <c r="P63" s="77"/>
      <c r="Q63" s="77"/>
      <c r="R63" s="77"/>
    </row>
    <row r="64" spans="1:18" ht="13.5" customHeight="1" thickBot="1" x14ac:dyDescent="0.2">
      <c r="A64" s="383"/>
      <c r="B64" s="208"/>
      <c r="C64" s="374"/>
      <c r="D64" s="274"/>
      <c r="E64" s="144">
        <v>27.007299270072991</v>
      </c>
      <c r="F64" s="145">
        <v>37.834549878345499</v>
      </c>
      <c r="G64" s="145">
        <v>18.004866180048662</v>
      </c>
      <c r="H64" s="145">
        <v>8.5158150851581507</v>
      </c>
      <c r="I64" s="145">
        <v>4.9878345498783458</v>
      </c>
      <c r="J64" s="146">
        <v>3.6496350364963499</v>
      </c>
      <c r="K64" s="300"/>
      <c r="L64" s="164">
        <f t="shared" ref="L64" si="114">L63/$D63*100</f>
        <v>64.84184914841849</v>
      </c>
      <c r="M64" s="138">
        <f t="shared" ref="M64" si="115">M63/$D63*100</f>
        <v>13.503649635036496</v>
      </c>
      <c r="N64" s="95"/>
      <c r="O64" s="95"/>
      <c r="P64" s="95"/>
      <c r="Q64" s="95"/>
      <c r="R64" s="95"/>
    </row>
    <row r="65" spans="1:18" s="69" customFormat="1" ht="13.5" customHeight="1" x14ac:dyDescent="0.15">
      <c r="A65" s="392" t="s">
        <v>73</v>
      </c>
      <c r="B65" s="73" t="s">
        <v>68</v>
      </c>
      <c r="C65" s="371"/>
      <c r="D65" s="269">
        <v>1764</v>
      </c>
      <c r="E65" s="140">
        <v>468</v>
      </c>
      <c r="F65" s="141">
        <v>712</v>
      </c>
      <c r="G65" s="141">
        <v>291</v>
      </c>
      <c r="H65" s="141">
        <v>168</v>
      </c>
      <c r="I65" s="141">
        <v>88</v>
      </c>
      <c r="J65" s="142">
        <v>37</v>
      </c>
      <c r="K65" s="299"/>
      <c r="L65" s="163">
        <f t="shared" ref="L65" si="116">SUM(E65:F65)</f>
        <v>1180</v>
      </c>
      <c r="M65" s="134">
        <f t="shared" ref="M65" si="117">SUM(H65:I65)</f>
        <v>256</v>
      </c>
      <c r="N65" s="77"/>
      <c r="O65" s="77"/>
      <c r="P65" s="77"/>
      <c r="Q65" s="77"/>
      <c r="R65" s="77"/>
    </row>
    <row r="66" spans="1:18" ht="13.5" customHeight="1" x14ac:dyDescent="0.15">
      <c r="A66" s="382"/>
      <c r="B66" s="10" t="s">
        <v>69</v>
      </c>
      <c r="C66" s="372"/>
      <c r="D66" s="273"/>
      <c r="E66" s="136">
        <v>26.530612244897959</v>
      </c>
      <c r="F66" s="137">
        <v>40.362811791383216</v>
      </c>
      <c r="G66" s="137">
        <v>16.49659863945578</v>
      </c>
      <c r="H66" s="137">
        <v>9.5238095238095237</v>
      </c>
      <c r="I66" s="137">
        <v>4.9886621315192743</v>
      </c>
      <c r="J66" s="138">
        <v>2.0975056689342404</v>
      </c>
      <c r="K66" s="300"/>
      <c r="L66" s="164">
        <f t="shared" ref="L66" si="118">L65/$D65*100</f>
        <v>66.893424036281175</v>
      </c>
      <c r="M66" s="138">
        <f t="shared" ref="M66" si="119">M65/$D65*100</f>
        <v>14.512471655328799</v>
      </c>
      <c r="N66" s="95"/>
      <c r="O66" s="95"/>
      <c r="P66" s="95"/>
      <c r="Q66" s="95"/>
      <c r="R66" s="95"/>
    </row>
    <row r="67" spans="1:18" s="69" customFormat="1" ht="13.5" customHeight="1" x14ac:dyDescent="0.15">
      <c r="A67" s="382"/>
      <c r="B67" s="68" t="s">
        <v>70</v>
      </c>
      <c r="C67" s="373"/>
      <c r="D67" s="269">
        <v>1406</v>
      </c>
      <c r="E67" s="140">
        <v>391</v>
      </c>
      <c r="F67" s="141">
        <v>565</v>
      </c>
      <c r="G67" s="141">
        <v>218</v>
      </c>
      <c r="H67" s="141">
        <v>138</v>
      </c>
      <c r="I67" s="141">
        <v>64</v>
      </c>
      <c r="J67" s="142">
        <v>30</v>
      </c>
      <c r="K67" s="299"/>
      <c r="L67" s="165">
        <f t="shared" ref="L67" si="120">SUM(E67:F67)</f>
        <v>956</v>
      </c>
      <c r="M67" s="142">
        <f t="shared" ref="M67" si="121">SUM(H67:I67)</f>
        <v>202</v>
      </c>
      <c r="N67" s="77"/>
      <c r="O67" s="77"/>
      <c r="P67" s="77"/>
      <c r="Q67" s="77"/>
      <c r="R67" s="77"/>
    </row>
    <row r="68" spans="1:18" ht="13.5" customHeight="1" x14ac:dyDescent="0.15">
      <c r="A68" s="382"/>
      <c r="B68" s="10" t="s">
        <v>71</v>
      </c>
      <c r="C68" s="372"/>
      <c r="D68" s="273"/>
      <c r="E68" s="136">
        <v>27.809388335704128</v>
      </c>
      <c r="F68" s="137">
        <v>40.184921763869127</v>
      </c>
      <c r="G68" s="137">
        <v>15.5049786628734</v>
      </c>
      <c r="H68" s="137">
        <v>9.8150782361308675</v>
      </c>
      <c r="I68" s="137">
        <v>4.5519203413940259</v>
      </c>
      <c r="J68" s="138">
        <v>2.1337126600284493</v>
      </c>
      <c r="K68" s="300"/>
      <c r="L68" s="164">
        <f t="shared" ref="L68" si="122">L67/$D67*100</f>
        <v>67.994310099573269</v>
      </c>
      <c r="M68" s="138">
        <f t="shared" ref="M68" si="123">M67/$D67*100</f>
        <v>14.366998577524893</v>
      </c>
      <c r="N68" s="95"/>
      <c r="O68" s="95"/>
      <c r="P68" s="95"/>
      <c r="Q68" s="95"/>
      <c r="R68" s="95"/>
    </row>
    <row r="69" spans="1:18" s="69" customFormat="1" ht="13.5" customHeight="1" x14ac:dyDescent="0.15">
      <c r="A69" s="382"/>
      <c r="B69" s="68" t="s">
        <v>72</v>
      </c>
      <c r="C69" s="373"/>
      <c r="D69" s="269">
        <v>161</v>
      </c>
      <c r="E69" s="140">
        <v>42</v>
      </c>
      <c r="F69" s="141">
        <v>57</v>
      </c>
      <c r="G69" s="141">
        <v>27</v>
      </c>
      <c r="H69" s="141">
        <v>12</v>
      </c>
      <c r="I69" s="141">
        <v>9</v>
      </c>
      <c r="J69" s="142">
        <v>14</v>
      </c>
      <c r="K69" s="299"/>
      <c r="L69" s="165">
        <f t="shared" ref="L69" si="124">SUM(E69:F69)</f>
        <v>99</v>
      </c>
      <c r="M69" s="142">
        <f t="shared" ref="M69" si="125">SUM(H69:I69)</f>
        <v>21</v>
      </c>
      <c r="N69" s="77"/>
      <c r="O69" s="77"/>
      <c r="P69" s="77"/>
      <c r="Q69" s="77"/>
      <c r="R69" s="77"/>
    </row>
    <row r="70" spans="1:18" ht="13.5" customHeight="1" thickBot="1" x14ac:dyDescent="0.2">
      <c r="A70" s="383"/>
      <c r="B70" s="21"/>
      <c r="C70" s="374"/>
      <c r="D70" s="274"/>
      <c r="E70" s="144">
        <v>26.086956521739129</v>
      </c>
      <c r="F70" s="145">
        <v>35.403726708074537</v>
      </c>
      <c r="G70" s="145">
        <v>16.770186335403729</v>
      </c>
      <c r="H70" s="145">
        <v>7.4534161490683228</v>
      </c>
      <c r="I70" s="145">
        <v>5.5900621118012426</v>
      </c>
      <c r="J70" s="146">
        <v>8.695652173913043</v>
      </c>
      <c r="K70" s="300"/>
      <c r="L70" s="166">
        <f t="shared" ref="L70" si="126">L69/$D69*100</f>
        <v>61.490683229813669</v>
      </c>
      <c r="M70" s="146">
        <f t="shared" ref="M70" si="127">M69/$D69*100</f>
        <v>13.043478260869565</v>
      </c>
      <c r="N70" s="95"/>
      <c r="O70" s="95"/>
      <c r="P70" s="95"/>
      <c r="Q70" s="95"/>
      <c r="R70" s="95"/>
    </row>
    <row r="71" spans="1:18" s="69" customFormat="1" ht="13.5" customHeight="1" x14ac:dyDescent="0.15">
      <c r="A71" s="380" t="s">
        <v>414</v>
      </c>
      <c r="B71" s="68" t="s">
        <v>762</v>
      </c>
      <c r="C71" s="75"/>
      <c r="D71" s="269">
        <v>1504</v>
      </c>
      <c r="E71" s="140">
        <v>417</v>
      </c>
      <c r="F71" s="141">
        <v>618</v>
      </c>
      <c r="G71" s="141">
        <v>234</v>
      </c>
      <c r="H71" s="141">
        <v>144</v>
      </c>
      <c r="I71" s="141">
        <v>71</v>
      </c>
      <c r="J71" s="142">
        <v>20</v>
      </c>
      <c r="K71" s="299"/>
      <c r="L71" s="163">
        <f t="shared" ref="L71" si="128">SUM(E71:F71)</f>
        <v>1035</v>
      </c>
      <c r="M71" s="134">
        <f t="shared" ref="M71" si="129">SUM(H71:I71)</f>
        <v>215</v>
      </c>
      <c r="N71" s="77"/>
      <c r="O71" s="77"/>
      <c r="P71" s="77"/>
      <c r="Q71" s="77"/>
      <c r="R71" s="77"/>
    </row>
    <row r="72" spans="1:18" ht="13.5" customHeight="1" x14ac:dyDescent="0.15">
      <c r="A72" s="380"/>
      <c r="B72" s="10" t="s">
        <v>763</v>
      </c>
      <c r="C72" s="24"/>
      <c r="D72" s="273"/>
      <c r="E72" s="136">
        <v>27.726063829787233</v>
      </c>
      <c r="F72" s="137">
        <v>41.090425531914896</v>
      </c>
      <c r="G72" s="137">
        <v>15.558510638297873</v>
      </c>
      <c r="H72" s="137">
        <v>9.5744680851063837</v>
      </c>
      <c r="I72" s="137">
        <v>4.7207446808510642</v>
      </c>
      <c r="J72" s="138">
        <v>1.3297872340425532</v>
      </c>
      <c r="K72" s="300"/>
      <c r="L72" s="164">
        <f t="shared" ref="L72" si="130">L71/$D71*100</f>
        <v>68.816489361702125</v>
      </c>
      <c r="M72" s="138">
        <f t="shared" ref="M72" si="131">M71/$D71*100</f>
        <v>14.295212765957446</v>
      </c>
      <c r="N72" s="95"/>
      <c r="O72" s="95"/>
      <c r="P72" s="95"/>
      <c r="Q72" s="95"/>
      <c r="R72" s="95"/>
    </row>
    <row r="73" spans="1:18" s="69" customFormat="1" ht="13.5" customHeight="1" x14ac:dyDescent="0.15">
      <c r="A73" s="380"/>
      <c r="B73" s="68" t="s">
        <v>415</v>
      </c>
      <c r="C73" s="75"/>
      <c r="D73" s="269">
        <v>452</v>
      </c>
      <c r="E73" s="140">
        <v>144</v>
      </c>
      <c r="F73" s="141">
        <v>196</v>
      </c>
      <c r="G73" s="141">
        <v>63</v>
      </c>
      <c r="H73" s="141">
        <v>25</v>
      </c>
      <c r="I73" s="141">
        <v>21</v>
      </c>
      <c r="J73" s="142">
        <v>3</v>
      </c>
      <c r="K73" s="299"/>
      <c r="L73" s="165">
        <f t="shared" ref="L73" si="132">SUM(E73:F73)</f>
        <v>340</v>
      </c>
      <c r="M73" s="142">
        <f t="shared" ref="M73" si="133">SUM(H73:I73)</f>
        <v>46</v>
      </c>
      <c r="N73" s="77"/>
      <c r="O73" s="77"/>
      <c r="P73" s="77"/>
      <c r="Q73" s="77"/>
      <c r="R73" s="77"/>
    </row>
    <row r="74" spans="1:18" ht="13.5" customHeight="1" x14ac:dyDescent="0.15">
      <c r="A74" s="380"/>
      <c r="B74" s="10" t="s">
        <v>763</v>
      </c>
      <c r="C74" s="24"/>
      <c r="D74" s="273"/>
      <c r="E74" s="136">
        <v>31.858407079646017</v>
      </c>
      <c r="F74" s="137">
        <v>43.362831858407077</v>
      </c>
      <c r="G74" s="137">
        <v>13.938053097345133</v>
      </c>
      <c r="H74" s="137">
        <v>5.5309734513274336</v>
      </c>
      <c r="I74" s="137">
        <v>4.6460176991150446</v>
      </c>
      <c r="J74" s="138">
        <v>0.66371681415929207</v>
      </c>
      <c r="K74" s="300"/>
      <c r="L74" s="164">
        <f t="shared" ref="L74" si="134">L73/$D73*100</f>
        <v>75.221238938053091</v>
      </c>
      <c r="M74" s="138">
        <f t="shared" ref="M74" si="135">M73/$D73*100</f>
        <v>10.176991150442479</v>
      </c>
      <c r="N74" s="95"/>
      <c r="O74" s="95"/>
      <c r="P74" s="95"/>
      <c r="Q74" s="95"/>
      <c r="R74" s="95"/>
    </row>
    <row r="75" spans="1:18" s="69" customFormat="1" ht="13.5" customHeight="1" x14ac:dyDescent="0.15">
      <c r="A75" s="380"/>
      <c r="B75" s="68" t="s">
        <v>416</v>
      </c>
      <c r="C75" s="75"/>
      <c r="D75" s="269">
        <v>1375</v>
      </c>
      <c r="E75" s="140">
        <v>340</v>
      </c>
      <c r="F75" s="141">
        <v>520</v>
      </c>
      <c r="G75" s="141">
        <v>239</v>
      </c>
      <c r="H75" s="141">
        <v>149</v>
      </c>
      <c r="I75" s="141">
        <v>69</v>
      </c>
      <c r="J75" s="142">
        <v>58</v>
      </c>
      <c r="K75" s="299"/>
      <c r="L75" s="165">
        <f t="shared" ref="L75" si="136">SUM(E75:F75)</f>
        <v>860</v>
      </c>
      <c r="M75" s="142">
        <f t="shared" ref="M75" si="137">SUM(H75:I75)</f>
        <v>218</v>
      </c>
      <c r="N75" s="77"/>
      <c r="O75" s="77"/>
      <c r="P75" s="77"/>
      <c r="Q75" s="77"/>
      <c r="R75" s="77"/>
    </row>
    <row r="76" spans="1:18" ht="13.5" customHeight="1" thickBot="1" x14ac:dyDescent="0.2">
      <c r="A76" s="381"/>
      <c r="B76" s="21"/>
      <c r="C76" s="26"/>
      <c r="D76" s="274"/>
      <c r="E76" s="144">
        <v>24.727272727272727</v>
      </c>
      <c r="F76" s="145">
        <v>37.81818181818182</v>
      </c>
      <c r="G76" s="145">
        <v>17.381818181818183</v>
      </c>
      <c r="H76" s="145">
        <v>10.836363636363638</v>
      </c>
      <c r="I76" s="145">
        <v>5.0181818181818185</v>
      </c>
      <c r="J76" s="146">
        <v>4.2181818181818178</v>
      </c>
      <c r="K76" s="300"/>
      <c r="L76" s="166">
        <f t="shared" ref="L76:M76" si="138">L75/$D75*100</f>
        <v>62.545454545454547</v>
      </c>
      <c r="M76" s="146">
        <f t="shared" si="138"/>
        <v>15.854545454545455</v>
      </c>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65:A70"/>
    <mergeCell ref="A7:A18"/>
    <mergeCell ref="A19:A24"/>
    <mergeCell ref="A25:A38"/>
    <mergeCell ref="A39:A46"/>
    <mergeCell ref="A47:A64"/>
  </mergeCells>
  <phoneticPr fontId="2"/>
  <conditionalFormatting sqref="E5:H48 E51:H70 J51:J70 J5:J48">
    <cfRule type="expression" dxfId="173" priority="10">
      <formula>EXACT(ROUND(E5,1),#REF!)=FALSE</formula>
    </cfRule>
  </conditionalFormatting>
  <conditionalFormatting sqref="E49:H50 J49:J50">
    <cfRule type="expression" dxfId="172" priority="6">
      <formula>EXACT(ROUND(E49,1),#REF!)=FALSE</formula>
    </cfRule>
  </conditionalFormatting>
  <conditionalFormatting sqref="E71:H76 J71:J76">
    <cfRule type="expression" dxfId="171" priority="4">
      <formula>EXACT(ROUND(E71,1),#REF!)=FALSE</formula>
    </cfRule>
  </conditionalFormatting>
  <conditionalFormatting sqref="I5:I48 I51:I70">
    <cfRule type="expression" dxfId="170" priority="3">
      <formula>EXACT(ROUND(I5,1),#REF!)=FALSE</formula>
    </cfRule>
  </conditionalFormatting>
  <conditionalFormatting sqref="I49:I50">
    <cfRule type="expression" dxfId="169" priority="2">
      <formula>EXACT(ROUND(I49,1),#REF!)=FALSE</formula>
    </cfRule>
  </conditionalFormatting>
  <conditionalFormatting sqref="I71:I76">
    <cfRule type="expression" dxfId="168" priority="1">
      <formula>EXACT(ROUND(I71,1),#REF!)=FALSE</formula>
    </cfRule>
  </conditionalFormatting>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N1" s="5"/>
      <c r="S1" s="59" t="s">
        <v>557</v>
      </c>
    </row>
    <row r="2" spans="1:19" ht="36" customHeight="1" thickBot="1" x14ac:dyDescent="0.2">
      <c r="A2" s="6" t="s">
        <v>624</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7">
        <v>6</v>
      </c>
      <c r="K3" s="37">
        <v>7</v>
      </c>
      <c r="L3" s="37">
        <v>8</v>
      </c>
      <c r="M3" s="37">
        <v>9</v>
      </c>
      <c r="N3" s="33"/>
      <c r="O3" s="58"/>
      <c r="P3" s="58"/>
      <c r="Q3" s="58"/>
      <c r="R3" s="58"/>
    </row>
    <row r="4" spans="1:19" ht="171.95" customHeight="1" thickBot="1" x14ac:dyDescent="0.2">
      <c r="A4" s="29"/>
      <c r="B4" s="30"/>
      <c r="C4" s="31"/>
      <c r="D4" s="62" t="s">
        <v>348</v>
      </c>
      <c r="E4" s="60" t="s">
        <v>564</v>
      </c>
      <c r="F4" s="61" t="s">
        <v>565</v>
      </c>
      <c r="G4" s="61" t="s">
        <v>566</v>
      </c>
      <c r="H4" s="61" t="s">
        <v>567</v>
      </c>
      <c r="I4" s="61" t="s">
        <v>568</v>
      </c>
      <c r="J4" s="61" t="s">
        <v>569</v>
      </c>
      <c r="K4" s="61" t="s">
        <v>570</v>
      </c>
      <c r="L4" s="61" t="s">
        <v>571</v>
      </c>
      <c r="M4" s="61" t="s">
        <v>9</v>
      </c>
      <c r="N4" s="63" t="s">
        <v>349</v>
      </c>
      <c r="O4" s="27"/>
      <c r="P4" s="27"/>
      <c r="Q4" s="27"/>
      <c r="R4" s="27"/>
      <c r="S4" s="40"/>
    </row>
    <row r="5" spans="1:19" s="69" customFormat="1" ht="13.5" customHeight="1" x14ac:dyDescent="0.15">
      <c r="A5" s="71" t="s">
        <v>30</v>
      </c>
      <c r="B5" s="72"/>
      <c r="C5" s="72"/>
      <c r="D5" s="270">
        <v>3331</v>
      </c>
      <c r="E5" s="124">
        <v>398</v>
      </c>
      <c r="F5" s="125">
        <v>220</v>
      </c>
      <c r="G5" s="125">
        <v>119</v>
      </c>
      <c r="H5" s="125">
        <v>148</v>
      </c>
      <c r="I5" s="125">
        <v>116</v>
      </c>
      <c r="J5" s="125">
        <v>45</v>
      </c>
      <c r="K5" s="125">
        <v>196</v>
      </c>
      <c r="L5" s="125">
        <v>23</v>
      </c>
      <c r="M5" s="125">
        <v>13</v>
      </c>
      <c r="N5" s="126">
        <v>2565</v>
      </c>
      <c r="O5" s="93"/>
      <c r="P5" s="93"/>
      <c r="Q5" s="93"/>
      <c r="R5" s="93"/>
    </row>
    <row r="6" spans="1:19" ht="13.5" customHeight="1" thickBot="1" x14ac:dyDescent="0.2">
      <c r="A6" s="8"/>
      <c r="B6" s="9"/>
      <c r="C6" s="9"/>
      <c r="D6" s="271"/>
      <c r="E6" s="128">
        <v>11.94836385469829</v>
      </c>
      <c r="F6" s="129">
        <v>6.6046232362653861</v>
      </c>
      <c r="G6" s="129">
        <v>3.5725007505253674</v>
      </c>
      <c r="H6" s="129">
        <v>4.4431101771239874</v>
      </c>
      <c r="I6" s="129">
        <v>3.4824377063944763</v>
      </c>
      <c r="J6" s="129">
        <v>1.3509456619633744</v>
      </c>
      <c r="K6" s="129">
        <v>5.8841188832182523</v>
      </c>
      <c r="L6" s="129">
        <v>0.69048333833683584</v>
      </c>
      <c r="M6" s="129">
        <v>0.39027319123386367</v>
      </c>
      <c r="N6" s="214">
        <v>77.003902731912348</v>
      </c>
      <c r="O6" s="94"/>
      <c r="P6" s="94"/>
      <c r="Q6" s="94"/>
      <c r="R6" s="94"/>
    </row>
    <row r="7" spans="1:19" s="69" customFormat="1" ht="13.5" customHeight="1" x14ac:dyDescent="0.15">
      <c r="A7" s="384" t="s">
        <v>31</v>
      </c>
      <c r="B7" s="73" t="s">
        <v>33</v>
      </c>
      <c r="C7" s="74"/>
      <c r="D7" s="272">
        <v>1622</v>
      </c>
      <c r="E7" s="132">
        <v>190</v>
      </c>
      <c r="F7" s="133">
        <v>103</v>
      </c>
      <c r="G7" s="133">
        <v>71</v>
      </c>
      <c r="H7" s="133">
        <v>70</v>
      </c>
      <c r="I7" s="133">
        <v>55</v>
      </c>
      <c r="J7" s="133">
        <v>18</v>
      </c>
      <c r="K7" s="133">
        <v>100</v>
      </c>
      <c r="L7" s="133">
        <v>10</v>
      </c>
      <c r="M7" s="133">
        <v>9</v>
      </c>
      <c r="N7" s="134">
        <v>1243</v>
      </c>
      <c r="O7" s="77"/>
      <c r="P7" s="77"/>
      <c r="Q7" s="77"/>
      <c r="R7" s="77"/>
    </row>
    <row r="8" spans="1:19" ht="13.5" customHeight="1" x14ac:dyDescent="0.15">
      <c r="A8" s="382"/>
      <c r="B8" s="206"/>
      <c r="C8" s="24"/>
      <c r="D8" s="273"/>
      <c r="E8" s="136">
        <v>11.713933415536374</v>
      </c>
      <c r="F8" s="137">
        <v>6.3501849568434032</v>
      </c>
      <c r="G8" s="137">
        <v>4.3773119605425403</v>
      </c>
      <c r="H8" s="137">
        <v>4.3156596794081379</v>
      </c>
      <c r="I8" s="137">
        <v>3.3908754623921089</v>
      </c>
      <c r="J8" s="137">
        <v>1.1097410604192355</v>
      </c>
      <c r="K8" s="137">
        <v>6.1652281134401976</v>
      </c>
      <c r="L8" s="137">
        <v>0.61652281134401976</v>
      </c>
      <c r="M8" s="137">
        <v>0.55487053020961774</v>
      </c>
      <c r="N8" s="138">
        <v>76.633785450061652</v>
      </c>
      <c r="O8" s="95"/>
      <c r="P8" s="95"/>
      <c r="Q8" s="95"/>
      <c r="R8" s="95"/>
    </row>
    <row r="9" spans="1:19" s="69" customFormat="1" ht="13.5" customHeight="1" x14ac:dyDescent="0.15">
      <c r="A9" s="382"/>
      <c r="B9" s="68" t="s">
        <v>35</v>
      </c>
      <c r="C9" s="75"/>
      <c r="D9" s="269">
        <v>317</v>
      </c>
      <c r="E9" s="140">
        <v>34</v>
      </c>
      <c r="F9" s="141">
        <v>18</v>
      </c>
      <c r="G9" s="141">
        <v>14</v>
      </c>
      <c r="H9" s="141">
        <v>13</v>
      </c>
      <c r="I9" s="141">
        <v>11</v>
      </c>
      <c r="J9" s="141">
        <v>3</v>
      </c>
      <c r="K9" s="141">
        <v>18</v>
      </c>
      <c r="L9" s="141">
        <v>3</v>
      </c>
      <c r="M9" s="141">
        <v>1</v>
      </c>
      <c r="N9" s="142">
        <v>249</v>
      </c>
      <c r="O9" s="77"/>
      <c r="P9" s="77"/>
      <c r="Q9" s="77"/>
      <c r="R9" s="77"/>
    </row>
    <row r="10" spans="1:19" ht="13.5" customHeight="1" x14ac:dyDescent="0.15">
      <c r="A10" s="382"/>
      <c r="B10" s="206"/>
      <c r="C10" s="24"/>
      <c r="D10" s="273"/>
      <c r="E10" s="136">
        <v>10.725552050473187</v>
      </c>
      <c r="F10" s="137">
        <v>5.6782334384858046</v>
      </c>
      <c r="G10" s="137">
        <v>4.4164037854889591</v>
      </c>
      <c r="H10" s="137">
        <v>4.1009463722397479</v>
      </c>
      <c r="I10" s="137">
        <v>3.4700315457413247</v>
      </c>
      <c r="J10" s="137">
        <v>0.94637223974763407</v>
      </c>
      <c r="K10" s="137">
        <v>5.6782334384858046</v>
      </c>
      <c r="L10" s="137">
        <v>0.94637223974763407</v>
      </c>
      <c r="M10" s="137">
        <v>0.31545741324921134</v>
      </c>
      <c r="N10" s="138">
        <v>78.548895899053633</v>
      </c>
      <c r="O10" s="95"/>
      <c r="P10" s="95"/>
      <c r="Q10" s="95"/>
      <c r="R10" s="95"/>
    </row>
    <row r="11" spans="1:19" s="69" customFormat="1" ht="13.5" customHeight="1" x14ac:dyDescent="0.15">
      <c r="A11" s="382"/>
      <c r="B11" s="68" t="s">
        <v>37</v>
      </c>
      <c r="C11" s="75"/>
      <c r="D11" s="269">
        <v>832</v>
      </c>
      <c r="E11" s="140">
        <v>125</v>
      </c>
      <c r="F11" s="141">
        <v>60</v>
      </c>
      <c r="G11" s="141">
        <v>27</v>
      </c>
      <c r="H11" s="141">
        <v>41</v>
      </c>
      <c r="I11" s="141">
        <v>39</v>
      </c>
      <c r="J11" s="141">
        <v>14</v>
      </c>
      <c r="K11" s="141">
        <v>40</v>
      </c>
      <c r="L11" s="141">
        <v>7</v>
      </c>
      <c r="M11" s="141">
        <v>2</v>
      </c>
      <c r="N11" s="142">
        <v>630</v>
      </c>
      <c r="O11" s="77"/>
      <c r="P11" s="77"/>
      <c r="Q11" s="77"/>
      <c r="R11" s="77"/>
    </row>
    <row r="12" spans="1:19" ht="13.5" customHeight="1" x14ac:dyDescent="0.15">
      <c r="A12" s="382"/>
      <c r="B12" s="206"/>
      <c r="C12" s="24"/>
      <c r="D12" s="273"/>
      <c r="E12" s="136">
        <v>15.024038461538462</v>
      </c>
      <c r="F12" s="137">
        <v>7.2115384615384608</v>
      </c>
      <c r="G12" s="137">
        <v>3.2451923076923079</v>
      </c>
      <c r="H12" s="137">
        <v>4.927884615384615</v>
      </c>
      <c r="I12" s="137">
        <v>4.6875</v>
      </c>
      <c r="J12" s="137">
        <v>1.6826923076923077</v>
      </c>
      <c r="K12" s="137">
        <v>4.8076923076923084</v>
      </c>
      <c r="L12" s="137">
        <v>0.84134615384615385</v>
      </c>
      <c r="M12" s="137">
        <v>0.24038461538461539</v>
      </c>
      <c r="N12" s="138">
        <v>75.72115384615384</v>
      </c>
      <c r="O12" s="95"/>
      <c r="P12" s="95"/>
      <c r="Q12" s="95"/>
      <c r="R12" s="95"/>
    </row>
    <row r="13" spans="1:19" s="69" customFormat="1" ht="13.5" customHeight="1" x14ac:dyDescent="0.15">
      <c r="A13" s="382"/>
      <c r="B13" s="68" t="s">
        <v>39</v>
      </c>
      <c r="C13" s="75"/>
      <c r="D13" s="269">
        <v>238</v>
      </c>
      <c r="E13" s="140">
        <v>22</v>
      </c>
      <c r="F13" s="141">
        <v>17</v>
      </c>
      <c r="G13" s="141">
        <v>3</v>
      </c>
      <c r="H13" s="141">
        <v>9</v>
      </c>
      <c r="I13" s="141">
        <v>9</v>
      </c>
      <c r="J13" s="141">
        <v>2</v>
      </c>
      <c r="K13" s="141">
        <v>12</v>
      </c>
      <c r="L13" s="141">
        <v>1</v>
      </c>
      <c r="M13" s="141">
        <v>0</v>
      </c>
      <c r="N13" s="142">
        <v>190</v>
      </c>
      <c r="O13" s="77"/>
      <c r="P13" s="77"/>
      <c r="Q13" s="77"/>
      <c r="R13" s="77"/>
    </row>
    <row r="14" spans="1:19" ht="13.5" customHeight="1" x14ac:dyDescent="0.15">
      <c r="A14" s="382"/>
      <c r="B14" s="206"/>
      <c r="C14" s="24"/>
      <c r="D14" s="273"/>
      <c r="E14" s="136">
        <v>9.2436974789915975</v>
      </c>
      <c r="F14" s="137">
        <v>7.1428571428571423</v>
      </c>
      <c r="G14" s="137">
        <v>1.2605042016806722</v>
      </c>
      <c r="H14" s="137">
        <v>3.7815126050420167</v>
      </c>
      <c r="I14" s="137">
        <v>3.7815126050420167</v>
      </c>
      <c r="J14" s="137">
        <v>0.84033613445378152</v>
      </c>
      <c r="K14" s="137">
        <v>5.0420168067226889</v>
      </c>
      <c r="L14" s="137">
        <v>0.42016806722689076</v>
      </c>
      <c r="M14" s="137">
        <v>0</v>
      </c>
      <c r="N14" s="138">
        <v>79.831932773109244</v>
      </c>
      <c r="O14" s="95"/>
      <c r="P14" s="95"/>
      <c r="Q14" s="95"/>
      <c r="R14" s="95"/>
    </row>
    <row r="15" spans="1:19" s="69" customFormat="1" ht="13.5" customHeight="1" x14ac:dyDescent="0.15">
      <c r="A15" s="382"/>
      <c r="B15" s="68" t="s">
        <v>41</v>
      </c>
      <c r="C15" s="75"/>
      <c r="D15" s="269">
        <v>202</v>
      </c>
      <c r="E15" s="140">
        <v>17</v>
      </c>
      <c r="F15" s="141">
        <v>16</v>
      </c>
      <c r="G15" s="141">
        <v>2</v>
      </c>
      <c r="H15" s="141">
        <v>8</v>
      </c>
      <c r="I15" s="141">
        <v>1</v>
      </c>
      <c r="J15" s="141">
        <v>4</v>
      </c>
      <c r="K15" s="141">
        <v>18</v>
      </c>
      <c r="L15" s="141">
        <v>1</v>
      </c>
      <c r="M15" s="141">
        <v>1</v>
      </c>
      <c r="N15" s="142">
        <v>158</v>
      </c>
      <c r="O15" s="77"/>
      <c r="P15" s="77"/>
      <c r="Q15" s="77"/>
      <c r="R15" s="77"/>
    </row>
    <row r="16" spans="1:19" ht="13.5" customHeight="1" x14ac:dyDescent="0.15">
      <c r="A16" s="382"/>
      <c r="B16" s="206"/>
      <c r="C16" s="24"/>
      <c r="D16" s="273"/>
      <c r="E16" s="136">
        <v>8.4158415841584162</v>
      </c>
      <c r="F16" s="137">
        <v>7.9207920792079207</v>
      </c>
      <c r="G16" s="137">
        <v>0.99009900990099009</v>
      </c>
      <c r="H16" s="137">
        <v>3.9603960396039604</v>
      </c>
      <c r="I16" s="137">
        <v>0.49504950495049505</v>
      </c>
      <c r="J16" s="137">
        <v>1.9801980198019802</v>
      </c>
      <c r="K16" s="137">
        <v>8.9108910891089099</v>
      </c>
      <c r="L16" s="137">
        <v>0.49504950495049505</v>
      </c>
      <c r="M16" s="137">
        <v>0.49504950495049505</v>
      </c>
      <c r="N16" s="138">
        <v>78.21782178217822</v>
      </c>
      <c r="O16" s="95"/>
      <c r="P16" s="95"/>
      <c r="Q16" s="95"/>
      <c r="R16" s="95"/>
    </row>
    <row r="17" spans="1:18" s="69" customFormat="1" ht="13.5" customHeight="1" x14ac:dyDescent="0.15">
      <c r="A17" s="382"/>
      <c r="B17" s="68" t="s">
        <v>43</v>
      </c>
      <c r="C17" s="75"/>
      <c r="D17" s="269">
        <v>120</v>
      </c>
      <c r="E17" s="140">
        <v>10</v>
      </c>
      <c r="F17" s="141">
        <v>6</v>
      </c>
      <c r="G17" s="141">
        <v>2</v>
      </c>
      <c r="H17" s="141">
        <v>7</v>
      </c>
      <c r="I17" s="141">
        <v>1</v>
      </c>
      <c r="J17" s="141">
        <v>4</v>
      </c>
      <c r="K17" s="141">
        <v>8</v>
      </c>
      <c r="L17" s="141">
        <v>1</v>
      </c>
      <c r="M17" s="141">
        <v>0</v>
      </c>
      <c r="N17" s="142">
        <v>95</v>
      </c>
      <c r="O17" s="77"/>
      <c r="P17" s="77"/>
      <c r="Q17" s="77"/>
      <c r="R17" s="77"/>
    </row>
    <row r="18" spans="1:18" ht="13.5" customHeight="1" thickBot="1" x14ac:dyDescent="0.2">
      <c r="A18" s="383"/>
      <c r="B18" s="208"/>
      <c r="C18" s="26"/>
      <c r="D18" s="274"/>
      <c r="E18" s="144">
        <v>8.3333333333333321</v>
      </c>
      <c r="F18" s="145">
        <v>5</v>
      </c>
      <c r="G18" s="145">
        <v>1.6666666666666667</v>
      </c>
      <c r="H18" s="145">
        <v>5.833333333333333</v>
      </c>
      <c r="I18" s="145">
        <v>0.83333333333333337</v>
      </c>
      <c r="J18" s="145">
        <v>3.3333333333333335</v>
      </c>
      <c r="K18" s="145">
        <v>6.666666666666667</v>
      </c>
      <c r="L18" s="145">
        <v>0.83333333333333337</v>
      </c>
      <c r="M18" s="145">
        <v>0</v>
      </c>
      <c r="N18" s="146">
        <v>79.166666666666657</v>
      </c>
      <c r="O18" s="95"/>
      <c r="P18" s="95"/>
      <c r="Q18" s="95"/>
      <c r="R18" s="95"/>
    </row>
    <row r="19" spans="1:18" s="70" customFormat="1" ht="13.5" customHeight="1" x14ac:dyDescent="0.15">
      <c r="A19" s="385" t="s">
        <v>0</v>
      </c>
      <c r="B19" s="66" t="s">
        <v>1</v>
      </c>
      <c r="C19" s="320"/>
      <c r="D19" s="272">
        <v>1322</v>
      </c>
      <c r="E19" s="132">
        <v>167</v>
      </c>
      <c r="F19" s="133">
        <v>83</v>
      </c>
      <c r="G19" s="133">
        <v>41</v>
      </c>
      <c r="H19" s="133">
        <v>53</v>
      </c>
      <c r="I19" s="133">
        <v>48</v>
      </c>
      <c r="J19" s="133">
        <v>22</v>
      </c>
      <c r="K19" s="133">
        <v>64</v>
      </c>
      <c r="L19" s="133">
        <v>13</v>
      </c>
      <c r="M19" s="133">
        <v>7</v>
      </c>
      <c r="N19" s="134">
        <v>1023</v>
      </c>
      <c r="O19" s="77"/>
      <c r="P19" s="77"/>
      <c r="Q19" s="77"/>
      <c r="R19" s="77"/>
    </row>
    <row r="20" spans="1:18" s="22" customFormat="1" ht="13.5" customHeight="1" x14ac:dyDescent="0.15">
      <c r="A20" s="386"/>
      <c r="B20" s="68"/>
      <c r="C20" s="321"/>
      <c r="D20" s="269"/>
      <c r="E20" s="322">
        <v>12.632375189107414</v>
      </c>
      <c r="F20" s="323">
        <v>6.2783661119515886</v>
      </c>
      <c r="G20" s="323">
        <v>3.1013615733736764</v>
      </c>
      <c r="H20" s="323">
        <v>4.0090771558245084</v>
      </c>
      <c r="I20" s="323">
        <v>3.6308623298033282</v>
      </c>
      <c r="J20" s="323">
        <v>1.6641452344931922</v>
      </c>
      <c r="K20" s="137">
        <v>4.8411497730711046</v>
      </c>
      <c r="L20" s="137">
        <v>0.98335854765506814</v>
      </c>
      <c r="M20" s="137">
        <v>0.529500756429652</v>
      </c>
      <c r="N20" s="138">
        <v>77.382753403933435</v>
      </c>
      <c r="O20" s="95"/>
      <c r="P20" s="95"/>
      <c r="Q20" s="95"/>
      <c r="R20" s="95"/>
    </row>
    <row r="21" spans="1:18" s="70" customFormat="1" ht="13.5" customHeight="1" x14ac:dyDescent="0.15">
      <c r="A21" s="386"/>
      <c r="B21" s="332" t="s">
        <v>2</v>
      </c>
      <c r="C21" s="333"/>
      <c r="D21" s="285">
        <v>1879</v>
      </c>
      <c r="E21" s="334">
        <v>219</v>
      </c>
      <c r="F21" s="335">
        <v>125</v>
      </c>
      <c r="G21" s="335">
        <v>73</v>
      </c>
      <c r="H21" s="335">
        <v>88</v>
      </c>
      <c r="I21" s="335">
        <v>64</v>
      </c>
      <c r="J21" s="335">
        <v>22</v>
      </c>
      <c r="K21" s="141">
        <v>127</v>
      </c>
      <c r="L21" s="141">
        <v>9</v>
      </c>
      <c r="M21" s="141">
        <v>4</v>
      </c>
      <c r="N21" s="142">
        <v>1440</v>
      </c>
      <c r="O21" s="77"/>
      <c r="P21" s="77"/>
      <c r="Q21" s="77"/>
      <c r="R21" s="77"/>
    </row>
    <row r="22" spans="1:18" s="22" customFormat="1" ht="13.5" customHeight="1" x14ac:dyDescent="0.15">
      <c r="A22" s="386"/>
      <c r="B22" s="206"/>
      <c r="C22" s="25"/>
      <c r="D22" s="273"/>
      <c r="E22" s="136">
        <v>11.6551357104843</v>
      </c>
      <c r="F22" s="137">
        <v>6.6524747205960617</v>
      </c>
      <c r="G22" s="137">
        <v>3.8850452368281005</v>
      </c>
      <c r="H22" s="137">
        <v>4.6833422032996275</v>
      </c>
      <c r="I22" s="137">
        <v>3.4060670569451834</v>
      </c>
      <c r="J22" s="137">
        <v>1.1708355508249069</v>
      </c>
      <c r="K22" s="137">
        <v>6.7589143161255985</v>
      </c>
      <c r="L22" s="137">
        <v>0.47897817988291641</v>
      </c>
      <c r="M22" s="137">
        <v>0.21287919105907396</v>
      </c>
      <c r="N22" s="138">
        <v>76.636508781266627</v>
      </c>
      <c r="O22" s="95"/>
      <c r="P22" s="95"/>
      <c r="Q22" s="95"/>
      <c r="R22" s="95"/>
    </row>
    <row r="23" spans="1:18" s="70" customFormat="1" ht="13.5" customHeight="1" x14ac:dyDescent="0.15">
      <c r="A23" s="386"/>
      <c r="B23" s="67" t="s">
        <v>46</v>
      </c>
      <c r="C23" s="77"/>
      <c r="D23" s="269">
        <v>130</v>
      </c>
      <c r="E23" s="140">
        <v>12</v>
      </c>
      <c r="F23" s="141">
        <v>12</v>
      </c>
      <c r="G23" s="141">
        <v>5</v>
      </c>
      <c r="H23" s="141">
        <v>7</v>
      </c>
      <c r="I23" s="141">
        <v>4</v>
      </c>
      <c r="J23" s="141">
        <v>1</v>
      </c>
      <c r="K23" s="141">
        <v>5</v>
      </c>
      <c r="L23" s="141">
        <v>1</v>
      </c>
      <c r="M23" s="141">
        <v>2</v>
      </c>
      <c r="N23" s="142">
        <v>102</v>
      </c>
      <c r="O23" s="77"/>
      <c r="P23" s="77"/>
      <c r="Q23" s="77"/>
      <c r="R23" s="77"/>
    </row>
    <row r="24" spans="1:18" s="22" customFormat="1" ht="13.5" customHeight="1" thickBot="1" x14ac:dyDescent="0.2">
      <c r="A24" s="387"/>
      <c r="B24" s="208"/>
      <c r="C24" s="57"/>
      <c r="D24" s="274"/>
      <c r="E24" s="144">
        <v>9.2307692307692317</v>
      </c>
      <c r="F24" s="145">
        <v>9.2307692307692317</v>
      </c>
      <c r="G24" s="145">
        <v>3.8461538461538463</v>
      </c>
      <c r="H24" s="145">
        <v>5.384615384615385</v>
      </c>
      <c r="I24" s="145">
        <v>3.0769230769230771</v>
      </c>
      <c r="J24" s="145">
        <v>0.76923076923076927</v>
      </c>
      <c r="K24" s="145">
        <v>3.8461538461538463</v>
      </c>
      <c r="L24" s="145">
        <v>0.76923076923076927</v>
      </c>
      <c r="M24" s="145">
        <v>1.5384615384615385</v>
      </c>
      <c r="N24" s="146">
        <v>78.461538461538467</v>
      </c>
      <c r="O24" s="95"/>
      <c r="P24" s="95"/>
      <c r="Q24" s="95"/>
      <c r="R24" s="95"/>
    </row>
    <row r="25" spans="1:18" s="69" customFormat="1" ht="13.5" customHeight="1" x14ac:dyDescent="0.15">
      <c r="A25" s="384" t="s">
        <v>44</v>
      </c>
      <c r="B25" s="73" t="s">
        <v>3</v>
      </c>
      <c r="C25" s="74"/>
      <c r="D25" s="275">
        <v>160</v>
      </c>
      <c r="E25" s="148">
        <v>22</v>
      </c>
      <c r="F25" s="149">
        <v>13</v>
      </c>
      <c r="G25" s="149">
        <v>6</v>
      </c>
      <c r="H25" s="149">
        <v>6</v>
      </c>
      <c r="I25" s="149">
        <v>3</v>
      </c>
      <c r="J25" s="149">
        <v>5</v>
      </c>
      <c r="K25" s="149">
        <v>11</v>
      </c>
      <c r="L25" s="149">
        <v>5</v>
      </c>
      <c r="M25" s="149">
        <v>0</v>
      </c>
      <c r="N25" s="150">
        <v>117</v>
      </c>
      <c r="O25" s="75"/>
      <c r="P25" s="75"/>
      <c r="Q25" s="75"/>
      <c r="R25" s="75"/>
    </row>
    <row r="26" spans="1:18" ht="13.5" customHeight="1" x14ac:dyDescent="0.15">
      <c r="A26" s="382"/>
      <c r="B26" s="68"/>
      <c r="C26" s="345"/>
      <c r="D26" s="270"/>
      <c r="E26" s="346">
        <v>13.750000000000002</v>
      </c>
      <c r="F26" s="347">
        <v>8.125</v>
      </c>
      <c r="G26" s="347">
        <v>3.75</v>
      </c>
      <c r="H26" s="347">
        <v>3.75</v>
      </c>
      <c r="I26" s="347">
        <v>1.875</v>
      </c>
      <c r="J26" s="347">
        <v>3.125</v>
      </c>
      <c r="K26" s="153">
        <v>6.8750000000000009</v>
      </c>
      <c r="L26" s="153">
        <v>3.125</v>
      </c>
      <c r="M26" s="153">
        <v>0</v>
      </c>
      <c r="N26" s="154">
        <v>73.125</v>
      </c>
      <c r="O26" s="96"/>
      <c r="P26" s="96"/>
      <c r="Q26" s="96"/>
      <c r="R26" s="96"/>
    </row>
    <row r="27" spans="1:18" s="69" customFormat="1" ht="13.5" customHeight="1" x14ac:dyDescent="0.15">
      <c r="A27" s="382"/>
      <c r="B27" s="207" t="s">
        <v>4</v>
      </c>
      <c r="C27" s="353"/>
      <c r="D27" s="286">
        <v>317</v>
      </c>
      <c r="E27" s="354">
        <v>69</v>
      </c>
      <c r="F27" s="355">
        <v>27</v>
      </c>
      <c r="G27" s="355">
        <v>25</v>
      </c>
      <c r="H27" s="355">
        <v>33</v>
      </c>
      <c r="I27" s="355">
        <v>31</v>
      </c>
      <c r="J27" s="355">
        <v>7</v>
      </c>
      <c r="K27" s="156">
        <v>21</v>
      </c>
      <c r="L27" s="156">
        <v>6</v>
      </c>
      <c r="M27" s="156">
        <v>1</v>
      </c>
      <c r="N27" s="157">
        <v>216</v>
      </c>
      <c r="O27" s="75"/>
      <c r="P27" s="75"/>
      <c r="Q27" s="75"/>
      <c r="R27" s="75"/>
    </row>
    <row r="28" spans="1:18" ht="13.5" customHeight="1" x14ac:dyDescent="0.15">
      <c r="A28" s="382"/>
      <c r="B28" s="68"/>
      <c r="C28" s="345"/>
      <c r="D28" s="270"/>
      <c r="E28" s="346">
        <v>21.766561514195583</v>
      </c>
      <c r="F28" s="347">
        <v>8.517350157728707</v>
      </c>
      <c r="G28" s="347">
        <v>7.8864353312302837</v>
      </c>
      <c r="H28" s="347">
        <v>10.410094637223976</v>
      </c>
      <c r="I28" s="347">
        <v>9.7791798107255516</v>
      </c>
      <c r="J28" s="347">
        <v>2.2082018927444795</v>
      </c>
      <c r="K28" s="153">
        <v>6.624605678233439</v>
      </c>
      <c r="L28" s="153">
        <v>1.8927444794952681</v>
      </c>
      <c r="M28" s="153">
        <v>0.31545741324921134</v>
      </c>
      <c r="N28" s="154">
        <v>68.138801261829656</v>
      </c>
      <c r="O28" s="96"/>
      <c r="P28" s="96"/>
      <c r="Q28" s="96"/>
      <c r="R28" s="96"/>
    </row>
    <row r="29" spans="1:18" s="69" customFormat="1" ht="13.5" customHeight="1" x14ac:dyDescent="0.15">
      <c r="A29" s="382"/>
      <c r="B29" s="207" t="s">
        <v>5</v>
      </c>
      <c r="C29" s="353"/>
      <c r="D29" s="286">
        <v>491</v>
      </c>
      <c r="E29" s="354">
        <v>83</v>
      </c>
      <c r="F29" s="355">
        <v>34</v>
      </c>
      <c r="G29" s="355">
        <v>25</v>
      </c>
      <c r="H29" s="355">
        <v>26</v>
      </c>
      <c r="I29" s="355">
        <v>27</v>
      </c>
      <c r="J29" s="355">
        <v>7</v>
      </c>
      <c r="K29" s="156">
        <v>24</v>
      </c>
      <c r="L29" s="156">
        <v>2</v>
      </c>
      <c r="M29" s="156">
        <v>3</v>
      </c>
      <c r="N29" s="157">
        <v>352</v>
      </c>
      <c r="O29" s="75"/>
      <c r="P29" s="75"/>
      <c r="Q29" s="75"/>
      <c r="R29" s="75"/>
    </row>
    <row r="30" spans="1:18" ht="13.5" customHeight="1" x14ac:dyDescent="0.15">
      <c r="A30" s="382"/>
      <c r="B30" s="206"/>
      <c r="C30" s="24"/>
      <c r="D30" s="276"/>
      <c r="E30" s="152">
        <v>16.90427698574338</v>
      </c>
      <c r="F30" s="153">
        <v>6.9246435845213856</v>
      </c>
      <c r="G30" s="153">
        <v>5.0916496945010188</v>
      </c>
      <c r="H30" s="153">
        <v>5.2953156822810588</v>
      </c>
      <c r="I30" s="153">
        <v>5.4989816700610996</v>
      </c>
      <c r="J30" s="153">
        <v>1.4256619144602851</v>
      </c>
      <c r="K30" s="153">
        <v>4.887983706720977</v>
      </c>
      <c r="L30" s="153">
        <v>0.40733197556008144</v>
      </c>
      <c r="M30" s="153">
        <v>0.61099796334012213</v>
      </c>
      <c r="N30" s="154">
        <v>71.690427698574339</v>
      </c>
      <c r="O30" s="96"/>
      <c r="P30" s="96"/>
      <c r="Q30" s="96"/>
      <c r="R30" s="96"/>
    </row>
    <row r="31" spans="1:18" s="69" customFormat="1" ht="13.5" customHeight="1" x14ac:dyDescent="0.15">
      <c r="A31" s="382"/>
      <c r="B31" s="207" t="s">
        <v>6</v>
      </c>
      <c r="C31" s="353"/>
      <c r="D31" s="286">
        <v>666</v>
      </c>
      <c r="E31" s="354">
        <v>67</v>
      </c>
      <c r="F31" s="355">
        <v>41</v>
      </c>
      <c r="G31" s="355">
        <v>24</v>
      </c>
      <c r="H31" s="355">
        <v>32</v>
      </c>
      <c r="I31" s="355">
        <v>25</v>
      </c>
      <c r="J31" s="355">
        <v>10</v>
      </c>
      <c r="K31" s="156">
        <v>33</v>
      </c>
      <c r="L31" s="156">
        <v>3</v>
      </c>
      <c r="M31" s="156">
        <v>2</v>
      </c>
      <c r="N31" s="157">
        <v>518</v>
      </c>
      <c r="O31" s="75"/>
      <c r="P31" s="75"/>
      <c r="Q31" s="75"/>
      <c r="R31" s="75"/>
    </row>
    <row r="32" spans="1:18" ht="13.5" customHeight="1" x14ac:dyDescent="0.15">
      <c r="A32" s="382"/>
      <c r="B32" s="206"/>
      <c r="C32" s="24"/>
      <c r="D32" s="276"/>
      <c r="E32" s="152">
        <v>10.06006006006006</v>
      </c>
      <c r="F32" s="153">
        <v>6.1561561561561557</v>
      </c>
      <c r="G32" s="153">
        <v>3.6036036036036037</v>
      </c>
      <c r="H32" s="153">
        <v>4.8048048048048049</v>
      </c>
      <c r="I32" s="153">
        <v>3.7537537537537538</v>
      </c>
      <c r="J32" s="153">
        <v>1.5015015015015014</v>
      </c>
      <c r="K32" s="153">
        <v>4.954954954954955</v>
      </c>
      <c r="L32" s="153">
        <v>0.45045045045045046</v>
      </c>
      <c r="M32" s="153">
        <v>0.3003003003003003</v>
      </c>
      <c r="N32" s="154">
        <v>77.777777777777786</v>
      </c>
      <c r="O32" s="96"/>
      <c r="P32" s="96"/>
      <c r="Q32" s="96"/>
      <c r="R32" s="96"/>
    </row>
    <row r="33" spans="1:18" s="69" customFormat="1" ht="13.5" customHeight="1" x14ac:dyDescent="0.15">
      <c r="A33" s="382"/>
      <c r="B33" s="207" t="s">
        <v>7</v>
      </c>
      <c r="C33" s="353"/>
      <c r="D33" s="286">
        <v>772</v>
      </c>
      <c r="E33" s="354">
        <v>90</v>
      </c>
      <c r="F33" s="355">
        <v>54</v>
      </c>
      <c r="G33" s="355">
        <v>19</v>
      </c>
      <c r="H33" s="355">
        <v>27</v>
      </c>
      <c r="I33" s="355">
        <v>18</v>
      </c>
      <c r="J33" s="355">
        <v>9</v>
      </c>
      <c r="K33" s="156">
        <v>60</v>
      </c>
      <c r="L33" s="156">
        <v>5</v>
      </c>
      <c r="M33" s="156">
        <v>4</v>
      </c>
      <c r="N33" s="157">
        <v>590</v>
      </c>
      <c r="O33" s="75"/>
      <c r="P33" s="75"/>
      <c r="Q33" s="75"/>
      <c r="R33" s="75"/>
    </row>
    <row r="34" spans="1:18" ht="13.5" customHeight="1" x14ac:dyDescent="0.15">
      <c r="A34" s="382"/>
      <c r="B34" s="206"/>
      <c r="C34" s="24"/>
      <c r="D34" s="276"/>
      <c r="E34" s="152">
        <v>11.658031088082902</v>
      </c>
      <c r="F34" s="153">
        <v>6.9948186528497409</v>
      </c>
      <c r="G34" s="153">
        <v>2.4611398963730569</v>
      </c>
      <c r="H34" s="153">
        <v>3.4974093264248705</v>
      </c>
      <c r="I34" s="153">
        <v>2.3316062176165802</v>
      </c>
      <c r="J34" s="153">
        <v>1.1658031088082901</v>
      </c>
      <c r="K34" s="153">
        <v>7.7720207253886011</v>
      </c>
      <c r="L34" s="153">
        <v>0.64766839378238339</v>
      </c>
      <c r="M34" s="153">
        <v>0.5181347150259068</v>
      </c>
      <c r="N34" s="154">
        <v>76.424870466321252</v>
      </c>
      <c r="O34" s="96"/>
      <c r="P34" s="96"/>
      <c r="Q34" s="96"/>
      <c r="R34" s="96"/>
    </row>
    <row r="35" spans="1:18" s="69" customFormat="1" ht="13.5" customHeight="1" x14ac:dyDescent="0.15">
      <c r="A35" s="382"/>
      <c r="B35" s="207" t="s">
        <v>45</v>
      </c>
      <c r="C35" s="353"/>
      <c r="D35" s="286">
        <v>797</v>
      </c>
      <c r="E35" s="354">
        <v>55</v>
      </c>
      <c r="F35" s="355">
        <v>39</v>
      </c>
      <c r="G35" s="355">
        <v>15</v>
      </c>
      <c r="H35" s="355">
        <v>17</v>
      </c>
      <c r="I35" s="355">
        <v>8</v>
      </c>
      <c r="J35" s="355">
        <v>6</v>
      </c>
      <c r="K35" s="156">
        <v>42</v>
      </c>
      <c r="L35" s="156">
        <v>1</v>
      </c>
      <c r="M35" s="156">
        <v>1</v>
      </c>
      <c r="N35" s="157">
        <v>672</v>
      </c>
      <c r="O35" s="75"/>
      <c r="P35" s="75"/>
      <c r="Q35" s="75"/>
      <c r="R35" s="75"/>
    </row>
    <row r="36" spans="1:18" ht="13.5" customHeight="1" x14ac:dyDescent="0.15">
      <c r="A36" s="382"/>
      <c r="B36" s="206"/>
      <c r="C36" s="24"/>
      <c r="D36" s="276"/>
      <c r="E36" s="152">
        <v>6.9008782936010036</v>
      </c>
      <c r="F36" s="153">
        <v>4.8933500627352569</v>
      </c>
      <c r="G36" s="153">
        <v>1.8820577164366372</v>
      </c>
      <c r="H36" s="153">
        <v>2.1329987452948558</v>
      </c>
      <c r="I36" s="153">
        <v>1.0037641154328731</v>
      </c>
      <c r="J36" s="153">
        <v>0.75282308657465491</v>
      </c>
      <c r="K36" s="153">
        <v>5.2697616060225849</v>
      </c>
      <c r="L36" s="153">
        <v>0.12547051442910914</v>
      </c>
      <c r="M36" s="153">
        <v>0.12547051442910914</v>
      </c>
      <c r="N36" s="154">
        <v>84.316185696361359</v>
      </c>
      <c r="O36" s="96"/>
      <c r="P36" s="96"/>
      <c r="Q36" s="96"/>
      <c r="R36" s="96"/>
    </row>
    <row r="37" spans="1:18" s="69" customFormat="1" ht="13.5" customHeight="1" x14ac:dyDescent="0.15">
      <c r="A37" s="382"/>
      <c r="B37" s="68" t="s">
        <v>46</v>
      </c>
      <c r="C37" s="75"/>
      <c r="D37" s="270">
        <v>128</v>
      </c>
      <c r="E37" s="155">
        <v>12</v>
      </c>
      <c r="F37" s="156">
        <v>12</v>
      </c>
      <c r="G37" s="156">
        <v>5</v>
      </c>
      <c r="H37" s="156">
        <v>7</v>
      </c>
      <c r="I37" s="156">
        <v>4</v>
      </c>
      <c r="J37" s="156">
        <v>1</v>
      </c>
      <c r="K37" s="156">
        <v>5</v>
      </c>
      <c r="L37" s="156">
        <v>1</v>
      </c>
      <c r="M37" s="156">
        <v>2</v>
      </c>
      <c r="N37" s="157">
        <v>100</v>
      </c>
      <c r="O37" s="75"/>
      <c r="P37" s="75"/>
      <c r="Q37" s="75"/>
      <c r="R37" s="75"/>
    </row>
    <row r="38" spans="1:18" ht="13.5" customHeight="1" thickBot="1" x14ac:dyDescent="0.2">
      <c r="A38" s="382"/>
      <c r="B38" s="68"/>
      <c r="C38" s="345"/>
      <c r="D38" s="271"/>
      <c r="E38" s="158">
        <v>9.375</v>
      </c>
      <c r="F38" s="159">
        <v>9.375</v>
      </c>
      <c r="G38" s="159">
        <v>3.90625</v>
      </c>
      <c r="H38" s="159">
        <v>5.46875</v>
      </c>
      <c r="I38" s="159">
        <v>3.125</v>
      </c>
      <c r="J38" s="159">
        <v>0.78125</v>
      </c>
      <c r="K38" s="159">
        <v>3.90625</v>
      </c>
      <c r="L38" s="159">
        <v>0.78125</v>
      </c>
      <c r="M38" s="159">
        <v>1.5625</v>
      </c>
      <c r="N38" s="160">
        <v>78.125</v>
      </c>
      <c r="O38" s="96"/>
      <c r="P38" s="96"/>
      <c r="Q38" s="96"/>
      <c r="R38" s="96"/>
    </row>
    <row r="39" spans="1:18" s="69" customFormat="1" ht="13.5" customHeight="1" x14ac:dyDescent="0.15">
      <c r="A39" s="384" t="s">
        <v>47</v>
      </c>
      <c r="B39" s="73" t="s">
        <v>49</v>
      </c>
      <c r="C39" s="371"/>
      <c r="D39" s="269">
        <v>524</v>
      </c>
      <c r="E39" s="140">
        <v>49</v>
      </c>
      <c r="F39" s="141">
        <v>33</v>
      </c>
      <c r="G39" s="141">
        <v>17</v>
      </c>
      <c r="H39" s="141">
        <v>16</v>
      </c>
      <c r="I39" s="141">
        <v>12</v>
      </c>
      <c r="J39" s="141">
        <v>8</v>
      </c>
      <c r="K39" s="141">
        <v>24</v>
      </c>
      <c r="L39" s="141">
        <v>7</v>
      </c>
      <c r="M39" s="141">
        <v>4</v>
      </c>
      <c r="N39" s="142">
        <v>423</v>
      </c>
      <c r="O39" s="77"/>
      <c r="P39" s="77"/>
      <c r="Q39" s="77"/>
      <c r="R39" s="77"/>
    </row>
    <row r="40" spans="1:18" ht="13.5" customHeight="1" x14ac:dyDescent="0.15">
      <c r="A40" s="382"/>
      <c r="B40" s="68"/>
      <c r="C40" s="375"/>
      <c r="D40" s="269"/>
      <c r="E40" s="322">
        <v>9.3511450381679388</v>
      </c>
      <c r="F40" s="323">
        <v>6.2977099236641214</v>
      </c>
      <c r="G40" s="323">
        <v>3.2442748091603053</v>
      </c>
      <c r="H40" s="323">
        <v>3.0534351145038165</v>
      </c>
      <c r="I40" s="323">
        <v>2.2900763358778624</v>
      </c>
      <c r="J40" s="323">
        <v>1.5267175572519083</v>
      </c>
      <c r="K40" s="137">
        <v>4.5801526717557248</v>
      </c>
      <c r="L40" s="137">
        <v>1.3358778625954197</v>
      </c>
      <c r="M40" s="137">
        <v>0.76335877862595414</v>
      </c>
      <c r="N40" s="138">
        <v>80.725190839694662</v>
      </c>
      <c r="O40" s="95"/>
      <c r="P40" s="95"/>
      <c r="Q40" s="95"/>
      <c r="R40" s="95"/>
    </row>
    <row r="41" spans="1:18" s="69" customFormat="1" ht="13.5" customHeight="1" x14ac:dyDescent="0.15">
      <c r="A41" s="382"/>
      <c r="B41" s="207" t="s">
        <v>51</v>
      </c>
      <c r="C41" s="376"/>
      <c r="D41" s="285">
        <v>2332</v>
      </c>
      <c r="E41" s="334">
        <v>308</v>
      </c>
      <c r="F41" s="335">
        <v>150</v>
      </c>
      <c r="G41" s="335">
        <v>93</v>
      </c>
      <c r="H41" s="335">
        <v>113</v>
      </c>
      <c r="I41" s="335">
        <v>93</v>
      </c>
      <c r="J41" s="335">
        <v>31</v>
      </c>
      <c r="K41" s="141">
        <v>149</v>
      </c>
      <c r="L41" s="141">
        <v>14</v>
      </c>
      <c r="M41" s="141">
        <v>5</v>
      </c>
      <c r="N41" s="142">
        <v>1758</v>
      </c>
      <c r="O41" s="77"/>
      <c r="P41" s="77"/>
      <c r="Q41" s="77"/>
      <c r="R41" s="77"/>
    </row>
    <row r="42" spans="1:18" ht="13.5" customHeight="1" x14ac:dyDescent="0.15">
      <c r="A42" s="382"/>
      <c r="B42" s="206"/>
      <c r="C42" s="372"/>
      <c r="D42" s="273"/>
      <c r="E42" s="136">
        <v>13.20754716981132</v>
      </c>
      <c r="F42" s="137">
        <v>6.4322469982847341</v>
      </c>
      <c r="G42" s="137">
        <v>3.9879931389365355</v>
      </c>
      <c r="H42" s="137">
        <v>4.8456260720411661</v>
      </c>
      <c r="I42" s="137">
        <v>3.9879931389365355</v>
      </c>
      <c r="J42" s="137">
        <v>1.3293310463121784</v>
      </c>
      <c r="K42" s="137">
        <v>6.389365351629503</v>
      </c>
      <c r="L42" s="137">
        <v>0.60034305317324177</v>
      </c>
      <c r="M42" s="137">
        <v>0.21440823327615782</v>
      </c>
      <c r="N42" s="138">
        <v>75.385934819897088</v>
      </c>
      <c r="O42" s="95"/>
      <c r="P42" s="95"/>
      <c r="Q42" s="95"/>
      <c r="R42" s="95"/>
    </row>
    <row r="43" spans="1:18" s="69" customFormat="1" ht="13.5" customHeight="1" x14ac:dyDescent="0.15">
      <c r="A43" s="382"/>
      <c r="B43" s="207" t="s">
        <v>52</v>
      </c>
      <c r="C43" s="376"/>
      <c r="D43" s="285">
        <v>343</v>
      </c>
      <c r="E43" s="334">
        <v>29</v>
      </c>
      <c r="F43" s="335">
        <v>26</v>
      </c>
      <c r="G43" s="335">
        <v>5</v>
      </c>
      <c r="H43" s="335">
        <v>12</v>
      </c>
      <c r="I43" s="335">
        <v>7</v>
      </c>
      <c r="J43" s="335">
        <v>5</v>
      </c>
      <c r="K43" s="141">
        <v>18</v>
      </c>
      <c r="L43" s="141">
        <v>1</v>
      </c>
      <c r="M43" s="141">
        <v>2</v>
      </c>
      <c r="N43" s="142">
        <v>279</v>
      </c>
      <c r="O43" s="77"/>
      <c r="P43" s="77"/>
      <c r="Q43" s="77"/>
      <c r="R43" s="77"/>
    </row>
    <row r="44" spans="1:18" ht="13.5" customHeight="1" x14ac:dyDescent="0.15">
      <c r="A44" s="382"/>
      <c r="B44" s="206"/>
      <c r="C44" s="372"/>
      <c r="D44" s="273"/>
      <c r="E44" s="136">
        <v>8.4548104956268215</v>
      </c>
      <c r="F44" s="137">
        <v>7.5801749271137027</v>
      </c>
      <c r="G44" s="137">
        <v>1.4577259475218658</v>
      </c>
      <c r="H44" s="137">
        <v>3.4985422740524781</v>
      </c>
      <c r="I44" s="137">
        <v>2.0408163265306123</v>
      </c>
      <c r="J44" s="137">
        <v>1.4577259475218658</v>
      </c>
      <c r="K44" s="137">
        <v>5.2478134110787176</v>
      </c>
      <c r="L44" s="137">
        <v>0.29154518950437319</v>
      </c>
      <c r="M44" s="137">
        <v>0.58309037900874638</v>
      </c>
      <c r="N44" s="138">
        <v>81.341107871720126</v>
      </c>
      <c r="O44" s="95"/>
      <c r="P44" s="95"/>
      <c r="Q44" s="95"/>
      <c r="R44" s="95"/>
    </row>
    <row r="45" spans="1:18" s="69" customFormat="1" ht="13.5" customHeight="1" x14ac:dyDescent="0.15">
      <c r="A45" s="382"/>
      <c r="B45" s="68" t="s">
        <v>72</v>
      </c>
      <c r="C45" s="373"/>
      <c r="D45" s="269">
        <v>132</v>
      </c>
      <c r="E45" s="140">
        <v>12</v>
      </c>
      <c r="F45" s="141">
        <v>11</v>
      </c>
      <c r="G45" s="141">
        <v>4</v>
      </c>
      <c r="H45" s="141">
        <v>7</v>
      </c>
      <c r="I45" s="141">
        <v>4</v>
      </c>
      <c r="J45" s="141">
        <v>1</v>
      </c>
      <c r="K45" s="141">
        <v>5</v>
      </c>
      <c r="L45" s="141">
        <v>1</v>
      </c>
      <c r="M45" s="141">
        <v>2</v>
      </c>
      <c r="N45" s="142">
        <v>105</v>
      </c>
      <c r="O45" s="77"/>
      <c r="P45" s="77"/>
      <c r="Q45" s="77"/>
      <c r="R45" s="77"/>
    </row>
    <row r="46" spans="1:18" ht="13.5" customHeight="1" thickBot="1" x14ac:dyDescent="0.2">
      <c r="A46" s="383"/>
      <c r="B46" s="208"/>
      <c r="C46" s="374"/>
      <c r="D46" s="274"/>
      <c r="E46" s="144">
        <v>9.0909090909090917</v>
      </c>
      <c r="F46" s="145">
        <v>8.3333333333333321</v>
      </c>
      <c r="G46" s="145">
        <v>3.0303030303030303</v>
      </c>
      <c r="H46" s="145">
        <v>5.3030303030303028</v>
      </c>
      <c r="I46" s="145">
        <v>3.0303030303030303</v>
      </c>
      <c r="J46" s="145">
        <v>0.75757575757575757</v>
      </c>
      <c r="K46" s="145">
        <v>3.7878787878787881</v>
      </c>
      <c r="L46" s="145">
        <v>0.75757575757575757</v>
      </c>
      <c r="M46" s="145">
        <v>1.5151515151515151</v>
      </c>
      <c r="N46" s="146">
        <v>79.545454545454547</v>
      </c>
      <c r="O46" s="95"/>
      <c r="P46" s="95"/>
      <c r="Q46" s="95"/>
      <c r="R46" s="95"/>
    </row>
    <row r="47" spans="1:18" s="69" customFormat="1" ht="13.5" customHeight="1" x14ac:dyDescent="0.15">
      <c r="A47" s="384" t="s">
        <v>225</v>
      </c>
      <c r="B47" s="73" t="s">
        <v>54</v>
      </c>
      <c r="C47" s="371"/>
      <c r="D47" s="269">
        <v>132</v>
      </c>
      <c r="E47" s="140">
        <v>19</v>
      </c>
      <c r="F47" s="141">
        <v>11</v>
      </c>
      <c r="G47" s="141">
        <v>3</v>
      </c>
      <c r="H47" s="141">
        <v>4</v>
      </c>
      <c r="I47" s="141">
        <v>1</v>
      </c>
      <c r="J47" s="141">
        <v>3</v>
      </c>
      <c r="K47" s="141">
        <v>10</v>
      </c>
      <c r="L47" s="141">
        <v>3</v>
      </c>
      <c r="M47" s="141">
        <v>0</v>
      </c>
      <c r="N47" s="142">
        <v>95</v>
      </c>
      <c r="O47" s="77"/>
      <c r="P47" s="77"/>
      <c r="Q47" s="77"/>
      <c r="R47" s="77"/>
    </row>
    <row r="48" spans="1:18" ht="13.5" customHeight="1" x14ac:dyDescent="0.15">
      <c r="A48" s="382"/>
      <c r="B48" s="68"/>
      <c r="C48" s="375"/>
      <c r="D48" s="269"/>
      <c r="E48" s="322">
        <v>14.393939393939394</v>
      </c>
      <c r="F48" s="323">
        <v>8.3333333333333321</v>
      </c>
      <c r="G48" s="323">
        <v>2.2727272727272729</v>
      </c>
      <c r="H48" s="323">
        <v>3.0303030303030303</v>
      </c>
      <c r="I48" s="323">
        <v>0.75757575757575757</v>
      </c>
      <c r="J48" s="323">
        <v>2.2727272727272729</v>
      </c>
      <c r="K48" s="137">
        <v>7.5757575757575761</v>
      </c>
      <c r="L48" s="137">
        <v>2.2727272727272729</v>
      </c>
      <c r="M48" s="137">
        <v>0</v>
      </c>
      <c r="N48" s="138">
        <v>71.969696969696969</v>
      </c>
      <c r="O48" s="95"/>
      <c r="P48" s="95"/>
      <c r="Q48" s="95"/>
      <c r="R48" s="95"/>
    </row>
    <row r="49" spans="1:18" s="69" customFormat="1" ht="13.5" customHeight="1" x14ac:dyDescent="0.15">
      <c r="A49" s="382"/>
      <c r="B49" s="207" t="s">
        <v>401</v>
      </c>
      <c r="C49" s="376"/>
      <c r="D49" s="285">
        <v>448</v>
      </c>
      <c r="E49" s="334">
        <v>33</v>
      </c>
      <c r="F49" s="335">
        <v>23</v>
      </c>
      <c r="G49" s="335">
        <v>12</v>
      </c>
      <c r="H49" s="335">
        <v>13</v>
      </c>
      <c r="I49" s="335">
        <v>15</v>
      </c>
      <c r="J49" s="335">
        <v>6</v>
      </c>
      <c r="K49" s="141">
        <v>18</v>
      </c>
      <c r="L49" s="141">
        <v>3</v>
      </c>
      <c r="M49" s="141">
        <v>5</v>
      </c>
      <c r="N49" s="142">
        <v>374</v>
      </c>
      <c r="O49" s="77"/>
      <c r="P49" s="77"/>
      <c r="Q49" s="77"/>
      <c r="R49" s="77"/>
    </row>
    <row r="50" spans="1:18" ht="13.5" customHeight="1" x14ac:dyDescent="0.15">
      <c r="A50" s="382"/>
      <c r="B50" s="206"/>
      <c r="C50" s="372"/>
      <c r="D50" s="273"/>
      <c r="E50" s="136">
        <v>7.3660714285714288</v>
      </c>
      <c r="F50" s="137">
        <v>5.1339285714285712</v>
      </c>
      <c r="G50" s="137">
        <v>2.6785714285714284</v>
      </c>
      <c r="H50" s="137">
        <v>2.9017857142857144</v>
      </c>
      <c r="I50" s="137">
        <v>3.3482142857142856</v>
      </c>
      <c r="J50" s="137">
        <v>1.3392857142857142</v>
      </c>
      <c r="K50" s="137">
        <v>4.0178571428571432</v>
      </c>
      <c r="L50" s="137">
        <v>0.6696428571428571</v>
      </c>
      <c r="M50" s="137">
        <v>1.1160714285714286</v>
      </c>
      <c r="N50" s="138">
        <v>83.482142857142861</v>
      </c>
      <c r="O50" s="95"/>
      <c r="P50" s="95"/>
      <c r="Q50" s="95"/>
      <c r="R50" s="95"/>
    </row>
    <row r="51" spans="1:18" s="69" customFormat="1" ht="13.5" customHeight="1" x14ac:dyDescent="0.15">
      <c r="A51" s="382"/>
      <c r="B51" s="207" t="s">
        <v>56</v>
      </c>
      <c r="C51" s="376"/>
      <c r="D51" s="285">
        <v>326</v>
      </c>
      <c r="E51" s="334">
        <v>37</v>
      </c>
      <c r="F51" s="335">
        <v>17</v>
      </c>
      <c r="G51" s="335">
        <v>16</v>
      </c>
      <c r="H51" s="335">
        <v>14</v>
      </c>
      <c r="I51" s="335">
        <v>9</v>
      </c>
      <c r="J51" s="335">
        <v>3</v>
      </c>
      <c r="K51" s="141">
        <v>34</v>
      </c>
      <c r="L51" s="141">
        <v>0</v>
      </c>
      <c r="M51" s="141">
        <v>0</v>
      </c>
      <c r="N51" s="142">
        <v>236</v>
      </c>
      <c r="O51" s="77"/>
      <c r="P51" s="77"/>
      <c r="Q51" s="77"/>
      <c r="R51" s="77"/>
    </row>
    <row r="52" spans="1:18" ht="13.5" customHeight="1" x14ac:dyDescent="0.15">
      <c r="A52" s="382"/>
      <c r="B52" s="206"/>
      <c r="C52" s="372"/>
      <c r="D52" s="273"/>
      <c r="E52" s="136">
        <v>11.349693251533742</v>
      </c>
      <c r="F52" s="137">
        <v>5.2147239263803682</v>
      </c>
      <c r="G52" s="137">
        <v>4.9079754601226995</v>
      </c>
      <c r="H52" s="137">
        <v>4.294478527607362</v>
      </c>
      <c r="I52" s="137">
        <v>2.7607361963190185</v>
      </c>
      <c r="J52" s="137">
        <v>0.92024539877300615</v>
      </c>
      <c r="K52" s="137">
        <v>10.429447852760736</v>
      </c>
      <c r="L52" s="137">
        <v>0</v>
      </c>
      <c r="M52" s="137">
        <v>0</v>
      </c>
      <c r="N52" s="138">
        <v>72.392638036809814</v>
      </c>
      <c r="O52" s="95"/>
      <c r="P52" s="95"/>
      <c r="Q52" s="95"/>
      <c r="R52" s="95"/>
    </row>
    <row r="53" spans="1:18" s="69" customFormat="1" ht="13.5" customHeight="1" x14ac:dyDescent="0.15">
      <c r="A53" s="382"/>
      <c r="B53" s="207" t="s">
        <v>58</v>
      </c>
      <c r="C53" s="376"/>
      <c r="D53" s="285">
        <v>251</v>
      </c>
      <c r="E53" s="334">
        <v>56</v>
      </c>
      <c r="F53" s="335">
        <v>23</v>
      </c>
      <c r="G53" s="335">
        <v>13</v>
      </c>
      <c r="H53" s="335">
        <v>28</v>
      </c>
      <c r="I53" s="335">
        <v>25</v>
      </c>
      <c r="J53" s="335">
        <v>5</v>
      </c>
      <c r="K53" s="141">
        <v>13</v>
      </c>
      <c r="L53" s="141">
        <v>5</v>
      </c>
      <c r="M53" s="141">
        <v>0</v>
      </c>
      <c r="N53" s="142">
        <v>175</v>
      </c>
      <c r="O53" s="77"/>
      <c r="P53" s="77"/>
      <c r="Q53" s="77"/>
      <c r="R53" s="77"/>
    </row>
    <row r="54" spans="1:18" ht="13.5" customHeight="1" x14ac:dyDescent="0.15">
      <c r="A54" s="382"/>
      <c r="B54" s="206"/>
      <c r="C54" s="372"/>
      <c r="D54" s="273"/>
      <c r="E54" s="136">
        <v>22.310756972111552</v>
      </c>
      <c r="F54" s="137">
        <v>9.1633466135458175</v>
      </c>
      <c r="G54" s="137">
        <v>5.1792828685258963</v>
      </c>
      <c r="H54" s="137">
        <v>11.155378486055776</v>
      </c>
      <c r="I54" s="137">
        <v>9.9601593625498008</v>
      </c>
      <c r="J54" s="137">
        <v>1.9920318725099602</v>
      </c>
      <c r="K54" s="137">
        <v>5.1792828685258963</v>
      </c>
      <c r="L54" s="137">
        <v>1.9920318725099602</v>
      </c>
      <c r="M54" s="137">
        <v>0</v>
      </c>
      <c r="N54" s="138">
        <v>69.721115537848604</v>
      </c>
      <c r="O54" s="95"/>
      <c r="P54" s="95"/>
      <c r="Q54" s="95"/>
      <c r="R54" s="95"/>
    </row>
    <row r="55" spans="1:18" s="69" customFormat="1" ht="13.5" customHeight="1" x14ac:dyDescent="0.15">
      <c r="A55" s="382"/>
      <c r="B55" s="207" t="s">
        <v>60</v>
      </c>
      <c r="C55" s="376"/>
      <c r="D55" s="285">
        <v>527</v>
      </c>
      <c r="E55" s="334">
        <v>113</v>
      </c>
      <c r="F55" s="335">
        <v>40</v>
      </c>
      <c r="G55" s="335">
        <v>36</v>
      </c>
      <c r="H55" s="335">
        <v>42</v>
      </c>
      <c r="I55" s="335">
        <v>39</v>
      </c>
      <c r="J55" s="335">
        <v>9</v>
      </c>
      <c r="K55" s="141">
        <v>29</v>
      </c>
      <c r="L55" s="141">
        <v>2</v>
      </c>
      <c r="M55" s="141">
        <v>2</v>
      </c>
      <c r="N55" s="142">
        <v>346</v>
      </c>
      <c r="O55" s="77"/>
      <c r="P55" s="77"/>
      <c r="Q55" s="77"/>
      <c r="R55" s="77"/>
    </row>
    <row r="56" spans="1:18" ht="13.5" customHeight="1" x14ac:dyDescent="0.15">
      <c r="A56" s="382"/>
      <c r="B56" s="206"/>
      <c r="C56" s="372"/>
      <c r="D56" s="273"/>
      <c r="E56" s="136">
        <v>21.44212523719165</v>
      </c>
      <c r="F56" s="137">
        <v>7.5901328273244779</v>
      </c>
      <c r="G56" s="137">
        <v>6.8311195445920303</v>
      </c>
      <c r="H56" s="137">
        <v>7.9696394686907022</v>
      </c>
      <c r="I56" s="137">
        <v>7.4003795066413662</v>
      </c>
      <c r="J56" s="137">
        <v>1.7077798861480076</v>
      </c>
      <c r="K56" s="137">
        <v>5.5028462998102468</v>
      </c>
      <c r="L56" s="137">
        <v>0.37950664136622392</v>
      </c>
      <c r="M56" s="137">
        <v>0.37950664136622392</v>
      </c>
      <c r="N56" s="138">
        <v>65.654648956356738</v>
      </c>
      <c r="O56" s="95"/>
      <c r="P56" s="95"/>
      <c r="Q56" s="95"/>
      <c r="R56" s="95"/>
    </row>
    <row r="57" spans="1:18" s="69" customFormat="1" ht="13.5" customHeight="1" x14ac:dyDescent="0.15">
      <c r="A57" s="382"/>
      <c r="B57" s="207" t="s">
        <v>62</v>
      </c>
      <c r="C57" s="376"/>
      <c r="D57" s="285">
        <v>280</v>
      </c>
      <c r="E57" s="334">
        <v>41</v>
      </c>
      <c r="F57" s="335">
        <v>18</v>
      </c>
      <c r="G57" s="335">
        <v>16</v>
      </c>
      <c r="H57" s="335">
        <v>14</v>
      </c>
      <c r="I57" s="335">
        <v>15</v>
      </c>
      <c r="J57" s="335">
        <v>5</v>
      </c>
      <c r="K57" s="141">
        <v>15</v>
      </c>
      <c r="L57" s="141">
        <v>4</v>
      </c>
      <c r="M57" s="141">
        <v>1</v>
      </c>
      <c r="N57" s="142">
        <v>206</v>
      </c>
      <c r="O57" s="77"/>
      <c r="P57" s="77"/>
      <c r="Q57" s="77"/>
      <c r="R57" s="77"/>
    </row>
    <row r="58" spans="1:18" ht="13.5" customHeight="1" x14ac:dyDescent="0.15">
      <c r="A58" s="382"/>
      <c r="B58" s="206"/>
      <c r="C58" s="372"/>
      <c r="D58" s="273"/>
      <c r="E58" s="136">
        <v>14.642857142857144</v>
      </c>
      <c r="F58" s="137">
        <v>6.4285714285714279</v>
      </c>
      <c r="G58" s="137">
        <v>5.7142857142857144</v>
      </c>
      <c r="H58" s="137">
        <v>5</v>
      </c>
      <c r="I58" s="137">
        <v>5.3571428571428568</v>
      </c>
      <c r="J58" s="137">
        <v>1.7857142857142856</v>
      </c>
      <c r="K58" s="137">
        <v>5.3571428571428568</v>
      </c>
      <c r="L58" s="137">
        <v>1.4285714285714286</v>
      </c>
      <c r="M58" s="137">
        <v>0.35714285714285715</v>
      </c>
      <c r="N58" s="138">
        <v>73.571428571428584</v>
      </c>
      <c r="O58" s="95"/>
      <c r="P58" s="95"/>
      <c r="Q58" s="95"/>
      <c r="R58" s="95"/>
    </row>
    <row r="59" spans="1:18" s="69" customFormat="1" ht="13.5" customHeight="1" x14ac:dyDescent="0.15">
      <c r="A59" s="382"/>
      <c r="B59" s="207" t="s">
        <v>64</v>
      </c>
      <c r="C59" s="376"/>
      <c r="D59" s="285">
        <v>157</v>
      </c>
      <c r="E59" s="334">
        <v>8</v>
      </c>
      <c r="F59" s="335">
        <v>8</v>
      </c>
      <c r="G59" s="335">
        <v>0</v>
      </c>
      <c r="H59" s="335">
        <v>3</v>
      </c>
      <c r="I59" s="335">
        <v>1</v>
      </c>
      <c r="J59" s="335">
        <v>0</v>
      </c>
      <c r="K59" s="141">
        <v>6</v>
      </c>
      <c r="L59" s="141">
        <v>0</v>
      </c>
      <c r="M59" s="141">
        <v>1</v>
      </c>
      <c r="N59" s="142">
        <v>139</v>
      </c>
      <c r="O59" s="77"/>
      <c r="P59" s="77"/>
      <c r="Q59" s="77"/>
      <c r="R59" s="77"/>
    </row>
    <row r="60" spans="1:18" ht="13.5" customHeight="1" x14ac:dyDescent="0.15">
      <c r="A60" s="382"/>
      <c r="B60" s="206"/>
      <c r="C60" s="372"/>
      <c r="D60" s="273"/>
      <c r="E60" s="136">
        <v>5.095541401273886</v>
      </c>
      <c r="F60" s="137">
        <v>5.095541401273886</v>
      </c>
      <c r="G60" s="137">
        <v>0</v>
      </c>
      <c r="H60" s="137">
        <v>1.910828025477707</v>
      </c>
      <c r="I60" s="137">
        <v>0.63694267515923575</v>
      </c>
      <c r="J60" s="137">
        <v>0</v>
      </c>
      <c r="K60" s="137">
        <v>3.8216560509554141</v>
      </c>
      <c r="L60" s="137">
        <v>0</v>
      </c>
      <c r="M60" s="137">
        <v>0.63694267515923575</v>
      </c>
      <c r="N60" s="138">
        <v>88.535031847133766</v>
      </c>
      <c r="O60" s="95"/>
      <c r="P60" s="95"/>
      <c r="Q60" s="95"/>
      <c r="R60" s="95"/>
    </row>
    <row r="61" spans="1:18" s="69" customFormat="1" ht="13.5" customHeight="1" x14ac:dyDescent="0.15">
      <c r="A61" s="382"/>
      <c r="B61" s="207" t="s">
        <v>66</v>
      </c>
      <c r="C61" s="376"/>
      <c r="D61" s="285">
        <v>615</v>
      </c>
      <c r="E61" s="334">
        <v>42</v>
      </c>
      <c r="F61" s="335">
        <v>23</v>
      </c>
      <c r="G61" s="335">
        <v>10</v>
      </c>
      <c r="H61" s="335">
        <v>11</v>
      </c>
      <c r="I61" s="335">
        <v>8</v>
      </c>
      <c r="J61" s="335">
        <v>6</v>
      </c>
      <c r="K61" s="141">
        <v>34</v>
      </c>
      <c r="L61" s="141">
        <v>3</v>
      </c>
      <c r="M61" s="141">
        <v>1</v>
      </c>
      <c r="N61" s="142">
        <v>526</v>
      </c>
      <c r="O61" s="77"/>
      <c r="P61" s="77"/>
      <c r="Q61" s="77"/>
      <c r="R61" s="77"/>
    </row>
    <row r="62" spans="1:18" ht="13.5" customHeight="1" x14ac:dyDescent="0.15">
      <c r="A62" s="382"/>
      <c r="B62" s="206"/>
      <c r="C62" s="372"/>
      <c r="D62" s="273"/>
      <c r="E62" s="136">
        <v>6.8292682926829276</v>
      </c>
      <c r="F62" s="137">
        <v>3.7398373983739837</v>
      </c>
      <c r="G62" s="137">
        <v>1.6260162601626018</v>
      </c>
      <c r="H62" s="137">
        <v>1.788617886178862</v>
      </c>
      <c r="I62" s="137">
        <v>1.3008130081300813</v>
      </c>
      <c r="J62" s="137">
        <v>0.97560975609756095</v>
      </c>
      <c r="K62" s="137">
        <v>5.5284552845528454</v>
      </c>
      <c r="L62" s="137">
        <v>0.48780487804878048</v>
      </c>
      <c r="M62" s="137">
        <v>0.16260162601626016</v>
      </c>
      <c r="N62" s="138">
        <v>85.528455284552834</v>
      </c>
      <c r="O62" s="95"/>
      <c r="P62" s="95"/>
      <c r="Q62" s="95"/>
      <c r="R62" s="95"/>
    </row>
    <row r="63" spans="1:18" s="69" customFormat="1" ht="13.5" customHeight="1" x14ac:dyDescent="0.15">
      <c r="A63" s="382"/>
      <c r="B63" s="68" t="s">
        <v>67</v>
      </c>
      <c r="C63" s="373"/>
      <c r="D63" s="269">
        <v>822</v>
      </c>
      <c r="E63" s="140">
        <v>91</v>
      </c>
      <c r="F63" s="141">
        <v>71</v>
      </c>
      <c r="G63" s="141">
        <v>25</v>
      </c>
      <c r="H63" s="141">
        <v>34</v>
      </c>
      <c r="I63" s="141">
        <v>21</v>
      </c>
      <c r="J63" s="141">
        <v>11</v>
      </c>
      <c r="K63" s="141">
        <v>46</v>
      </c>
      <c r="L63" s="141">
        <v>4</v>
      </c>
      <c r="M63" s="141">
        <v>3</v>
      </c>
      <c r="N63" s="142">
        <v>631</v>
      </c>
      <c r="O63" s="77"/>
      <c r="P63" s="77"/>
      <c r="Q63" s="77"/>
      <c r="R63" s="77"/>
    </row>
    <row r="64" spans="1:18" ht="13.5" customHeight="1" thickBot="1" x14ac:dyDescent="0.2">
      <c r="A64" s="383"/>
      <c r="B64" s="208"/>
      <c r="C64" s="374"/>
      <c r="D64" s="274"/>
      <c r="E64" s="144">
        <v>11.070559610705596</v>
      </c>
      <c r="F64" s="145">
        <v>8.6374695863746958</v>
      </c>
      <c r="G64" s="145">
        <v>3.0413625304136254</v>
      </c>
      <c r="H64" s="145">
        <v>4.1362530413625302</v>
      </c>
      <c r="I64" s="145">
        <v>2.5547445255474455</v>
      </c>
      <c r="J64" s="145">
        <v>1.3381995133819951</v>
      </c>
      <c r="K64" s="145">
        <v>5.5961070559610704</v>
      </c>
      <c r="L64" s="145">
        <v>0.48661800486618007</v>
      </c>
      <c r="M64" s="145">
        <v>0.36496350364963503</v>
      </c>
      <c r="N64" s="146">
        <v>76.763990267639898</v>
      </c>
      <c r="O64" s="95"/>
      <c r="P64" s="95"/>
      <c r="Q64" s="95"/>
      <c r="R64" s="95"/>
    </row>
    <row r="65" spans="1:18" s="69" customFormat="1" ht="13.5" customHeight="1" x14ac:dyDescent="0.15">
      <c r="A65" s="392" t="s">
        <v>73</v>
      </c>
      <c r="B65" s="73" t="s">
        <v>68</v>
      </c>
      <c r="C65" s="371"/>
      <c r="D65" s="269">
        <v>1764</v>
      </c>
      <c r="E65" s="140">
        <v>223</v>
      </c>
      <c r="F65" s="141">
        <v>142</v>
      </c>
      <c r="G65" s="141">
        <v>51</v>
      </c>
      <c r="H65" s="141">
        <v>85</v>
      </c>
      <c r="I65" s="141">
        <v>64</v>
      </c>
      <c r="J65" s="141">
        <v>27</v>
      </c>
      <c r="K65" s="141">
        <v>117</v>
      </c>
      <c r="L65" s="141">
        <v>14</v>
      </c>
      <c r="M65" s="141">
        <v>3</v>
      </c>
      <c r="N65" s="142">
        <v>1334</v>
      </c>
      <c r="O65" s="77"/>
      <c r="P65" s="77"/>
      <c r="Q65" s="77"/>
      <c r="R65" s="77"/>
    </row>
    <row r="66" spans="1:18" ht="13.5" customHeight="1" x14ac:dyDescent="0.15">
      <c r="A66" s="382"/>
      <c r="B66" s="10" t="s">
        <v>69</v>
      </c>
      <c r="C66" s="372"/>
      <c r="D66" s="273"/>
      <c r="E66" s="136">
        <v>12.641723356009072</v>
      </c>
      <c r="F66" s="137">
        <v>8.0498866213151921</v>
      </c>
      <c r="G66" s="137">
        <v>2.8911564625850339</v>
      </c>
      <c r="H66" s="137">
        <v>4.8185941043083904</v>
      </c>
      <c r="I66" s="137">
        <v>3.6281179138321997</v>
      </c>
      <c r="J66" s="137">
        <v>1.5306122448979591</v>
      </c>
      <c r="K66" s="137">
        <v>6.6326530612244898</v>
      </c>
      <c r="L66" s="137">
        <v>0.79365079365079361</v>
      </c>
      <c r="M66" s="137">
        <v>0.17006802721088435</v>
      </c>
      <c r="N66" s="138">
        <v>75.62358276643991</v>
      </c>
      <c r="O66" s="95"/>
      <c r="P66" s="95"/>
      <c r="Q66" s="95"/>
      <c r="R66" s="95"/>
    </row>
    <row r="67" spans="1:18" s="69" customFormat="1" ht="13.5" customHeight="1" x14ac:dyDescent="0.15">
      <c r="A67" s="382"/>
      <c r="B67" s="68" t="s">
        <v>70</v>
      </c>
      <c r="C67" s="373"/>
      <c r="D67" s="269">
        <v>1406</v>
      </c>
      <c r="E67" s="140">
        <v>158</v>
      </c>
      <c r="F67" s="141">
        <v>66</v>
      </c>
      <c r="G67" s="141">
        <v>61</v>
      </c>
      <c r="H67" s="141">
        <v>54</v>
      </c>
      <c r="I67" s="141">
        <v>47</v>
      </c>
      <c r="J67" s="141">
        <v>17</v>
      </c>
      <c r="K67" s="141">
        <v>74</v>
      </c>
      <c r="L67" s="141">
        <v>8</v>
      </c>
      <c r="M67" s="141">
        <v>8</v>
      </c>
      <c r="N67" s="142">
        <v>1105</v>
      </c>
      <c r="O67" s="77"/>
      <c r="P67" s="77"/>
      <c r="Q67" s="77"/>
      <c r="R67" s="77"/>
    </row>
    <row r="68" spans="1:18" ht="13.5" customHeight="1" x14ac:dyDescent="0.15">
      <c r="A68" s="382"/>
      <c r="B68" s="10" t="s">
        <v>71</v>
      </c>
      <c r="C68" s="372"/>
      <c r="D68" s="273"/>
      <c r="E68" s="136">
        <v>11.237553342816501</v>
      </c>
      <c r="F68" s="137">
        <v>4.6941678520625887</v>
      </c>
      <c r="G68" s="137">
        <v>4.3385490753911808</v>
      </c>
      <c r="H68" s="137">
        <v>3.8406827880512093</v>
      </c>
      <c r="I68" s="137">
        <v>3.3428165007112378</v>
      </c>
      <c r="J68" s="137">
        <v>1.2091038406827881</v>
      </c>
      <c r="K68" s="137">
        <v>5.2631578947368416</v>
      </c>
      <c r="L68" s="137">
        <v>0.56899004267425324</v>
      </c>
      <c r="M68" s="137">
        <v>0.56899004267425324</v>
      </c>
      <c r="N68" s="138">
        <v>78.591749644381224</v>
      </c>
      <c r="O68" s="95"/>
      <c r="P68" s="95"/>
      <c r="Q68" s="95"/>
      <c r="R68" s="95"/>
    </row>
    <row r="69" spans="1:18" s="69" customFormat="1" ht="13.5" customHeight="1" x14ac:dyDescent="0.15">
      <c r="A69" s="382"/>
      <c r="B69" s="68" t="s">
        <v>72</v>
      </c>
      <c r="C69" s="373"/>
      <c r="D69" s="269">
        <v>161</v>
      </c>
      <c r="E69" s="140">
        <v>17</v>
      </c>
      <c r="F69" s="141">
        <v>12</v>
      </c>
      <c r="G69" s="141">
        <v>7</v>
      </c>
      <c r="H69" s="141">
        <v>9</v>
      </c>
      <c r="I69" s="141">
        <v>5</v>
      </c>
      <c r="J69" s="141">
        <v>1</v>
      </c>
      <c r="K69" s="141">
        <v>5</v>
      </c>
      <c r="L69" s="141">
        <v>1</v>
      </c>
      <c r="M69" s="141">
        <v>2</v>
      </c>
      <c r="N69" s="142">
        <v>126</v>
      </c>
      <c r="O69" s="77"/>
      <c r="P69" s="77"/>
      <c r="Q69" s="77"/>
      <c r="R69" s="77"/>
    </row>
    <row r="70" spans="1:18" ht="13.5" customHeight="1" thickBot="1" x14ac:dyDescent="0.2">
      <c r="A70" s="383"/>
      <c r="B70" s="21"/>
      <c r="C70" s="374"/>
      <c r="D70" s="274"/>
      <c r="E70" s="144">
        <v>10.559006211180124</v>
      </c>
      <c r="F70" s="145">
        <v>7.4534161490683228</v>
      </c>
      <c r="G70" s="145">
        <v>4.3478260869565215</v>
      </c>
      <c r="H70" s="145">
        <v>5.5900621118012426</v>
      </c>
      <c r="I70" s="145">
        <v>3.1055900621118013</v>
      </c>
      <c r="J70" s="145">
        <v>0.6211180124223602</v>
      </c>
      <c r="K70" s="145">
        <v>3.1055900621118013</v>
      </c>
      <c r="L70" s="145">
        <v>0.6211180124223602</v>
      </c>
      <c r="M70" s="145">
        <v>1.2422360248447204</v>
      </c>
      <c r="N70" s="146">
        <v>78.260869565217391</v>
      </c>
      <c r="O70" s="95"/>
      <c r="P70" s="95"/>
      <c r="Q70" s="95"/>
      <c r="R70" s="95"/>
    </row>
    <row r="71" spans="1:18" s="69" customFormat="1" ht="13.5" customHeight="1" x14ac:dyDescent="0.15">
      <c r="A71" s="380" t="s">
        <v>414</v>
      </c>
      <c r="B71" s="68" t="s">
        <v>762</v>
      </c>
      <c r="C71" s="75"/>
      <c r="D71" s="269">
        <v>1504</v>
      </c>
      <c r="E71" s="140">
        <v>209</v>
      </c>
      <c r="F71" s="141">
        <v>123</v>
      </c>
      <c r="G71" s="141">
        <v>57</v>
      </c>
      <c r="H71" s="141">
        <v>82</v>
      </c>
      <c r="I71" s="141">
        <v>61</v>
      </c>
      <c r="J71" s="141">
        <v>26</v>
      </c>
      <c r="K71" s="141">
        <v>102</v>
      </c>
      <c r="L71" s="141">
        <v>14</v>
      </c>
      <c r="M71" s="141">
        <v>3</v>
      </c>
      <c r="N71" s="142">
        <v>1108</v>
      </c>
      <c r="O71" s="77"/>
      <c r="P71" s="77"/>
      <c r="Q71" s="77"/>
      <c r="R71" s="77"/>
    </row>
    <row r="72" spans="1:18" ht="13.5" customHeight="1" x14ac:dyDescent="0.15">
      <c r="A72" s="380"/>
      <c r="B72" s="10" t="s">
        <v>763</v>
      </c>
      <c r="C72" s="24"/>
      <c r="D72" s="273"/>
      <c r="E72" s="136">
        <v>13.896276595744681</v>
      </c>
      <c r="F72" s="137">
        <v>8.1781914893617031</v>
      </c>
      <c r="G72" s="137">
        <v>3.7898936170212769</v>
      </c>
      <c r="H72" s="137">
        <v>5.4521276595744688</v>
      </c>
      <c r="I72" s="137">
        <v>4.0558510638297873</v>
      </c>
      <c r="J72" s="137">
        <v>1.7287234042553192</v>
      </c>
      <c r="K72" s="137">
        <v>6.7819148936170208</v>
      </c>
      <c r="L72" s="137">
        <v>0.93085106382978722</v>
      </c>
      <c r="M72" s="137">
        <v>0.19946808510638298</v>
      </c>
      <c r="N72" s="138">
        <v>73.670212765957444</v>
      </c>
      <c r="O72" s="95"/>
      <c r="P72" s="95"/>
      <c r="Q72" s="95"/>
      <c r="R72" s="95"/>
    </row>
    <row r="73" spans="1:18" s="69" customFormat="1" ht="13.5" customHeight="1" x14ac:dyDescent="0.15">
      <c r="A73" s="380"/>
      <c r="B73" s="68" t="s">
        <v>415</v>
      </c>
      <c r="C73" s="75"/>
      <c r="D73" s="269">
        <v>452</v>
      </c>
      <c r="E73" s="140">
        <v>59</v>
      </c>
      <c r="F73" s="141">
        <v>22</v>
      </c>
      <c r="G73" s="141">
        <v>23</v>
      </c>
      <c r="H73" s="141">
        <v>19</v>
      </c>
      <c r="I73" s="141">
        <v>22</v>
      </c>
      <c r="J73" s="141">
        <v>6</v>
      </c>
      <c r="K73" s="141">
        <v>33</v>
      </c>
      <c r="L73" s="141">
        <v>4</v>
      </c>
      <c r="M73" s="141">
        <v>4</v>
      </c>
      <c r="N73" s="142">
        <v>333</v>
      </c>
      <c r="O73" s="77"/>
      <c r="P73" s="77"/>
      <c r="Q73" s="77"/>
      <c r="R73" s="77"/>
    </row>
    <row r="74" spans="1:18" ht="13.5" customHeight="1" x14ac:dyDescent="0.15">
      <c r="A74" s="380"/>
      <c r="B74" s="10" t="s">
        <v>763</v>
      </c>
      <c r="C74" s="24"/>
      <c r="D74" s="273"/>
      <c r="E74" s="136">
        <v>13.053097345132745</v>
      </c>
      <c r="F74" s="137">
        <v>4.8672566371681416</v>
      </c>
      <c r="G74" s="137">
        <v>5.0884955752212395</v>
      </c>
      <c r="H74" s="137">
        <v>4.2035398230088497</v>
      </c>
      <c r="I74" s="137">
        <v>4.8672566371681416</v>
      </c>
      <c r="J74" s="137">
        <v>1.3274336283185841</v>
      </c>
      <c r="K74" s="137">
        <v>7.3008849557522124</v>
      </c>
      <c r="L74" s="137">
        <v>0.88495575221238942</v>
      </c>
      <c r="M74" s="137">
        <v>0.88495575221238942</v>
      </c>
      <c r="N74" s="138">
        <v>73.672566371681413</v>
      </c>
      <c r="O74" s="95"/>
      <c r="P74" s="95"/>
      <c r="Q74" s="95"/>
      <c r="R74" s="95"/>
    </row>
    <row r="75" spans="1:18" s="69" customFormat="1" ht="13.5" customHeight="1" x14ac:dyDescent="0.15">
      <c r="A75" s="380"/>
      <c r="B75" s="68" t="s">
        <v>416</v>
      </c>
      <c r="C75" s="75"/>
      <c r="D75" s="269">
        <v>1375</v>
      </c>
      <c r="E75" s="140">
        <v>130</v>
      </c>
      <c r="F75" s="141">
        <v>75</v>
      </c>
      <c r="G75" s="141">
        <v>39</v>
      </c>
      <c r="H75" s="141">
        <v>47</v>
      </c>
      <c r="I75" s="141">
        <v>33</v>
      </c>
      <c r="J75" s="141">
        <v>13</v>
      </c>
      <c r="K75" s="141">
        <v>61</v>
      </c>
      <c r="L75" s="141">
        <v>5</v>
      </c>
      <c r="M75" s="141">
        <v>6</v>
      </c>
      <c r="N75" s="142">
        <v>1124</v>
      </c>
      <c r="O75" s="77"/>
      <c r="P75" s="77"/>
      <c r="Q75" s="77"/>
      <c r="R75" s="77"/>
    </row>
    <row r="76" spans="1:18" ht="13.5" customHeight="1" thickBot="1" x14ac:dyDescent="0.2">
      <c r="A76" s="381"/>
      <c r="B76" s="21"/>
      <c r="C76" s="26"/>
      <c r="D76" s="274"/>
      <c r="E76" s="144">
        <v>9.454545454545455</v>
      </c>
      <c r="F76" s="145">
        <v>5.4545454545454541</v>
      </c>
      <c r="G76" s="145">
        <v>2.8363636363636364</v>
      </c>
      <c r="H76" s="145">
        <v>3.418181818181818</v>
      </c>
      <c r="I76" s="145">
        <v>2.4</v>
      </c>
      <c r="J76" s="145">
        <v>0.94545454545454555</v>
      </c>
      <c r="K76" s="145">
        <v>4.4363636363636365</v>
      </c>
      <c r="L76" s="145">
        <v>0.36363636363636365</v>
      </c>
      <c r="M76" s="145">
        <v>0.4363636363636364</v>
      </c>
      <c r="N76" s="146">
        <v>81.74545454545455</v>
      </c>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7:A18"/>
    <mergeCell ref="A19:A24"/>
    <mergeCell ref="A25:A38"/>
    <mergeCell ref="A39:A46"/>
    <mergeCell ref="A47:A64"/>
    <mergeCell ref="A65:A70"/>
  </mergeCells>
  <phoneticPr fontId="2"/>
  <conditionalFormatting sqref="E5:H48 E51:H70 J51:J70 J5:J48">
    <cfRule type="expression" dxfId="167" priority="48">
      <formula>EXACT(ROUND(E5,1),#REF!)=FALSE</formula>
    </cfRule>
  </conditionalFormatting>
  <conditionalFormatting sqref="E49:H50 J49:J50">
    <cfRule type="expression" dxfId="166" priority="47">
      <formula>EXACT(ROUND(E49,1),#REF!)=FALSE</formula>
    </cfRule>
  </conditionalFormatting>
  <conditionalFormatting sqref="E71:H76 J71:J76">
    <cfRule type="expression" dxfId="165" priority="46">
      <formula>EXACT(ROUND(E71,1),#REF!)=FALSE</formula>
    </cfRule>
  </conditionalFormatting>
  <conditionalFormatting sqref="I5:I48 I51:I70">
    <cfRule type="expression" dxfId="164" priority="45">
      <formula>EXACT(ROUND(I5,1),#REF!)=FALSE</formula>
    </cfRule>
  </conditionalFormatting>
  <conditionalFormatting sqref="I49:I50">
    <cfRule type="expression" dxfId="163" priority="44">
      <formula>EXACT(ROUND(I49,1),#REF!)=FALSE</formula>
    </cfRule>
  </conditionalFormatting>
  <conditionalFormatting sqref="I71:I76">
    <cfRule type="expression" dxfId="162" priority="43">
      <formula>EXACT(ROUND(I71,1),#REF!)=FALSE</formula>
    </cfRule>
  </conditionalFormatting>
  <conditionalFormatting sqref="K51:K70 K5:K48">
    <cfRule type="expression" dxfId="161" priority="42">
      <formula>EXACT(ROUND(K5,1),#REF!)=FALSE</formula>
    </cfRule>
  </conditionalFormatting>
  <conditionalFormatting sqref="K49:K50">
    <cfRule type="expression" dxfId="160" priority="41">
      <formula>EXACT(ROUND(K49,1),#REF!)=FALSE</formula>
    </cfRule>
  </conditionalFormatting>
  <conditionalFormatting sqref="K71:K76">
    <cfRule type="expression" dxfId="159" priority="40">
      <formula>EXACT(ROUND(K71,1),#REF!)=FALSE</formula>
    </cfRule>
  </conditionalFormatting>
  <conditionalFormatting sqref="J5:J48 J51:J70">
    <cfRule type="expression" dxfId="158" priority="39">
      <formula>EXACT(ROUND(J5,1),#REF!)=FALSE</formula>
    </cfRule>
  </conditionalFormatting>
  <conditionalFormatting sqref="J49:J50">
    <cfRule type="expression" dxfId="157" priority="38">
      <formula>EXACT(ROUND(J49,1),#REF!)=FALSE</formula>
    </cfRule>
  </conditionalFormatting>
  <conditionalFormatting sqref="J71:J76">
    <cfRule type="expression" dxfId="156" priority="37">
      <formula>EXACT(ROUND(J71,1),#REF!)=FALSE</formula>
    </cfRule>
  </conditionalFormatting>
  <conditionalFormatting sqref="K51:K70 K5:K48">
    <cfRule type="expression" dxfId="155" priority="36">
      <formula>EXACT(ROUND(K5,1),#REF!)=FALSE</formula>
    </cfRule>
  </conditionalFormatting>
  <conditionalFormatting sqref="K49:K50">
    <cfRule type="expression" dxfId="154" priority="35">
      <formula>EXACT(ROUND(K49,1),#REF!)=FALSE</formula>
    </cfRule>
  </conditionalFormatting>
  <conditionalFormatting sqref="K71:K76">
    <cfRule type="expression" dxfId="153" priority="34">
      <formula>EXACT(ROUND(K71,1),#REF!)=FALSE</formula>
    </cfRule>
  </conditionalFormatting>
  <conditionalFormatting sqref="L51:L70 L5:L48">
    <cfRule type="expression" dxfId="152" priority="33">
      <formula>EXACT(ROUND(L5,1),#REF!)=FALSE</formula>
    </cfRule>
  </conditionalFormatting>
  <conditionalFormatting sqref="L49:L50">
    <cfRule type="expression" dxfId="151" priority="32">
      <formula>EXACT(ROUND(L49,1),#REF!)=FALSE</formula>
    </cfRule>
  </conditionalFormatting>
  <conditionalFormatting sqref="L71:L76">
    <cfRule type="expression" dxfId="150" priority="31">
      <formula>EXACT(ROUND(L71,1),#REF!)=FALSE</formula>
    </cfRule>
  </conditionalFormatting>
  <conditionalFormatting sqref="K5:K48 K51:K70">
    <cfRule type="expression" dxfId="149" priority="30">
      <formula>EXACT(ROUND(K5,1),#REF!)=FALSE</formula>
    </cfRule>
  </conditionalFormatting>
  <conditionalFormatting sqref="K49:K50">
    <cfRule type="expression" dxfId="148" priority="29">
      <formula>EXACT(ROUND(K49,1),#REF!)=FALSE</formula>
    </cfRule>
  </conditionalFormatting>
  <conditionalFormatting sqref="K71:K76">
    <cfRule type="expression" dxfId="147" priority="28">
      <formula>EXACT(ROUND(K71,1),#REF!)=FALSE</formula>
    </cfRule>
  </conditionalFormatting>
  <conditionalFormatting sqref="L51:L70 L5:L48">
    <cfRule type="expression" dxfId="146" priority="27">
      <formula>EXACT(ROUND(L5,1),#REF!)=FALSE</formula>
    </cfRule>
  </conditionalFormatting>
  <conditionalFormatting sqref="L49:L50">
    <cfRule type="expression" dxfId="145" priority="26">
      <formula>EXACT(ROUND(L49,1),#REF!)=FALSE</formula>
    </cfRule>
  </conditionalFormatting>
  <conditionalFormatting sqref="L71:L76">
    <cfRule type="expression" dxfId="144" priority="25">
      <formula>EXACT(ROUND(L71,1),#REF!)=FALSE</formula>
    </cfRule>
  </conditionalFormatting>
  <conditionalFormatting sqref="L51:L70 L5:L48">
    <cfRule type="expression" dxfId="143" priority="24">
      <formula>EXACT(ROUND(L5,1),#REF!)=FALSE</formula>
    </cfRule>
  </conditionalFormatting>
  <conditionalFormatting sqref="L49:L50">
    <cfRule type="expression" dxfId="142" priority="23">
      <formula>EXACT(ROUND(L49,1),#REF!)=FALSE</formula>
    </cfRule>
  </conditionalFormatting>
  <conditionalFormatting sqref="L71:L76">
    <cfRule type="expression" dxfId="141" priority="22">
      <formula>EXACT(ROUND(L71,1),#REF!)=FALSE</formula>
    </cfRule>
  </conditionalFormatting>
  <conditionalFormatting sqref="M51:M70 M5:M48">
    <cfRule type="expression" dxfId="140" priority="21">
      <formula>EXACT(ROUND(M5,1),#REF!)=FALSE</formula>
    </cfRule>
  </conditionalFormatting>
  <conditionalFormatting sqref="M49:M50">
    <cfRule type="expression" dxfId="139" priority="20">
      <formula>EXACT(ROUND(M49,1),#REF!)=FALSE</formula>
    </cfRule>
  </conditionalFormatting>
  <conditionalFormatting sqref="M71:M76">
    <cfRule type="expression" dxfId="138" priority="19">
      <formula>EXACT(ROUND(M71,1),#REF!)=FALSE</formula>
    </cfRule>
  </conditionalFormatting>
  <conditionalFormatting sqref="L5:L48 L51:L70">
    <cfRule type="expression" dxfId="137" priority="18">
      <formula>EXACT(ROUND(L5,1),#REF!)=FALSE</formula>
    </cfRule>
  </conditionalFormatting>
  <conditionalFormatting sqref="L49:L50">
    <cfRule type="expression" dxfId="136" priority="17">
      <formula>EXACT(ROUND(L49,1),#REF!)=FALSE</formula>
    </cfRule>
  </conditionalFormatting>
  <conditionalFormatting sqref="L71:L76">
    <cfRule type="expression" dxfId="135" priority="16">
      <formula>EXACT(ROUND(L71,1),#REF!)=FALSE</formula>
    </cfRule>
  </conditionalFormatting>
  <conditionalFormatting sqref="M51:M70 M5:M48">
    <cfRule type="expression" dxfId="134" priority="15">
      <formula>EXACT(ROUND(M5,1),#REF!)=FALSE</formula>
    </cfRule>
  </conditionalFormatting>
  <conditionalFormatting sqref="M49:M50">
    <cfRule type="expression" dxfId="133" priority="14">
      <formula>EXACT(ROUND(M49,1),#REF!)=FALSE</formula>
    </cfRule>
  </conditionalFormatting>
  <conditionalFormatting sqref="M71:M76">
    <cfRule type="expression" dxfId="132" priority="13">
      <formula>EXACT(ROUND(M71,1),#REF!)=FALSE</formula>
    </cfRule>
  </conditionalFormatting>
  <conditionalFormatting sqref="M51:M70 M5:M48">
    <cfRule type="expression" dxfId="131" priority="12">
      <formula>EXACT(ROUND(M5,1),#REF!)=FALSE</formula>
    </cfRule>
  </conditionalFormatting>
  <conditionalFormatting sqref="M49:M50">
    <cfRule type="expression" dxfId="130" priority="11">
      <formula>EXACT(ROUND(M49,1),#REF!)=FALSE</formula>
    </cfRule>
  </conditionalFormatting>
  <conditionalFormatting sqref="M71:M76">
    <cfRule type="expression" dxfId="129" priority="10">
      <formula>EXACT(ROUND(M71,1),#REF!)=FALSE</formula>
    </cfRule>
  </conditionalFormatting>
  <conditionalFormatting sqref="M51:M70 M5:M48">
    <cfRule type="expression" dxfId="128" priority="9">
      <formula>EXACT(ROUND(M5,1),#REF!)=FALSE</formula>
    </cfRule>
  </conditionalFormatting>
  <conditionalFormatting sqref="M49:M50">
    <cfRule type="expression" dxfId="127" priority="8">
      <formula>EXACT(ROUND(M49,1),#REF!)=FALSE</formula>
    </cfRule>
  </conditionalFormatting>
  <conditionalFormatting sqref="M71:M76">
    <cfRule type="expression" dxfId="126" priority="7">
      <formula>EXACT(ROUND(M71,1),#REF!)=FALSE</formula>
    </cfRule>
  </conditionalFormatting>
  <conditionalFormatting sqref="N51:N70 N5:N48">
    <cfRule type="expression" dxfId="125" priority="6">
      <formula>EXACT(ROUND(N5,1),#REF!)=FALSE</formula>
    </cfRule>
  </conditionalFormatting>
  <conditionalFormatting sqref="N49:N50">
    <cfRule type="expression" dxfId="124" priority="5">
      <formula>EXACT(ROUND(N49,1),#REF!)=FALSE</formula>
    </cfRule>
  </conditionalFormatting>
  <conditionalFormatting sqref="N71:N76">
    <cfRule type="expression" dxfId="123" priority="4">
      <formula>EXACT(ROUND(N71,1),#REF!)=FALSE</formula>
    </cfRule>
  </conditionalFormatting>
  <conditionalFormatting sqref="M5:M48 M51:M70">
    <cfRule type="expression" dxfId="122" priority="3">
      <formula>EXACT(ROUND(M5,1),#REF!)=FALSE</formula>
    </cfRule>
  </conditionalFormatting>
  <conditionalFormatting sqref="M49:M50">
    <cfRule type="expression" dxfId="121" priority="2">
      <formula>EXACT(ROUND(M49,1),#REF!)=FALSE</formula>
    </cfRule>
  </conditionalFormatting>
  <conditionalFormatting sqref="M71:M76">
    <cfRule type="expression" dxfId="120" priority="1">
      <formula>EXACT(ROUND(M71,1),#REF!)=FALSE</formula>
    </cfRule>
  </conditionalFormatting>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N1" s="5"/>
      <c r="S1" s="59" t="s">
        <v>557</v>
      </c>
    </row>
    <row r="2" spans="1:19" ht="36" customHeight="1" thickBot="1" x14ac:dyDescent="0.2">
      <c r="A2" s="6" t="s">
        <v>625</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7">
        <v>6</v>
      </c>
      <c r="K3" s="37">
        <v>7</v>
      </c>
      <c r="L3" s="37">
        <v>8</v>
      </c>
      <c r="M3" s="37">
        <v>9</v>
      </c>
      <c r="N3" s="33"/>
      <c r="O3" s="58"/>
      <c r="P3" s="58"/>
      <c r="Q3" s="58"/>
      <c r="R3" s="58"/>
    </row>
    <row r="4" spans="1:19" ht="171.95" customHeight="1" thickBot="1" x14ac:dyDescent="0.2">
      <c r="A4" s="29"/>
      <c r="B4" s="30"/>
      <c r="C4" s="31"/>
      <c r="D4" s="62" t="s">
        <v>348</v>
      </c>
      <c r="E4" s="60" t="s">
        <v>564</v>
      </c>
      <c r="F4" s="61" t="s">
        <v>565</v>
      </c>
      <c r="G4" s="61" t="s">
        <v>566</v>
      </c>
      <c r="H4" s="61" t="s">
        <v>567</v>
      </c>
      <c r="I4" s="61" t="s">
        <v>568</v>
      </c>
      <c r="J4" s="61" t="s">
        <v>569</v>
      </c>
      <c r="K4" s="61" t="s">
        <v>570</v>
      </c>
      <c r="L4" s="61" t="s">
        <v>571</v>
      </c>
      <c r="M4" s="61" t="s">
        <v>9</v>
      </c>
      <c r="N4" s="63" t="s">
        <v>349</v>
      </c>
      <c r="O4" s="27"/>
      <c r="P4" s="27"/>
      <c r="Q4" s="27"/>
      <c r="R4" s="27"/>
      <c r="S4" s="40"/>
    </row>
    <row r="5" spans="1:19" s="69" customFormat="1" ht="13.5" customHeight="1" x14ac:dyDescent="0.15">
      <c r="A5" s="71" t="s">
        <v>30</v>
      </c>
      <c r="B5" s="72"/>
      <c r="C5" s="72"/>
      <c r="D5" s="270">
        <v>3331</v>
      </c>
      <c r="E5" s="124">
        <v>219</v>
      </c>
      <c r="F5" s="125">
        <v>178</v>
      </c>
      <c r="G5" s="125">
        <v>199</v>
      </c>
      <c r="H5" s="125">
        <v>343</v>
      </c>
      <c r="I5" s="125">
        <v>164</v>
      </c>
      <c r="J5" s="125">
        <v>383</v>
      </c>
      <c r="K5" s="125">
        <v>308</v>
      </c>
      <c r="L5" s="125">
        <v>291</v>
      </c>
      <c r="M5" s="125">
        <v>15</v>
      </c>
      <c r="N5" s="126">
        <v>2626</v>
      </c>
      <c r="O5" s="93"/>
      <c r="P5" s="93"/>
      <c r="Q5" s="93"/>
      <c r="R5" s="93"/>
    </row>
    <row r="6" spans="1:19" ht="13.5" customHeight="1" thickBot="1" x14ac:dyDescent="0.2">
      <c r="A6" s="8"/>
      <c r="B6" s="9"/>
      <c r="C6" s="9"/>
      <c r="D6" s="271"/>
      <c r="E6" s="128">
        <v>6.5746022215550886</v>
      </c>
      <c r="F6" s="129">
        <v>5.3437406184329035</v>
      </c>
      <c r="G6" s="129">
        <v>5.9741819273491448</v>
      </c>
      <c r="H6" s="129">
        <v>10.297208045631942</v>
      </c>
      <c r="I6" s="129">
        <v>4.923446412488742</v>
      </c>
      <c r="J6" s="129">
        <v>11.498048634043831</v>
      </c>
      <c r="K6" s="129">
        <v>9.2464725307715412</v>
      </c>
      <c r="L6" s="129">
        <v>8.7361152806964881</v>
      </c>
      <c r="M6" s="129">
        <v>0.45031522065445817</v>
      </c>
      <c r="N6" s="214">
        <v>78.835184629240473</v>
      </c>
      <c r="O6" s="94"/>
      <c r="P6" s="94"/>
      <c r="Q6" s="94"/>
      <c r="R6" s="94"/>
    </row>
    <row r="7" spans="1:19" s="69" customFormat="1" ht="13.5" customHeight="1" x14ac:dyDescent="0.15">
      <c r="A7" s="384" t="s">
        <v>31</v>
      </c>
      <c r="B7" s="73" t="s">
        <v>33</v>
      </c>
      <c r="C7" s="74"/>
      <c r="D7" s="272">
        <v>1622</v>
      </c>
      <c r="E7" s="132">
        <v>104</v>
      </c>
      <c r="F7" s="133">
        <v>93</v>
      </c>
      <c r="G7" s="133">
        <v>104</v>
      </c>
      <c r="H7" s="133">
        <v>172</v>
      </c>
      <c r="I7" s="133">
        <v>90</v>
      </c>
      <c r="J7" s="133">
        <v>195</v>
      </c>
      <c r="K7" s="133">
        <v>164</v>
      </c>
      <c r="L7" s="133">
        <v>141</v>
      </c>
      <c r="M7" s="133">
        <v>6</v>
      </c>
      <c r="N7" s="134">
        <v>1258</v>
      </c>
      <c r="O7" s="77"/>
      <c r="P7" s="77"/>
      <c r="Q7" s="77"/>
      <c r="R7" s="77"/>
    </row>
    <row r="8" spans="1:19" ht="13.5" customHeight="1" x14ac:dyDescent="0.15">
      <c r="A8" s="382"/>
      <c r="B8" s="206"/>
      <c r="C8" s="24"/>
      <c r="D8" s="273"/>
      <c r="E8" s="136">
        <v>6.4118372379778048</v>
      </c>
      <c r="F8" s="137">
        <v>5.733662145499383</v>
      </c>
      <c r="G8" s="137">
        <v>6.4118372379778048</v>
      </c>
      <c r="H8" s="137">
        <v>10.60419235511714</v>
      </c>
      <c r="I8" s="137">
        <v>5.5487053020961774</v>
      </c>
      <c r="J8" s="137">
        <v>12.022194821208384</v>
      </c>
      <c r="K8" s="137">
        <v>10.110974106041924</v>
      </c>
      <c r="L8" s="137">
        <v>8.6929716399506773</v>
      </c>
      <c r="M8" s="137">
        <v>0.36991368680641185</v>
      </c>
      <c r="N8" s="138">
        <v>77.558569667077677</v>
      </c>
      <c r="O8" s="95"/>
      <c r="P8" s="95"/>
      <c r="Q8" s="95"/>
      <c r="R8" s="95"/>
    </row>
    <row r="9" spans="1:19" s="69" customFormat="1" ht="13.5" customHeight="1" x14ac:dyDescent="0.15">
      <c r="A9" s="382"/>
      <c r="B9" s="68" t="s">
        <v>35</v>
      </c>
      <c r="C9" s="75"/>
      <c r="D9" s="269">
        <v>317</v>
      </c>
      <c r="E9" s="140">
        <v>23</v>
      </c>
      <c r="F9" s="141">
        <v>14</v>
      </c>
      <c r="G9" s="141">
        <v>16</v>
      </c>
      <c r="H9" s="141">
        <v>32</v>
      </c>
      <c r="I9" s="141">
        <v>14</v>
      </c>
      <c r="J9" s="141">
        <v>32</v>
      </c>
      <c r="K9" s="141">
        <v>24</v>
      </c>
      <c r="L9" s="141">
        <v>26</v>
      </c>
      <c r="M9" s="141">
        <v>1</v>
      </c>
      <c r="N9" s="142">
        <v>256</v>
      </c>
      <c r="O9" s="77"/>
      <c r="P9" s="77"/>
      <c r="Q9" s="77"/>
      <c r="R9" s="77"/>
    </row>
    <row r="10" spans="1:19" ht="13.5" customHeight="1" x14ac:dyDescent="0.15">
      <c r="A10" s="382"/>
      <c r="B10" s="206"/>
      <c r="C10" s="24"/>
      <c r="D10" s="273"/>
      <c r="E10" s="136">
        <v>7.2555205047318623</v>
      </c>
      <c r="F10" s="137">
        <v>4.4164037854889591</v>
      </c>
      <c r="G10" s="137">
        <v>5.0473186119873814</v>
      </c>
      <c r="H10" s="137">
        <v>10.094637223974763</v>
      </c>
      <c r="I10" s="137">
        <v>4.4164037854889591</v>
      </c>
      <c r="J10" s="137">
        <v>10.094637223974763</v>
      </c>
      <c r="K10" s="137">
        <v>7.5709779179810726</v>
      </c>
      <c r="L10" s="137">
        <v>8.2018927444794958</v>
      </c>
      <c r="M10" s="137">
        <v>0.31545741324921134</v>
      </c>
      <c r="N10" s="138">
        <v>80.757097791798103</v>
      </c>
      <c r="O10" s="95"/>
      <c r="P10" s="95"/>
      <c r="Q10" s="95"/>
      <c r="R10" s="95"/>
    </row>
    <row r="11" spans="1:19" s="69" customFormat="1" ht="13.5" customHeight="1" x14ac:dyDescent="0.15">
      <c r="A11" s="382"/>
      <c r="B11" s="68" t="s">
        <v>37</v>
      </c>
      <c r="C11" s="75"/>
      <c r="D11" s="269">
        <v>832</v>
      </c>
      <c r="E11" s="140">
        <v>54</v>
      </c>
      <c r="F11" s="141">
        <v>42</v>
      </c>
      <c r="G11" s="141">
        <v>56</v>
      </c>
      <c r="H11" s="141">
        <v>88</v>
      </c>
      <c r="I11" s="141">
        <v>39</v>
      </c>
      <c r="J11" s="141">
        <v>95</v>
      </c>
      <c r="K11" s="141">
        <v>75</v>
      </c>
      <c r="L11" s="141">
        <v>76</v>
      </c>
      <c r="M11" s="141">
        <v>5</v>
      </c>
      <c r="N11" s="142">
        <v>663</v>
      </c>
      <c r="O11" s="77"/>
      <c r="P11" s="77"/>
      <c r="Q11" s="77"/>
      <c r="R11" s="77"/>
    </row>
    <row r="12" spans="1:19" ht="13.5" customHeight="1" x14ac:dyDescent="0.15">
      <c r="A12" s="382"/>
      <c r="B12" s="206"/>
      <c r="C12" s="24"/>
      <c r="D12" s="273"/>
      <c r="E12" s="136">
        <v>6.4903846153846159</v>
      </c>
      <c r="F12" s="137">
        <v>5.0480769230769234</v>
      </c>
      <c r="G12" s="137">
        <v>6.7307692307692308</v>
      </c>
      <c r="H12" s="137">
        <v>10.576923076923077</v>
      </c>
      <c r="I12" s="137">
        <v>4.6875</v>
      </c>
      <c r="J12" s="137">
        <v>11.41826923076923</v>
      </c>
      <c r="K12" s="137">
        <v>9.0144230769230766</v>
      </c>
      <c r="L12" s="137">
        <v>9.1346153846153832</v>
      </c>
      <c r="M12" s="137">
        <v>0.60096153846153855</v>
      </c>
      <c r="N12" s="138">
        <v>79.6875</v>
      </c>
      <c r="O12" s="95"/>
      <c r="P12" s="95"/>
      <c r="Q12" s="95"/>
      <c r="R12" s="95"/>
    </row>
    <row r="13" spans="1:19" s="69" customFormat="1" ht="13.5" customHeight="1" x14ac:dyDescent="0.15">
      <c r="A13" s="382"/>
      <c r="B13" s="68" t="s">
        <v>39</v>
      </c>
      <c r="C13" s="75"/>
      <c r="D13" s="269">
        <v>238</v>
      </c>
      <c r="E13" s="140">
        <v>22</v>
      </c>
      <c r="F13" s="141">
        <v>14</v>
      </c>
      <c r="G13" s="141">
        <v>12</v>
      </c>
      <c r="H13" s="141">
        <v>26</v>
      </c>
      <c r="I13" s="141">
        <v>12</v>
      </c>
      <c r="J13" s="141">
        <v>33</v>
      </c>
      <c r="K13" s="141">
        <v>23</v>
      </c>
      <c r="L13" s="141">
        <v>29</v>
      </c>
      <c r="M13" s="141">
        <v>1</v>
      </c>
      <c r="N13" s="142">
        <v>179</v>
      </c>
      <c r="O13" s="77"/>
      <c r="P13" s="77"/>
      <c r="Q13" s="77"/>
      <c r="R13" s="77"/>
    </row>
    <row r="14" spans="1:19" ht="13.5" customHeight="1" x14ac:dyDescent="0.15">
      <c r="A14" s="382"/>
      <c r="B14" s="206"/>
      <c r="C14" s="24"/>
      <c r="D14" s="273"/>
      <c r="E14" s="136">
        <v>9.2436974789915975</v>
      </c>
      <c r="F14" s="137">
        <v>5.8823529411764701</v>
      </c>
      <c r="G14" s="137">
        <v>5.0420168067226889</v>
      </c>
      <c r="H14" s="137">
        <v>10.92436974789916</v>
      </c>
      <c r="I14" s="137">
        <v>5.0420168067226889</v>
      </c>
      <c r="J14" s="137">
        <v>13.865546218487395</v>
      </c>
      <c r="K14" s="137">
        <v>9.6638655462184886</v>
      </c>
      <c r="L14" s="137">
        <v>12.184873949579831</v>
      </c>
      <c r="M14" s="137">
        <v>0.42016806722689076</v>
      </c>
      <c r="N14" s="138">
        <v>75.210084033613441</v>
      </c>
      <c r="O14" s="95"/>
      <c r="P14" s="95"/>
      <c r="Q14" s="95"/>
      <c r="R14" s="95"/>
    </row>
    <row r="15" spans="1:19" s="69" customFormat="1" ht="13.5" customHeight="1" x14ac:dyDescent="0.15">
      <c r="A15" s="382"/>
      <c r="B15" s="68" t="s">
        <v>41</v>
      </c>
      <c r="C15" s="75"/>
      <c r="D15" s="269">
        <v>202</v>
      </c>
      <c r="E15" s="140">
        <v>8</v>
      </c>
      <c r="F15" s="141">
        <v>7</v>
      </c>
      <c r="G15" s="141">
        <v>3</v>
      </c>
      <c r="H15" s="141">
        <v>14</v>
      </c>
      <c r="I15" s="141">
        <v>3</v>
      </c>
      <c r="J15" s="141">
        <v>18</v>
      </c>
      <c r="K15" s="141">
        <v>13</v>
      </c>
      <c r="L15" s="141">
        <v>12</v>
      </c>
      <c r="M15" s="141">
        <v>0</v>
      </c>
      <c r="N15" s="142">
        <v>174</v>
      </c>
      <c r="O15" s="77"/>
      <c r="P15" s="77"/>
      <c r="Q15" s="77"/>
      <c r="R15" s="77"/>
    </row>
    <row r="16" spans="1:19" ht="13.5" customHeight="1" x14ac:dyDescent="0.15">
      <c r="A16" s="382"/>
      <c r="B16" s="206"/>
      <c r="C16" s="24"/>
      <c r="D16" s="273"/>
      <c r="E16" s="136">
        <v>3.9603960396039604</v>
      </c>
      <c r="F16" s="137">
        <v>3.4653465346534658</v>
      </c>
      <c r="G16" s="137">
        <v>1.4851485148514851</v>
      </c>
      <c r="H16" s="137">
        <v>6.9306930693069315</v>
      </c>
      <c r="I16" s="137">
        <v>1.4851485148514851</v>
      </c>
      <c r="J16" s="137">
        <v>8.9108910891089099</v>
      </c>
      <c r="K16" s="137">
        <v>6.435643564356436</v>
      </c>
      <c r="L16" s="137">
        <v>5.9405940594059405</v>
      </c>
      <c r="M16" s="137">
        <v>0</v>
      </c>
      <c r="N16" s="138">
        <v>86.138613861386133</v>
      </c>
      <c r="O16" s="95"/>
      <c r="P16" s="95"/>
      <c r="Q16" s="95"/>
      <c r="R16" s="95"/>
    </row>
    <row r="17" spans="1:18" s="69" customFormat="1" ht="13.5" customHeight="1" x14ac:dyDescent="0.15">
      <c r="A17" s="382"/>
      <c r="B17" s="68" t="s">
        <v>43</v>
      </c>
      <c r="C17" s="75"/>
      <c r="D17" s="269">
        <v>120</v>
      </c>
      <c r="E17" s="140">
        <v>8</v>
      </c>
      <c r="F17" s="141">
        <v>8</v>
      </c>
      <c r="G17" s="141">
        <v>8</v>
      </c>
      <c r="H17" s="141">
        <v>11</v>
      </c>
      <c r="I17" s="141">
        <v>6</v>
      </c>
      <c r="J17" s="141">
        <v>10</v>
      </c>
      <c r="K17" s="141">
        <v>9</v>
      </c>
      <c r="L17" s="141">
        <v>7</v>
      </c>
      <c r="M17" s="141">
        <v>2</v>
      </c>
      <c r="N17" s="142">
        <v>96</v>
      </c>
      <c r="O17" s="77"/>
      <c r="P17" s="77"/>
      <c r="Q17" s="77"/>
      <c r="R17" s="77"/>
    </row>
    <row r="18" spans="1:18" ht="13.5" customHeight="1" thickBot="1" x14ac:dyDescent="0.2">
      <c r="A18" s="383"/>
      <c r="B18" s="208"/>
      <c r="C18" s="26"/>
      <c r="D18" s="274"/>
      <c r="E18" s="144">
        <v>6.666666666666667</v>
      </c>
      <c r="F18" s="145">
        <v>6.666666666666667</v>
      </c>
      <c r="G18" s="145">
        <v>6.666666666666667</v>
      </c>
      <c r="H18" s="145">
        <v>9.1666666666666661</v>
      </c>
      <c r="I18" s="145">
        <v>5</v>
      </c>
      <c r="J18" s="145">
        <v>8.3333333333333321</v>
      </c>
      <c r="K18" s="145">
        <v>7.5</v>
      </c>
      <c r="L18" s="145">
        <v>5.833333333333333</v>
      </c>
      <c r="M18" s="145">
        <v>1.6666666666666667</v>
      </c>
      <c r="N18" s="146">
        <v>80</v>
      </c>
      <c r="O18" s="95"/>
      <c r="P18" s="95"/>
      <c r="Q18" s="95"/>
      <c r="R18" s="95"/>
    </row>
    <row r="19" spans="1:18" s="70" customFormat="1" ht="13.5" customHeight="1" x14ac:dyDescent="0.15">
      <c r="A19" s="385" t="s">
        <v>0</v>
      </c>
      <c r="B19" s="66" t="s">
        <v>1</v>
      </c>
      <c r="C19" s="320"/>
      <c r="D19" s="272">
        <v>1322</v>
      </c>
      <c r="E19" s="132">
        <v>121</v>
      </c>
      <c r="F19" s="133">
        <v>103</v>
      </c>
      <c r="G19" s="133">
        <v>113</v>
      </c>
      <c r="H19" s="133">
        <v>193</v>
      </c>
      <c r="I19" s="133">
        <v>99</v>
      </c>
      <c r="J19" s="133">
        <v>201</v>
      </c>
      <c r="K19" s="133">
        <v>174</v>
      </c>
      <c r="L19" s="133">
        <v>150</v>
      </c>
      <c r="M19" s="133">
        <v>8</v>
      </c>
      <c r="N19" s="134">
        <v>951</v>
      </c>
      <c r="O19" s="77"/>
      <c r="P19" s="77"/>
      <c r="Q19" s="77"/>
      <c r="R19" s="77"/>
    </row>
    <row r="20" spans="1:18" s="22" customFormat="1" ht="13.5" customHeight="1" x14ac:dyDescent="0.15">
      <c r="A20" s="386"/>
      <c r="B20" s="68"/>
      <c r="C20" s="321"/>
      <c r="D20" s="269"/>
      <c r="E20" s="322">
        <v>9.1527987897125573</v>
      </c>
      <c r="F20" s="323">
        <v>7.7912254160363084</v>
      </c>
      <c r="G20" s="323">
        <v>8.5476550680786687</v>
      </c>
      <c r="H20" s="323">
        <v>14.59909228441755</v>
      </c>
      <c r="I20" s="323">
        <v>7.488653555219364</v>
      </c>
      <c r="J20" s="323">
        <v>15.204236006051437</v>
      </c>
      <c r="K20" s="137">
        <v>13.161875945537066</v>
      </c>
      <c r="L20" s="137">
        <v>11.346444780635402</v>
      </c>
      <c r="M20" s="137">
        <v>0.60514372163388808</v>
      </c>
      <c r="N20" s="138">
        <v>71.936459909228446</v>
      </c>
      <c r="O20" s="95"/>
      <c r="P20" s="95"/>
      <c r="Q20" s="95"/>
      <c r="R20" s="95"/>
    </row>
    <row r="21" spans="1:18" s="70" customFormat="1" ht="13.5" customHeight="1" x14ac:dyDescent="0.15">
      <c r="A21" s="386"/>
      <c r="B21" s="332" t="s">
        <v>2</v>
      </c>
      <c r="C21" s="333"/>
      <c r="D21" s="285">
        <v>1879</v>
      </c>
      <c r="E21" s="334">
        <v>92</v>
      </c>
      <c r="F21" s="335">
        <v>70</v>
      </c>
      <c r="G21" s="335">
        <v>84</v>
      </c>
      <c r="H21" s="335">
        <v>143</v>
      </c>
      <c r="I21" s="335">
        <v>61</v>
      </c>
      <c r="J21" s="335">
        <v>165</v>
      </c>
      <c r="K21" s="141">
        <v>124</v>
      </c>
      <c r="L21" s="141">
        <v>130</v>
      </c>
      <c r="M21" s="141">
        <v>7</v>
      </c>
      <c r="N21" s="142">
        <v>1569</v>
      </c>
      <c r="O21" s="77"/>
      <c r="P21" s="77"/>
      <c r="Q21" s="77"/>
      <c r="R21" s="77"/>
    </row>
    <row r="22" spans="1:18" s="22" customFormat="1" ht="13.5" customHeight="1" x14ac:dyDescent="0.15">
      <c r="A22" s="386"/>
      <c r="B22" s="206"/>
      <c r="C22" s="25"/>
      <c r="D22" s="273"/>
      <c r="E22" s="136">
        <v>4.896221394358701</v>
      </c>
      <c r="F22" s="137">
        <v>3.7253858435337945</v>
      </c>
      <c r="G22" s="137">
        <v>4.4704630122405531</v>
      </c>
      <c r="H22" s="137">
        <v>7.6104310803618942</v>
      </c>
      <c r="I22" s="137">
        <v>3.2464076636508783</v>
      </c>
      <c r="J22" s="137">
        <v>8.7812666311868011</v>
      </c>
      <c r="K22" s="137">
        <v>6.5992549228312933</v>
      </c>
      <c r="L22" s="137">
        <v>6.9185737094199045</v>
      </c>
      <c r="M22" s="137">
        <v>0.37253858435337944</v>
      </c>
      <c r="N22" s="138">
        <v>83.501862692921776</v>
      </c>
      <c r="O22" s="95"/>
      <c r="P22" s="95"/>
      <c r="Q22" s="95"/>
      <c r="R22" s="95"/>
    </row>
    <row r="23" spans="1:18" s="70" customFormat="1" ht="13.5" customHeight="1" x14ac:dyDescent="0.15">
      <c r="A23" s="386"/>
      <c r="B23" s="67" t="s">
        <v>46</v>
      </c>
      <c r="C23" s="77"/>
      <c r="D23" s="269">
        <v>130</v>
      </c>
      <c r="E23" s="140">
        <v>6</v>
      </c>
      <c r="F23" s="141">
        <v>5</v>
      </c>
      <c r="G23" s="141">
        <v>2</v>
      </c>
      <c r="H23" s="141">
        <v>7</v>
      </c>
      <c r="I23" s="141">
        <v>4</v>
      </c>
      <c r="J23" s="141">
        <v>17</v>
      </c>
      <c r="K23" s="141">
        <v>10</v>
      </c>
      <c r="L23" s="141">
        <v>11</v>
      </c>
      <c r="M23" s="141">
        <v>0</v>
      </c>
      <c r="N23" s="142">
        <v>106</v>
      </c>
      <c r="O23" s="77"/>
      <c r="P23" s="77"/>
      <c r="Q23" s="77"/>
      <c r="R23" s="77"/>
    </row>
    <row r="24" spans="1:18" s="22" customFormat="1" ht="13.5" customHeight="1" thickBot="1" x14ac:dyDescent="0.2">
      <c r="A24" s="387"/>
      <c r="B24" s="208"/>
      <c r="C24" s="57"/>
      <c r="D24" s="274"/>
      <c r="E24" s="144">
        <v>4.6153846153846159</v>
      </c>
      <c r="F24" s="145">
        <v>3.8461538461538463</v>
      </c>
      <c r="G24" s="145">
        <v>1.5384615384615385</v>
      </c>
      <c r="H24" s="145">
        <v>5.384615384615385</v>
      </c>
      <c r="I24" s="145">
        <v>3.0769230769230771</v>
      </c>
      <c r="J24" s="145">
        <v>13.076923076923078</v>
      </c>
      <c r="K24" s="145">
        <v>7.6923076923076925</v>
      </c>
      <c r="L24" s="145">
        <v>8.4615384615384617</v>
      </c>
      <c r="M24" s="145">
        <v>0</v>
      </c>
      <c r="N24" s="146">
        <v>81.538461538461533</v>
      </c>
      <c r="O24" s="95"/>
      <c r="P24" s="95"/>
      <c r="Q24" s="95"/>
      <c r="R24" s="95"/>
    </row>
    <row r="25" spans="1:18" s="69" customFormat="1" ht="13.5" customHeight="1" x14ac:dyDescent="0.15">
      <c r="A25" s="384" t="s">
        <v>44</v>
      </c>
      <c r="B25" s="73" t="s">
        <v>3</v>
      </c>
      <c r="C25" s="74"/>
      <c r="D25" s="275">
        <v>160</v>
      </c>
      <c r="E25" s="148">
        <v>19</v>
      </c>
      <c r="F25" s="149">
        <v>23</v>
      </c>
      <c r="G25" s="149">
        <v>24</v>
      </c>
      <c r="H25" s="149">
        <v>26</v>
      </c>
      <c r="I25" s="149">
        <v>24</v>
      </c>
      <c r="J25" s="149">
        <v>34</v>
      </c>
      <c r="K25" s="149">
        <v>29</v>
      </c>
      <c r="L25" s="149">
        <v>31</v>
      </c>
      <c r="M25" s="149">
        <v>2</v>
      </c>
      <c r="N25" s="150">
        <v>113</v>
      </c>
      <c r="O25" s="75"/>
      <c r="P25" s="75"/>
      <c r="Q25" s="75"/>
      <c r="R25" s="75"/>
    </row>
    <row r="26" spans="1:18" ht="13.5" customHeight="1" x14ac:dyDescent="0.15">
      <c r="A26" s="382"/>
      <c r="B26" s="68"/>
      <c r="C26" s="345"/>
      <c r="D26" s="270"/>
      <c r="E26" s="346">
        <v>11.875</v>
      </c>
      <c r="F26" s="347">
        <v>14.374999999999998</v>
      </c>
      <c r="G26" s="347">
        <v>15</v>
      </c>
      <c r="H26" s="347">
        <v>16.25</v>
      </c>
      <c r="I26" s="347">
        <v>15</v>
      </c>
      <c r="J26" s="347">
        <v>21.25</v>
      </c>
      <c r="K26" s="153">
        <v>18.125</v>
      </c>
      <c r="L26" s="153">
        <v>19.375</v>
      </c>
      <c r="M26" s="153">
        <v>1.25</v>
      </c>
      <c r="N26" s="154">
        <v>70.625</v>
      </c>
      <c r="O26" s="96"/>
      <c r="P26" s="96"/>
      <c r="Q26" s="96"/>
      <c r="R26" s="96"/>
    </row>
    <row r="27" spans="1:18" s="69" customFormat="1" ht="13.5" customHeight="1" x14ac:dyDescent="0.15">
      <c r="A27" s="382"/>
      <c r="B27" s="207" t="s">
        <v>4</v>
      </c>
      <c r="C27" s="353"/>
      <c r="D27" s="286">
        <v>317</v>
      </c>
      <c r="E27" s="354">
        <v>37</v>
      </c>
      <c r="F27" s="355">
        <v>36</v>
      </c>
      <c r="G27" s="355">
        <v>38</v>
      </c>
      <c r="H27" s="355">
        <v>50</v>
      </c>
      <c r="I27" s="355">
        <v>32</v>
      </c>
      <c r="J27" s="355">
        <v>61</v>
      </c>
      <c r="K27" s="156">
        <v>57</v>
      </c>
      <c r="L27" s="156">
        <v>53</v>
      </c>
      <c r="M27" s="156">
        <v>1</v>
      </c>
      <c r="N27" s="157">
        <v>221</v>
      </c>
      <c r="O27" s="75"/>
      <c r="P27" s="75"/>
      <c r="Q27" s="75"/>
      <c r="R27" s="75"/>
    </row>
    <row r="28" spans="1:18" ht="13.5" customHeight="1" x14ac:dyDescent="0.15">
      <c r="A28" s="382"/>
      <c r="B28" s="68"/>
      <c r="C28" s="345"/>
      <c r="D28" s="270"/>
      <c r="E28" s="346">
        <v>11.67192429022082</v>
      </c>
      <c r="F28" s="347">
        <v>11.356466876971609</v>
      </c>
      <c r="G28" s="347">
        <v>11.987381703470032</v>
      </c>
      <c r="H28" s="347">
        <v>15.772870662460567</v>
      </c>
      <c r="I28" s="347">
        <v>10.094637223974763</v>
      </c>
      <c r="J28" s="347">
        <v>19.242902208201894</v>
      </c>
      <c r="K28" s="153">
        <v>17.981072555205046</v>
      </c>
      <c r="L28" s="153">
        <v>16.719242902208201</v>
      </c>
      <c r="M28" s="153">
        <v>0.31545741324921134</v>
      </c>
      <c r="N28" s="154">
        <v>69.716088328075713</v>
      </c>
      <c r="O28" s="96"/>
      <c r="P28" s="96"/>
      <c r="Q28" s="96"/>
      <c r="R28" s="96"/>
    </row>
    <row r="29" spans="1:18" s="69" customFormat="1" ht="13.5" customHeight="1" x14ac:dyDescent="0.15">
      <c r="A29" s="382"/>
      <c r="B29" s="207" t="s">
        <v>5</v>
      </c>
      <c r="C29" s="353"/>
      <c r="D29" s="286">
        <v>491</v>
      </c>
      <c r="E29" s="354">
        <v>47</v>
      </c>
      <c r="F29" s="355">
        <v>38</v>
      </c>
      <c r="G29" s="355">
        <v>47</v>
      </c>
      <c r="H29" s="355">
        <v>84</v>
      </c>
      <c r="I29" s="355">
        <v>36</v>
      </c>
      <c r="J29" s="355">
        <v>74</v>
      </c>
      <c r="K29" s="156">
        <v>66</v>
      </c>
      <c r="L29" s="156">
        <v>55</v>
      </c>
      <c r="M29" s="156">
        <v>6</v>
      </c>
      <c r="N29" s="157">
        <v>353</v>
      </c>
      <c r="O29" s="75"/>
      <c r="P29" s="75"/>
      <c r="Q29" s="75"/>
      <c r="R29" s="75"/>
    </row>
    <row r="30" spans="1:18" ht="13.5" customHeight="1" x14ac:dyDescent="0.15">
      <c r="A30" s="382"/>
      <c r="B30" s="206"/>
      <c r="C30" s="24"/>
      <c r="D30" s="276"/>
      <c r="E30" s="152">
        <v>9.5723014256619141</v>
      </c>
      <c r="F30" s="153">
        <v>7.7393075356415473</v>
      </c>
      <c r="G30" s="153">
        <v>9.5723014256619141</v>
      </c>
      <c r="H30" s="153">
        <v>17.107942973523421</v>
      </c>
      <c r="I30" s="153">
        <v>7.3319755600814664</v>
      </c>
      <c r="J30" s="153">
        <v>15.071283095723015</v>
      </c>
      <c r="K30" s="153">
        <v>13.441955193482688</v>
      </c>
      <c r="L30" s="153">
        <v>11.201629327902241</v>
      </c>
      <c r="M30" s="153">
        <v>1.2219959266802443</v>
      </c>
      <c r="N30" s="154">
        <v>71.894093686354381</v>
      </c>
      <c r="O30" s="96"/>
      <c r="P30" s="96"/>
      <c r="Q30" s="96"/>
      <c r="R30" s="96"/>
    </row>
    <row r="31" spans="1:18" s="69" customFormat="1" ht="13.5" customHeight="1" x14ac:dyDescent="0.15">
      <c r="A31" s="382"/>
      <c r="B31" s="207" t="s">
        <v>6</v>
      </c>
      <c r="C31" s="353"/>
      <c r="D31" s="286">
        <v>666</v>
      </c>
      <c r="E31" s="354">
        <v>40</v>
      </c>
      <c r="F31" s="355">
        <v>30</v>
      </c>
      <c r="G31" s="355">
        <v>41</v>
      </c>
      <c r="H31" s="355">
        <v>66</v>
      </c>
      <c r="I31" s="355">
        <v>31</v>
      </c>
      <c r="J31" s="355">
        <v>70</v>
      </c>
      <c r="K31" s="156">
        <v>62</v>
      </c>
      <c r="L31" s="156">
        <v>58</v>
      </c>
      <c r="M31" s="156">
        <v>2</v>
      </c>
      <c r="N31" s="157">
        <v>531</v>
      </c>
      <c r="O31" s="75"/>
      <c r="P31" s="75"/>
      <c r="Q31" s="75"/>
      <c r="R31" s="75"/>
    </row>
    <row r="32" spans="1:18" ht="13.5" customHeight="1" x14ac:dyDescent="0.15">
      <c r="A32" s="382"/>
      <c r="B32" s="206"/>
      <c r="C32" s="24"/>
      <c r="D32" s="276"/>
      <c r="E32" s="152">
        <v>6.0060060060060056</v>
      </c>
      <c r="F32" s="153">
        <v>4.5045045045045047</v>
      </c>
      <c r="G32" s="153">
        <v>6.1561561561561557</v>
      </c>
      <c r="H32" s="153">
        <v>9.9099099099099099</v>
      </c>
      <c r="I32" s="153">
        <v>4.6546546546546548</v>
      </c>
      <c r="J32" s="153">
        <v>10.51051051051051</v>
      </c>
      <c r="K32" s="153">
        <v>9.3093093093093096</v>
      </c>
      <c r="L32" s="153">
        <v>8.7087087087087074</v>
      </c>
      <c r="M32" s="153">
        <v>0.3003003003003003</v>
      </c>
      <c r="N32" s="154">
        <v>79.729729729729726</v>
      </c>
      <c r="O32" s="96"/>
      <c r="P32" s="96"/>
      <c r="Q32" s="96"/>
      <c r="R32" s="96"/>
    </row>
    <row r="33" spans="1:18" s="69" customFormat="1" ht="13.5" customHeight="1" x14ac:dyDescent="0.15">
      <c r="A33" s="382"/>
      <c r="B33" s="207" t="s">
        <v>7</v>
      </c>
      <c r="C33" s="353"/>
      <c r="D33" s="286">
        <v>772</v>
      </c>
      <c r="E33" s="354">
        <v>45</v>
      </c>
      <c r="F33" s="355">
        <v>21</v>
      </c>
      <c r="G33" s="355">
        <v>29</v>
      </c>
      <c r="H33" s="355">
        <v>68</v>
      </c>
      <c r="I33" s="355">
        <v>28</v>
      </c>
      <c r="J33" s="355">
        <v>78</v>
      </c>
      <c r="K33" s="156">
        <v>49</v>
      </c>
      <c r="L33" s="156">
        <v>59</v>
      </c>
      <c r="M33" s="156">
        <v>3</v>
      </c>
      <c r="N33" s="157">
        <v>611</v>
      </c>
      <c r="O33" s="75"/>
      <c r="P33" s="75"/>
      <c r="Q33" s="75"/>
      <c r="R33" s="75"/>
    </row>
    <row r="34" spans="1:18" ht="13.5" customHeight="1" x14ac:dyDescent="0.15">
      <c r="A34" s="382"/>
      <c r="B34" s="206"/>
      <c r="C34" s="24"/>
      <c r="D34" s="276"/>
      <c r="E34" s="152">
        <v>5.8290155440414511</v>
      </c>
      <c r="F34" s="153">
        <v>2.7202072538860103</v>
      </c>
      <c r="G34" s="153">
        <v>3.7564766839378239</v>
      </c>
      <c r="H34" s="153">
        <v>8.8082901554404138</v>
      </c>
      <c r="I34" s="153">
        <v>3.6269430051813467</v>
      </c>
      <c r="J34" s="153">
        <v>10.103626943005182</v>
      </c>
      <c r="K34" s="153">
        <v>6.3471502590673579</v>
      </c>
      <c r="L34" s="153">
        <v>7.642487046632124</v>
      </c>
      <c r="M34" s="153">
        <v>0.38860103626943004</v>
      </c>
      <c r="N34" s="154">
        <v>79.145077720207254</v>
      </c>
      <c r="O34" s="96"/>
      <c r="P34" s="96"/>
      <c r="Q34" s="96"/>
      <c r="R34" s="96"/>
    </row>
    <row r="35" spans="1:18" s="69" customFormat="1" ht="13.5" customHeight="1" x14ac:dyDescent="0.15">
      <c r="A35" s="382"/>
      <c r="B35" s="207" t="s">
        <v>45</v>
      </c>
      <c r="C35" s="353"/>
      <c r="D35" s="286">
        <v>797</v>
      </c>
      <c r="E35" s="354">
        <v>25</v>
      </c>
      <c r="F35" s="355">
        <v>26</v>
      </c>
      <c r="G35" s="355">
        <v>18</v>
      </c>
      <c r="H35" s="355">
        <v>42</v>
      </c>
      <c r="I35" s="355">
        <v>9</v>
      </c>
      <c r="J35" s="355">
        <v>51</v>
      </c>
      <c r="K35" s="156">
        <v>36</v>
      </c>
      <c r="L35" s="156">
        <v>27</v>
      </c>
      <c r="M35" s="156">
        <v>1</v>
      </c>
      <c r="N35" s="157">
        <v>689</v>
      </c>
      <c r="O35" s="75"/>
      <c r="P35" s="75"/>
      <c r="Q35" s="75"/>
      <c r="R35" s="75"/>
    </row>
    <row r="36" spans="1:18" ht="13.5" customHeight="1" x14ac:dyDescent="0.15">
      <c r="A36" s="382"/>
      <c r="B36" s="206"/>
      <c r="C36" s="24"/>
      <c r="D36" s="276"/>
      <c r="E36" s="152">
        <v>3.1367628607277291</v>
      </c>
      <c r="F36" s="153">
        <v>3.2622333751568382</v>
      </c>
      <c r="G36" s="153">
        <v>2.2584692597239648</v>
      </c>
      <c r="H36" s="153">
        <v>5.2697616060225849</v>
      </c>
      <c r="I36" s="153">
        <v>1.1292346298619824</v>
      </c>
      <c r="J36" s="153">
        <v>6.3989962358845673</v>
      </c>
      <c r="K36" s="153">
        <v>4.5169385194479297</v>
      </c>
      <c r="L36" s="153">
        <v>3.3877038895859477</v>
      </c>
      <c r="M36" s="153">
        <v>0.12547051442910914</v>
      </c>
      <c r="N36" s="154">
        <v>86.449184441656215</v>
      </c>
      <c r="O36" s="96"/>
      <c r="P36" s="96"/>
      <c r="Q36" s="96"/>
      <c r="R36" s="96"/>
    </row>
    <row r="37" spans="1:18" s="69" customFormat="1" ht="13.5" customHeight="1" x14ac:dyDescent="0.15">
      <c r="A37" s="382"/>
      <c r="B37" s="68" t="s">
        <v>46</v>
      </c>
      <c r="C37" s="75"/>
      <c r="D37" s="270">
        <v>128</v>
      </c>
      <c r="E37" s="155">
        <v>6</v>
      </c>
      <c r="F37" s="156">
        <v>4</v>
      </c>
      <c r="G37" s="156">
        <v>2</v>
      </c>
      <c r="H37" s="156">
        <v>7</v>
      </c>
      <c r="I37" s="156">
        <v>4</v>
      </c>
      <c r="J37" s="156">
        <v>15</v>
      </c>
      <c r="K37" s="156">
        <v>9</v>
      </c>
      <c r="L37" s="156">
        <v>8</v>
      </c>
      <c r="M37" s="156">
        <v>0</v>
      </c>
      <c r="N37" s="157">
        <v>108</v>
      </c>
      <c r="O37" s="75"/>
      <c r="P37" s="75"/>
      <c r="Q37" s="75"/>
      <c r="R37" s="75"/>
    </row>
    <row r="38" spans="1:18" ht="13.5" customHeight="1" thickBot="1" x14ac:dyDescent="0.2">
      <c r="A38" s="382"/>
      <c r="B38" s="68"/>
      <c r="C38" s="345"/>
      <c r="D38" s="271"/>
      <c r="E38" s="158">
        <v>4.6875</v>
      </c>
      <c r="F38" s="159">
        <v>3.125</v>
      </c>
      <c r="G38" s="159">
        <v>1.5625</v>
      </c>
      <c r="H38" s="159">
        <v>5.46875</v>
      </c>
      <c r="I38" s="159">
        <v>3.125</v>
      </c>
      <c r="J38" s="159">
        <v>11.71875</v>
      </c>
      <c r="K38" s="159">
        <v>7.03125</v>
      </c>
      <c r="L38" s="159">
        <v>6.25</v>
      </c>
      <c r="M38" s="159">
        <v>0</v>
      </c>
      <c r="N38" s="160">
        <v>84.375</v>
      </c>
      <c r="O38" s="96"/>
      <c r="P38" s="96"/>
      <c r="Q38" s="96"/>
      <c r="R38" s="96"/>
    </row>
    <row r="39" spans="1:18" s="69" customFormat="1" ht="13.5" customHeight="1" x14ac:dyDescent="0.15">
      <c r="A39" s="384" t="s">
        <v>47</v>
      </c>
      <c r="B39" s="73" t="s">
        <v>49</v>
      </c>
      <c r="C39" s="371"/>
      <c r="D39" s="269">
        <v>524</v>
      </c>
      <c r="E39" s="140">
        <v>37</v>
      </c>
      <c r="F39" s="141">
        <v>43</v>
      </c>
      <c r="G39" s="141">
        <v>37</v>
      </c>
      <c r="H39" s="141">
        <v>60</v>
      </c>
      <c r="I39" s="141">
        <v>37</v>
      </c>
      <c r="J39" s="141">
        <v>58</v>
      </c>
      <c r="K39" s="141">
        <v>54</v>
      </c>
      <c r="L39" s="141">
        <v>50</v>
      </c>
      <c r="M39" s="141">
        <v>3</v>
      </c>
      <c r="N39" s="142">
        <v>429</v>
      </c>
      <c r="O39" s="77"/>
      <c r="P39" s="77"/>
      <c r="Q39" s="77"/>
      <c r="R39" s="77"/>
    </row>
    <row r="40" spans="1:18" ht="13.5" customHeight="1" x14ac:dyDescent="0.15">
      <c r="A40" s="382"/>
      <c r="B40" s="68"/>
      <c r="C40" s="375"/>
      <c r="D40" s="269"/>
      <c r="E40" s="322">
        <v>7.0610687022900773</v>
      </c>
      <c r="F40" s="323">
        <v>8.2061068702290072</v>
      </c>
      <c r="G40" s="323">
        <v>7.0610687022900773</v>
      </c>
      <c r="H40" s="323">
        <v>11.450381679389313</v>
      </c>
      <c r="I40" s="323">
        <v>7.0610687022900773</v>
      </c>
      <c r="J40" s="323">
        <v>11.068702290076336</v>
      </c>
      <c r="K40" s="137">
        <v>10.305343511450381</v>
      </c>
      <c r="L40" s="137">
        <v>9.5419847328244281</v>
      </c>
      <c r="M40" s="137">
        <v>0.5725190839694656</v>
      </c>
      <c r="N40" s="138">
        <v>81.870229007633583</v>
      </c>
      <c r="O40" s="95"/>
      <c r="P40" s="95"/>
      <c r="Q40" s="95"/>
      <c r="R40" s="95"/>
    </row>
    <row r="41" spans="1:18" s="69" customFormat="1" ht="13.5" customHeight="1" x14ac:dyDescent="0.15">
      <c r="A41" s="382"/>
      <c r="B41" s="207" t="s">
        <v>51</v>
      </c>
      <c r="C41" s="376"/>
      <c r="D41" s="285">
        <v>2332</v>
      </c>
      <c r="E41" s="334">
        <v>164</v>
      </c>
      <c r="F41" s="335">
        <v>122</v>
      </c>
      <c r="G41" s="335">
        <v>144</v>
      </c>
      <c r="H41" s="335">
        <v>263</v>
      </c>
      <c r="I41" s="335">
        <v>117</v>
      </c>
      <c r="J41" s="335">
        <v>288</v>
      </c>
      <c r="K41" s="141">
        <v>230</v>
      </c>
      <c r="L41" s="141">
        <v>209</v>
      </c>
      <c r="M41" s="141">
        <v>10</v>
      </c>
      <c r="N41" s="142">
        <v>1786</v>
      </c>
      <c r="O41" s="77"/>
      <c r="P41" s="77"/>
      <c r="Q41" s="77"/>
      <c r="R41" s="77"/>
    </row>
    <row r="42" spans="1:18" ht="13.5" customHeight="1" x14ac:dyDescent="0.15">
      <c r="A42" s="382"/>
      <c r="B42" s="206"/>
      <c r="C42" s="372"/>
      <c r="D42" s="273"/>
      <c r="E42" s="136">
        <v>7.0325900514579764</v>
      </c>
      <c r="F42" s="137">
        <v>5.2315608919382504</v>
      </c>
      <c r="G42" s="137">
        <v>6.1749571183533449</v>
      </c>
      <c r="H42" s="137">
        <v>11.277873070325899</v>
      </c>
      <c r="I42" s="137">
        <v>5.0171526586620923</v>
      </c>
      <c r="J42" s="137">
        <v>12.34991423670669</v>
      </c>
      <c r="K42" s="137">
        <v>9.8627787307032584</v>
      </c>
      <c r="L42" s="137">
        <v>8.9622641509433958</v>
      </c>
      <c r="M42" s="137">
        <v>0.42881646655231564</v>
      </c>
      <c r="N42" s="138">
        <v>76.586620926243569</v>
      </c>
      <c r="O42" s="95"/>
      <c r="P42" s="95"/>
      <c r="Q42" s="95"/>
      <c r="R42" s="95"/>
    </row>
    <row r="43" spans="1:18" s="69" customFormat="1" ht="13.5" customHeight="1" x14ac:dyDescent="0.15">
      <c r="A43" s="382"/>
      <c r="B43" s="207" t="s">
        <v>52</v>
      </c>
      <c r="C43" s="376"/>
      <c r="D43" s="285">
        <v>343</v>
      </c>
      <c r="E43" s="334">
        <v>13</v>
      </c>
      <c r="F43" s="335">
        <v>9</v>
      </c>
      <c r="G43" s="335">
        <v>16</v>
      </c>
      <c r="H43" s="335">
        <v>14</v>
      </c>
      <c r="I43" s="335">
        <v>7</v>
      </c>
      <c r="J43" s="335">
        <v>22</v>
      </c>
      <c r="K43" s="141">
        <v>15</v>
      </c>
      <c r="L43" s="141">
        <v>24</v>
      </c>
      <c r="M43" s="141">
        <v>2</v>
      </c>
      <c r="N43" s="142">
        <v>299</v>
      </c>
      <c r="O43" s="77"/>
      <c r="P43" s="77"/>
      <c r="Q43" s="77"/>
      <c r="R43" s="77"/>
    </row>
    <row r="44" spans="1:18" ht="13.5" customHeight="1" x14ac:dyDescent="0.15">
      <c r="A44" s="382"/>
      <c r="B44" s="206"/>
      <c r="C44" s="372"/>
      <c r="D44" s="273"/>
      <c r="E44" s="136">
        <v>3.7900874635568513</v>
      </c>
      <c r="F44" s="137">
        <v>2.6239067055393588</v>
      </c>
      <c r="G44" s="137">
        <v>4.6647230320699711</v>
      </c>
      <c r="H44" s="137">
        <v>4.0816326530612246</v>
      </c>
      <c r="I44" s="137">
        <v>2.0408163265306123</v>
      </c>
      <c r="J44" s="137">
        <v>6.4139941690962097</v>
      </c>
      <c r="K44" s="137">
        <v>4.3731778425655978</v>
      </c>
      <c r="L44" s="137">
        <v>6.9970845481049562</v>
      </c>
      <c r="M44" s="137">
        <v>0.58309037900874638</v>
      </c>
      <c r="N44" s="138">
        <v>87.172011661807574</v>
      </c>
      <c r="O44" s="95"/>
      <c r="P44" s="95"/>
      <c r="Q44" s="95"/>
      <c r="R44" s="95"/>
    </row>
    <row r="45" spans="1:18" s="69" customFormat="1" ht="13.5" customHeight="1" x14ac:dyDescent="0.15">
      <c r="A45" s="382"/>
      <c r="B45" s="68" t="s">
        <v>72</v>
      </c>
      <c r="C45" s="373"/>
      <c r="D45" s="269">
        <v>132</v>
      </c>
      <c r="E45" s="140">
        <v>5</v>
      </c>
      <c r="F45" s="141">
        <v>4</v>
      </c>
      <c r="G45" s="141">
        <v>2</v>
      </c>
      <c r="H45" s="141">
        <v>6</v>
      </c>
      <c r="I45" s="141">
        <v>3</v>
      </c>
      <c r="J45" s="141">
        <v>15</v>
      </c>
      <c r="K45" s="141">
        <v>9</v>
      </c>
      <c r="L45" s="141">
        <v>8</v>
      </c>
      <c r="M45" s="141">
        <v>0</v>
      </c>
      <c r="N45" s="142">
        <v>112</v>
      </c>
      <c r="O45" s="77"/>
      <c r="P45" s="77"/>
      <c r="Q45" s="77"/>
      <c r="R45" s="77"/>
    </row>
    <row r="46" spans="1:18" ht="13.5" customHeight="1" thickBot="1" x14ac:dyDescent="0.2">
      <c r="A46" s="383"/>
      <c r="B46" s="208"/>
      <c r="C46" s="374"/>
      <c r="D46" s="274"/>
      <c r="E46" s="144">
        <v>3.7878787878787881</v>
      </c>
      <c r="F46" s="145">
        <v>3.0303030303030303</v>
      </c>
      <c r="G46" s="145">
        <v>1.5151515151515151</v>
      </c>
      <c r="H46" s="145">
        <v>4.5454545454545459</v>
      </c>
      <c r="I46" s="145">
        <v>2.2727272727272729</v>
      </c>
      <c r="J46" s="145">
        <v>11.363636363636363</v>
      </c>
      <c r="K46" s="145">
        <v>6.8181818181818175</v>
      </c>
      <c r="L46" s="145">
        <v>6.0606060606060606</v>
      </c>
      <c r="M46" s="145">
        <v>0</v>
      </c>
      <c r="N46" s="146">
        <v>84.848484848484844</v>
      </c>
      <c r="O46" s="95"/>
      <c r="P46" s="95"/>
      <c r="Q46" s="95"/>
      <c r="R46" s="95"/>
    </row>
    <row r="47" spans="1:18" s="69" customFormat="1" ht="13.5" customHeight="1" x14ac:dyDescent="0.15">
      <c r="A47" s="384" t="s">
        <v>225</v>
      </c>
      <c r="B47" s="73" t="s">
        <v>54</v>
      </c>
      <c r="C47" s="371"/>
      <c r="D47" s="269">
        <v>132</v>
      </c>
      <c r="E47" s="140">
        <v>12</v>
      </c>
      <c r="F47" s="141">
        <v>16</v>
      </c>
      <c r="G47" s="141">
        <v>17</v>
      </c>
      <c r="H47" s="141">
        <v>21</v>
      </c>
      <c r="I47" s="141">
        <v>16</v>
      </c>
      <c r="J47" s="141">
        <v>24</v>
      </c>
      <c r="K47" s="141">
        <v>22</v>
      </c>
      <c r="L47" s="141">
        <v>22</v>
      </c>
      <c r="M47" s="141">
        <v>2</v>
      </c>
      <c r="N47" s="142">
        <v>99</v>
      </c>
      <c r="O47" s="77"/>
      <c r="P47" s="77"/>
      <c r="Q47" s="77"/>
      <c r="R47" s="77"/>
    </row>
    <row r="48" spans="1:18" ht="13.5" customHeight="1" x14ac:dyDescent="0.15">
      <c r="A48" s="382"/>
      <c r="B48" s="68"/>
      <c r="C48" s="375"/>
      <c r="D48" s="269"/>
      <c r="E48" s="322">
        <v>9.0909090909090917</v>
      </c>
      <c r="F48" s="323">
        <v>12.121212121212121</v>
      </c>
      <c r="G48" s="323">
        <v>12.878787878787879</v>
      </c>
      <c r="H48" s="323">
        <v>15.909090909090908</v>
      </c>
      <c r="I48" s="323">
        <v>12.121212121212121</v>
      </c>
      <c r="J48" s="323">
        <v>18.181818181818183</v>
      </c>
      <c r="K48" s="137">
        <v>16.666666666666664</v>
      </c>
      <c r="L48" s="137">
        <v>16.666666666666664</v>
      </c>
      <c r="M48" s="137">
        <v>1.5151515151515151</v>
      </c>
      <c r="N48" s="138">
        <v>75</v>
      </c>
      <c r="O48" s="95"/>
      <c r="P48" s="95"/>
      <c r="Q48" s="95"/>
      <c r="R48" s="95"/>
    </row>
    <row r="49" spans="1:18" s="69" customFormat="1" ht="13.5" customHeight="1" x14ac:dyDescent="0.15">
      <c r="A49" s="382"/>
      <c r="B49" s="207" t="s">
        <v>401</v>
      </c>
      <c r="C49" s="376"/>
      <c r="D49" s="285">
        <v>448</v>
      </c>
      <c r="E49" s="334">
        <v>24</v>
      </c>
      <c r="F49" s="335">
        <v>23</v>
      </c>
      <c r="G49" s="335">
        <v>21</v>
      </c>
      <c r="H49" s="335">
        <v>37</v>
      </c>
      <c r="I49" s="335">
        <v>16</v>
      </c>
      <c r="J49" s="335">
        <v>33</v>
      </c>
      <c r="K49" s="141">
        <v>31</v>
      </c>
      <c r="L49" s="141">
        <v>29</v>
      </c>
      <c r="M49" s="141">
        <v>3</v>
      </c>
      <c r="N49" s="142">
        <v>381</v>
      </c>
      <c r="O49" s="77"/>
      <c r="P49" s="77"/>
      <c r="Q49" s="77"/>
      <c r="R49" s="77"/>
    </row>
    <row r="50" spans="1:18" ht="13.5" customHeight="1" x14ac:dyDescent="0.15">
      <c r="A50" s="382"/>
      <c r="B50" s="206"/>
      <c r="C50" s="372"/>
      <c r="D50" s="273"/>
      <c r="E50" s="136">
        <v>5.3571428571428568</v>
      </c>
      <c r="F50" s="137">
        <v>5.1339285714285712</v>
      </c>
      <c r="G50" s="137">
        <v>4.6875</v>
      </c>
      <c r="H50" s="137">
        <v>8.2589285714285712</v>
      </c>
      <c r="I50" s="137">
        <v>3.5714285714285712</v>
      </c>
      <c r="J50" s="137">
        <v>7.3660714285714288</v>
      </c>
      <c r="K50" s="137">
        <v>6.9196428571428577</v>
      </c>
      <c r="L50" s="137">
        <v>6.4732142857142865</v>
      </c>
      <c r="M50" s="137">
        <v>0.6696428571428571</v>
      </c>
      <c r="N50" s="138">
        <v>85.044642857142861</v>
      </c>
      <c r="O50" s="95"/>
      <c r="P50" s="95"/>
      <c r="Q50" s="95"/>
      <c r="R50" s="95"/>
    </row>
    <row r="51" spans="1:18" s="69" customFormat="1" ht="13.5" customHeight="1" x14ac:dyDescent="0.15">
      <c r="A51" s="382"/>
      <c r="B51" s="207" t="s">
        <v>56</v>
      </c>
      <c r="C51" s="376"/>
      <c r="D51" s="285">
        <v>326</v>
      </c>
      <c r="E51" s="334">
        <v>18</v>
      </c>
      <c r="F51" s="335">
        <v>12</v>
      </c>
      <c r="G51" s="335">
        <v>16</v>
      </c>
      <c r="H51" s="335">
        <v>39</v>
      </c>
      <c r="I51" s="335">
        <v>18</v>
      </c>
      <c r="J51" s="335">
        <v>41</v>
      </c>
      <c r="K51" s="141">
        <v>29</v>
      </c>
      <c r="L51" s="141">
        <v>31</v>
      </c>
      <c r="M51" s="141">
        <v>0</v>
      </c>
      <c r="N51" s="142">
        <v>245</v>
      </c>
      <c r="O51" s="77"/>
      <c r="P51" s="77"/>
      <c r="Q51" s="77"/>
      <c r="R51" s="77"/>
    </row>
    <row r="52" spans="1:18" ht="13.5" customHeight="1" x14ac:dyDescent="0.15">
      <c r="A52" s="382"/>
      <c r="B52" s="206"/>
      <c r="C52" s="372"/>
      <c r="D52" s="273"/>
      <c r="E52" s="136">
        <v>5.5214723926380369</v>
      </c>
      <c r="F52" s="137">
        <v>3.6809815950920246</v>
      </c>
      <c r="G52" s="137">
        <v>4.9079754601226995</v>
      </c>
      <c r="H52" s="137">
        <v>11.963190184049081</v>
      </c>
      <c r="I52" s="137">
        <v>5.5214723926380369</v>
      </c>
      <c r="J52" s="137">
        <v>12.576687116564417</v>
      </c>
      <c r="K52" s="137">
        <v>8.8957055214723919</v>
      </c>
      <c r="L52" s="137">
        <v>9.5092024539877311</v>
      </c>
      <c r="M52" s="137">
        <v>0</v>
      </c>
      <c r="N52" s="138">
        <v>75.153374233128829</v>
      </c>
      <c r="O52" s="95"/>
      <c r="P52" s="95"/>
      <c r="Q52" s="95"/>
      <c r="R52" s="95"/>
    </row>
    <row r="53" spans="1:18" s="69" customFormat="1" ht="13.5" customHeight="1" x14ac:dyDescent="0.15">
      <c r="A53" s="382"/>
      <c r="B53" s="207" t="s">
        <v>58</v>
      </c>
      <c r="C53" s="376"/>
      <c r="D53" s="285">
        <v>251</v>
      </c>
      <c r="E53" s="334">
        <v>26</v>
      </c>
      <c r="F53" s="335">
        <v>23</v>
      </c>
      <c r="G53" s="335">
        <v>28</v>
      </c>
      <c r="H53" s="335">
        <v>40</v>
      </c>
      <c r="I53" s="335">
        <v>19</v>
      </c>
      <c r="J53" s="335">
        <v>49</v>
      </c>
      <c r="K53" s="141">
        <v>43</v>
      </c>
      <c r="L53" s="141">
        <v>38</v>
      </c>
      <c r="M53" s="141">
        <v>1</v>
      </c>
      <c r="N53" s="142">
        <v>167</v>
      </c>
      <c r="O53" s="77"/>
      <c r="P53" s="77"/>
      <c r="Q53" s="77"/>
      <c r="R53" s="77"/>
    </row>
    <row r="54" spans="1:18" ht="13.5" customHeight="1" x14ac:dyDescent="0.15">
      <c r="A54" s="382"/>
      <c r="B54" s="206"/>
      <c r="C54" s="372"/>
      <c r="D54" s="273"/>
      <c r="E54" s="136">
        <v>10.358565737051793</v>
      </c>
      <c r="F54" s="137">
        <v>9.1633466135458175</v>
      </c>
      <c r="G54" s="137">
        <v>11.155378486055776</v>
      </c>
      <c r="H54" s="137">
        <v>15.936254980079681</v>
      </c>
      <c r="I54" s="137">
        <v>7.569721115537849</v>
      </c>
      <c r="J54" s="137">
        <v>19.52191235059761</v>
      </c>
      <c r="K54" s="137">
        <v>17.131474103585656</v>
      </c>
      <c r="L54" s="137">
        <v>15.139442231075698</v>
      </c>
      <c r="M54" s="137">
        <v>0.39840637450199201</v>
      </c>
      <c r="N54" s="138">
        <v>66.533864541832671</v>
      </c>
      <c r="O54" s="95"/>
      <c r="P54" s="95"/>
      <c r="Q54" s="95"/>
      <c r="R54" s="95"/>
    </row>
    <row r="55" spans="1:18" s="69" customFormat="1" ht="13.5" customHeight="1" x14ac:dyDescent="0.15">
      <c r="A55" s="382"/>
      <c r="B55" s="207" t="s">
        <v>60</v>
      </c>
      <c r="C55" s="376"/>
      <c r="D55" s="285">
        <v>527</v>
      </c>
      <c r="E55" s="334">
        <v>52</v>
      </c>
      <c r="F55" s="335">
        <v>48</v>
      </c>
      <c r="G55" s="335">
        <v>57</v>
      </c>
      <c r="H55" s="335">
        <v>88</v>
      </c>
      <c r="I55" s="335">
        <v>43</v>
      </c>
      <c r="J55" s="335">
        <v>100</v>
      </c>
      <c r="K55" s="141">
        <v>80</v>
      </c>
      <c r="L55" s="141">
        <v>81</v>
      </c>
      <c r="M55" s="141">
        <v>6</v>
      </c>
      <c r="N55" s="142">
        <v>359</v>
      </c>
      <c r="O55" s="77"/>
      <c r="P55" s="77"/>
      <c r="Q55" s="77"/>
      <c r="R55" s="77"/>
    </row>
    <row r="56" spans="1:18" ht="13.5" customHeight="1" x14ac:dyDescent="0.15">
      <c r="A56" s="382"/>
      <c r="B56" s="206"/>
      <c r="C56" s="372"/>
      <c r="D56" s="273"/>
      <c r="E56" s="136">
        <v>9.8671726755218216</v>
      </c>
      <c r="F56" s="137">
        <v>9.1081593927893731</v>
      </c>
      <c r="G56" s="137">
        <v>10.815939278937382</v>
      </c>
      <c r="H56" s="137">
        <v>16.698292220113853</v>
      </c>
      <c r="I56" s="137">
        <v>8.159392789373813</v>
      </c>
      <c r="J56" s="137">
        <v>18.975332068311197</v>
      </c>
      <c r="K56" s="137">
        <v>15.180265654648956</v>
      </c>
      <c r="L56" s="137">
        <v>15.370018975332068</v>
      </c>
      <c r="M56" s="137">
        <v>1.1385199240986716</v>
      </c>
      <c r="N56" s="138">
        <v>68.121442125237195</v>
      </c>
      <c r="O56" s="95"/>
      <c r="P56" s="95"/>
      <c r="Q56" s="95"/>
      <c r="R56" s="95"/>
    </row>
    <row r="57" spans="1:18" s="69" customFormat="1" ht="13.5" customHeight="1" x14ac:dyDescent="0.15">
      <c r="A57" s="382"/>
      <c r="B57" s="207" t="s">
        <v>62</v>
      </c>
      <c r="C57" s="376"/>
      <c r="D57" s="285">
        <v>280</v>
      </c>
      <c r="E57" s="334">
        <v>24</v>
      </c>
      <c r="F57" s="335">
        <v>21</v>
      </c>
      <c r="G57" s="335">
        <v>27</v>
      </c>
      <c r="H57" s="335">
        <v>36</v>
      </c>
      <c r="I57" s="335">
        <v>21</v>
      </c>
      <c r="J57" s="335">
        <v>37</v>
      </c>
      <c r="K57" s="141">
        <v>36</v>
      </c>
      <c r="L57" s="141">
        <v>33</v>
      </c>
      <c r="M57" s="141">
        <v>2</v>
      </c>
      <c r="N57" s="142">
        <v>213</v>
      </c>
      <c r="O57" s="77"/>
      <c r="P57" s="77"/>
      <c r="Q57" s="77"/>
      <c r="R57" s="77"/>
    </row>
    <row r="58" spans="1:18" ht="13.5" customHeight="1" x14ac:dyDescent="0.15">
      <c r="A58" s="382"/>
      <c r="B58" s="206"/>
      <c r="C58" s="372"/>
      <c r="D58" s="273"/>
      <c r="E58" s="136">
        <v>8.5714285714285712</v>
      </c>
      <c r="F58" s="137">
        <v>7.5</v>
      </c>
      <c r="G58" s="137">
        <v>9.6428571428571441</v>
      </c>
      <c r="H58" s="137">
        <v>12.857142857142856</v>
      </c>
      <c r="I58" s="137">
        <v>7.5</v>
      </c>
      <c r="J58" s="137">
        <v>13.214285714285715</v>
      </c>
      <c r="K58" s="137">
        <v>12.857142857142856</v>
      </c>
      <c r="L58" s="137">
        <v>11.785714285714285</v>
      </c>
      <c r="M58" s="137">
        <v>0.7142857142857143</v>
      </c>
      <c r="N58" s="138">
        <v>76.071428571428569</v>
      </c>
      <c r="O58" s="95"/>
      <c r="P58" s="95"/>
      <c r="Q58" s="95"/>
      <c r="R58" s="95"/>
    </row>
    <row r="59" spans="1:18" s="69" customFormat="1" ht="13.5" customHeight="1" x14ac:dyDescent="0.15">
      <c r="A59" s="382"/>
      <c r="B59" s="207" t="s">
        <v>64</v>
      </c>
      <c r="C59" s="376"/>
      <c r="D59" s="285">
        <v>157</v>
      </c>
      <c r="E59" s="334">
        <v>4</v>
      </c>
      <c r="F59" s="335">
        <v>3</v>
      </c>
      <c r="G59" s="335">
        <v>3</v>
      </c>
      <c r="H59" s="335">
        <v>4</v>
      </c>
      <c r="I59" s="335">
        <v>1</v>
      </c>
      <c r="J59" s="335">
        <v>12</v>
      </c>
      <c r="K59" s="141">
        <v>4</v>
      </c>
      <c r="L59" s="141">
        <v>8</v>
      </c>
      <c r="M59" s="141">
        <v>0</v>
      </c>
      <c r="N59" s="142">
        <v>138</v>
      </c>
      <c r="O59" s="77"/>
      <c r="P59" s="77"/>
      <c r="Q59" s="77"/>
      <c r="R59" s="77"/>
    </row>
    <row r="60" spans="1:18" ht="13.5" customHeight="1" x14ac:dyDescent="0.15">
      <c r="A60" s="382"/>
      <c r="B60" s="206"/>
      <c r="C60" s="372"/>
      <c r="D60" s="273"/>
      <c r="E60" s="136">
        <v>2.547770700636943</v>
      </c>
      <c r="F60" s="137">
        <v>1.910828025477707</v>
      </c>
      <c r="G60" s="137">
        <v>1.910828025477707</v>
      </c>
      <c r="H60" s="137">
        <v>2.547770700636943</v>
      </c>
      <c r="I60" s="137">
        <v>0.63694267515923575</v>
      </c>
      <c r="J60" s="137">
        <v>7.6433121019108281</v>
      </c>
      <c r="K60" s="137">
        <v>2.547770700636943</v>
      </c>
      <c r="L60" s="137">
        <v>5.095541401273886</v>
      </c>
      <c r="M60" s="137">
        <v>0</v>
      </c>
      <c r="N60" s="138">
        <v>87.898089171974519</v>
      </c>
      <c r="O60" s="95"/>
      <c r="P60" s="95"/>
      <c r="Q60" s="95"/>
      <c r="R60" s="95"/>
    </row>
    <row r="61" spans="1:18" s="69" customFormat="1" ht="13.5" customHeight="1" x14ac:dyDescent="0.15">
      <c r="A61" s="382"/>
      <c r="B61" s="207" t="s">
        <v>66</v>
      </c>
      <c r="C61" s="376"/>
      <c r="D61" s="285">
        <v>615</v>
      </c>
      <c r="E61" s="334">
        <v>24</v>
      </c>
      <c r="F61" s="335">
        <v>21</v>
      </c>
      <c r="G61" s="335">
        <v>17</v>
      </c>
      <c r="H61" s="335">
        <v>35</v>
      </c>
      <c r="I61" s="335">
        <v>13</v>
      </c>
      <c r="J61" s="335">
        <v>34</v>
      </c>
      <c r="K61" s="141">
        <v>28</v>
      </c>
      <c r="L61" s="141">
        <v>19</v>
      </c>
      <c r="M61" s="141">
        <v>2</v>
      </c>
      <c r="N61" s="142">
        <v>529</v>
      </c>
      <c r="O61" s="77"/>
      <c r="P61" s="77"/>
      <c r="Q61" s="77"/>
      <c r="R61" s="77"/>
    </row>
    <row r="62" spans="1:18" ht="13.5" customHeight="1" x14ac:dyDescent="0.15">
      <c r="A62" s="382"/>
      <c r="B62" s="206"/>
      <c r="C62" s="372"/>
      <c r="D62" s="273"/>
      <c r="E62" s="136">
        <v>3.9024390243902438</v>
      </c>
      <c r="F62" s="137">
        <v>3.4146341463414638</v>
      </c>
      <c r="G62" s="137">
        <v>2.7642276422764227</v>
      </c>
      <c r="H62" s="137">
        <v>5.6910569105691051</v>
      </c>
      <c r="I62" s="137">
        <v>2.1138211382113821</v>
      </c>
      <c r="J62" s="137">
        <v>5.5284552845528454</v>
      </c>
      <c r="K62" s="137">
        <v>4.5528455284552845</v>
      </c>
      <c r="L62" s="137">
        <v>3.089430894308943</v>
      </c>
      <c r="M62" s="137">
        <v>0.32520325203252032</v>
      </c>
      <c r="N62" s="138">
        <v>86.016260162601625</v>
      </c>
      <c r="O62" s="95"/>
      <c r="P62" s="95"/>
      <c r="Q62" s="95"/>
      <c r="R62" s="95"/>
    </row>
    <row r="63" spans="1:18" s="69" customFormat="1" ht="13.5" customHeight="1" x14ac:dyDescent="0.15">
      <c r="A63" s="382"/>
      <c r="B63" s="68" t="s">
        <v>67</v>
      </c>
      <c r="C63" s="373"/>
      <c r="D63" s="269">
        <v>822</v>
      </c>
      <c r="E63" s="140">
        <v>52</v>
      </c>
      <c r="F63" s="141">
        <v>29</v>
      </c>
      <c r="G63" s="141">
        <v>32</v>
      </c>
      <c r="H63" s="141">
        <v>73</v>
      </c>
      <c r="I63" s="141">
        <v>32</v>
      </c>
      <c r="J63" s="141">
        <v>85</v>
      </c>
      <c r="K63" s="141">
        <v>64</v>
      </c>
      <c r="L63" s="141">
        <v>59</v>
      </c>
      <c r="M63" s="141">
        <v>3</v>
      </c>
      <c r="N63" s="142">
        <v>657</v>
      </c>
      <c r="O63" s="77"/>
      <c r="P63" s="77"/>
      <c r="Q63" s="77"/>
      <c r="R63" s="77"/>
    </row>
    <row r="64" spans="1:18" ht="13.5" customHeight="1" thickBot="1" x14ac:dyDescent="0.2">
      <c r="A64" s="383"/>
      <c r="B64" s="208"/>
      <c r="C64" s="374"/>
      <c r="D64" s="274"/>
      <c r="E64" s="144">
        <v>6.3260340632603409</v>
      </c>
      <c r="F64" s="145">
        <v>3.5279805352798053</v>
      </c>
      <c r="G64" s="145">
        <v>3.8929440389294405</v>
      </c>
      <c r="H64" s="145">
        <v>8.8807785888077859</v>
      </c>
      <c r="I64" s="145">
        <v>3.8929440389294405</v>
      </c>
      <c r="J64" s="145">
        <v>10.340632603406325</v>
      </c>
      <c r="K64" s="145">
        <v>7.785888077858881</v>
      </c>
      <c r="L64" s="145">
        <v>7.1776155717761556</v>
      </c>
      <c r="M64" s="145">
        <v>0.36496350364963503</v>
      </c>
      <c r="N64" s="146">
        <v>79.927007299270073</v>
      </c>
      <c r="O64" s="95"/>
      <c r="P64" s="95"/>
      <c r="Q64" s="95"/>
      <c r="R64" s="95"/>
    </row>
    <row r="65" spans="1:18" s="69" customFormat="1" ht="13.5" customHeight="1" x14ac:dyDescent="0.15">
      <c r="A65" s="392" t="s">
        <v>73</v>
      </c>
      <c r="B65" s="73" t="s">
        <v>68</v>
      </c>
      <c r="C65" s="371"/>
      <c r="D65" s="269">
        <v>1764</v>
      </c>
      <c r="E65" s="140">
        <v>138</v>
      </c>
      <c r="F65" s="141">
        <v>112</v>
      </c>
      <c r="G65" s="141">
        <v>117</v>
      </c>
      <c r="H65" s="141">
        <v>204</v>
      </c>
      <c r="I65" s="141">
        <v>106</v>
      </c>
      <c r="J65" s="141">
        <v>224</v>
      </c>
      <c r="K65" s="141">
        <v>182</v>
      </c>
      <c r="L65" s="141">
        <v>172</v>
      </c>
      <c r="M65" s="141">
        <v>10</v>
      </c>
      <c r="N65" s="142">
        <v>1364</v>
      </c>
      <c r="O65" s="77"/>
      <c r="P65" s="77"/>
      <c r="Q65" s="77"/>
      <c r="R65" s="77"/>
    </row>
    <row r="66" spans="1:18" ht="13.5" customHeight="1" x14ac:dyDescent="0.15">
      <c r="A66" s="382"/>
      <c r="B66" s="10" t="s">
        <v>69</v>
      </c>
      <c r="C66" s="372"/>
      <c r="D66" s="273"/>
      <c r="E66" s="136">
        <v>7.8231292517006805</v>
      </c>
      <c r="F66" s="137">
        <v>6.3492063492063489</v>
      </c>
      <c r="G66" s="137">
        <v>6.6326530612244898</v>
      </c>
      <c r="H66" s="137">
        <v>11.564625850340136</v>
      </c>
      <c r="I66" s="137">
        <v>6.0090702947845802</v>
      </c>
      <c r="J66" s="137">
        <v>12.698412698412698</v>
      </c>
      <c r="K66" s="137">
        <v>10.317460317460316</v>
      </c>
      <c r="L66" s="137">
        <v>9.7505668934240362</v>
      </c>
      <c r="M66" s="137">
        <v>0.56689342403628118</v>
      </c>
      <c r="N66" s="138">
        <v>77.324263038548764</v>
      </c>
      <c r="O66" s="95"/>
      <c r="P66" s="95"/>
      <c r="Q66" s="95"/>
      <c r="R66" s="95"/>
    </row>
    <row r="67" spans="1:18" s="69" customFormat="1" ht="13.5" customHeight="1" x14ac:dyDescent="0.15">
      <c r="A67" s="382"/>
      <c r="B67" s="68" t="s">
        <v>70</v>
      </c>
      <c r="C67" s="373"/>
      <c r="D67" s="269">
        <v>1406</v>
      </c>
      <c r="E67" s="140">
        <v>75</v>
      </c>
      <c r="F67" s="141">
        <v>62</v>
      </c>
      <c r="G67" s="141">
        <v>80</v>
      </c>
      <c r="H67" s="141">
        <v>133</v>
      </c>
      <c r="I67" s="141">
        <v>55</v>
      </c>
      <c r="J67" s="141">
        <v>143</v>
      </c>
      <c r="K67" s="141">
        <v>118</v>
      </c>
      <c r="L67" s="141">
        <v>110</v>
      </c>
      <c r="M67" s="141">
        <v>5</v>
      </c>
      <c r="N67" s="142">
        <v>1123</v>
      </c>
      <c r="O67" s="77"/>
      <c r="P67" s="77"/>
      <c r="Q67" s="77"/>
      <c r="R67" s="77"/>
    </row>
    <row r="68" spans="1:18" ht="13.5" customHeight="1" x14ac:dyDescent="0.15">
      <c r="A68" s="382"/>
      <c r="B68" s="10" t="s">
        <v>71</v>
      </c>
      <c r="C68" s="372"/>
      <c r="D68" s="273"/>
      <c r="E68" s="136">
        <v>5.3342816500711239</v>
      </c>
      <c r="F68" s="137">
        <v>4.4096728307254622</v>
      </c>
      <c r="G68" s="137">
        <v>5.6899004267425317</v>
      </c>
      <c r="H68" s="137">
        <v>9.4594594594594597</v>
      </c>
      <c r="I68" s="137">
        <v>3.9118065433854912</v>
      </c>
      <c r="J68" s="137">
        <v>10.170697012802275</v>
      </c>
      <c r="K68" s="137">
        <v>8.3926031294452343</v>
      </c>
      <c r="L68" s="137">
        <v>7.8236130867709823</v>
      </c>
      <c r="M68" s="137">
        <v>0.35561877667140823</v>
      </c>
      <c r="N68" s="138">
        <v>79.871977240398294</v>
      </c>
      <c r="O68" s="95"/>
      <c r="P68" s="95"/>
      <c r="Q68" s="95"/>
      <c r="R68" s="95"/>
    </row>
    <row r="69" spans="1:18" s="69" customFormat="1" ht="13.5" customHeight="1" x14ac:dyDescent="0.15">
      <c r="A69" s="382"/>
      <c r="B69" s="68" t="s">
        <v>72</v>
      </c>
      <c r="C69" s="373"/>
      <c r="D69" s="269">
        <v>161</v>
      </c>
      <c r="E69" s="140">
        <v>6</v>
      </c>
      <c r="F69" s="141">
        <v>4</v>
      </c>
      <c r="G69" s="141">
        <v>2</v>
      </c>
      <c r="H69" s="141">
        <v>6</v>
      </c>
      <c r="I69" s="141">
        <v>3</v>
      </c>
      <c r="J69" s="141">
        <v>16</v>
      </c>
      <c r="K69" s="141">
        <v>8</v>
      </c>
      <c r="L69" s="141">
        <v>9</v>
      </c>
      <c r="M69" s="141">
        <v>0</v>
      </c>
      <c r="N69" s="142">
        <v>139</v>
      </c>
      <c r="O69" s="77"/>
      <c r="P69" s="77"/>
      <c r="Q69" s="77"/>
      <c r="R69" s="77"/>
    </row>
    <row r="70" spans="1:18" ht="13.5" customHeight="1" thickBot="1" x14ac:dyDescent="0.2">
      <c r="A70" s="383"/>
      <c r="B70" s="21"/>
      <c r="C70" s="374"/>
      <c r="D70" s="274"/>
      <c r="E70" s="144">
        <v>3.7267080745341614</v>
      </c>
      <c r="F70" s="145">
        <v>2.4844720496894408</v>
      </c>
      <c r="G70" s="145">
        <v>1.2422360248447204</v>
      </c>
      <c r="H70" s="145">
        <v>3.7267080745341614</v>
      </c>
      <c r="I70" s="145">
        <v>1.8633540372670807</v>
      </c>
      <c r="J70" s="145">
        <v>9.9378881987577632</v>
      </c>
      <c r="K70" s="145">
        <v>4.9689440993788816</v>
      </c>
      <c r="L70" s="145">
        <v>5.5900621118012426</v>
      </c>
      <c r="M70" s="145">
        <v>0</v>
      </c>
      <c r="N70" s="146">
        <v>86.335403726708066</v>
      </c>
      <c r="O70" s="95"/>
      <c r="P70" s="95"/>
      <c r="Q70" s="95"/>
      <c r="R70" s="95"/>
    </row>
    <row r="71" spans="1:18" s="69" customFormat="1" ht="13.5" customHeight="1" x14ac:dyDescent="0.15">
      <c r="A71" s="380" t="s">
        <v>414</v>
      </c>
      <c r="B71" s="68" t="s">
        <v>762</v>
      </c>
      <c r="C71" s="75"/>
      <c r="D71" s="269">
        <v>1504</v>
      </c>
      <c r="E71" s="140">
        <v>113</v>
      </c>
      <c r="F71" s="141">
        <v>108</v>
      </c>
      <c r="G71" s="141">
        <v>128</v>
      </c>
      <c r="H71" s="141">
        <v>194</v>
      </c>
      <c r="I71" s="141">
        <v>105</v>
      </c>
      <c r="J71" s="141">
        <v>210</v>
      </c>
      <c r="K71" s="141">
        <v>178</v>
      </c>
      <c r="L71" s="141">
        <v>166</v>
      </c>
      <c r="M71" s="141">
        <v>7</v>
      </c>
      <c r="N71" s="142">
        <v>1124</v>
      </c>
      <c r="O71" s="77"/>
      <c r="P71" s="77"/>
      <c r="Q71" s="77"/>
      <c r="R71" s="77"/>
    </row>
    <row r="72" spans="1:18" ht="13.5" customHeight="1" x14ac:dyDescent="0.15">
      <c r="A72" s="380"/>
      <c r="B72" s="10" t="s">
        <v>763</v>
      </c>
      <c r="C72" s="24"/>
      <c r="D72" s="273"/>
      <c r="E72" s="136">
        <v>7.5132978723404253</v>
      </c>
      <c r="F72" s="137">
        <v>7.1808510638297882</v>
      </c>
      <c r="G72" s="137">
        <v>8.5106382978723403</v>
      </c>
      <c r="H72" s="137">
        <v>12.898936170212766</v>
      </c>
      <c r="I72" s="137">
        <v>6.9813829787234036</v>
      </c>
      <c r="J72" s="137">
        <v>13.962765957446807</v>
      </c>
      <c r="K72" s="137">
        <v>11.835106382978724</v>
      </c>
      <c r="L72" s="137">
        <v>11.037234042553191</v>
      </c>
      <c r="M72" s="137">
        <v>0.46542553191489361</v>
      </c>
      <c r="N72" s="138">
        <v>74.7340425531915</v>
      </c>
      <c r="O72" s="95"/>
      <c r="P72" s="95"/>
      <c r="Q72" s="95"/>
      <c r="R72" s="95"/>
    </row>
    <row r="73" spans="1:18" s="69" customFormat="1" ht="13.5" customHeight="1" x14ac:dyDescent="0.15">
      <c r="A73" s="380"/>
      <c r="B73" s="68" t="s">
        <v>415</v>
      </c>
      <c r="C73" s="75"/>
      <c r="D73" s="269">
        <v>452</v>
      </c>
      <c r="E73" s="140">
        <v>46</v>
      </c>
      <c r="F73" s="141">
        <v>31</v>
      </c>
      <c r="G73" s="141">
        <v>35</v>
      </c>
      <c r="H73" s="141">
        <v>57</v>
      </c>
      <c r="I73" s="141">
        <v>29</v>
      </c>
      <c r="J73" s="141">
        <v>60</v>
      </c>
      <c r="K73" s="141">
        <v>56</v>
      </c>
      <c r="L73" s="141">
        <v>49</v>
      </c>
      <c r="M73" s="141">
        <v>4</v>
      </c>
      <c r="N73" s="142">
        <v>336</v>
      </c>
      <c r="O73" s="77"/>
      <c r="P73" s="77"/>
      <c r="Q73" s="77"/>
      <c r="R73" s="77"/>
    </row>
    <row r="74" spans="1:18" ht="13.5" customHeight="1" x14ac:dyDescent="0.15">
      <c r="A74" s="380"/>
      <c r="B74" s="10" t="s">
        <v>763</v>
      </c>
      <c r="C74" s="24"/>
      <c r="D74" s="273"/>
      <c r="E74" s="136">
        <v>10.176991150442479</v>
      </c>
      <c r="F74" s="137">
        <v>6.8584070796460175</v>
      </c>
      <c r="G74" s="137">
        <v>7.7433628318584065</v>
      </c>
      <c r="H74" s="137">
        <v>12.610619469026549</v>
      </c>
      <c r="I74" s="137">
        <v>6.4159292035398234</v>
      </c>
      <c r="J74" s="137">
        <v>13.274336283185843</v>
      </c>
      <c r="K74" s="137">
        <v>12.389380530973451</v>
      </c>
      <c r="L74" s="137">
        <v>10.840707964601769</v>
      </c>
      <c r="M74" s="137">
        <v>0.88495575221238942</v>
      </c>
      <c r="N74" s="138">
        <v>74.336283185840713</v>
      </c>
      <c r="O74" s="95"/>
      <c r="P74" s="95"/>
      <c r="Q74" s="95"/>
      <c r="R74" s="95"/>
    </row>
    <row r="75" spans="1:18" s="69" customFormat="1" ht="13.5" customHeight="1" x14ac:dyDescent="0.15">
      <c r="A75" s="380"/>
      <c r="B75" s="68" t="s">
        <v>416</v>
      </c>
      <c r="C75" s="75"/>
      <c r="D75" s="269">
        <v>1375</v>
      </c>
      <c r="E75" s="140">
        <v>60</v>
      </c>
      <c r="F75" s="141">
        <v>39</v>
      </c>
      <c r="G75" s="141">
        <v>36</v>
      </c>
      <c r="H75" s="141">
        <v>92</v>
      </c>
      <c r="I75" s="141">
        <v>30</v>
      </c>
      <c r="J75" s="141">
        <v>113</v>
      </c>
      <c r="K75" s="141">
        <v>74</v>
      </c>
      <c r="L75" s="141">
        <v>76</v>
      </c>
      <c r="M75" s="141">
        <v>4</v>
      </c>
      <c r="N75" s="142">
        <v>1166</v>
      </c>
      <c r="O75" s="77"/>
      <c r="P75" s="77"/>
      <c r="Q75" s="77"/>
      <c r="R75" s="77"/>
    </row>
    <row r="76" spans="1:18" ht="13.5" customHeight="1" thickBot="1" x14ac:dyDescent="0.2">
      <c r="A76" s="381"/>
      <c r="B76" s="21"/>
      <c r="C76" s="26"/>
      <c r="D76" s="274"/>
      <c r="E76" s="144">
        <v>4.3636363636363642</v>
      </c>
      <c r="F76" s="145">
        <v>2.8363636363636364</v>
      </c>
      <c r="G76" s="145">
        <v>2.6181818181818182</v>
      </c>
      <c r="H76" s="145">
        <v>6.6909090909090905</v>
      </c>
      <c r="I76" s="145">
        <v>2.1818181818181821</v>
      </c>
      <c r="J76" s="145">
        <v>8.2181818181818169</v>
      </c>
      <c r="K76" s="145">
        <v>5.3818181818181818</v>
      </c>
      <c r="L76" s="145">
        <v>5.5272727272727273</v>
      </c>
      <c r="M76" s="145">
        <v>0.29090909090909089</v>
      </c>
      <c r="N76" s="146">
        <v>84.8</v>
      </c>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7:A18"/>
    <mergeCell ref="A19:A24"/>
    <mergeCell ref="A25:A38"/>
    <mergeCell ref="A39:A46"/>
    <mergeCell ref="A47:A64"/>
    <mergeCell ref="A65:A70"/>
  </mergeCells>
  <phoneticPr fontId="2"/>
  <conditionalFormatting sqref="E5:H48 E51:H70 J51:J70 J5:J48">
    <cfRule type="expression" dxfId="119" priority="48">
      <formula>EXACT(ROUND(E5,1),#REF!)=FALSE</formula>
    </cfRule>
  </conditionalFormatting>
  <conditionalFormatting sqref="E49:H50 J49:J50">
    <cfRule type="expression" dxfId="118" priority="47">
      <formula>EXACT(ROUND(E49,1),#REF!)=FALSE</formula>
    </cfRule>
  </conditionalFormatting>
  <conditionalFormatting sqref="E71:H76 J71:J76">
    <cfRule type="expression" dxfId="117" priority="46">
      <formula>EXACT(ROUND(E71,1),#REF!)=FALSE</formula>
    </cfRule>
  </conditionalFormatting>
  <conditionalFormatting sqref="I5:I48 I51:I70">
    <cfRule type="expression" dxfId="116" priority="45">
      <formula>EXACT(ROUND(I5,1),#REF!)=FALSE</formula>
    </cfRule>
  </conditionalFormatting>
  <conditionalFormatting sqref="I49:I50">
    <cfRule type="expression" dxfId="115" priority="44">
      <formula>EXACT(ROUND(I49,1),#REF!)=FALSE</formula>
    </cfRule>
  </conditionalFormatting>
  <conditionalFormatting sqref="I71:I76">
    <cfRule type="expression" dxfId="114" priority="43">
      <formula>EXACT(ROUND(I71,1),#REF!)=FALSE</formula>
    </cfRule>
  </conditionalFormatting>
  <conditionalFormatting sqref="K51:K70 K5:K48">
    <cfRule type="expression" dxfId="113" priority="42">
      <formula>EXACT(ROUND(K5,1),#REF!)=FALSE</formula>
    </cfRule>
  </conditionalFormatting>
  <conditionalFormatting sqref="K49:K50">
    <cfRule type="expression" dxfId="112" priority="41">
      <formula>EXACT(ROUND(K49,1),#REF!)=FALSE</formula>
    </cfRule>
  </conditionalFormatting>
  <conditionalFormatting sqref="K71:K76">
    <cfRule type="expression" dxfId="111" priority="40">
      <formula>EXACT(ROUND(K71,1),#REF!)=FALSE</formula>
    </cfRule>
  </conditionalFormatting>
  <conditionalFormatting sqref="J5:J48 J51:J70">
    <cfRule type="expression" dxfId="110" priority="39">
      <formula>EXACT(ROUND(J5,1),#REF!)=FALSE</formula>
    </cfRule>
  </conditionalFormatting>
  <conditionalFormatting sqref="J49:J50">
    <cfRule type="expression" dxfId="109" priority="38">
      <formula>EXACT(ROUND(J49,1),#REF!)=FALSE</formula>
    </cfRule>
  </conditionalFormatting>
  <conditionalFormatting sqref="J71:J76">
    <cfRule type="expression" dxfId="108" priority="37">
      <formula>EXACT(ROUND(J71,1),#REF!)=FALSE</formula>
    </cfRule>
  </conditionalFormatting>
  <conditionalFormatting sqref="K51:K70 K5:K48">
    <cfRule type="expression" dxfId="107" priority="36">
      <formula>EXACT(ROUND(K5,1),#REF!)=FALSE</formula>
    </cfRule>
  </conditionalFormatting>
  <conditionalFormatting sqref="K49:K50">
    <cfRule type="expression" dxfId="106" priority="35">
      <formula>EXACT(ROUND(K49,1),#REF!)=FALSE</formula>
    </cfRule>
  </conditionalFormatting>
  <conditionalFormatting sqref="K71:K76">
    <cfRule type="expression" dxfId="105" priority="34">
      <formula>EXACT(ROUND(K71,1),#REF!)=FALSE</formula>
    </cfRule>
  </conditionalFormatting>
  <conditionalFormatting sqref="L51:L70 L5:L48">
    <cfRule type="expression" dxfId="104" priority="33">
      <formula>EXACT(ROUND(L5,1),#REF!)=FALSE</formula>
    </cfRule>
  </conditionalFormatting>
  <conditionalFormatting sqref="L49:L50">
    <cfRule type="expression" dxfId="103" priority="32">
      <formula>EXACT(ROUND(L49,1),#REF!)=FALSE</formula>
    </cfRule>
  </conditionalFormatting>
  <conditionalFormatting sqref="L71:L76">
    <cfRule type="expression" dxfId="102" priority="31">
      <formula>EXACT(ROUND(L71,1),#REF!)=FALSE</formula>
    </cfRule>
  </conditionalFormatting>
  <conditionalFormatting sqref="K5:K48 K51:K70">
    <cfRule type="expression" dxfId="101" priority="30">
      <formula>EXACT(ROUND(K5,1),#REF!)=FALSE</formula>
    </cfRule>
  </conditionalFormatting>
  <conditionalFormatting sqref="K49:K50">
    <cfRule type="expression" dxfId="100" priority="29">
      <formula>EXACT(ROUND(K49,1),#REF!)=FALSE</formula>
    </cfRule>
  </conditionalFormatting>
  <conditionalFormatting sqref="K71:K76">
    <cfRule type="expression" dxfId="99" priority="28">
      <formula>EXACT(ROUND(K71,1),#REF!)=FALSE</formula>
    </cfRule>
  </conditionalFormatting>
  <conditionalFormatting sqref="L51:L70 L5:L48">
    <cfRule type="expression" dxfId="98" priority="27">
      <formula>EXACT(ROUND(L5,1),#REF!)=FALSE</formula>
    </cfRule>
  </conditionalFormatting>
  <conditionalFormatting sqref="L49:L50">
    <cfRule type="expression" dxfId="97" priority="26">
      <formula>EXACT(ROUND(L49,1),#REF!)=FALSE</formula>
    </cfRule>
  </conditionalFormatting>
  <conditionalFormatting sqref="L71:L76">
    <cfRule type="expression" dxfId="96" priority="25">
      <formula>EXACT(ROUND(L71,1),#REF!)=FALSE</formula>
    </cfRule>
  </conditionalFormatting>
  <conditionalFormatting sqref="L51:L70 L5:L48">
    <cfRule type="expression" dxfId="95" priority="24">
      <formula>EXACT(ROUND(L5,1),#REF!)=FALSE</formula>
    </cfRule>
  </conditionalFormatting>
  <conditionalFormatting sqref="L49:L50">
    <cfRule type="expression" dxfId="94" priority="23">
      <formula>EXACT(ROUND(L49,1),#REF!)=FALSE</formula>
    </cfRule>
  </conditionalFormatting>
  <conditionalFormatting sqref="L71:L76">
    <cfRule type="expression" dxfId="93" priority="22">
      <formula>EXACT(ROUND(L71,1),#REF!)=FALSE</formula>
    </cfRule>
  </conditionalFormatting>
  <conditionalFormatting sqref="M51:M70 M5:M48">
    <cfRule type="expression" dxfId="92" priority="21">
      <formula>EXACT(ROUND(M5,1),#REF!)=FALSE</formula>
    </cfRule>
  </conditionalFormatting>
  <conditionalFormatting sqref="M49:M50">
    <cfRule type="expression" dxfId="91" priority="20">
      <formula>EXACT(ROUND(M49,1),#REF!)=FALSE</formula>
    </cfRule>
  </conditionalFormatting>
  <conditionalFormatting sqref="M71:M76">
    <cfRule type="expression" dxfId="90" priority="19">
      <formula>EXACT(ROUND(M71,1),#REF!)=FALSE</formula>
    </cfRule>
  </conditionalFormatting>
  <conditionalFormatting sqref="L5:L48 L51:L70">
    <cfRule type="expression" dxfId="89" priority="18">
      <formula>EXACT(ROUND(L5,1),#REF!)=FALSE</formula>
    </cfRule>
  </conditionalFormatting>
  <conditionalFormatting sqref="L49:L50">
    <cfRule type="expression" dxfId="88" priority="17">
      <formula>EXACT(ROUND(L49,1),#REF!)=FALSE</formula>
    </cfRule>
  </conditionalFormatting>
  <conditionalFormatting sqref="L71:L76">
    <cfRule type="expression" dxfId="87" priority="16">
      <formula>EXACT(ROUND(L71,1),#REF!)=FALSE</formula>
    </cfRule>
  </conditionalFormatting>
  <conditionalFormatting sqref="M51:M70 M5:M48">
    <cfRule type="expression" dxfId="86" priority="15">
      <formula>EXACT(ROUND(M5,1),#REF!)=FALSE</formula>
    </cfRule>
  </conditionalFormatting>
  <conditionalFormatting sqref="M49:M50">
    <cfRule type="expression" dxfId="85" priority="14">
      <formula>EXACT(ROUND(M49,1),#REF!)=FALSE</formula>
    </cfRule>
  </conditionalFormatting>
  <conditionalFormatting sqref="M71:M76">
    <cfRule type="expression" dxfId="84" priority="13">
      <formula>EXACT(ROUND(M71,1),#REF!)=FALSE</formula>
    </cfRule>
  </conditionalFormatting>
  <conditionalFormatting sqref="M51:M70 M5:M48">
    <cfRule type="expression" dxfId="83" priority="12">
      <formula>EXACT(ROUND(M5,1),#REF!)=FALSE</formula>
    </cfRule>
  </conditionalFormatting>
  <conditionalFormatting sqref="M49:M50">
    <cfRule type="expression" dxfId="82" priority="11">
      <formula>EXACT(ROUND(M49,1),#REF!)=FALSE</formula>
    </cfRule>
  </conditionalFormatting>
  <conditionalFormatting sqref="M71:M76">
    <cfRule type="expression" dxfId="81" priority="10">
      <formula>EXACT(ROUND(M71,1),#REF!)=FALSE</formula>
    </cfRule>
  </conditionalFormatting>
  <conditionalFormatting sqref="M51:M70 M5:M48">
    <cfRule type="expression" dxfId="80" priority="9">
      <formula>EXACT(ROUND(M5,1),#REF!)=FALSE</formula>
    </cfRule>
  </conditionalFormatting>
  <conditionalFormatting sqref="M49:M50">
    <cfRule type="expression" dxfId="79" priority="8">
      <formula>EXACT(ROUND(M49,1),#REF!)=FALSE</formula>
    </cfRule>
  </conditionalFormatting>
  <conditionalFormatting sqref="M71:M76">
    <cfRule type="expression" dxfId="78" priority="7">
      <formula>EXACT(ROUND(M71,1),#REF!)=FALSE</formula>
    </cfRule>
  </conditionalFormatting>
  <conditionalFormatting sqref="N51:N70 N5:N48">
    <cfRule type="expression" dxfId="77" priority="6">
      <formula>EXACT(ROUND(N5,1),#REF!)=FALSE</formula>
    </cfRule>
  </conditionalFormatting>
  <conditionalFormatting sqref="N49:N50">
    <cfRule type="expression" dxfId="76" priority="5">
      <formula>EXACT(ROUND(N49,1),#REF!)=FALSE</formula>
    </cfRule>
  </conditionalFormatting>
  <conditionalFormatting sqref="N71:N76">
    <cfRule type="expression" dxfId="75" priority="4">
      <formula>EXACT(ROUND(N71,1),#REF!)=FALSE</formula>
    </cfRule>
  </conditionalFormatting>
  <conditionalFormatting sqref="M5:M48 M51:M70">
    <cfRule type="expression" dxfId="74" priority="3">
      <formula>EXACT(ROUND(M5,1),#REF!)=FALSE</formula>
    </cfRule>
  </conditionalFormatting>
  <conditionalFormatting sqref="M49:M50">
    <cfRule type="expression" dxfId="73" priority="2">
      <formula>EXACT(ROUND(M49,1),#REF!)=FALSE</formula>
    </cfRule>
  </conditionalFormatting>
  <conditionalFormatting sqref="M71:M76">
    <cfRule type="expression" dxfId="72" priority="1">
      <formula>EXACT(ROUND(M71,1),#REF!)=FALSE</formula>
    </cfRule>
  </conditionalFormatting>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S1" s="59" t="s">
        <v>301</v>
      </c>
    </row>
    <row r="2" spans="1:19" ht="36" customHeight="1" thickBot="1" x14ac:dyDescent="0.2">
      <c r="A2" s="6" t="s">
        <v>388</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7">
        <v>6</v>
      </c>
      <c r="K3" s="37">
        <v>7</v>
      </c>
      <c r="L3" s="37">
        <v>8</v>
      </c>
      <c r="M3" s="37">
        <v>9</v>
      </c>
      <c r="N3" s="37">
        <v>10</v>
      </c>
      <c r="O3" s="37">
        <v>11</v>
      </c>
      <c r="P3" s="37">
        <v>12</v>
      </c>
      <c r="Q3" s="33"/>
      <c r="R3" s="58"/>
    </row>
    <row r="4" spans="1:19" ht="171.95" customHeight="1" thickBot="1" x14ac:dyDescent="0.2">
      <c r="A4" s="388" t="s">
        <v>288</v>
      </c>
      <c r="B4" s="389"/>
      <c r="C4" s="390"/>
      <c r="D4" s="62" t="s">
        <v>348</v>
      </c>
      <c r="E4" s="60" t="s">
        <v>102</v>
      </c>
      <c r="F4" s="61" t="s">
        <v>103</v>
      </c>
      <c r="G4" s="61" t="s">
        <v>104</v>
      </c>
      <c r="H4" s="61" t="s">
        <v>105</v>
      </c>
      <c r="I4" s="61" t="s">
        <v>106</v>
      </c>
      <c r="J4" s="61" t="s">
        <v>107</v>
      </c>
      <c r="K4" s="61" t="s">
        <v>289</v>
      </c>
      <c r="L4" s="61" t="s">
        <v>290</v>
      </c>
      <c r="M4" s="61" t="s">
        <v>108</v>
      </c>
      <c r="N4" s="61" t="s">
        <v>109</v>
      </c>
      <c r="O4" s="61" t="s">
        <v>110</v>
      </c>
      <c r="P4" s="61" t="s">
        <v>9</v>
      </c>
      <c r="Q4" s="63" t="s">
        <v>349</v>
      </c>
      <c r="R4" s="27"/>
      <c r="S4" s="40"/>
    </row>
    <row r="5" spans="1:19" s="69" customFormat="1" ht="13.5" customHeight="1" x14ac:dyDescent="0.15">
      <c r="A5" s="71" t="s">
        <v>30</v>
      </c>
      <c r="B5" s="72"/>
      <c r="C5" s="72"/>
      <c r="D5" s="270">
        <v>2585</v>
      </c>
      <c r="E5" s="124">
        <v>1722</v>
      </c>
      <c r="F5" s="125">
        <v>1553</v>
      </c>
      <c r="G5" s="125">
        <v>1238</v>
      </c>
      <c r="H5" s="125">
        <v>1782</v>
      </c>
      <c r="I5" s="125">
        <v>261</v>
      </c>
      <c r="J5" s="125">
        <v>196</v>
      </c>
      <c r="K5" s="125">
        <v>255</v>
      </c>
      <c r="L5" s="125">
        <v>580</v>
      </c>
      <c r="M5" s="125">
        <v>1332</v>
      </c>
      <c r="N5" s="125">
        <v>334</v>
      </c>
      <c r="O5" s="125">
        <v>294</v>
      </c>
      <c r="P5" s="125">
        <v>85</v>
      </c>
      <c r="Q5" s="126">
        <v>3</v>
      </c>
      <c r="R5" s="93"/>
    </row>
    <row r="6" spans="1:19" ht="13.5" customHeight="1" thickBot="1" x14ac:dyDescent="0.2">
      <c r="A6" s="8"/>
      <c r="B6" s="9"/>
      <c r="C6" s="9"/>
      <c r="D6" s="271"/>
      <c r="E6" s="128">
        <v>66.61508704061896</v>
      </c>
      <c r="F6" s="129">
        <v>60.077369439071568</v>
      </c>
      <c r="G6" s="129">
        <v>47.891682785299807</v>
      </c>
      <c r="H6" s="129">
        <v>68.936170212765958</v>
      </c>
      <c r="I6" s="129">
        <v>10.096711798839458</v>
      </c>
      <c r="J6" s="129">
        <v>7.5822050290135392</v>
      </c>
      <c r="K6" s="129">
        <v>9.8646034816247585</v>
      </c>
      <c r="L6" s="129">
        <v>22.437137330754354</v>
      </c>
      <c r="M6" s="129">
        <v>51.52804642166344</v>
      </c>
      <c r="N6" s="129">
        <v>12.920696324951644</v>
      </c>
      <c r="O6" s="129">
        <v>11.37330754352031</v>
      </c>
      <c r="P6" s="129">
        <v>3.2882011605415857</v>
      </c>
      <c r="Q6" s="130">
        <v>0.11605415860735009</v>
      </c>
      <c r="R6" s="94"/>
    </row>
    <row r="7" spans="1:19" s="69" customFormat="1" ht="13.5" customHeight="1" x14ac:dyDescent="0.15">
      <c r="A7" s="384" t="s">
        <v>31</v>
      </c>
      <c r="B7" s="73" t="s">
        <v>33</v>
      </c>
      <c r="C7" s="74"/>
      <c r="D7" s="272">
        <v>1256</v>
      </c>
      <c r="E7" s="132">
        <v>824</v>
      </c>
      <c r="F7" s="133">
        <v>772</v>
      </c>
      <c r="G7" s="133">
        <v>593</v>
      </c>
      <c r="H7" s="133">
        <v>862</v>
      </c>
      <c r="I7" s="133">
        <v>132</v>
      </c>
      <c r="J7" s="133">
        <v>99</v>
      </c>
      <c r="K7" s="133">
        <v>138</v>
      </c>
      <c r="L7" s="133">
        <v>283</v>
      </c>
      <c r="M7" s="133">
        <v>652</v>
      </c>
      <c r="N7" s="133">
        <v>165</v>
      </c>
      <c r="O7" s="133">
        <v>151</v>
      </c>
      <c r="P7" s="133">
        <v>48</v>
      </c>
      <c r="Q7" s="134">
        <v>1</v>
      </c>
      <c r="R7" s="77"/>
    </row>
    <row r="8" spans="1:19" ht="13.5" customHeight="1" x14ac:dyDescent="0.15">
      <c r="A8" s="382"/>
      <c r="B8" s="206"/>
      <c r="C8" s="24"/>
      <c r="D8" s="273"/>
      <c r="E8" s="136">
        <v>65.605095541401269</v>
      </c>
      <c r="F8" s="137">
        <v>61.464968152866241</v>
      </c>
      <c r="G8" s="137">
        <v>47.21337579617834</v>
      </c>
      <c r="H8" s="137">
        <v>68.630573248407643</v>
      </c>
      <c r="I8" s="137">
        <v>10.509554140127388</v>
      </c>
      <c r="J8" s="137">
        <v>7.8821656050955413</v>
      </c>
      <c r="K8" s="137">
        <v>10.987261146496815</v>
      </c>
      <c r="L8" s="137">
        <v>22.531847133757964</v>
      </c>
      <c r="M8" s="137">
        <v>51.910828025477706</v>
      </c>
      <c r="N8" s="137">
        <v>13.136942675159236</v>
      </c>
      <c r="O8" s="137">
        <v>12.022292993630574</v>
      </c>
      <c r="P8" s="137">
        <v>3.8216560509554141</v>
      </c>
      <c r="Q8" s="138">
        <v>7.9617834394904469E-2</v>
      </c>
      <c r="R8" s="95"/>
    </row>
    <row r="9" spans="1:19" s="69" customFormat="1" ht="13.5" customHeight="1" x14ac:dyDescent="0.15">
      <c r="A9" s="382"/>
      <c r="B9" s="68" t="s">
        <v>35</v>
      </c>
      <c r="C9" s="75"/>
      <c r="D9" s="269">
        <v>246</v>
      </c>
      <c r="E9" s="140">
        <v>167</v>
      </c>
      <c r="F9" s="141">
        <v>151</v>
      </c>
      <c r="G9" s="141">
        <v>117</v>
      </c>
      <c r="H9" s="141">
        <v>176</v>
      </c>
      <c r="I9" s="141">
        <v>11</v>
      </c>
      <c r="J9" s="141">
        <v>12</v>
      </c>
      <c r="K9" s="141">
        <v>20</v>
      </c>
      <c r="L9" s="141">
        <v>58</v>
      </c>
      <c r="M9" s="141">
        <v>133</v>
      </c>
      <c r="N9" s="141">
        <v>25</v>
      </c>
      <c r="O9" s="141">
        <v>23</v>
      </c>
      <c r="P9" s="141">
        <v>5</v>
      </c>
      <c r="Q9" s="142">
        <v>1</v>
      </c>
      <c r="R9" s="77"/>
    </row>
    <row r="10" spans="1:19" ht="13.5" customHeight="1" x14ac:dyDescent="0.15">
      <c r="A10" s="382"/>
      <c r="B10" s="206"/>
      <c r="C10" s="24"/>
      <c r="D10" s="273"/>
      <c r="E10" s="136">
        <v>67.886178861788622</v>
      </c>
      <c r="F10" s="137">
        <v>61.382113821138205</v>
      </c>
      <c r="G10" s="137">
        <v>47.560975609756099</v>
      </c>
      <c r="H10" s="137">
        <v>71.544715447154474</v>
      </c>
      <c r="I10" s="137">
        <v>4.4715447154471546</v>
      </c>
      <c r="J10" s="137">
        <v>4.8780487804878048</v>
      </c>
      <c r="K10" s="137">
        <v>8.1300813008130071</v>
      </c>
      <c r="L10" s="137">
        <v>23.577235772357724</v>
      </c>
      <c r="M10" s="137">
        <v>54.065040650406502</v>
      </c>
      <c r="N10" s="137">
        <v>10.16260162601626</v>
      </c>
      <c r="O10" s="137">
        <v>9.3495934959349594</v>
      </c>
      <c r="P10" s="137">
        <v>2.0325203252032518</v>
      </c>
      <c r="Q10" s="138">
        <v>0.40650406504065045</v>
      </c>
      <c r="R10" s="95"/>
    </row>
    <row r="11" spans="1:19" s="69" customFormat="1" ht="13.5" customHeight="1" x14ac:dyDescent="0.15">
      <c r="A11" s="382"/>
      <c r="B11" s="68" t="s">
        <v>37</v>
      </c>
      <c r="C11" s="75"/>
      <c r="D11" s="269">
        <v>648</v>
      </c>
      <c r="E11" s="140">
        <v>416</v>
      </c>
      <c r="F11" s="141">
        <v>376</v>
      </c>
      <c r="G11" s="141">
        <v>318</v>
      </c>
      <c r="H11" s="141">
        <v>432</v>
      </c>
      <c r="I11" s="141">
        <v>57</v>
      </c>
      <c r="J11" s="141">
        <v>46</v>
      </c>
      <c r="K11" s="141">
        <v>64</v>
      </c>
      <c r="L11" s="141">
        <v>157</v>
      </c>
      <c r="M11" s="141">
        <v>338</v>
      </c>
      <c r="N11" s="141">
        <v>88</v>
      </c>
      <c r="O11" s="141">
        <v>74</v>
      </c>
      <c r="P11" s="141">
        <v>23</v>
      </c>
      <c r="Q11" s="142">
        <v>0</v>
      </c>
      <c r="R11" s="77"/>
    </row>
    <row r="12" spans="1:19" ht="13.5" customHeight="1" x14ac:dyDescent="0.15">
      <c r="A12" s="382"/>
      <c r="B12" s="206"/>
      <c r="C12" s="24"/>
      <c r="D12" s="273"/>
      <c r="E12" s="136">
        <v>64.197530864197532</v>
      </c>
      <c r="F12" s="137">
        <v>58.024691358024697</v>
      </c>
      <c r="G12" s="137">
        <v>49.074074074074076</v>
      </c>
      <c r="H12" s="137">
        <v>66.666666666666657</v>
      </c>
      <c r="I12" s="137">
        <v>8.7962962962962958</v>
      </c>
      <c r="J12" s="137">
        <v>7.098765432098765</v>
      </c>
      <c r="K12" s="137">
        <v>9.8765432098765427</v>
      </c>
      <c r="L12" s="137">
        <v>24.228395061728396</v>
      </c>
      <c r="M12" s="137">
        <v>52.160493827160494</v>
      </c>
      <c r="N12" s="137">
        <v>13.580246913580247</v>
      </c>
      <c r="O12" s="137">
        <v>11.419753086419753</v>
      </c>
      <c r="P12" s="137">
        <v>3.5493827160493825</v>
      </c>
      <c r="Q12" s="138">
        <v>0</v>
      </c>
      <c r="R12" s="95"/>
    </row>
    <row r="13" spans="1:19" s="69" customFormat="1" ht="13.5" customHeight="1" x14ac:dyDescent="0.15">
      <c r="A13" s="382"/>
      <c r="B13" s="68" t="s">
        <v>39</v>
      </c>
      <c r="C13" s="75"/>
      <c r="D13" s="269">
        <v>192</v>
      </c>
      <c r="E13" s="140">
        <v>140</v>
      </c>
      <c r="F13" s="141">
        <v>103</v>
      </c>
      <c r="G13" s="141">
        <v>90</v>
      </c>
      <c r="H13" s="141">
        <v>133</v>
      </c>
      <c r="I13" s="141">
        <v>28</v>
      </c>
      <c r="J13" s="141">
        <v>16</v>
      </c>
      <c r="K13" s="141">
        <v>19</v>
      </c>
      <c r="L13" s="141">
        <v>35</v>
      </c>
      <c r="M13" s="141">
        <v>94</v>
      </c>
      <c r="N13" s="141">
        <v>28</v>
      </c>
      <c r="O13" s="141">
        <v>16</v>
      </c>
      <c r="P13" s="141">
        <v>5</v>
      </c>
      <c r="Q13" s="142">
        <v>1</v>
      </c>
      <c r="R13" s="77"/>
    </row>
    <row r="14" spans="1:19" ht="13.5" customHeight="1" x14ac:dyDescent="0.15">
      <c r="A14" s="382"/>
      <c r="B14" s="206"/>
      <c r="C14" s="24"/>
      <c r="D14" s="273"/>
      <c r="E14" s="136">
        <v>72.916666666666657</v>
      </c>
      <c r="F14" s="137">
        <v>53.645833333333336</v>
      </c>
      <c r="G14" s="137">
        <v>46.875</v>
      </c>
      <c r="H14" s="137">
        <v>69.270833333333343</v>
      </c>
      <c r="I14" s="137">
        <v>14.583333333333334</v>
      </c>
      <c r="J14" s="137">
        <v>8.3333333333333321</v>
      </c>
      <c r="K14" s="137">
        <v>9.8958333333333321</v>
      </c>
      <c r="L14" s="137">
        <v>18.229166666666664</v>
      </c>
      <c r="M14" s="137">
        <v>48.958333333333329</v>
      </c>
      <c r="N14" s="137">
        <v>14.583333333333334</v>
      </c>
      <c r="O14" s="137">
        <v>8.3333333333333321</v>
      </c>
      <c r="P14" s="137">
        <v>2.604166666666667</v>
      </c>
      <c r="Q14" s="138">
        <v>0.52083333333333326</v>
      </c>
      <c r="R14" s="95"/>
    </row>
    <row r="15" spans="1:19" s="69" customFormat="1" ht="13.5" customHeight="1" x14ac:dyDescent="0.15">
      <c r="A15" s="382"/>
      <c r="B15" s="68" t="s">
        <v>41</v>
      </c>
      <c r="C15" s="75"/>
      <c r="D15" s="269">
        <v>152</v>
      </c>
      <c r="E15" s="140">
        <v>107</v>
      </c>
      <c r="F15" s="141">
        <v>91</v>
      </c>
      <c r="G15" s="141">
        <v>78</v>
      </c>
      <c r="H15" s="141">
        <v>106</v>
      </c>
      <c r="I15" s="141">
        <v>21</v>
      </c>
      <c r="J15" s="141">
        <v>15</v>
      </c>
      <c r="K15" s="141">
        <v>5</v>
      </c>
      <c r="L15" s="141">
        <v>35</v>
      </c>
      <c r="M15" s="141">
        <v>68</v>
      </c>
      <c r="N15" s="141">
        <v>20</v>
      </c>
      <c r="O15" s="141">
        <v>24</v>
      </c>
      <c r="P15" s="141">
        <v>4</v>
      </c>
      <c r="Q15" s="142">
        <v>0</v>
      </c>
      <c r="R15" s="77"/>
    </row>
    <row r="16" spans="1:19" ht="13.5" customHeight="1" x14ac:dyDescent="0.15">
      <c r="A16" s="382"/>
      <c r="B16" s="206"/>
      <c r="C16" s="24"/>
      <c r="D16" s="273"/>
      <c r="E16" s="136">
        <v>70.39473684210526</v>
      </c>
      <c r="F16" s="137">
        <v>59.868421052631582</v>
      </c>
      <c r="G16" s="137">
        <v>51.315789473684212</v>
      </c>
      <c r="H16" s="137">
        <v>69.73684210526315</v>
      </c>
      <c r="I16" s="137">
        <v>13.815789473684212</v>
      </c>
      <c r="J16" s="137">
        <v>9.8684210526315788</v>
      </c>
      <c r="K16" s="137">
        <v>3.2894736842105261</v>
      </c>
      <c r="L16" s="137">
        <v>23.026315789473685</v>
      </c>
      <c r="M16" s="137">
        <v>44.736842105263158</v>
      </c>
      <c r="N16" s="137">
        <v>13.157894736842104</v>
      </c>
      <c r="O16" s="137">
        <v>15.789473684210526</v>
      </c>
      <c r="P16" s="137">
        <v>2.6315789473684208</v>
      </c>
      <c r="Q16" s="138">
        <v>0</v>
      </c>
      <c r="R16" s="95"/>
    </row>
    <row r="17" spans="1:18" s="69" customFormat="1" ht="13.5" customHeight="1" x14ac:dyDescent="0.15">
      <c r="A17" s="382"/>
      <c r="B17" s="68" t="s">
        <v>43</v>
      </c>
      <c r="C17" s="75"/>
      <c r="D17" s="269">
        <v>91</v>
      </c>
      <c r="E17" s="140">
        <v>68</v>
      </c>
      <c r="F17" s="141">
        <v>60</v>
      </c>
      <c r="G17" s="141">
        <v>42</v>
      </c>
      <c r="H17" s="141">
        <v>73</v>
      </c>
      <c r="I17" s="141">
        <v>12</v>
      </c>
      <c r="J17" s="141">
        <v>8</v>
      </c>
      <c r="K17" s="141">
        <v>9</v>
      </c>
      <c r="L17" s="141">
        <v>12</v>
      </c>
      <c r="M17" s="141">
        <v>47</v>
      </c>
      <c r="N17" s="141">
        <v>8</v>
      </c>
      <c r="O17" s="141">
        <v>6</v>
      </c>
      <c r="P17" s="141">
        <v>0</v>
      </c>
      <c r="Q17" s="142">
        <v>0</v>
      </c>
      <c r="R17" s="77"/>
    </row>
    <row r="18" spans="1:18" ht="13.5" customHeight="1" thickBot="1" x14ac:dyDescent="0.2">
      <c r="A18" s="383"/>
      <c r="B18" s="208"/>
      <c r="C18" s="26"/>
      <c r="D18" s="274"/>
      <c r="E18" s="144">
        <v>74.72527472527473</v>
      </c>
      <c r="F18" s="145">
        <v>65.934065934065927</v>
      </c>
      <c r="G18" s="145">
        <v>46.153846153846153</v>
      </c>
      <c r="H18" s="145">
        <v>80.219780219780219</v>
      </c>
      <c r="I18" s="145">
        <v>13.186813186813188</v>
      </c>
      <c r="J18" s="145">
        <v>8.791208791208792</v>
      </c>
      <c r="K18" s="145">
        <v>9.8901098901098905</v>
      </c>
      <c r="L18" s="145">
        <v>13.186813186813188</v>
      </c>
      <c r="M18" s="145">
        <v>51.648351648351657</v>
      </c>
      <c r="N18" s="145">
        <v>8.791208791208792</v>
      </c>
      <c r="O18" s="145">
        <v>6.593406593406594</v>
      </c>
      <c r="P18" s="145">
        <v>0</v>
      </c>
      <c r="Q18" s="146">
        <v>0</v>
      </c>
      <c r="R18" s="95"/>
    </row>
    <row r="19" spans="1:18" s="70" customFormat="1" ht="13.5" customHeight="1" x14ac:dyDescent="0.15">
      <c r="A19" s="385" t="s">
        <v>0</v>
      </c>
      <c r="B19" s="66" t="s">
        <v>1</v>
      </c>
      <c r="C19" s="320"/>
      <c r="D19" s="272">
        <v>995</v>
      </c>
      <c r="E19" s="132">
        <v>683</v>
      </c>
      <c r="F19" s="133">
        <v>574</v>
      </c>
      <c r="G19" s="133">
        <v>525</v>
      </c>
      <c r="H19" s="133">
        <v>656</v>
      </c>
      <c r="I19" s="133">
        <v>107</v>
      </c>
      <c r="J19" s="133">
        <v>98</v>
      </c>
      <c r="K19" s="133">
        <v>117</v>
      </c>
      <c r="L19" s="133">
        <v>176</v>
      </c>
      <c r="M19" s="133">
        <v>564</v>
      </c>
      <c r="N19" s="133">
        <v>107</v>
      </c>
      <c r="O19" s="133">
        <v>133</v>
      </c>
      <c r="P19" s="133">
        <v>29</v>
      </c>
      <c r="Q19" s="134">
        <v>1</v>
      </c>
      <c r="R19" s="77"/>
    </row>
    <row r="20" spans="1:18" s="22" customFormat="1" ht="13.5" customHeight="1" x14ac:dyDescent="0.15">
      <c r="A20" s="386"/>
      <c r="B20" s="68"/>
      <c r="C20" s="321"/>
      <c r="D20" s="269"/>
      <c r="E20" s="322">
        <v>68.643216080402013</v>
      </c>
      <c r="F20" s="323">
        <v>57.688442211055282</v>
      </c>
      <c r="G20" s="323">
        <v>52.76381909547738</v>
      </c>
      <c r="H20" s="323">
        <v>65.929648241206024</v>
      </c>
      <c r="I20" s="323">
        <v>10.753768844221105</v>
      </c>
      <c r="J20" s="323">
        <v>9.849246231155778</v>
      </c>
      <c r="K20" s="137">
        <v>11.758793969849247</v>
      </c>
      <c r="L20" s="137">
        <v>17.688442211055278</v>
      </c>
      <c r="M20" s="137">
        <v>56.683417085427138</v>
      </c>
      <c r="N20" s="137">
        <v>10.753768844221105</v>
      </c>
      <c r="O20" s="137">
        <v>13.366834170854272</v>
      </c>
      <c r="P20" s="137">
        <v>2.9145728643216082</v>
      </c>
      <c r="Q20" s="138">
        <v>0.10050251256281408</v>
      </c>
      <c r="R20" s="95"/>
    </row>
    <row r="21" spans="1:18" s="70" customFormat="1" ht="13.5" customHeight="1" x14ac:dyDescent="0.15">
      <c r="A21" s="386"/>
      <c r="B21" s="332" t="s">
        <v>2</v>
      </c>
      <c r="C21" s="333"/>
      <c r="D21" s="285">
        <v>1492</v>
      </c>
      <c r="E21" s="334">
        <v>963</v>
      </c>
      <c r="F21" s="335">
        <v>910</v>
      </c>
      <c r="G21" s="335">
        <v>676</v>
      </c>
      <c r="H21" s="335">
        <v>1054</v>
      </c>
      <c r="I21" s="335">
        <v>141</v>
      </c>
      <c r="J21" s="335">
        <v>91</v>
      </c>
      <c r="K21" s="141">
        <v>136</v>
      </c>
      <c r="L21" s="141">
        <v>387</v>
      </c>
      <c r="M21" s="141">
        <v>725</v>
      </c>
      <c r="N21" s="141">
        <v>213</v>
      </c>
      <c r="O21" s="141">
        <v>156</v>
      </c>
      <c r="P21" s="141">
        <v>49</v>
      </c>
      <c r="Q21" s="142">
        <v>2</v>
      </c>
      <c r="R21" s="77"/>
    </row>
    <row r="22" spans="1:18" s="22" customFormat="1" ht="13.5" customHeight="1" x14ac:dyDescent="0.15">
      <c r="A22" s="386"/>
      <c r="B22" s="206"/>
      <c r="C22" s="25"/>
      <c r="D22" s="273"/>
      <c r="E22" s="136">
        <v>64.544235924932977</v>
      </c>
      <c r="F22" s="137">
        <v>60.991957104557635</v>
      </c>
      <c r="G22" s="137">
        <v>45.308310991957107</v>
      </c>
      <c r="H22" s="137">
        <v>70.643431635388737</v>
      </c>
      <c r="I22" s="137">
        <v>9.4504021447721165</v>
      </c>
      <c r="J22" s="137">
        <v>6.0991957104557644</v>
      </c>
      <c r="K22" s="137">
        <v>9.1152815013404833</v>
      </c>
      <c r="L22" s="137">
        <v>25.938337801608579</v>
      </c>
      <c r="M22" s="137">
        <v>48.592493297587133</v>
      </c>
      <c r="N22" s="137">
        <v>14.276139410187669</v>
      </c>
      <c r="O22" s="137">
        <v>10.455764075067025</v>
      </c>
      <c r="P22" s="137">
        <v>3.284182305630027</v>
      </c>
      <c r="Q22" s="138">
        <v>0.13404825737265416</v>
      </c>
      <c r="R22" s="95"/>
    </row>
    <row r="23" spans="1:18" s="70" customFormat="1" ht="13.5" customHeight="1" x14ac:dyDescent="0.15">
      <c r="A23" s="386"/>
      <c r="B23" s="67" t="s">
        <v>46</v>
      </c>
      <c r="C23" s="77"/>
      <c r="D23" s="269">
        <v>98</v>
      </c>
      <c r="E23" s="140">
        <v>76</v>
      </c>
      <c r="F23" s="141">
        <v>69</v>
      </c>
      <c r="G23" s="141">
        <v>37</v>
      </c>
      <c r="H23" s="141">
        <v>72</v>
      </c>
      <c r="I23" s="141">
        <v>13</v>
      </c>
      <c r="J23" s="141">
        <v>7</v>
      </c>
      <c r="K23" s="141">
        <v>2</v>
      </c>
      <c r="L23" s="141">
        <v>17</v>
      </c>
      <c r="M23" s="141">
        <v>43</v>
      </c>
      <c r="N23" s="141">
        <v>14</v>
      </c>
      <c r="O23" s="141">
        <v>5</v>
      </c>
      <c r="P23" s="141">
        <v>7</v>
      </c>
      <c r="Q23" s="142">
        <v>0</v>
      </c>
      <c r="R23" s="77"/>
    </row>
    <row r="24" spans="1:18" s="22" customFormat="1" ht="13.5" customHeight="1" thickBot="1" x14ac:dyDescent="0.2">
      <c r="A24" s="387"/>
      <c r="B24" s="208"/>
      <c r="C24" s="57"/>
      <c r="D24" s="274"/>
      <c r="E24" s="144">
        <v>77.551020408163268</v>
      </c>
      <c r="F24" s="145">
        <v>70.408163265306129</v>
      </c>
      <c r="G24" s="145">
        <v>37.755102040816325</v>
      </c>
      <c r="H24" s="145">
        <v>73.469387755102048</v>
      </c>
      <c r="I24" s="145">
        <v>13.26530612244898</v>
      </c>
      <c r="J24" s="145">
        <v>7.1428571428571423</v>
      </c>
      <c r="K24" s="145">
        <v>2.0408163265306123</v>
      </c>
      <c r="L24" s="145">
        <v>17.346938775510203</v>
      </c>
      <c r="M24" s="145">
        <v>43.877551020408163</v>
      </c>
      <c r="N24" s="145">
        <v>14.285714285714285</v>
      </c>
      <c r="O24" s="145">
        <v>5.1020408163265305</v>
      </c>
      <c r="P24" s="145">
        <v>7.1428571428571423</v>
      </c>
      <c r="Q24" s="146">
        <v>0</v>
      </c>
      <c r="R24" s="95"/>
    </row>
    <row r="25" spans="1:18" s="69" customFormat="1" ht="13.5" customHeight="1" x14ac:dyDescent="0.15">
      <c r="A25" s="384" t="s">
        <v>44</v>
      </c>
      <c r="B25" s="73" t="s">
        <v>3</v>
      </c>
      <c r="C25" s="74"/>
      <c r="D25" s="275">
        <v>117</v>
      </c>
      <c r="E25" s="148">
        <v>33</v>
      </c>
      <c r="F25" s="149">
        <v>38</v>
      </c>
      <c r="G25" s="149">
        <v>72</v>
      </c>
      <c r="H25" s="149">
        <v>46</v>
      </c>
      <c r="I25" s="149">
        <v>8</v>
      </c>
      <c r="J25" s="149">
        <v>6</v>
      </c>
      <c r="K25" s="149">
        <v>66</v>
      </c>
      <c r="L25" s="149">
        <v>13</v>
      </c>
      <c r="M25" s="149">
        <v>69</v>
      </c>
      <c r="N25" s="149">
        <v>12</v>
      </c>
      <c r="O25" s="149">
        <v>32</v>
      </c>
      <c r="P25" s="149">
        <v>5</v>
      </c>
      <c r="Q25" s="150">
        <v>0</v>
      </c>
      <c r="R25" s="75"/>
    </row>
    <row r="26" spans="1:18" ht="13.5" customHeight="1" x14ac:dyDescent="0.15">
      <c r="A26" s="382"/>
      <c r="B26" s="68"/>
      <c r="C26" s="345"/>
      <c r="D26" s="270"/>
      <c r="E26" s="346">
        <v>28.205128205128204</v>
      </c>
      <c r="F26" s="347">
        <v>32.478632478632477</v>
      </c>
      <c r="G26" s="347">
        <v>61.53846153846154</v>
      </c>
      <c r="H26" s="347">
        <v>39.316239316239319</v>
      </c>
      <c r="I26" s="347">
        <v>6.8376068376068382</v>
      </c>
      <c r="J26" s="347">
        <v>5.1282051282051277</v>
      </c>
      <c r="K26" s="153">
        <v>56.410256410256409</v>
      </c>
      <c r="L26" s="153">
        <v>11.111111111111111</v>
      </c>
      <c r="M26" s="153">
        <v>58.974358974358978</v>
      </c>
      <c r="N26" s="153">
        <v>10.256410256410255</v>
      </c>
      <c r="O26" s="153">
        <v>27.350427350427353</v>
      </c>
      <c r="P26" s="153">
        <v>4.2735042735042734</v>
      </c>
      <c r="Q26" s="154">
        <v>0</v>
      </c>
      <c r="R26" s="96"/>
    </row>
    <row r="27" spans="1:18" s="69" customFormat="1" ht="13.5" customHeight="1" x14ac:dyDescent="0.15">
      <c r="A27" s="382"/>
      <c r="B27" s="207" t="s">
        <v>4</v>
      </c>
      <c r="C27" s="353"/>
      <c r="D27" s="286">
        <v>244</v>
      </c>
      <c r="E27" s="354">
        <v>115</v>
      </c>
      <c r="F27" s="355">
        <v>115</v>
      </c>
      <c r="G27" s="355">
        <v>157</v>
      </c>
      <c r="H27" s="355">
        <v>115</v>
      </c>
      <c r="I27" s="355">
        <v>22</v>
      </c>
      <c r="J27" s="355">
        <v>15</v>
      </c>
      <c r="K27" s="156">
        <v>67</v>
      </c>
      <c r="L27" s="156">
        <v>62</v>
      </c>
      <c r="M27" s="156">
        <v>150</v>
      </c>
      <c r="N27" s="156">
        <v>24</v>
      </c>
      <c r="O27" s="156">
        <v>56</v>
      </c>
      <c r="P27" s="156">
        <v>9</v>
      </c>
      <c r="Q27" s="157">
        <v>1</v>
      </c>
      <c r="R27" s="75"/>
    </row>
    <row r="28" spans="1:18" ht="13.5" customHeight="1" x14ac:dyDescent="0.15">
      <c r="A28" s="382"/>
      <c r="B28" s="68"/>
      <c r="C28" s="345"/>
      <c r="D28" s="270"/>
      <c r="E28" s="346">
        <v>47.131147540983612</v>
      </c>
      <c r="F28" s="347">
        <v>47.131147540983612</v>
      </c>
      <c r="G28" s="347">
        <v>64.344262295081961</v>
      </c>
      <c r="H28" s="347">
        <v>47.131147540983612</v>
      </c>
      <c r="I28" s="347">
        <v>9.0163934426229506</v>
      </c>
      <c r="J28" s="347">
        <v>6.1475409836065573</v>
      </c>
      <c r="K28" s="153">
        <v>27.459016393442624</v>
      </c>
      <c r="L28" s="153">
        <v>25.409836065573771</v>
      </c>
      <c r="M28" s="153">
        <v>61.475409836065573</v>
      </c>
      <c r="N28" s="153">
        <v>9.8360655737704921</v>
      </c>
      <c r="O28" s="153">
        <v>22.950819672131146</v>
      </c>
      <c r="P28" s="153">
        <v>3.6885245901639343</v>
      </c>
      <c r="Q28" s="154">
        <v>0.4098360655737705</v>
      </c>
      <c r="R28" s="96"/>
    </row>
    <row r="29" spans="1:18" s="69" customFormat="1" ht="13.5" customHeight="1" x14ac:dyDescent="0.15">
      <c r="A29" s="382"/>
      <c r="B29" s="207" t="s">
        <v>5</v>
      </c>
      <c r="C29" s="353"/>
      <c r="D29" s="286">
        <v>392</v>
      </c>
      <c r="E29" s="354">
        <v>218</v>
      </c>
      <c r="F29" s="355">
        <v>222</v>
      </c>
      <c r="G29" s="355">
        <v>227</v>
      </c>
      <c r="H29" s="355">
        <v>265</v>
      </c>
      <c r="I29" s="355">
        <v>31</v>
      </c>
      <c r="J29" s="355">
        <v>25</v>
      </c>
      <c r="K29" s="156">
        <v>54</v>
      </c>
      <c r="L29" s="156">
        <v>134</v>
      </c>
      <c r="M29" s="156">
        <v>221</v>
      </c>
      <c r="N29" s="156">
        <v>42</v>
      </c>
      <c r="O29" s="156">
        <v>79</v>
      </c>
      <c r="P29" s="156">
        <v>7</v>
      </c>
      <c r="Q29" s="157">
        <v>0</v>
      </c>
      <c r="R29" s="75"/>
    </row>
    <row r="30" spans="1:18" ht="13.5" customHeight="1" x14ac:dyDescent="0.15">
      <c r="A30" s="382"/>
      <c r="B30" s="206"/>
      <c r="C30" s="24"/>
      <c r="D30" s="276"/>
      <c r="E30" s="152">
        <v>55.612244897959187</v>
      </c>
      <c r="F30" s="153">
        <v>56.632653061224488</v>
      </c>
      <c r="G30" s="153">
        <v>57.908163265306122</v>
      </c>
      <c r="H30" s="153">
        <v>67.602040816326522</v>
      </c>
      <c r="I30" s="153">
        <v>7.9081632653061229</v>
      </c>
      <c r="J30" s="153">
        <v>6.3775510204081636</v>
      </c>
      <c r="K30" s="153">
        <v>13.77551020408163</v>
      </c>
      <c r="L30" s="153">
        <v>34.183673469387756</v>
      </c>
      <c r="M30" s="153">
        <v>56.37755102040817</v>
      </c>
      <c r="N30" s="153">
        <v>10.714285714285714</v>
      </c>
      <c r="O30" s="153">
        <v>20.153061224489797</v>
      </c>
      <c r="P30" s="153">
        <v>1.7857142857142856</v>
      </c>
      <c r="Q30" s="154">
        <v>0</v>
      </c>
      <c r="R30" s="96"/>
    </row>
    <row r="31" spans="1:18" s="69" customFormat="1" ht="13.5" customHeight="1" x14ac:dyDescent="0.15">
      <c r="A31" s="382"/>
      <c r="B31" s="207" t="s">
        <v>6</v>
      </c>
      <c r="C31" s="353"/>
      <c r="D31" s="286">
        <v>525</v>
      </c>
      <c r="E31" s="354">
        <v>311</v>
      </c>
      <c r="F31" s="355">
        <v>301</v>
      </c>
      <c r="G31" s="355">
        <v>269</v>
      </c>
      <c r="H31" s="355">
        <v>413</v>
      </c>
      <c r="I31" s="355">
        <v>44</v>
      </c>
      <c r="J31" s="355">
        <v>49</v>
      </c>
      <c r="K31" s="156">
        <v>42</v>
      </c>
      <c r="L31" s="156">
        <v>147</v>
      </c>
      <c r="M31" s="156">
        <v>313</v>
      </c>
      <c r="N31" s="156">
        <v>71</v>
      </c>
      <c r="O31" s="156">
        <v>80</v>
      </c>
      <c r="P31" s="156">
        <v>19</v>
      </c>
      <c r="Q31" s="157">
        <v>0</v>
      </c>
      <c r="R31" s="75"/>
    </row>
    <row r="32" spans="1:18" ht="13.5" customHeight="1" x14ac:dyDescent="0.15">
      <c r="A32" s="382"/>
      <c r="B32" s="206"/>
      <c r="C32" s="24"/>
      <c r="D32" s="276"/>
      <c r="E32" s="152">
        <v>59.238095238095234</v>
      </c>
      <c r="F32" s="153">
        <v>57.333333333333336</v>
      </c>
      <c r="G32" s="153">
        <v>51.238095238095241</v>
      </c>
      <c r="H32" s="153">
        <v>78.666666666666657</v>
      </c>
      <c r="I32" s="153">
        <v>8.3809523809523814</v>
      </c>
      <c r="J32" s="153">
        <v>9.3333333333333339</v>
      </c>
      <c r="K32" s="153">
        <v>8</v>
      </c>
      <c r="L32" s="153">
        <v>28.000000000000004</v>
      </c>
      <c r="M32" s="153">
        <v>59.619047619047613</v>
      </c>
      <c r="N32" s="153">
        <v>13.523809523809524</v>
      </c>
      <c r="O32" s="153">
        <v>15.238095238095239</v>
      </c>
      <c r="P32" s="153">
        <v>3.6190476190476191</v>
      </c>
      <c r="Q32" s="154">
        <v>0</v>
      </c>
      <c r="R32" s="96"/>
    </row>
    <row r="33" spans="1:18" s="69" customFormat="1" ht="13.5" customHeight="1" x14ac:dyDescent="0.15">
      <c r="A33" s="382"/>
      <c r="B33" s="207" t="s">
        <v>7</v>
      </c>
      <c r="C33" s="353"/>
      <c r="D33" s="286">
        <v>615</v>
      </c>
      <c r="E33" s="354">
        <v>470</v>
      </c>
      <c r="F33" s="355">
        <v>393</v>
      </c>
      <c r="G33" s="355">
        <v>278</v>
      </c>
      <c r="H33" s="355">
        <v>480</v>
      </c>
      <c r="I33" s="355">
        <v>67</v>
      </c>
      <c r="J33" s="355">
        <v>51</v>
      </c>
      <c r="K33" s="156">
        <v>11</v>
      </c>
      <c r="L33" s="156">
        <v>129</v>
      </c>
      <c r="M33" s="156">
        <v>310</v>
      </c>
      <c r="N33" s="156">
        <v>87</v>
      </c>
      <c r="O33" s="156">
        <v>34</v>
      </c>
      <c r="P33" s="156">
        <v>18</v>
      </c>
      <c r="Q33" s="157">
        <v>1</v>
      </c>
      <c r="R33" s="75"/>
    </row>
    <row r="34" spans="1:18" ht="13.5" customHeight="1" x14ac:dyDescent="0.15">
      <c r="A34" s="382"/>
      <c r="B34" s="206"/>
      <c r="C34" s="24"/>
      <c r="D34" s="276"/>
      <c r="E34" s="152">
        <v>76.422764227642276</v>
      </c>
      <c r="F34" s="153">
        <v>63.902439024390247</v>
      </c>
      <c r="G34" s="153">
        <v>45.203252032520325</v>
      </c>
      <c r="H34" s="153">
        <v>78.048780487804876</v>
      </c>
      <c r="I34" s="153">
        <v>10.894308943089431</v>
      </c>
      <c r="J34" s="153">
        <v>8.2926829268292686</v>
      </c>
      <c r="K34" s="153">
        <v>1.788617886178862</v>
      </c>
      <c r="L34" s="153">
        <v>20.975609756097562</v>
      </c>
      <c r="M34" s="153">
        <v>50.40650406504065</v>
      </c>
      <c r="N34" s="153">
        <v>14.146341463414632</v>
      </c>
      <c r="O34" s="153">
        <v>5.5284552845528454</v>
      </c>
      <c r="P34" s="153">
        <v>2.9268292682926833</v>
      </c>
      <c r="Q34" s="154">
        <v>0.16260162601626016</v>
      </c>
      <c r="R34" s="96"/>
    </row>
    <row r="35" spans="1:18" s="69" customFormat="1" ht="13.5" customHeight="1" x14ac:dyDescent="0.15">
      <c r="A35" s="382"/>
      <c r="B35" s="207" t="s">
        <v>45</v>
      </c>
      <c r="C35" s="353"/>
      <c r="D35" s="286">
        <v>598</v>
      </c>
      <c r="E35" s="354">
        <v>503</v>
      </c>
      <c r="F35" s="355">
        <v>417</v>
      </c>
      <c r="G35" s="355">
        <v>198</v>
      </c>
      <c r="H35" s="355">
        <v>392</v>
      </c>
      <c r="I35" s="355">
        <v>77</v>
      </c>
      <c r="J35" s="355">
        <v>43</v>
      </c>
      <c r="K35" s="156">
        <v>13</v>
      </c>
      <c r="L35" s="156">
        <v>79</v>
      </c>
      <c r="M35" s="156">
        <v>226</v>
      </c>
      <c r="N35" s="156">
        <v>85</v>
      </c>
      <c r="O35" s="156">
        <v>9</v>
      </c>
      <c r="P35" s="156">
        <v>20</v>
      </c>
      <c r="Q35" s="157">
        <v>1</v>
      </c>
      <c r="R35" s="75"/>
    </row>
    <row r="36" spans="1:18" ht="13.5" customHeight="1" x14ac:dyDescent="0.15">
      <c r="A36" s="382"/>
      <c r="B36" s="206"/>
      <c r="C36" s="24"/>
      <c r="D36" s="276"/>
      <c r="E36" s="152">
        <v>84.113712374581937</v>
      </c>
      <c r="F36" s="153">
        <v>69.732441471571903</v>
      </c>
      <c r="G36" s="153">
        <v>33.110367892976591</v>
      </c>
      <c r="H36" s="153">
        <v>65.551839464882946</v>
      </c>
      <c r="I36" s="153">
        <v>12.876254180602006</v>
      </c>
      <c r="J36" s="153">
        <v>7.1906354515050159</v>
      </c>
      <c r="K36" s="153">
        <v>2.1739130434782608</v>
      </c>
      <c r="L36" s="153">
        <v>13.210702341137123</v>
      </c>
      <c r="M36" s="153">
        <v>37.792642140468232</v>
      </c>
      <c r="N36" s="153">
        <v>14.214046822742473</v>
      </c>
      <c r="O36" s="153">
        <v>1.5050167224080269</v>
      </c>
      <c r="P36" s="153">
        <v>3.3444816053511706</v>
      </c>
      <c r="Q36" s="154">
        <v>0.16722408026755853</v>
      </c>
      <c r="R36" s="96"/>
    </row>
    <row r="37" spans="1:18" s="69" customFormat="1" ht="13.5" customHeight="1" x14ac:dyDescent="0.15">
      <c r="A37" s="382"/>
      <c r="B37" s="68" t="s">
        <v>46</v>
      </c>
      <c r="C37" s="75"/>
      <c r="D37" s="270">
        <v>94</v>
      </c>
      <c r="E37" s="155">
        <v>72</v>
      </c>
      <c r="F37" s="156">
        <v>67</v>
      </c>
      <c r="G37" s="156">
        <v>37</v>
      </c>
      <c r="H37" s="156">
        <v>71</v>
      </c>
      <c r="I37" s="156">
        <v>12</v>
      </c>
      <c r="J37" s="156">
        <v>7</v>
      </c>
      <c r="K37" s="156">
        <v>2</v>
      </c>
      <c r="L37" s="156">
        <v>16</v>
      </c>
      <c r="M37" s="156">
        <v>43</v>
      </c>
      <c r="N37" s="156">
        <v>13</v>
      </c>
      <c r="O37" s="156">
        <v>4</v>
      </c>
      <c r="P37" s="156">
        <v>7</v>
      </c>
      <c r="Q37" s="157">
        <v>0</v>
      </c>
      <c r="R37" s="75"/>
    </row>
    <row r="38" spans="1:18" ht="13.5" customHeight="1" thickBot="1" x14ac:dyDescent="0.2">
      <c r="A38" s="383"/>
      <c r="B38" s="208"/>
      <c r="C38" s="26"/>
      <c r="D38" s="271"/>
      <c r="E38" s="158">
        <v>76.59574468085107</v>
      </c>
      <c r="F38" s="159">
        <v>71.276595744680847</v>
      </c>
      <c r="G38" s="159">
        <v>39.361702127659576</v>
      </c>
      <c r="H38" s="159">
        <v>75.531914893617028</v>
      </c>
      <c r="I38" s="159">
        <v>12.76595744680851</v>
      </c>
      <c r="J38" s="159">
        <v>7.4468085106382977</v>
      </c>
      <c r="K38" s="159">
        <v>2.1276595744680851</v>
      </c>
      <c r="L38" s="159">
        <v>17.021276595744681</v>
      </c>
      <c r="M38" s="159">
        <v>45.744680851063826</v>
      </c>
      <c r="N38" s="159">
        <v>13.829787234042554</v>
      </c>
      <c r="O38" s="159">
        <v>4.2553191489361701</v>
      </c>
      <c r="P38" s="159">
        <v>7.4468085106382977</v>
      </c>
      <c r="Q38" s="160">
        <v>0</v>
      </c>
      <c r="R38" s="96"/>
    </row>
    <row r="39" spans="1:18" s="69" customFormat="1" ht="13.5" customHeight="1" x14ac:dyDescent="0.15">
      <c r="A39" s="382" t="s">
        <v>47</v>
      </c>
      <c r="B39" s="68" t="s">
        <v>49</v>
      </c>
      <c r="C39" s="75"/>
      <c r="D39" s="269">
        <v>411</v>
      </c>
      <c r="E39" s="140">
        <v>242</v>
      </c>
      <c r="F39" s="141">
        <v>199</v>
      </c>
      <c r="G39" s="141">
        <v>239</v>
      </c>
      <c r="H39" s="141">
        <v>235</v>
      </c>
      <c r="I39" s="141">
        <v>39</v>
      </c>
      <c r="J39" s="141">
        <v>17</v>
      </c>
      <c r="K39" s="141">
        <v>171</v>
      </c>
      <c r="L39" s="141">
        <v>25</v>
      </c>
      <c r="M39" s="141">
        <v>240</v>
      </c>
      <c r="N39" s="141">
        <v>37</v>
      </c>
      <c r="O39" s="141">
        <v>101</v>
      </c>
      <c r="P39" s="141">
        <v>17</v>
      </c>
      <c r="Q39" s="142">
        <v>1</v>
      </c>
      <c r="R39" s="77"/>
    </row>
    <row r="40" spans="1:18" ht="13.5" customHeight="1" x14ac:dyDescent="0.15">
      <c r="A40" s="382"/>
      <c r="B40" s="68"/>
      <c r="C40" s="345"/>
      <c r="D40" s="269"/>
      <c r="E40" s="322">
        <v>58.880778588807779</v>
      </c>
      <c r="F40" s="323">
        <v>48.418491484184919</v>
      </c>
      <c r="G40" s="323">
        <v>58.150851581508512</v>
      </c>
      <c r="H40" s="323">
        <v>57.177615571776151</v>
      </c>
      <c r="I40" s="323">
        <v>9.4890510948905096</v>
      </c>
      <c r="J40" s="323">
        <v>4.1362530413625302</v>
      </c>
      <c r="K40" s="137">
        <v>41.605839416058394</v>
      </c>
      <c r="L40" s="137">
        <v>6.0827250608272507</v>
      </c>
      <c r="M40" s="137">
        <v>58.394160583941598</v>
      </c>
      <c r="N40" s="137">
        <v>9.002433090024331</v>
      </c>
      <c r="O40" s="137">
        <v>24.574209245742093</v>
      </c>
      <c r="P40" s="137">
        <v>4.1362530413625302</v>
      </c>
      <c r="Q40" s="138">
        <v>0.24330900243309003</v>
      </c>
      <c r="R40" s="95"/>
    </row>
    <row r="41" spans="1:18" s="69" customFormat="1" ht="13.5" customHeight="1" x14ac:dyDescent="0.15">
      <c r="A41" s="382"/>
      <c r="B41" s="207" t="s">
        <v>51</v>
      </c>
      <c r="C41" s="353"/>
      <c r="D41" s="285">
        <v>1804</v>
      </c>
      <c r="E41" s="334">
        <v>1193</v>
      </c>
      <c r="F41" s="335">
        <v>1168</v>
      </c>
      <c r="G41" s="335">
        <v>819</v>
      </c>
      <c r="H41" s="335">
        <v>1275</v>
      </c>
      <c r="I41" s="335">
        <v>180</v>
      </c>
      <c r="J41" s="335">
        <v>156</v>
      </c>
      <c r="K41" s="141">
        <v>62</v>
      </c>
      <c r="L41" s="141">
        <v>489</v>
      </c>
      <c r="M41" s="141">
        <v>917</v>
      </c>
      <c r="N41" s="141">
        <v>235</v>
      </c>
      <c r="O41" s="141">
        <v>163</v>
      </c>
      <c r="P41" s="141">
        <v>50</v>
      </c>
      <c r="Q41" s="142">
        <v>2</v>
      </c>
      <c r="R41" s="77"/>
    </row>
    <row r="42" spans="1:18" ht="13.5" customHeight="1" x14ac:dyDescent="0.15">
      <c r="A42" s="382"/>
      <c r="B42" s="206"/>
      <c r="C42" s="24"/>
      <c r="D42" s="273"/>
      <c r="E42" s="136">
        <v>66.130820399113077</v>
      </c>
      <c r="F42" s="137">
        <v>64.745011086474506</v>
      </c>
      <c r="G42" s="137">
        <v>45.399113082039911</v>
      </c>
      <c r="H42" s="137">
        <v>70.676274944567623</v>
      </c>
      <c r="I42" s="137">
        <v>9.9778270509977833</v>
      </c>
      <c r="J42" s="137">
        <v>8.6474501108647441</v>
      </c>
      <c r="K42" s="137">
        <v>3.4368070953436809</v>
      </c>
      <c r="L42" s="137">
        <v>27.106430155210642</v>
      </c>
      <c r="M42" s="137">
        <v>50.831485587583146</v>
      </c>
      <c r="N42" s="137">
        <v>13.026607538802661</v>
      </c>
      <c r="O42" s="137">
        <v>9.0354767184035474</v>
      </c>
      <c r="P42" s="137">
        <v>2.7716186252771622</v>
      </c>
      <c r="Q42" s="138">
        <v>0.11086474501108648</v>
      </c>
      <c r="R42" s="95"/>
    </row>
    <row r="43" spans="1:18" s="69" customFormat="1" ht="13.5" customHeight="1" x14ac:dyDescent="0.15">
      <c r="A43" s="382"/>
      <c r="B43" s="207" t="s">
        <v>52</v>
      </c>
      <c r="C43" s="353"/>
      <c r="D43" s="285">
        <v>271</v>
      </c>
      <c r="E43" s="334">
        <v>212</v>
      </c>
      <c r="F43" s="335">
        <v>116</v>
      </c>
      <c r="G43" s="335">
        <v>144</v>
      </c>
      <c r="H43" s="335">
        <v>198</v>
      </c>
      <c r="I43" s="335">
        <v>30</v>
      </c>
      <c r="J43" s="335">
        <v>16</v>
      </c>
      <c r="K43" s="141">
        <v>20</v>
      </c>
      <c r="L43" s="141">
        <v>50</v>
      </c>
      <c r="M43" s="141">
        <v>133</v>
      </c>
      <c r="N43" s="141">
        <v>49</v>
      </c>
      <c r="O43" s="141">
        <v>25</v>
      </c>
      <c r="P43" s="141">
        <v>11</v>
      </c>
      <c r="Q43" s="142">
        <v>0</v>
      </c>
      <c r="R43" s="77"/>
    </row>
    <row r="44" spans="1:18" ht="13.5" customHeight="1" x14ac:dyDescent="0.15">
      <c r="A44" s="382"/>
      <c r="B44" s="206"/>
      <c r="C44" s="24"/>
      <c r="D44" s="273"/>
      <c r="E44" s="136">
        <v>78.228782287822867</v>
      </c>
      <c r="F44" s="137">
        <v>42.804428044280442</v>
      </c>
      <c r="G44" s="137">
        <v>53.136531365313658</v>
      </c>
      <c r="H44" s="137">
        <v>73.062730627306266</v>
      </c>
      <c r="I44" s="137">
        <v>11.07011070110701</v>
      </c>
      <c r="J44" s="137">
        <v>5.9040590405904059</v>
      </c>
      <c r="K44" s="137">
        <v>7.3800738007380069</v>
      </c>
      <c r="L44" s="137">
        <v>18.450184501845019</v>
      </c>
      <c r="M44" s="137">
        <v>49.077490774907751</v>
      </c>
      <c r="N44" s="137">
        <v>18.081180811808117</v>
      </c>
      <c r="O44" s="137">
        <v>9.2250922509225095</v>
      </c>
      <c r="P44" s="137">
        <v>4.0590405904059041</v>
      </c>
      <c r="Q44" s="138">
        <v>0</v>
      </c>
      <c r="R44" s="95"/>
    </row>
    <row r="45" spans="1:18" s="69" customFormat="1" ht="13.5" customHeight="1" x14ac:dyDescent="0.15">
      <c r="A45" s="382"/>
      <c r="B45" s="68" t="s">
        <v>72</v>
      </c>
      <c r="C45" s="75"/>
      <c r="D45" s="269">
        <v>99</v>
      </c>
      <c r="E45" s="140">
        <v>75</v>
      </c>
      <c r="F45" s="141">
        <v>70</v>
      </c>
      <c r="G45" s="141">
        <v>36</v>
      </c>
      <c r="H45" s="141">
        <v>74</v>
      </c>
      <c r="I45" s="141">
        <v>12</v>
      </c>
      <c r="J45" s="141">
        <v>7</v>
      </c>
      <c r="K45" s="141">
        <v>2</v>
      </c>
      <c r="L45" s="141">
        <v>16</v>
      </c>
      <c r="M45" s="141">
        <v>42</v>
      </c>
      <c r="N45" s="141">
        <v>13</v>
      </c>
      <c r="O45" s="141">
        <v>5</v>
      </c>
      <c r="P45" s="141">
        <v>7</v>
      </c>
      <c r="Q45" s="142">
        <v>0</v>
      </c>
      <c r="R45" s="77"/>
    </row>
    <row r="46" spans="1:18" ht="13.5" customHeight="1" thickBot="1" x14ac:dyDescent="0.2">
      <c r="A46" s="383"/>
      <c r="B46" s="208"/>
      <c r="C46" s="26"/>
      <c r="D46" s="274"/>
      <c r="E46" s="144">
        <v>75.757575757575751</v>
      </c>
      <c r="F46" s="145">
        <v>70.707070707070713</v>
      </c>
      <c r="G46" s="145">
        <v>36.363636363636367</v>
      </c>
      <c r="H46" s="145">
        <v>74.747474747474755</v>
      </c>
      <c r="I46" s="145">
        <v>12.121212121212121</v>
      </c>
      <c r="J46" s="145">
        <v>7.0707070707070701</v>
      </c>
      <c r="K46" s="145">
        <v>2.0202020202020203</v>
      </c>
      <c r="L46" s="145">
        <v>16.161616161616163</v>
      </c>
      <c r="M46" s="145">
        <v>42.424242424242422</v>
      </c>
      <c r="N46" s="145">
        <v>13.131313131313133</v>
      </c>
      <c r="O46" s="145">
        <v>5.0505050505050502</v>
      </c>
      <c r="P46" s="145">
        <v>7.0707070707070701</v>
      </c>
      <c r="Q46" s="146">
        <v>0</v>
      </c>
      <c r="R46" s="95"/>
    </row>
    <row r="47" spans="1:18" s="69" customFormat="1" ht="13.5" customHeight="1" x14ac:dyDescent="0.15">
      <c r="A47" s="382" t="s">
        <v>225</v>
      </c>
      <c r="B47" s="68" t="s">
        <v>54</v>
      </c>
      <c r="C47" s="75"/>
      <c r="D47" s="269">
        <v>98</v>
      </c>
      <c r="E47" s="140">
        <v>28</v>
      </c>
      <c r="F47" s="141">
        <v>35</v>
      </c>
      <c r="G47" s="141">
        <v>57</v>
      </c>
      <c r="H47" s="141">
        <v>36</v>
      </c>
      <c r="I47" s="141">
        <v>7</v>
      </c>
      <c r="J47" s="141">
        <v>5</v>
      </c>
      <c r="K47" s="141">
        <v>59</v>
      </c>
      <c r="L47" s="141">
        <v>9</v>
      </c>
      <c r="M47" s="141">
        <v>55</v>
      </c>
      <c r="N47" s="141">
        <v>10</v>
      </c>
      <c r="O47" s="141">
        <v>28</v>
      </c>
      <c r="P47" s="141">
        <v>5</v>
      </c>
      <c r="Q47" s="142">
        <v>0</v>
      </c>
      <c r="R47" s="77"/>
    </row>
    <row r="48" spans="1:18" ht="13.5" customHeight="1" x14ac:dyDescent="0.15">
      <c r="A48" s="382"/>
      <c r="B48" s="68"/>
      <c r="C48" s="345"/>
      <c r="D48" s="269"/>
      <c r="E48" s="322">
        <v>28.571428571428569</v>
      </c>
      <c r="F48" s="323">
        <v>35.714285714285715</v>
      </c>
      <c r="G48" s="323">
        <v>58.163265306122447</v>
      </c>
      <c r="H48" s="323">
        <v>36.734693877551024</v>
      </c>
      <c r="I48" s="323">
        <v>7.1428571428571423</v>
      </c>
      <c r="J48" s="323">
        <v>5.1020408163265305</v>
      </c>
      <c r="K48" s="137">
        <v>60.204081632653065</v>
      </c>
      <c r="L48" s="137">
        <v>9.183673469387756</v>
      </c>
      <c r="M48" s="137">
        <v>56.12244897959183</v>
      </c>
      <c r="N48" s="137">
        <v>10.204081632653061</v>
      </c>
      <c r="O48" s="137">
        <v>28.571428571428569</v>
      </c>
      <c r="P48" s="137">
        <v>5.1020408163265305</v>
      </c>
      <c r="Q48" s="138">
        <v>0</v>
      </c>
      <c r="R48" s="95"/>
    </row>
    <row r="49" spans="1:18" s="69" customFormat="1" ht="13.5" customHeight="1" x14ac:dyDescent="0.15">
      <c r="A49" s="382"/>
      <c r="B49" s="207" t="s">
        <v>401</v>
      </c>
      <c r="C49" s="353"/>
      <c r="D49" s="285">
        <v>367</v>
      </c>
      <c r="E49" s="334">
        <v>250</v>
      </c>
      <c r="F49" s="335">
        <v>196</v>
      </c>
      <c r="G49" s="335">
        <v>218</v>
      </c>
      <c r="H49" s="335">
        <v>260</v>
      </c>
      <c r="I49" s="335">
        <v>26</v>
      </c>
      <c r="J49" s="335">
        <v>18</v>
      </c>
      <c r="K49" s="141">
        <v>116</v>
      </c>
      <c r="L49" s="141">
        <v>23</v>
      </c>
      <c r="M49" s="141">
        <v>218</v>
      </c>
      <c r="N49" s="141">
        <v>26</v>
      </c>
      <c r="O49" s="141">
        <v>82</v>
      </c>
      <c r="P49" s="141">
        <v>12</v>
      </c>
      <c r="Q49" s="142">
        <v>1</v>
      </c>
      <c r="R49" s="77"/>
    </row>
    <row r="50" spans="1:18" ht="13.5" customHeight="1" x14ac:dyDescent="0.15">
      <c r="A50" s="382"/>
      <c r="B50" s="206"/>
      <c r="C50" s="24"/>
      <c r="D50" s="273"/>
      <c r="E50" s="136">
        <v>68.119891008174378</v>
      </c>
      <c r="F50" s="137">
        <v>53.405994550408721</v>
      </c>
      <c r="G50" s="137">
        <v>59.400544959128062</v>
      </c>
      <c r="H50" s="137">
        <v>70.844686648501366</v>
      </c>
      <c r="I50" s="137">
        <v>7.0844686648501369</v>
      </c>
      <c r="J50" s="137">
        <v>4.9046321525885563</v>
      </c>
      <c r="K50" s="137">
        <v>31.607629427792915</v>
      </c>
      <c r="L50" s="137">
        <v>6.2670299727520433</v>
      </c>
      <c r="M50" s="137">
        <v>59.400544959128062</v>
      </c>
      <c r="N50" s="137">
        <v>7.0844686648501369</v>
      </c>
      <c r="O50" s="137">
        <v>22.343324250681199</v>
      </c>
      <c r="P50" s="137">
        <v>3.2697547683923704</v>
      </c>
      <c r="Q50" s="138">
        <v>0.27247956403269752</v>
      </c>
      <c r="R50" s="95"/>
    </row>
    <row r="51" spans="1:18" s="69" customFormat="1" ht="13.5" customHeight="1" x14ac:dyDescent="0.15">
      <c r="A51" s="382"/>
      <c r="B51" s="207" t="s">
        <v>56</v>
      </c>
      <c r="C51" s="353"/>
      <c r="D51" s="285">
        <v>254</v>
      </c>
      <c r="E51" s="334">
        <v>174</v>
      </c>
      <c r="F51" s="335">
        <v>158</v>
      </c>
      <c r="G51" s="335">
        <v>122</v>
      </c>
      <c r="H51" s="335">
        <v>193</v>
      </c>
      <c r="I51" s="335">
        <v>27</v>
      </c>
      <c r="J51" s="335">
        <v>17</v>
      </c>
      <c r="K51" s="141">
        <v>11</v>
      </c>
      <c r="L51" s="141">
        <v>29</v>
      </c>
      <c r="M51" s="141">
        <v>134</v>
      </c>
      <c r="N51" s="141">
        <v>40</v>
      </c>
      <c r="O51" s="141">
        <v>34</v>
      </c>
      <c r="P51" s="141">
        <v>7</v>
      </c>
      <c r="Q51" s="142">
        <v>1</v>
      </c>
      <c r="R51" s="77"/>
    </row>
    <row r="52" spans="1:18" ht="13.5" customHeight="1" x14ac:dyDescent="0.15">
      <c r="A52" s="382"/>
      <c r="B52" s="206"/>
      <c r="C52" s="24"/>
      <c r="D52" s="273"/>
      <c r="E52" s="136">
        <v>68.503937007874015</v>
      </c>
      <c r="F52" s="137">
        <v>62.204724409448822</v>
      </c>
      <c r="G52" s="137">
        <v>48.031496062992126</v>
      </c>
      <c r="H52" s="137">
        <v>75.984251968503941</v>
      </c>
      <c r="I52" s="137">
        <v>10.62992125984252</v>
      </c>
      <c r="J52" s="137">
        <v>6.6929133858267722</v>
      </c>
      <c r="K52" s="137">
        <v>4.3307086614173231</v>
      </c>
      <c r="L52" s="137">
        <v>11.41732283464567</v>
      </c>
      <c r="M52" s="137">
        <v>52.755905511811022</v>
      </c>
      <c r="N52" s="137">
        <v>15.748031496062993</v>
      </c>
      <c r="O52" s="137">
        <v>13.385826771653544</v>
      </c>
      <c r="P52" s="137">
        <v>2.7559055118110236</v>
      </c>
      <c r="Q52" s="138">
        <v>0.39370078740157477</v>
      </c>
      <c r="R52" s="95"/>
    </row>
    <row r="53" spans="1:18" s="69" customFormat="1" ht="13.5" customHeight="1" x14ac:dyDescent="0.15">
      <c r="A53" s="382"/>
      <c r="B53" s="207" t="s">
        <v>58</v>
      </c>
      <c r="C53" s="353"/>
      <c r="D53" s="285">
        <v>181</v>
      </c>
      <c r="E53" s="334">
        <v>82</v>
      </c>
      <c r="F53" s="335">
        <v>90</v>
      </c>
      <c r="G53" s="335">
        <v>112</v>
      </c>
      <c r="H53" s="335">
        <v>106</v>
      </c>
      <c r="I53" s="335">
        <v>24</v>
      </c>
      <c r="J53" s="335">
        <v>11</v>
      </c>
      <c r="K53" s="141">
        <v>14</v>
      </c>
      <c r="L53" s="141">
        <v>59</v>
      </c>
      <c r="M53" s="141">
        <v>113</v>
      </c>
      <c r="N53" s="141">
        <v>18</v>
      </c>
      <c r="O53" s="141">
        <v>28</v>
      </c>
      <c r="P53" s="141">
        <v>8</v>
      </c>
      <c r="Q53" s="142">
        <v>0</v>
      </c>
      <c r="R53" s="77"/>
    </row>
    <row r="54" spans="1:18" ht="13.5" customHeight="1" x14ac:dyDescent="0.15">
      <c r="A54" s="382"/>
      <c r="B54" s="206"/>
      <c r="C54" s="24"/>
      <c r="D54" s="273"/>
      <c r="E54" s="136">
        <v>45.303867403314918</v>
      </c>
      <c r="F54" s="137">
        <v>49.723756906077348</v>
      </c>
      <c r="G54" s="137">
        <v>61.878453038674031</v>
      </c>
      <c r="H54" s="137">
        <v>58.563535911602202</v>
      </c>
      <c r="I54" s="137">
        <v>13.259668508287293</v>
      </c>
      <c r="J54" s="137">
        <v>6.0773480662983426</v>
      </c>
      <c r="K54" s="137">
        <v>7.7348066298342539</v>
      </c>
      <c r="L54" s="137">
        <v>32.596685082872931</v>
      </c>
      <c r="M54" s="137">
        <v>62.430939226519335</v>
      </c>
      <c r="N54" s="137">
        <v>9.94475138121547</v>
      </c>
      <c r="O54" s="137">
        <v>15.469613259668508</v>
      </c>
      <c r="P54" s="137">
        <v>4.4198895027624303</v>
      </c>
      <c r="Q54" s="138">
        <v>0</v>
      </c>
      <c r="R54" s="95"/>
    </row>
    <row r="55" spans="1:18" s="69" customFormat="1" ht="13.5" customHeight="1" x14ac:dyDescent="0.15">
      <c r="A55" s="382"/>
      <c r="B55" s="207" t="s">
        <v>60</v>
      </c>
      <c r="C55" s="353"/>
      <c r="D55" s="285">
        <v>393</v>
      </c>
      <c r="E55" s="334">
        <v>203</v>
      </c>
      <c r="F55" s="335">
        <v>201</v>
      </c>
      <c r="G55" s="335">
        <v>227</v>
      </c>
      <c r="H55" s="335">
        <v>243</v>
      </c>
      <c r="I55" s="335">
        <v>34</v>
      </c>
      <c r="J55" s="335">
        <v>42</v>
      </c>
      <c r="K55" s="141">
        <v>22</v>
      </c>
      <c r="L55" s="141">
        <v>192</v>
      </c>
      <c r="M55" s="141">
        <v>228</v>
      </c>
      <c r="N55" s="141">
        <v>51</v>
      </c>
      <c r="O55" s="141">
        <v>63</v>
      </c>
      <c r="P55" s="141">
        <v>8</v>
      </c>
      <c r="Q55" s="142">
        <v>0</v>
      </c>
      <c r="R55" s="77"/>
    </row>
    <row r="56" spans="1:18" ht="13.5" customHeight="1" x14ac:dyDescent="0.15">
      <c r="A56" s="382"/>
      <c r="B56" s="206"/>
      <c r="C56" s="24"/>
      <c r="D56" s="273"/>
      <c r="E56" s="136">
        <v>51.653944020356235</v>
      </c>
      <c r="F56" s="137">
        <v>51.145038167938928</v>
      </c>
      <c r="G56" s="137">
        <v>57.760814249363868</v>
      </c>
      <c r="H56" s="137">
        <v>61.832061068702295</v>
      </c>
      <c r="I56" s="137">
        <v>8.6513994910941463</v>
      </c>
      <c r="J56" s="137">
        <v>10.687022900763358</v>
      </c>
      <c r="K56" s="137">
        <v>5.5979643765903306</v>
      </c>
      <c r="L56" s="137">
        <v>48.854961832061065</v>
      </c>
      <c r="M56" s="137">
        <v>58.015267175572518</v>
      </c>
      <c r="N56" s="137">
        <v>12.977099236641221</v>
      </c>
      <c r="O56" s="137">
        <v>16.030534351145036</v>
      </c>
      <c r="P56" s="137">
        <v>2.0356234096692112</v>
      </c>
      <c r="Q56" s="138">
        <v>0</v>
      </c>
      <c r="R56" s="95"/>
    </row>
    <row r="57" spans="1:18" s="69" customFormat="1" ht="13.5" customHeight="1" x14ac:dyDescent="0.15">
      <c r="A57" s="382"/>
      <c r="B57" s="207" t="s">
        <v>62</v>
      </c>
      <c r="C57" s="353"/>
      <c r="D57" s="285">
        <v>221</v>
      </c>
      <c r="E57" s="334">
        <v>119</v>
      </c>
      <c r="F57" s="335">
        <v>124</v>
      </c>
      <c r="G57" s="335">
        <v>111</v>
      </c>
      <c r="H57" s="335">
        <v>161</v>
      </c>
      <c r="I57" s="335">
        <v>12</v>
      </c>
      <c r="J57" s="335">
        <v>20</v>
      </c>
      <c r="K57" s="141">
        <v>20</v>
      </c>
      <c r="L57" s="141">
        <v>109</v>
      </c>
      <c r="M57" s="141">
        <v>129</v>
      </c>
      <c r="N57" s="141">
        <v>25</v>
      </c>
      <c r="O57" s="141">
        <v>35</v>
      </c>
      <c r="P57" s="141">
        <v>4</v>
      </c>
      <c r="Q57" s="142">
        <v>0</v>
      </c>
      <c r="R57" s="77"/>
    </row>
    <row r="58" spans="1:18" ht="13.5" customHeight="1" x14ac:dyDescent="0.15">
      <c r="A58" s="382"/>
      <c r="B58" s="206"/>
      <c r="C58" s="24"/>
      <c r="D58" s="273"/>
      <c r="E58" s="136">
        <v>53.846153846153847</v>
      </c>
      <c r="F58" s="137">
        <v>56.108597285067873</v>
      </c>
      <c r="G58" s="137">
        <v>50.226244343891402</v>
      </c>
      <c r="H58" s="137">
        <v>72.850678733031671</v>
      </c>
      <c r="I58" s="137">
        <v>5.4298642533936654</v>
      </c>
      <c r="J58" s="137">
        <v>9.0497737556561084</v>
      </c>
      <c r="K58" s="137">
        <v>9.0497737556561084</v>
      </c>
      <c r="L58" s="137">
        <v>49.321266968325794</v>
      </c>
      <c r="M58" s="137">
        <v>58.371040723981906</v>
      </c>
      <c r="N58" s="137">
        <v>11.312217194570136</v>
      </c>
      <c r="O58" s="137">
        <v>15.837104072398189</v>
      </c>
      <c r="P58" s="137">
        <v>1.809954751131222</v>
      </c>
      <c r="Q58" s="138">
        <v>0</v>
      </c>
      <c r="R58" s="95"/>
    </row>
    <row r="59" spans="1:18" s="69" customFormat="1" ht="13.5" customHeight="1" x14ac:dyDescent="0.15">
      <c r="A59" s="382"/>
      <c r="B59" s="207" t="s">
        <v>64</v>
      </c>
      <c r="C59" s="353"/>
      <c r="D59" s="285">
        <v>126</v>
      </c>
      <c r="E59" s="334">
        <v>117</v>
      </c>
      <c r="F59" s="335">
        <v>27</v>
      </c>
      <c r="G59" s="335">
        <v>57</v>
      </c>
      <c r="H59" s="335">
        <v>84</v>
      </c>
      <c r="I59" s="335">
        <v>26</v>
      </c>
      <c r="J59" s="335">
        <v>7</v>
      </c>
      <c r="K59" s="141">
        <v>5</v>
      </c>
      <c r="L59" s="141">
        <v>10</v>
      </c>
      <c r="M59" s="141">
        <v>50</v>
      </c>
      <c r="N59" s="141">
        <v>37</v>
      </c>
      <c r="O59" s="141">
        <v>6</v>
      </c>
      <c r="P59" s="141">
        <v>6</v>
      </c>
      <c r="Q59" s="142">
        <v>0</v>
      </c>
      <c r="R59" s="77"/>
    </row>
    <row r="60" spans="1:18" ht="13.5" customHeight="1" x14ac:dyDescent="0.15">
      <c r="A60" s="382"/>
      <c r="B60" s="206"/>
      <c r="C60" s="24"/>
      <c r="D60" s="273"/>
      <c r="E60" s="136">
        <v>92.857142857142861</v>
      </c>
      <c r="F60" s="137">
        <v>21.428571428571427</v>
      </c>
      <c r="G60" s="137">
        <v>45.238095238095241</v>
      </c>
      <c r="H60" s="137">
        <v>66.666666666666657</v>
      </c>
      <c r="I60" s="137">
        <v>20.634920634920633</v>
      </c>
      <c r="J60" s="137">
        <v>5.5555555555555554</v>
      </c>
      <c r="K60" s="137">
        <v>3.9682539682539679</v>
      </c>
      <c r="L60" s="137">
        <v>7.9365079365079358</v>
      </c>
      <c r="M60" s="137">
        <v>39.682539682539684</v>
      </c>
      <c r="N60" s="137">
        <v>29.365079365079367</v>
      </c>
      <c r="O60" s="137">
        <v>4.7619047619047619</v>
      </c>
      <c r="P60" s="137">
        <v>4.7619047619047619</v>
      </c>
      <c r="Q60" s="138">
        <v>0</v>
      </c>
      <c r="R60" s="95"/>
    </row>
    <row r="61" spans="1:18" s="69" customFormat="1" ht="13.5" customHeight="1" x14ac:dyDescent="0.15">
      <c r="A61" s="382"/>
      <c r="B61" s="207" t="s">
        <v>66</v>
      </c>
      <c r="C61" s="353"/>
      <c r="D61" s="285">
        <v>468</v>
      </c>
      <c r="E61" s="334">
        <v>377</v>
      </c>
      <c r="F61" s="335">
        <v>367</v>
      </c>
      <c r="G61" s="335">
        <v>156</v>
      </c>
      <c r="H61" s="335">
        <v>338</v>
      </c>
      <c r="I61" s="335">
        <v>50</v>
      </c>
      <c r="J61" s="335">
        <v>30</v>
      </c>
      <c r="K61" s="141">
        <v>6</v>
      </c>
      <c r="L61" s="141">
        <v>44</v>
      </c>
      <c r="M61" s="141">
        <v>179</v>
      </c>
      <c r="N61" s="141">
        <v>57</v>
      </c>
      <c r="O61" s="141">
        <v>9</v>
      </c>
      <c r="P61" s="141">
        <v>12</v>
      </c>
      <c r="Q61" s="142">
        <v>1</v>
      </c>
      <c r="R61" s="77"/>
    </row>
    <row r="62" spans="1:18" ht="13.5" customHeight="1" x14ac:dyDescent="0.15">
      <c r="A62" s="382"/>
      <c r="B62" s="206"/>
      <c r="C62" s="24"/>
      <c r="D62" s="273"/>
      <c r="E62" s="136">
        <v>80.555555555555557</v>
      </c>
      <c r="F62" s="137">
        <v>78.418803418803421</v>
      </c>
      <c r="G62" s="137">
        <v>33.333333333333329</v>
      </c>
      <c r="H62" s="137">
        <v>72.222222222222214</v>
      </c>
      <c r="I62" s="137">
        <v>10.683760683760683</v>
      </c>
      <c r="J62" s="137">
        <v>6.4102564102564097</v>
      </c>
      <c r="K62" s="137">
        <v>1.2820512820512819</v>
      </c>
      <c r="L62" s="137">
        <v>9.4017094017094021</v>
      </c>
      <c r="M62" s="137">
        <v>38.247863247863243</v>
      </c>
      <c r="N62" s="137">
        <v>12.179487179487179</v>
      </c>
      <c r="O62" s="137">
        <v>1.9230769230769231</v>
      </c>
      <c r="P62" s="137">
        <v>2.5641025641025639</v>
      </c>
      <c r="Q62" s="138">
        <v>0.21367521367521369</v>
      </c>
      <c r="R62" s="95"/>
    </row>
    <row r="63" spans="1:18" s="69" customFormat="1" ht="13.5" customHeight="1" x14ac:dyDescent="0.15">
      <c r="A63" s="382"/>
      <c r="B63" s="68" t="s">
        <v>67</v>
      </c>
      <c r="C63" s="75"/>
      <c r="D63" s="269">
        <v>639</v>
      </c>
      <c r="E63" s="140">
        <v>457</v>
      </c>
      <c r="F63" s="141">
        <v>436</v>
      </c>
      <c r="G63" s="141">
        <v>270</v>
      </c>
      <c r="H63" s="141">
        <v>460</v>
      </c>
      <c r="I63" s="141">
        <v>75</v>
      </c>
      <c r="J63" s="141">
        <v>61</v>
      </c>
      <c r="K63" s="141">
        <v>14</v>
      </c>
      <c r="L63" s="141">
        <v>174</v>
      </c>
      <c r="M63" s="141">
        <v>322</v>
      </c>
      <c r="N63" s="141">
        <v>90</v>
      </c>
      <c r="O63" s="141">
        <v>36</v>
      </c>
      <c r="P63" s="141">
        <v>29</v>
      </c>
      <c r="Q63" s="142">
        <v>0</v>
      </c>
      <c r="R63" s="77"/>
    </row>
    <row r="64" spans="1:18" ht="13.5" customHeight="1" thickBot="1" x14ac:dyDescent="0.2">
      <c r="A64" s="383"/>
      <c r="B64" s="208"/>
      <c r="C64" s="26"/>
      <c r="D64" s="274"/>
      <c r="E64" s="144">
        <v>71.517996870109542</v>
      </c>
      <c r="F64" s="145">
        <v>68.231611893583718</v>
      </c>
      <c r="G64" s="145">
        <v>42.25352112676056</v>
      </c>
      <c r="H64" s="145">
        <v>71.987480438184662</v>
      </c>
      <c r="I64" s="145">
        <v>11.737089201877934</v>
      </c>
      <c r="J64" s="145">
        <v>9.5461658841940533</v>
      </c>
      <c r="K64" s="145">
        <v>2.1909233176838812</v>
      </c>
      <c r="L64" s="145">
        <v>27.230046948356808</v>
      </c>
      <c r="M64" s="145">
        <v>50.391236306729262</v>
      </c>
      <c r="N64" s="145">
        <v>14.084507042253522</v>
      </c>
      <c r="O64" s="145">
        <v>5.6338028169014089</v>
      </c>
      <c r="P64" s="145">
        <v>4.5383411580594686</v>
      </c>
      <c r="Q64" s="146">
        <v>0</v>
      </c>
      <c r="R64" s="95"/>
    </row>
    <row r="65" spans="1:18" s="69" customFormat="1" ht="13.5" customHeight="1" x14ac:dyDescent="0.15">
      <c r="A65" s="380" t="s">
        <v>73</v>
      </c>
      <c r="B65" s="68" t="s">
        <v>68</v>
      </c>
      <c r="C65" s="75"/>
      <c r="D65" s="269">
        <v>1417</v>
      </c>
      <c r="E65" s="140">
        <v>915</v>
      </c>
      <c r="F65" s="141">
        <v>832</v>
      </c>
      <c r="G65" s="141">
        <v>729</v>
      </c>
      <c r="H65" s="141">
        <v>956</v>
      </c>
      <c r="I65" s="141">
        <v>143</v>
      </c>
      <c r="J65" s="141">
        <v>127</v>
      </c>
      <c r="K65" s="141">
        <v>172</v>
      </c>
      <c r="L65" s="141">
        <v>315</v>
      </c>
      <c r="M65" s="141">
        <v>740</v>
      </c>
      <c r="N65" s="141">
        <v>172</v>
      </c>
      <c r="O65" s="141">
        <v>177</v>
      </c>
      <c r="P65" s="141">
        <v>44</v>
      </c>
      <c r="Q65" s="142">
        <v>1</v>
      </c>
      <c r="R65" s="77"/>
    </row>
    <row r="66" spans="1:18" ht="13.5" customHeight="1" x14ac:dyDescent="0.15">
      <c r="A66" s="382"/>
      <c r="B66" s="10" t="s">
        <v>69</v>
      </c>
      <c r="C66" s="24"/>
      <c r="D66" s="273"/>
      <c r="E66" s="136">
        <v>64.573041637261824</v>
      </c>
      <c r="F66" s="137">
        <v>58.715596330275233</v>
      </c>
      <c r="G66" s="137">
        <v>51.446718419195477</v>
      </c>
      <c r="H66" s="137">
        <v>67.466478475652792</v>
      </c>
      <c r="I66" s="137">
        <v>10.091743119266056</v>
      </c>
      <c r="J66" s="137">
        <v>8.9625970359915321</v>
      </c>
      <c r="K66" s="137">
        <v>12.138320395201131</v>
      </c>
      <c r="L66" s="137">
        <v>22.230063514467187</v>
      </c>
      <c r="M66" s="137">
        <v>52.22300635144672</v>
      </c>
      <c r="N66" s="137">
        <v>12.138320395201131</v>
      </c>
      <c r="O66" s="137">
        <v>12.491178546224418</v>
      </c>
      <c r="P66" s="137">
        <v>3.1051517290049402</v>
      </c>
      <c r="Q66" s="138">
        <v>7.0571630204657732E-2</v>
      </c>
      <c r="R66" s="95"/>
    </row>
    <row r="67" spans="1:18" s="69" customFormat="1" ht="13.5" customHeight="1" x14ac:dyDescent="0.15">
      <c r="A67" s="382"/>
      <c r="B67" s="68" t="s">
        <v>70</v>
      </c>
      <c r="C67" s="75"/>
      <c r="D67" s="269">
        <v>1048</v>
      </c>
      <c r="E67" s="140">
        <v>715</v>
      </c>
      <c r="F67" s="141">
        <v>642</v>
      </c>
      <c r="G67" s="141">
        <v>460</v>
      </c>
      <c r="H67" s="141">
        <v>737</v>
      </c>
      <c r="I67" s="141">
        <v>102</v>
      </c>
      <c r="J67" s="141">
        <v>58</v>
      </c>
      <c r="K67" s="141">
        <v>79</v>
      </c>
      <c r="L67" s="141">
        <v>247</v>
      </c>
      <c r="M67" s="141">
        <v>533</v>
      </c>
      <c r="N67" s="141">
        <v>147</v>
      </c>
      <c r="O67" s="141">
        <v>110</v>
      </c>
      <c r="P67" s="141">
        <v>33</v>
      </c>
      <c r="Q67" s="142">
        <v>2</v>
      </c>
      <c r="R67" s="77"/>
    </row>
    <row r="68" spans="1:18" ht="13.5" customHeight="1" x14ac:dyDescent="0.15">
      <c r="A68" s="382"/>
      <c r="B68" s="10" t="s">
        <v>71</v>
      </c>
      <c r="C68" s="24"/>
      <c r="D68" s="273"/>
      <c r="E68" s="136">
        <v>68.225190839694662</v>
      </c>
      <c r="F68" s="137">
        <v>61.25954198473282</v>
      </c>
      <c r="G68" s="137">
        <v>43.893129770992367</v>
      </c>
      <c r="H68" s="137">
        <v>70.324427480916029</v>
      </c>
      <c r="I68" s="137">
        <v>9.7328244274809155</v>
      </c>
      <c r="J68" s="137">
        <v>5.5343511450381682</v>
      </c>
      <c r="K68" s="137">
        <v>7.5381679389312977</v>
      </c>
      <c r="L68" s="137">
        <v>23.568702290076335</v>
      </c>
      <c r="M68" s="137">
        <v>50.858778625954194</v>
      </c>
      <c r="N68" s="137">
        <v>14.026717557251908</v>
      </c>
      <c r="O68" s="137">
        <v>10.496183206106871</v>
      </c>
      <c r="P68" s="137">
        <v>3.1488549618320607</v>
      </c>
      <c r="Q68" s="138">
        <v>0.19083969465648853</v>
      </c>
      <c r="R68" s="95"/>
    </row>
    <row r="69" spans="1:18" s="69" customFormat="1" ht="13.5" customHeight="1" x14ac:dyDescent="0.15">
      <c r="A69" s="382"/>
      <c r="B69" s="68" t="s">
        <v>72</v>
      </c>
      <c r="C69" s="75"/>
      <c r="D69" s="269">
        <v>120</v>
      </c>
      <c r="E69" s="140">
        <v>92</v>
      </c>
      <c r="F69" s="141">
        <v>79</v>
      </c>
      <c r="G69" s="141">
        <v>49</v>
      </c>
      <c r="H69" s="141">
        <v>89</v>
      </c>
      <c r="I69" s="141">
        <v>16</v>
      </c>
      <c r="J69" s="141">
        <v>11</v>
      </c>
      <c r="K69" s="141">
        <v>4</v>
      </c>
      <c r="L69" s="141">
        <v>18</v>
      </c>
      <c r="M69" s="141">
        <v>59</v>
      </c>
      <c r="N69" s="141">
        <v>15</v>
      </c>
      <c r="O69" s="141">
        <v>7</v>
      </c>
      <c r="P69" s="141">
        <v>8</v>
      </c>
      <c r="Q69" s="142">
        <v>0</v>
      </c>
      <c r="R69" s="77"/>
    </row>
    <row r="70" spans="1:18" ht="13.5" customHeight="1" thickBot="1" x14ac:dyDescent="0.2">
      <c r="A70" s="383"/>
      <c r="B70" s="21"/>
      <c r="C70" s="26"/>
      <c r="D70" s="274"/>
      <c r="E70" s="144">
        <v>76.666666666666671</v>
      </c>
      <c r="F70" s="145">
        <v>65.833333333333329</v>
      </c>
      <c r="G70" s="145">
        <v>40.833333333333336</v>
      </c>
      <c r="H70" s="145">
        <v>74.166666666666671</v>
      </c>
      <c r="I70" s="145">
        <v>13.333333333333334</v>
      </c>
      <c r="J70" s="145">
        <v>9.1666666666666661</v>
      </c>
      <c r="K70" s="145">
        <v>3.3333333333333335</v>
      </c>
      <c r="L70" s="145">
        <v>15</v>
      </c>
      <c r="M70" s="145">
        <v>49.166666666666664</v>
      </c>
      <c r="N70" s="145">
        <v>12.5</v>
      </c>
      <c r="O70" s="145">
        <v>5.833333333333333</v>
      </c>
      <c r="P70" s="145">
        <v>6.666666666666667</v>
      </c>
      <c r="Q70" s="146">
        <v>0</v>
      </c>
      <c r="R70" s="95"/>
    </row>
    <row r="71" spans="1:18" s="69" customFormat="1" ht="13.5" customHeight="1" x14ac:dyDescent="0.15">
      <c r="A71" s="380" t="s">
        <v>414</v>
      </c>
      <c r="B71" s="68" t="s">
        <v>762</v>
      </c>
      <c r="C71" s="75"/>
      <c r="D71" s="269">
        <v>1180</v>
      </c>
      <c r="E71" s="140">
        <v>714</v>
      </c>
      <c r="F71" s="141">
        <v>657</v>
      </c>
      <c r="G71" s="141">
        <v>645</v>
      </c>
      <c r="H71" s="141">
        <v>835</v>
      </c>
      <c r="I71" s="141">
        <v>89</v>
      </c>
      <c r="J71" s="141">
        <v>134</v>
      </c>
      <c r="K71" s="141">
        <v>119</v>
      </c>
      <c r="L71" s="141">
        <v>310</v>
      </c>
      <c r="M71" s="141">
        <v>691</v>
      </c>
      <c r="N71" s="141">
        <v>132</v>
      </c>
      <c r="O71" s="141">
        <v>199</v>
      </c>
      <c r="P71" s="141">
        <v>30</v>
      </c>
      <c r="Q71" s="142">
        <v>0</v>
      </c>
      <c r="R71" s="77"/>
    </row>
    <row r="72" spans="1:18" ht="13.5" customHeight="1" x14ac:dyDescent="0.15">
      <c r="A72" s="380"/>
      <c r="B72" s="10" t="s">
        <v>763</v>
      </c>
      <c r="C72" s="24"/>
      <c r="D72" s="273"/>
      <c r="E72" s="136">
        <v>60.50847457627119</v>
      </c>
      <c r="F72" s="137">
        <v>55.677966101694921</v>
      </c>
      <c r="G72" s="137">
        <v>54.66101694915254</v>
      </c>
      <c r="H72" s="137">
        <v>70.762711864406782</v>
      </c>
      <c r="I72" s="137">
        <v>7.5423728813559325</v>
      </c>
      <c r="J72" s="137">
        <v>11.35593220338983</v>
      </c>
      <c r="K72" s="137">
        <v>10.084745762711865</v>
      </c>
      <c r="L72" s="137">
        <v>26.271186440677969</v>
      </c>
      <c r="M72" s="137">
        <v>58.559322033898312</v>
      </c>
      <c r="N72" s="137">
        <v>11.186440677966102</v>
      </c>
      <c r="O72" s="137">
        <v>16.864406779661017</v>
      </c>
      <c r="P72" s="137">
        <v>2.5423728813559325</v>
      </c>
      <c r="Q72" s="138">
        <v>0</v>
      </c>
      <c r="R72" s="95"/>
    </row>
    <row r="73" spans="1:18" s="69" customFormat="1" ht="13.5" customHeight="1" x14ac:dyDescent="0.15">
      <c r="A73" s="380"/>
      <c r="B73" s="68" t="s">
        <v>415</v>
      </c>
      <c r="C73" s="75"/>
      <c r="D73" s="269">
        <v>340</v>
      </c>
      <c r="E73" s="140">
        <v>198</v>
      </c>
      <c r="F73" s="141">
        <v>186</v>
      </c>
      <c r="G73" s="141">
        <v>186</v>
      </c>
      <c r="H73" s="141">
        <v>245</v>
      </c>
      <c r="I73" s="141">
        <v>35</v>
      </c>
      <c r="J73" s="141">
        <v>21</v>
      </c>
      <c r="K73" s="141">
        <v>49</v>
      </c>
      <c r="L73" s="141">
        <v>69</v>
      </c>
      <c r="M73" s="141">
        <v>205</v>
      </c>
      <c r="N73" s="141">
        <v>34</v>
      </c>
      <c r="O73" s="141">
        <v>73</v>
      </c>
      <c r="P73" s="141">
        <v>8</v>
      </c>
      <c r="Q73" s="142">
        <v>2</v>
      </c>
      <c r="R73" s="77"/>
    </row>
    <row r="74" spans="1:18" ht="13.5" customHeight="1" x14ac:dyDescent="0.15">
      <c r="A74" s="380"/>
      <c r="B74" s="10" t="s">
        <v>763</v>
      </c>
      <c r="C74" s="24"/>
      <c r="D74" s="273"/>
      <c r="E74" s="136">
        <v>58.235294117647065</v>
      </c>
      <c r="F74" s="137">
        <v>54.705882352941181</v>
      </c>
      <c r="G74" s="137">
        <v>54.705882352941181</v>
      </c>
      <c r="H74" s="137">
        <v>72.058823529411768</v>
      </c>
      <c r="I74" s="137">
        <v>10.294117647058822</v>
      </c>
      <c r="J74" s="137">
        <v>6.1764705882352944</v>
      </c>
      <c r="K74" s="137">
        <v>14.411764705882351</v>
      </c>
      <c r="L74" s="137">
        <v>20.294117647058822</v>
      </c>
      <c r="M74" s="137">
        <v>60.294117647058819</v>
      </c>
      <c r="N74" s="137">
        <v>10</v>
      </c>
      <c r="O74" s="137">
        <v>21.470588235294116</v>
      </c>
      <c r="P74" s="137">
        <v>2.3529411764705883</v>
      </c>
      <c r="Q74" s="138">
        <v>0.58823529411764708</v>
      </c>
      <c r="R74" s="95"/>
    </row>
    <row r="75" spans="1:18" s="69" customFormat="1" ht="13.5" customHeight="1" x14ac:dyDescent="0.15">
      <c r="A75" s="380"/>
      <c r="B75" s="68" t="s">
        <v>416</v>
      </c>
      <c r="C75" s="75"/>
      <c r="D75" s="269">
        <v>1065</v>
      </c>
      <c r="E75" s="140">
        <v>810</v>
      </c>
      <c r="F75" s="141">
        <v>710</v>
      </c>
      <c r="G75" s="141">
        <v>407</v>
      </c>
      <c r="H75" s="141">
        <v>702</v>
      </c>
      <c r="I75" s="141">
        <v>137</v>
      </c>
      <c r="J75" s="141">
        <v>41</v>
      </c>
      <c r="K75" s="141">
        <v>87</v>
      </c>
      <c r="L75" s="141">
        <v>201</v>
      </c>
      <c r="M75" s="141">
        <v>436</v>
      </c>
      <c r="N75" s="141">
        <v>168</v>
      </c>
      <c r="O75" s="141">
        <v>22</v>
      </c>
      <c r="P75" s="141">
        <v>47</v>
      </c>
      <c r="Q75" s="142">
        <v>1</v>
      </c>
      <c r="R75" s="77"/>
    </row>
    <row r="76" spans="1:18" ht="13.5" customHeight="1" thickBot="1" x14ac:dyDescent="0.2">
      <c r="A76" s="381"/>
      <c r="B76" s="21"/>
      <c r="C76" s="26"/>
      <c r="D76" s="274"/>
      <c r="E76" s="144">
        <v>76.056338028169009</v>
      </c>
      <c r="F76" s="145">
        <v>66.666666666666657</v>
      </c>
      <c r="G76" s="145">
        <v>38.215962441314552</v>
      </c>
      <c r="H76" s="145">
        <v>65.91549295774648</v>
      </c>
      <c r="I76" s="145">
        <v>12.863849765258218</v>
      </c>
      <c r="J76" s="145">
        <v>3.8497652582159625</v>
      </c>
      <c r="K76" s="145">
        <v>8.169014084507042</v>
      </c>
      <c r="L76" s="145">
        <v>18.87323943661972</v>
      </c>
      <c r="M76" s="145">
        <v>40.938967136150232</v>
      </c>
      <c r="N76" s="145">
        <v>15.774647887323944</v>
      </c>
      <c r="O76" s="145">
        <v>2.0657276995305165</v>
      </c>
      <c r="P76" s="145">
        <v>4.413145539906103</v>
      </c>
      <c r="Q76" s="146">
        <v>9.3896713615023469E-2</v>
      </c>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8">
    <mergeCell ref="A71:A76"/>
    <mergeCell ref="A65:A70"/>
    <mergeCell ref="A4:C4"/>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J1" s="5"/>
      <c r="S1" s="59" t="s">
        <v>557</v>
      </c>
    </row>
    <row r="2" spans="1:19" ht="36" customHeight="1" thickBot="1" x14ac:dyDescent="0.2">
      <c r="A2" s="6" t="s">
        <v>759</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3"/>
      <c r="L3" s="185" t="s">
        <v>558</v>
      </c>
      <c r="M3" s="186" t="s">
        <v>559</v>
      </c>
      <c r="N3" s="58"/>
      <c r="O3" s="58"/>
      <c r="P3" s="58"/>
      <c r="Q3" s="58"/>
      <c r="R3" s="58"/>
    </row>
    <row r="4" spans="1:19" ht="171.95" customHeight="1" thickBot="1" x14ac:dyDescent="0.2">
      <c r="A4" s="29"/>
      <c r="B4" s="30"/>
      <c r="C4" s="31"/>
      <c r="D4" s="62" t="s">
        <v>348</v>
      </c>
      <c r="E4" s="60" t="s">
        <v>560</v>
      </c>
      <c r="F4" s="61" t="s">
        <v>561</v>
      </c>
      <c r="G4" s="61" t="s">
        <v>77</v>
      </c>
      <c r="H4" s="61" t="s">
        <v>562</v>
      </c>
      <c r="I4" s="61" t="s">
        <v>563</v>
      </c>
      <c r="J4" s="63" t="s">
        <v>349</v>
      </c>
      <c r="L4" s="64" t="s">
        <v>747</v>
      </c>
      <c r="M4" s="63" t="s">
        <v>748</v>
      </c>
      <c r="N4" s="27"/>
      <c r="O4" s="27"/>
      <c r="P4" s="27"/>
      <c r="Q4" s="27"/>
      <c r="R4" s="27"/>
      <c r="S4" s="40"/>
    </row>
    <row r="5" spans="1:19" s="69" customFormat="1" ht="13.5" customHeight="1" x14ac:dyDescent="0.15">
      <c r="A5" s="71" t="s">
        <v>30</v>
      </c>
      <c r="B5" s="72"/>
      <c r="C5" s="72"/>
      <c r="D5" s="270">
        <v>3331</v>
      </c>
      <c r="E5" s="124">
        <v>1086</v>
      </c>
      <c r="F5" s="125">
        <v>1595</v>
      </c>
      <c r="G5" s="125">
        <v>283</v>
      </c>
      <c r="H5" s="125">
        <v>164</v>
      </c>
      <c r="I5" s="125">
        <v>75</v>
      </c>
      <c r="J5" s="126">
        <v>128</v>
      </c>
      <c r="K5" s="180"/>
      <c r="L5" s="161">
        <f>SUM(E5:F5)</f>
        <v>2681</v>
      </c>
      <c r="M5" s="126">
        <f>SUM(H5:I5)</f>
        <v>239</v>
      </c>
      <c r="N5" s="93"/>
      <c r="O5" s="93"/>
      <c r="P5" s="93"/>
      <c r="Q5" s="93"/>
      <c r="R5" s="93"/>
    </row>
    <row r="6" spans="1:19" ht="13.5" customHeight="1" thickBot="1" x14ac:dyDescent="0.2">
      <c r="A6" s="8"/>
      <c r="B6" s="9"/>
      <c r="C6" s="9"/>
      <c r="D6" s="271"/>
      <c r="E6" s="128">
        <v>32.602821975382767</v>
      </c>
      <c r="F6" s="129">
        <v>47.883518462924044</v>
      </c>
      <c r="G6" s="129">
        <v>8.4959471630141099</v>
      </c>
      <c r="H6" s="129">
        <v>4.923446412488742</v>
      </c>
      <c r="I6" s="129">
        <v>2.2515761032722907</v>
      </c>
      <c r="J6" s="214">
        <v>3.8426898829180427</v>
      </c>
      <c r="K6" s="295"/>
      <c r="L6" s="162">
        <f>L5/$D5*100</f>
        <v>80.486340438306812</v>
      </c>
      <c r="M6" s="214">
        <f>M5/$D5*100</f>
        <v>7.1750225157610332</v>
      </c>
      <c r="N6" s="94"/>
      <c r="O6" s="94"/>
      <c r="P6" s="94"/>
      <c r="Q6" s="94"/>
      <c r="R6" s="94"/>
    </row>
    <row r="7" spans="1:19" s="69" customFormat="1" ht="13.5" customHeight="1" x14ac:dyDescent="0.15">
      <c r="A7" s="384" t="s">
        <v>31</v>
      </c>
      <c r="B7" s="73" t="s">
        <v>33</v>
      </c>
      <c r="C7" s="74"/>
      <c r="D7" s="272">
        <v>1622</v>
      </c>
      <c r="E7" s="132">
        <v>555</v>
      </c>
      <c r="F7" s="133">
        <v>761</v>
      </c>
      <c r="G7" s="133">
        <v>148</v>
      </c>
      <c r="H7" s="133">
        <v>71</v>
      </c>
      <c r="I7" s="133">
        <v>32</v>
      </c>
      <c r="J7" s="134">
        <v>55</v>
      </c>
      <c r="K7" s="180"/>
      <c r="L7" s="163">
        <f t="shared" ref="L7" si="0">SUM(E7:F7)</f>
        <v>1316</v>
      </c>
      <c r="M7" s="134">
        <f t="shared" ref="M7" si="1">SUM(H7:I7)</f>
        <v>103</v>
      </c>
      <c r="N7" s="77"/>
      <c r="O7" s="77"/>
      <c r="P7" s="77"/>
      <c r="Q7" s="77"/>
      <c r="R7" s="77"/>
    </row>
    <row r="8" spans="1:19" ht="13.5" customHeight="1" x14ac:dyDescent="0.15">
      <c r="A8" s="382"/>
      <c r="B8" s="206"/>
      <c r="C8" s="24"/>
      <c r="D8" s="273"/>
      <c r="E8" s="136">
        <v>34.217016029593097</v>
      </c>
      <c r="F8" s="137">
        <v>46.917385943279896</v>
      </c>
      <c r="G8" s="137">
        <v>9.1245376078914919</v>
      </c>
      <c r="H8" s="137">
        <v>4.3773119605425403</v>
      </c>
      <c r="I8" s="137">
        <v>1.9728729963008631</v>
      </c>
      <c r="J8" s="138">
        <v>3.3908754623921089</v>
      </c>
      <c r="K8" s="295"/>
      <c r="L8" s="164">
        <f t="shared" ref="L8:M8" si="2">L7/$D7*100</f>
        <v>81.134401972872993</v>
      </c>
      <c r="M8" s="138">
        <f t="shared" si="2"/>
        <v>6.3501849568434032</v>
      </c>
      <c r="N8" s="95"/>
      <c r="O8" s="95"/>
      <c r="P8" s="95"/>
      <c r="Q8" s="95"/>
      <c r="R8" s="95"/>
    </row>
    <row r="9" spans="1:19" s="69" customFormat="1" ht="13.5" customHeight="1" x14ac:dyDescent="0.15">
      <c r="A9" s="382"/>
      <c r="B9" s="68" t="s">
        <v>35</v>
      </c>
      <c r="C9" s="75"/>
      <c r="D9" s="269">
        <v>317</v>
      </c>
      <c r="E9" s="140">
        <v>96</v>
      </c>
      <c r="F9" s="141">
        <v>152</v>
      </c>
      <c r="G9" s="141">
        <v>29</v>
      </c>
      <c r="H9" s="141">
        <v>20</v>
      </c>
      <c r="I9" s="141">
        <v>9</v>
      </c>
      <c r="J9" s="142">
        <v>11</v>
      </c>
      <c r="K9" s="180"/>
      <c r="L9" s="165">
        <f t="shared" ref="L9" si="3">SUM(E9:F9)</f>
        <v>248</v>
      </c>
      <c r="M9" s="142">
        <f t="shared" ref="M9" si="4">SUM(H9:I9)</f>
        <v>29</v>
      </c>
      <c r="N9" s="77"/>
      <c r="O9" s="77"/>
      <c r="P9" s="77"/>
      <c r="Q9" s="77"/>
      <c r="R9" s="77"/>
    </row>
    <row r="10" spans="1:19" ht="13.5" customHeight="1" x14ac:dyDescent="0.15">
      <c r="A10" s="382"/>
      <c r="B10" s="206"/>
      <c r="C10" s="24"/>
      <c r="D10" s="273"/>
      <c r="E10" s="136">
        <v>30.28391167192429</v>
      </c>
      <c r="F10" s="137">
        <v>47.949526813880126</v>
      </c>
      <c r="G10" s="137">
        <v>9.1482649842271293</v>
      </c>
      <c r="H10" s="137">
        <v>6.309148264984227</v>
      </c>
      <c r="I10" s="137">
        <v>2.8391167192429023</v>
      </c>
      <c r="J10" s="138">
        <v>3.4700315457413247</v>
      </c>
      <c r="K10" s="295"/>
      <c r="L10" s="164">
        <f t="shared" ref="L10:M10" si="5">L9/$D9*100</f>
        <v>78.233438485804413</v>
      </c>
      <c r="M10" s="138">
        <f t="shared" si="5"/>
        <v>9.1482649842271293</v>
      </c>
      <c r="N10" s="95"/>
      <c r="O10" s="95"/>
      <c r="P10" s="95"/>
      <c r="Q10" s="95"/>
      <c r="R10" s="95"/>
    </row>
    <row r="11" spans="1:19" s="69" customFormat="1" ht="13.5" customHeight="1" x14ac:dyDescent="0.15">
      <c r="A11" s="382"/>
      <c r="B11" s="68" t="s">
        <v>37</v>
      </c>
      <c r="C11" s="75"/>
      <c r="D11" s="269">
        <v>832</v>
      </c>
      <c r="E11" s="140">
        <v>268</v>
      </c>
      <c r="F11" s="141">
        <v>408</v>
      </c>
      <c r="G11" s="141">
        <v>61</v>
      </c>
      <c r="H11" s="141">
        <v>45</v>
      </c>
      <c r="I11" s="141">
        <v>23</v>
      </c>
      <c r="J11" s="142">
        <v>27</v>
      </c>
      <c r="K11" s="180"/>
      <c r="L11" s="165">
        <f t="shared" ref="L11" si="6">SUM(E11:F11)</f>
        <v>676</v>
      </c>
      <c r="M11" s="142">
        <f t="shared" ref="M11" si="7">SUM(H11:I11)</f>
        <v>68</v>
      </c>
      <c r="N11" s="77"/>
      <c r="O11" s="77"/>
      <c r="P11" s="77"/>
      <c r="Q11" s="77"/>
      <c r="R11" s="77"/>
    </row>
    <row r="12" spans="1:19" ht="13.5" customHeight="1" x14ac:dyDescent="0.15">
      <c r="A12" s="382"/>
      <c r="B12" s="206"/>
      <c r="C12" s="24"/>
      <c r="D12" s="273"/>
      <c r="E12" s="136">
        <v>32.211538461538467</v>
      </c>
      <c r="F12" s="137">
        <v>49.038461538461533</v>
      </c>
      <c r="G12" s="137">
        <v>7.3317307692307692</v>
      </c>
      <c r="H12" s="137">
        <v>5.4086538461538467</v>
      </c>
      <c r="I12" s="137">
        <v>2.7644230769230766</v>
      </c>
      <c r="J12" s="138">
        <v>3.2451923076923079</v>
      </c>
      <c r="K12" s="295"/>
      <c r="L12" s="164">
        <f t="shared" ref="L12:M12" si="8">L11/$D11*100</f>
        <v>81.25</v>
      </c>
      <c r="M12" s="138">
        <f t="shared" si="8"/>
        <v>8.1730769230769234</v>
      </c>
      <c r="N12" s="95"/>
      <c r="O12" s="95"/>
      <c r="P12" s="95"/>
      <c r="Q12" s="95"/>
      <c r="R12" s="95"/>
    </row>
    <row r="13" spans="1:19" s="69" customFormat="1" ht="13.5" customHeight="1" x14ac:dyDescent="0.15">
      <c r="A13" s="382"/>
      <c r="B13" s="68" t="s">
        <v>39</v>
      </c>
      <c r="C13" s="75"/>
      <c r="D13" s="269">
        <v>238</v>
      </c>
      <c r="E13" s="140">
        <v>78</v>
      </c>
      <c r="F13" s="141">
        <v>104</v>
      </c>
      <c r="G13" s="141">
        <v>21</v>
      </c>
      <c r="H13" s="141">
        <v>15</v>
      </c>
      <c r="I13" s="141">
        <v>5</v>
      </c>
      <c r="J13" s="142">
        <v>15</v>
      </c>
      <c r="K13" s="180"/>
      <c r="L13" s="165">
        <f t="shared" ref="L13" si="9">SUM(E13:F13)</f>
        <v>182</v>
      </c>
      <c r="M13" s="142">
        <f t="shared" ref="M13" si="10">SUM(H13:I13)</f>
        <v>20</v>
      </c>
      <c r="N13" s="77"/>
      <c r="O13" s="77"/>
      <c r="P13" s="77"/>
      <c r="Q13" s="77"/>
      <c r="R13" s="77"/>
    </row>
    <row r="14" spans="1:19" ht="13.5" customHeight="1" x14ac:dyDescent="0.15">
      <c r="A14" s="382"/>
      <c r="B14" s="206"/>
      <c r="C14" s="24"/>
      <c r="D14" s="273"/>
      <c r="E14" s="136">
        <v>32.773109243697476</v>
      </c>
      <c r="F14" s="137">
        <v>43.69747899159664</v>
      </c>
      <c r="G14" s="137">
        <v>8.8235294117647065</v>
      </c>
      <c r="H14" s="137">
        <v>6.3025210084033612</v>
      </c>
      <c r="I14" s="137">
        <v>2.1008403361344539</v>
      </c>
      <c r="J14" s="138">
        <v>6.3025210084033612</v>
      </c>
      <c r="K14" s="295"/>
      <c r="L14" s="164">
        <f t="shared" ref="L14:M14" si="11">L13/$D13*100</f>
        <v>76.470588235294116</v>
      </c>
      <c r="M14" s="138">
        <f t="shared" si="11"/>
        <v>8.4033613445378155</v>
      </c>
      <c r="N14" s="95"/>
      <c r="O14" s="95"/>
      <c r="P14" s="95"/>
      <c r="Q14" s="95"/>
      <c r="R14" s="95"/>
    </row>
    <row r="15" spans="1:19" s="69" customFormat="1" ht="13.5" customHeight="1" x14ac:dyDescent="0.15">
      <c r="A15" s="382"/>
      <c r="B15" s="68" t="s">
        <v>41</v>
      </c>
      <c r="C15" s="75"/>
      <c r="D15" s="269">
        <v>202</v>
      </c>
      <c r="E15" s="140">
        <v>54</v>
      </c>
      <c r="F15" s="141">
        <v>107</v>
      </c>
      <c r="G15" s="141">
        <v>14</v>
      </c>
      <c r="H15" s="141">
        <v>10</v>
      </c>
      <c r="I15" s="141">
        <v>3</v>
      </c>
      <c r="J15" s="142">
        <v>14</v>
      </c>
      <c r="K15" s="180"/>
      <c r="L15" s="165">
        <f t="shared" ref="L15" si="12">SUM(E15:F15)</f>
        <v>161</v>
      </c>
      <c r="M15" s="142">
        <f t="shared" ref="M15" si="13">SUM(H15:I15)</f>
        <v>13</v>
      </c>
      <c r="N15" s="77"/>
      <c r="O15" s="77"/>
      <c r="P15" s="77"/>
      <c r="Q15" s="77"/>
      <c r="R15" s="77"/>
    </row>
    <row r="16" spans="1:19" ht="13.5" customHeight="1" x14ac:dyDescent="0.15">
      <c r="A16" s="382"/>
      <c r="B16" s="206"/>
      <c r="C16" s="24"/>
      <c r="D16" s="273"/>
      <c r="E16" s="136">
        <v>26.732673267326735</v>
      </c>
      <c r="F16" s="137">
        <v>52.970297029702976</v>
      </c>
      <c r="G16" s="137">
        <v>6.9306930693069315</v>
      </c>
      <c r="H16" s="137">
        <v>4.9504950495049505</v>
      </c>
      <c r="I16" s="137">
        <v>1.4851485148514851</v>
      </c>
      <c r="J16" s="138">
        <v>6.9306930693069315</v>
      </c>
      <c r="K16" s="295"/>
      <c r="L16" s="164">
        <f t="shared" ref="L16:M16" si="14">L15/$D15*100</f>
        <v>79.702970297029708</v>
      </c>
      <c r="M16" s="138">
        <f t="shared" si="14"/>
        <v>6.435643564356436</v>
      </c>
      <c r="N16" s="95"/>
      <c r="O16" s="95"/>
      <c r="P16" s="95"/>
      <c r="Q16" s="95"/>
      <c r="R16" s="95"/>
    </row>
    <row r="17" spans="1:18" s="69" customFormat="1" ht="13.5" customHeight="1" x14ac:dyDescent="0.15">
      <c r="A17" s="382"/>
      <c r="B17" s="68" t="s">
        <v>43</v>
      </c>
      <c r="C17" s="75"/>
      <c r="D17" s="269">
        <v>120</v>
      </c>
      <c r="E17" s="140">
        <v>35</v>
      </c>
      <c r="F17" s="141">
        <v>63</v>
      </c>
      <c r="G17" s="141">
        <v>10</v>
      </c>
      <c r="H17" s="141">
        <v>3</v>
      </c>
      <c r="I17" s="141">
        <v>3</v>
      </c>
      <c r="J17" s="142">
        <v>6</v>
      </c>
      <c r="K17" s="180"/>
      <c r="L17" s="165">
        <f t="shared" ref="L17" si="15">SUM(E17:F17)</f>
        <v>98</v>
      </c>
      <c r="M17" s="142">
        <f t="shared" ref="M17" si="16">SUM(H17:I17)</f>
        <v>6</v>
      </c>
      <c r="N17" s="77"/>
      <c r="O17" s="77"/>
      <c r="P17" s="77"/>
      <c r="Q17" s="77"/>
      <c r="R17" s="77"/>
    </row>
    <row r="18" spans="1:18" ht="13.5" customHeight="1" thickBot="1" x14ac:dyDescent="0.2">
      <c r="A18" s="383"/>
      <c r="B18" s="208"/>
      <c r="C18" s="26"/>
      <c r="D18" s="274"/>
      <c r="E18" s="144">
        <v>29.166666666666668</v>
      </c>
      <c r="F18" s="145">
        <v>52.5</v>
      </c>
      <c r="G18" s="145">
        <v>8.3333333333333321</v>
      </c>
      <c r="H18" s="145">
        <v>2.5</v>
      </c>
      <c r="I18" s="145">
        <v>2.5</v>
      </c>
      <c r="J18" s="146">
        <v>5</v>
      </c>
      <c r="K18" s="295"/>
      <c r="L18" s="166">
        <f t="shared" ref="L18:M18" si="17">L17/$D17*100</f>
        <v>81.666666666666671</v>
      </c>
      <c r="M18" s="146">
        <f t="shared" si="17"/>
        <v>5</v>
      </c>
      <c r="N18" s="95"/>
      <c r="O18" s="95"/>
      <c r="P18" s="95"/>
      <c r="Q18" s="95"/>
      <c r="R18" s="95"/>
    </row>
    <row r="19" spans="1:18" s="70" customFormat="1" ht="13.5" customHeight="1" x14ac:dyDescent="0.15">
      <c r="A19" s="385" t="s">
        <v>0</v>
      </c>
      <c r="B19" s="66" t="s">
        <v>1</v>
      </c>
      <c r="C19" s="320"/>
      <c r="D19" s="272">
        <v>1322</v>
      </c>
      <c r="E19" s="132">
        <v>450</v>
      </c>
      <c r="F19" s="133">
        <v>592</v>
      </c>
      <c r="G19" s="133">
        <v>114</v>
      </c>
      <c r="H19" s="133">
        <v>77</v>
      </c>
      <c r="I19" s="133">
        <v>44</v>
      </c>
      <c r="J19" s="134">
        <v>45</v>
      </c>
      <c r="K19" s="176"/>
      <c r="L19" s="165">
        <f t="shared" ref="L19" si="18">SUM(E19:F19)</f>
        <v>1042</v>
      </c>
      <c r="M19" s="142">
        <f t="shared" ref="M19" si="19">SUM(H19:I19)</f>
        <v>121</v>
      </c>
      <c r="N19" s="77"/>
      <c r="O19" s="77"/>
      <c r="P19" s="77"/>
      <c r="Q19" s="77"/>
      <c r="R19" s="77"/>
    </row>
    <row r="20" spans="1:18" s="22" customFormat="1" ht="13.5" customHeight="1" x14ac:dyDescent="0.15">
      <c r="A20" s="386"/>
      <c r="B20" s="68"/>
      <c r="C20" s="321"/>
      <c r="D20" s="269"/>
      <c r="E20" s="322">
        <v>34.039334341906205</v>
      </c>
      <c r="F20" s="323">
        <v>44.780635400907713</v>
      </c>
      <c r="G20" s="323">
        <v>8.6232980332829037</v>
      </c>
      <c r="H20" s="323">
        <v>5.8245083207261725</v>
      </c>
      <c r="I20" s="323">
        <v>3.3282904689863844</v>
      </c>
      <c r="J20" s="324">
        <v>3.4039334341906202</v>
      </c>
      <c r="K20" s="296"/>
      <c r="L20" s="164">
        <f t="shared" ref="L20:M20" si="20">L19/$D19*100</f>
        <v>78.819969742813925</v>
      </c>
      <c r="M20" s="138">
        <f t="shared" si="20"/>
        <v>9.1527987897125573</v>
      </c>
      <c r="N20" s="95"/>
      <c r="O20" s="95"/>
      <c r="P20" s="95"/>
      <c r="Q20" s="95"/>
      <c r="R20" s="95"/>
    </row>
    <row r="21" spans="1:18" s="70" customFormat="1" ht="13.5" customHeight="1" x14ac:dyDescent="0.15">
      <c r="A21" s="386"/>
      <c r="B21" s="332" t="s">
        <v>2</v>
      </c>
      <c r="C21" s="333"/>
      <c r="D21" s="285">
        <v>1879</v>
      </c>
      <c r="E21" s="334">
        <v>593</v>
      </c>
      <c r="F21" s="335">
        <v>950</v>
      </c>
      <c r="G21" s="335">
        <v>157</v>
      </c>
      <c r="H21" s="335">
        <v>79</v>
      </c>
      <c r="I21" s="335">
        <v>27</v>
      </c>
      <c r="J21" s="336">
        <v>73</v>
      </c>
      <c r="K21" s="176"/>
      <c r="L21" s="165">
        <f t="shared" ref="L21" si="21">SUM(E21:F21)</f>
        <v>1543</v>
      </c>
      <c r="M21" s="142">
        <f t="shared" ref="M21" si="22">SUM(H21:I21)</f>
        <v>106</v>
      </c>
      <c r="N21" s="77"/>
      <c r="O21" s="77"/>
      <c r="P21" s="77"/>
      <c r="Q21" s="77"/>
      <c r="R21" s="77"/>
    </row>
    <row r="22" spans="1:18" s="22" customFormat="1" ht="13.5" customHeight="1" x14ac:dyDescent="0.15">
      <c r="A22" s="386"/>
      <c r="B22" s="206"/>
      <c r="C22" s="25"/>
      <c r="D22" s="273"/>
      <c r="E22" s="136">
        <v>31.55934007450772</v>
      </c>
      <c r="F22" s="137">
        <v>50.558807876530068</v>
      </c>
      <c r="G22" s="137">
        <v>8.3555082490686541</v>
      </c>
      <c r="H22" s="137">
        <v>4.2043640234167112</v>
      </c>
      <c r="I22" s="137">
        <v>1.4369345396487492</v>
      </c>
      <c r="J22" s="138">
        <v>3.8850452368281005</v>
      </c>
      <c r="K22" s="297"/>
      <c r="L22" s="164">
        <f t="shared" ref="L22:M22" si="23">L21/$D21*100</f>
        <v>82.118147951037784</v>
      </c>
      <c r="M22" s="138">
        <f t="shared" si="23"/>
        <v>5.64129856306546</v>
      </c>
      <c r="N22" s="95"/>
      <c r="O22" s="95"/>
      <c r="P22" s="95"/>
      <c r="Q22" s="95"/>
      <c r="R22" s="95"/>
    </row>
    <row r="23" spans="1:18" s="70" customFormat="1" ht="13.5" customHeight="1" x14ac:dyDescent="0.15">
      <c r="A23" s="386"/>
      <c r="B23" s="67" t="s">
        <v>46</v>
      </c>
      <c r="C23" s="77"/>
      <c r="D23" s="269">
        <v>130</v>
      </c>
      <c r="E23" s="140">
        <v>43</v>
      </c>
      <c r="F23" s="141">
        <v>53</v>
      </c>
      <c r="G23" s="141">
        <v>12</v>
      </c>
      <c r="H23" s="141">
        <v>8</v>
      </c>
      <c r="I23" s="141">
        <v>4</v>
      </c>
      <c r="J23" s="142">
        <v>10</v>
      </c>
      <c r="K23" s="298"/>
      <c r="L23" s="165">
        <f t="shared" ref="L23" si="24">SUM(E23:F23)</f>
        <v>96</v>
      </c>
      <c r="M23" s="142">
        <f t="shared" ref="M23" si="25">SUM(H23:I23)</f>
        <v>12</v>
      </c>
      <c r="N23" s="77"/>
      <c r="O23" s="77"/>
      <c r="P23" s="77"/>
      <c r="Q23" s="77"/>
      <c r="R23" s="77"/>
    </row>
    <row r="24" spans="1:18" s="22" customFormat="1" ht="13.5" customHeight="1" thickBot="1" x14ac:dyDescent="0.2">
      <c r="A24" s="387"/>
      <c r="B24" s="208"/>
      <c r="C24" s="57"/>
      <c r="D24" s="274"/>
      <c r="E24" s="144">
        <v>33.076923076923073</v>
      </c>
      <c r="F24" s="145">
        <v>40.769230769230766</v>
      </c>
      <c r="G24" s="145">
        <v>9.2307692307692317</v>
      </c>
      <c r="H24" s="145">
        <v>6.1538461538461542</v>
      </c>
      <c r="I24" s="145">
        <v>3.0769230769230771</v>
      </c>
      <c r="J24" s="146">
        <v>7.6923076923076925</v>
      </c>
      <c r="K24" s="297"/>
      <c r="L24" s="164">
        <f t="shared" ref="L24:M24" si="26">L23/$D23*100</f>
        <v>73.846153846153854</v>
      </c>
      <c r="M24" s="138">
        <f t="shared" si="26"/>
        <v>9.2307692307692317</v>
      </c>
      <c r="N24" s="95"/>
      <c r="O24" s="95"/>
      <c r="P24" s="95"/>
      <c r="Q24" s="95"/>
      <c r="R24" s="95"/>
    </row>
    <row r="25" spans="1:18" s="69" customFormat="1" ht="13.5" customHeight="1" x14ac:dyDescent="0.15">
      <c r="A25" s="384" t="s">
        <v>44</v>
      </c>
      <c r="B25" s="73" t="s">
        <v>3</v>
      </c>
      <c r="C25" s="74"/>
      <c r="D25" s="275">
        <v>160</v>
      </c>
      <c r="E25" s="148">
        <v>44</v>
      </c>
      <c r="F25" s="149">
        <v>79</v>
      </c>
      <c r="G25" s="149">
        <v>18</v>
      </c>
      <c r="H25" s="149">
        <v>8</v>
      </c>
      <c r="I25" s="149">
        <v>10</v>
      </c>
      <c r="J25" s="150">
        <v>1</v>
      </c>
      <c r="K25" s="299"/>
      <c r="L25" s="167">
        <f t="shared" ref="L25" si="27">SUM(E25:F25)</f>
        <v>123</v>
      </c>
      <c r="M25" s="150">
        <f t="shared" ref="M25" si="28">SUM(H25:I25)</f>
        <v>18</v>
      </c>
      <c r="N25" s="75"/>
      <c r="O25" s="75"/>
      <c r="P25" s="75"/>
      <c r="Q25" s="75"/>
      <c r="R25" s="75"/>
    </row>
    <row r="26" spans="1:18" ht="13.5" customHeight="1" x14ac:dyDescent="0.15">
      <c r="A26" s="382"/>
      <c r="B26" s="68"/>
      <c r="C26" s="345"/>
      <c r="D26" s="270"/>
      <c r="E26" s="346">
        <v>27.500000000000004</v>
      </c>
      <c r="F26" s="347">
        <v>49.375</v>
      </c>
      <c r="G26" s="347">
        <v>11.25</v>
      </c>
      <c r="H26" s="347">
        <v>5</v>
      </c>
      <c r="I26" s="347">
        <v>6.25</v>
      </c>
      <c r="J26" s="348">
        <v>0.625</v>
      </c>
      <c r="K26" s="300"/>
      <c r="L26" s="168">
        <f t="shared" ref="L26:M26" si="29">L25/$D25*100</f>
        <v>76.875</v>
      </c>
      <c r="M26" s="154">
        <f t="shared" si="29"/>
        <v>11.25</v>
      </c>
      <c r="N26" s="96"/>
      <c r="O26" s="96"/>
      <c r="P26" s="96"/>
      <c r="Q26" s="96"/>
      <c r="R26" s="96"/>
    </row>
    <row r="27" spans="1:18" s="69" customFormat="1" ht="13.5" customHeight="1" x14ac:dyDescent="0.15">
      <c r="A27" s="382"/>
      <c r="B27" s="207" t="s">
        <v>4</v>
      </c>
      <c r="C27" s="353"/>
      <c r="D27" s="286">
        <v>317</v>
      </c>
      <c r="E27" s="354">
        <v>93</v>
      </c>
      <c r="F27" s="355">
        <v>154</v>
      </c>
      <c r="G27" s="355">
        <v>31</v>
      </c>
      <c r="H27" s="355">
        <v>24</v>
      </c>
      <c r="I27" s="355">
        <v>12</v>
      </c>
      <c r="J27" s="356">
        <v>3</v>
      </c>
      <c r="K27" s="299"/>
      <c r="L27" s="169">
        <f t="shared" ref="L27" si="30">SUM(E27:F27)</f>
        <v>247</v>
      </c>
      <c r="M27" s="157">
        <f t="shared" ref="M27" si="31">SUM(H27:I27)</f>
        <v>36</v>
      </c>
      <c r="N27" s="75"/>
      <c r="O27" s="75"/>
      <c r="P27" s="75"/>
      <c r="Q27" s="75"/>
      <c r="R27" s="75"/>
    </row>
    <row r="28" spans="1:18" ht="13.5" customHeight="1" x14ac:dyDescent="0.15">
      <c r="A28" s="382"/>
      <c r="B28" s="68"/>
      <c r="C28" s="345"/>
      <c r="D28" s="270"/>
      <c r="E28" s="346">
        <v>29.337539432176658</v>
      </c>
      <c r="F28" s="347">
        <v>48.580441640378545</v>
      </c>
      <c r="G28" s="347">
        <v>9.7791798107255516</v>
      </c>
      <c r="H28" s="347">
        <v>7.5709779179810726</v>
      </c>
      <c r="I28" s="347">
        <v>3.7854889589905363</v>
      </c>
      <c r="J28" s="348">
        <v>0.94637223974763407</v>
      </c>
      <c r="K28" s="300"/>
      <c r="L28" s="168">
        <f t="shared" ref="L28:M28" si="32">L27/$D27*100</f>
        <v>77.917981072555207</v>
      </c>
      <c r="M28" s="154">
        <f t="shared" si="32"/>
        <v>11.356466876971609</v>
      </c>
      <c r="N28" s="96"/>
      <c r="O28" s="96"/>
      <c r="P28" s="96"/>
      <c r="Q28" s="96"/>
      <c r="R28" s="96"/>
    </row>
    <row r="29" spans="1:18" s="69" customFormat="1" ht="13.5" customHeight="1" x14ac:dyDescent="0.15">
      <c r="A29" s="382"/>
      <c r="B29" s="207" t="s">
        <v>5</v>
      </c>
      <c r="C29" s="353"/>
      <c r="D29" s="286">
        <v>491</v>
      </c>
      <c r="E29" s="354">
        <v>145</v>
      </c>
      <c r="F29" s="355">
        <v>257</v>
      </c>
      <c r="G29" s="355">
        <v>48</v>
      </c>
      <c r="H29" s="355">
        <v>21</v>
      </c>
      <c r="I29" s="355">
        <v>11</v>
      </c>
      <c r="J29" s="356">
        <v>9</v>
      </c>
      <c r="K29" s="299"/>
      <c r="L29" s="169">
        <f t="shared" ref="L29" si="33">SUM(E29:F29)</f>
        <v>402</v>
      </c>
      <c r="M29" s="157">
        <f t="shared" ref="M29" si="34">SUM(H29:I29)</f>
        <v>32</v>
      </c>
      <c r="N29" s="75"/>
      <c r="O29" s="75"/>
      <c r="P29" s="75"/>
      <c r="Q29" s="75"/>
      <c r="R29" s="75"/>
    </row>
    <row r="30" spans="1:18" ht="13.5" customHeight="1" x14ac:dyDescent="0.15">
      <c r="A30" s="382"/>
      <c r="B30" s="206"/>
      <c r="C30" s="24"/>
      <c r="D30" s="276"/>
      <c r="E30" s="152">
        <v>29.531568228105908</v>
      </c>
      <c r="F30" s="153">
        <v>52.342158859470466</v>
      </c>
      <c r="G30" s="153">
        <v>9.7759674134419541</v>
      </c>
      <c r="H30" s="153">
        <v>4.2769857433808554</v>
      </c>
      <c r="I30" s="153">
        <v>2.2403258655804481</v>
      </c>
      <c r="J30" s="154">
        <v>1.8329938900203666</v>
      </c>
      <c r="K30" s="300"/>
      <c r="L30" s="168">
        <f t="shared" ref="L30:M30" si="35">L29/$D29*100</f>
        <v>81.87372708757637</v>
      </c>
      <c r="M30" s="154">
        <f t="shared" si="35"/>
        <v>6.517311608961303</v>
      </c>
      <c r="N30" s="96"/>
      <c r="O30" s="96"/>
      <c r="P30" s="96"/>
      <c r="Q30" s="96"/>
      <c r="R30" s="96"/>
    </row>
    <row r="31" spans="1:18" s="69" customFormat="1" ht="13.5" customHeight="1" x14ac:dyDescent="0.15">
      <c r="A31" s="382"/>
      <c r="B31" s="207" t="s">
        <v>6</v>
      </c>
      <c r="C31" s="353"/>
      <c r="D31" s="286">
        <v>666</v>
      </c>
      <c r="E31" s="354">
        <v>212</v>
      </c>
      <c r="F31" s="355">
        <v>324</v>
      </c>
      <c r="G31" s="355">
        <v>67</v>
      </c>
      <c r="H31" s="355">
        <v>37</v>
      </c>
      <c r="I31" s="355">
        <v>12</v>
      </c>
      <c r="J31" s="356">
        <v>14</v>
      </c>
      <c r="K31" s="299"/>
      <c r="L31" s="169">
        <f t="shared" ref="L31" si="36">SUM(E31:F31)</f>
        <v>536</v>
      </c>
      <c r="M31" s="157">
        <f t="shared" ref="M31" si="37">SUM(H31:I31)</f>
        <v>49</v>
      </c>
      <c r="N31" s="75"/>
      <c r="O31" s="75"/>
      <c r="P31" s="75"/>
      <c r="Q31" s="75"/>
      <c r="R31" s="75"/>
    </row>
    <row r="32" spans="1:18" ht="13.5" customHeight="1" x14ac:dyDescent="0.15">
      <c r="A32" s="382"/>
      <c r="B32" s="206"/>
      <c r="C32" s="24"/>
      <c r="D32" s="276"/>
      <c r="E32" s="152">
        <v>31.831831831831831</v>
      </c>
      <c r="F32" s="153">
        <v>48.648648648648653</v>
      </c>
      <c r="G32" s="153">
        <v>10.06006006006006</v>
      </c>
      <c r="H32" s="153">
        <v>5.5555555555555554</v>
      </c>
      <c r="I32" s="153">
        <v>1.8018018018018018</v>
      </c>
      <c r="J32" s="154">
        <v>2.1021021021021022</v>
      </c>
      <c r="K32" s="300"/>
      <c r="L32" s="168">
        <f t="shared" ref="L32:M32" si="38">L31/$D31*100</f>
        <v>80.48048048048048</v>
      </c>
      <c r="M32" s="154">
        <f t="shared" si="38"/>
        <v>7.3573573573573565</v>
      </c>
      <c r="N32" s="96"/>
      <c r="O32" s="96"/>
      <c r="P32" s="96"/>
      <c r="Q32" s="96"/>
      <c r="R32" s="96"/>
    </row>
    <row r="33" spans="1:18" s="69" customFormat="1" ht="13.5" customHeight="1" x14ac:dyDescent="0.15">
      <c r="A33" s="382"/>
      <c r="B33" s="207" t="s">
        <v>7</v>
      </c>
      <c r="C33" s="353"/>
      <c r="D33" s="286">
        <v>772</v>
      </c>
      <c r="E33" s="354">
        <v>265</v>
      </c>
      <c r="F33" s="355">
        <v>369</v>
      </c>
      <c r="G33" s="355">
        <v>60</v>
      </c>
      <c r="H33" s="355">
        <v>32</v>
      </c>
      <c r="I33" s="355">
        <v>19</v>
      </c>
      <c r="J33" s="356">
        <v>27</v>
      </c>
      <c r="K33" s="299"/>
      <c r="L33" s="169">
        <f t="shared" ref="L33" si="39">SUM(E33:F33)</f>
        <v>634</v>
      </c>
      <c r="M33" s="157">
        <f t="shared" ref="M33" si="40">SUM(H33:I33)</f>
        <v>51</v>
      </c>
      <c r="N33" s="75"/>
      <c r="O33" s="75"/>
      <c r="P33" s="75"/>
      <c r="Q33" s="75"/>
      <c r="R33" s="75"/>
    </row>
    <row r="34" spans="1:18" ht="13.5" customHeight="1" x14ac:dyDescent="0.15">
      <c r="A34" s="382"/>
      <c r="B34" s="206"/>
      <c r="C34" s="24"/>
      <c r="D34" s="276"/>
      <c r="E34" s="152">
        <v>34.326424870466319</v>
      </c>
      <c r="F34" s="153">
        <v>47.797927461139892</v>
      </c>
      <c r="G34" s="153">
        <v>7.7720207253886011</v>
      </c>
      <c r="H34" s="153">
        <v>4.1450777202072544</v>
      </c>
      <c r="I34" s="153">
        <v>2.4611398963730569</v>
      </c>
      <c r="J34" s="154">
        <v>3.4974093264248705</v>
      </c>
      <c r="K34" s="300"/>
      <c r="L34" s="168">
        <f t="shared" ref="L34:M34" si="41">L33/$D33*100</f>
        <v>82.124352331606218</v>
      </c>
      <c r="M34" s="154">
        <f t="shared" si="41"/>
        <v>6.6062176165803104</v>
      </c>
      <c r="N34" s="96"/>
      <c r="O34" s="96"/>
      <c r="P34" s="96"/>
      <c r="Q34" s="96"/>
      <c r="R34" s="96"/>
    </row>
    <row r="35" spans="1:18" s="69" customFormat="1" ht="13.5" customHeight="1" x14ac:dyDescent="0.15">
      <c r="A35" s="382"/>
      <c r="B35" s="207" t="s">
        <v>45</v>
      </c>
      <c r="C35" s="353"/>
      <c r="D35" s="286">
        <v>797</v>
      </c>
      <c r="E35" s="354">
        <v>284</v>
      </c>
      <c r="F35" s="355">
        <v>361</v>
      </c>
      <c r="G35" s="355">
        <v>48</v>
      </c>
      <c r="H35" s="355">
        <v>34</v>
      </c>
      <c r="I35" s="355">
        <v>7</v>
      </c>
      <c r="J35" s="356">
        <v>63</v>
      </c>
      <c r="K35" s="299"/>
      <c r="L35" s="169">
        <f t="shared" ref="L35" si="42">SUM(E35:F35)</f>
        <v>645</v>
      </c>
      <c r="M35" s="157">
        <f t="shared" ref="M35" si="43">SUM(H35:I35)</f>
        <v>41</v>
      </c>
      <c r="N35" s="75"/>
      <c r="O35" s="75"/>
      <c r="P35" s="75"/>
      <c r="Q35" s="75"/>
      <c r="R35" s="75"/>
    </row>
    <row r="36" spans="1:18" ht="13.5" customHeight="1" x14ac:dyDescent="0.15">
      <c r="A36" s="382"/>
      <c r="B36" s="206"/>
      <c r="C36" s="24"/>
      <c r="D36" s="276"/>
      <c r="E36" s="152">
        <v>35.633626097867001</v>
      </c>
      <c r="F36" s="153">
        <v>45.294855708908408</v>
      </c>
      <c r="G36" s="153">
        <v>6.0225846925972393</v>
      </c>
      <c r="H36" s="153">
        <v>4.2659974905897116</v>
      </c>
      <c r="I36" s="153">
        <v>0.87829360100376408</v>
      </c>
      <c r="J36" s="154">
        <v>7.9046424090338769</v>
      </c>
      <c r="K36" s="300"/>
      <c r="L36" s="168">
        <f t="shared" ref="L36:M36" si="44">L35/$D35*100</f>
        <v>80.928481806775409</v>
      </c>
      <c r="M36" s="154">
        <f t="shared" si="44"/>
        <v>5.144291091593475</v>
      </c>
      <c r="N36" s="96"/>
      <c r="O36" s="96"/>
      <c r="P36" s="96"/>
      <c r="Q36" s="96"/>
      <c r="R36" s="96"/>
    </row>
    <row r="37" spans="1:18" s="69" customFormat="1" ht="13.5" customHeight="1" x14ac:dyDescent="0.15">
      <c r="A37" s="382"/>
      <c r="B37" s="68" t="s">
        <v>46</v>
      </c>
      <c r="C37" s="75"/>
      <c r="D37" s="270">
        <v>128</v>
      </c>
      <c r="E37" s="155">
        <v>43</v>
      </c>
      <c r="F37" s="156">
        <v>51</v>
      </c>
      <c r="G37" s="156">
        <v>11</v>
      </c>
      <c r="H37" s="156">
        <v>8</v>
      </c>
      <c r="I37" s="156">
        <v>4</v>
      </c>
      <c r="J37" s="157">
        <v>11</v>
      </c>
      <c r="K37" s="299"/>
      <c r="L37" s="169">
        <f t="shared" ref="L37" si="45">SUM(E37:F37)</f>
        <v>94</v>
      </c>
      <c r="M37" s="157">
        <f t="shared" ref="M37" si="46">SUM(H37:I37)</f>
        <v>12</v>
      </c>
      <c r="N37" s="75"/>
      <c r="O37" s="75"/>
      <c r="P37" s="75"/>
      <c r="Q37" s="75"/>
      <c r="R37" s="75"/>
    </row>
    <row r="38" spans="1:18" ht="13.5" customHeight="1" thickBot="1" x14ac:dyDescent="0.2">
      <c r="A38" s="382"/>
      <c r="B38" s="68"/>
      <c r="C38" s="345"/>
      <c r="D38" s="271"/>
      <c r="E38" s="158">
        <v>33.59375</v>
      </c>
      <c r="F38" s="159">
        <v>39.84375</v>
      </c>
      <c r="G38" s="159">
        <v>8.59375</v>
      </c>
      <c r="H38" s="159">
        <v>6.25</v>
      </c>
      <c r="I38" s="159">
        <v>3.125</v>
      </c>
      <c r="J38" s="160">
        <v>8.59375</v>
      </c>
      <c r="K38" s="300"/>
      <c r="L38" s="170">
        <f t="shared" ref="L38:M38" si="47">L37/$D37*100</f>
        <v>73.4375</v>
      </c>
      <c r="M38" s="160">
        <f t="shared" si="47"/>
        <v>9.375</v>
      </c>
      <c r="N38" s="96"/>
      <c r="O38" s="96"/>
      <c r="P38" s="96"/>
      <c r="Q38" s="96"/>
      <c r="R38" s="96"/>
    </row>
    <row r="39" spans="1:18" s="69" customFormat="1" ht="13.5" customHeight="1" x14ac:dyDescent="0.15">
      <c r="A39" s="384" t="s">
        <v>47</v>
      </c>
      <c r="B39" s="73" t="s">
        <v>49</v>
      </c>
      <c r="C39" s="371"/>
      <c r="D39" s="269">
        <v>524</v>
      </c>
      <c r="E39" s="140">
        <v>142</v>
      </c>
      <c r="F39" s="141">
        <v>266</v>
      </c>
      <c r="G39" s="141">
        <v>53</v>
      </c>
      <c r="H39" s="141">
        <v>28</v>
      </c>
      <c r="I39" s="141">
        <v>22</v>
      </c>
      <c r="J39" s="142">
        <v>13</v>
      </c>
      <c r="K39" s="299"/>
      <c r="L39" s="165">
        <f t="shared" ref="L39" si="48">SUM(E39:F39)</f>
        <v>408</v>
      </c>
      <c r="M39" s="142">
        <f t="shared" ref="M39" si="49">SUM(H39:I39)</f>
        <v>50</v>
      </c>
      <c r="N39" s="77"/>
      <c r="O39" s="77"/>
      <c r="P39" s="77"/>
      <c r="Q39" s="77"/>
      <c r="R39" s="77"/>
    </row>
    <row r="40" spans="1:18" ht="13.5" customHeight="1" x14ac:dyDescent="0.15">
      <c r="A40" s="382"/>
      <c r="B40" s="68"/>
      <c r="C40" s="375"/>
      <c r="D40" s="269"/>
      <c r="E40" s="322">
        <v>27.099236641221374</v>
      </c>
      <c r="F40" s="323">
        <v>50.763358778625957</v>
      </c>
      <c r="G40" s="323">
        <v>10.114503816793894</v>
      </c>
      <c r="H40" s="323">
        <v>5.343511450381679</v>
      </c>
      <c r="I40" s="323">
        <v>4.1984732824427482</v>
      </c>
      <c r="J40" s="324">
        <v>2.4809160305343512</v>
      </c>
      <c r="K40" s="300"/>
      <c r="L40" s="164">
        <f t="shared" ref="L40:M40" si="50">L39/$D39*100</f>
        <v>77.862595419847324</v>
      </c>
      <c r="M40" s="138">
        <f t="shared" si="50"/>
        <v>9.5419847328244281</v>
      </c>
      <c r="N40" s="95"/>
      <c r="O40" s="95"/>
      <c r="P40" s="95"/>
      <c r="Q40" s="95"/>
      <c r="R40" s="95"/>
    </row>
    <row r="41" spans="1:18" s="69" customFormat="1" ht="13.5" customHeight="1" x14ac:dyDescent="0.15">
      <c r="A41" s="382"/>
      <c r="B41" s="207" t="s">
        <v>51</v>
      </c>
      <c r="C41" s="376"/>
      <c r="D41" s="285">
        <v>2332</v>
      </c>
      <c r="E41" s="334">
        <v>806</v>
      </c>
      <c r="F41" s="335">
        <v>1120</v>
      </c>
      <c r="G41" s="335">
        <v>179</v>
      </c>
      <c r="H41" s="335">
        <v>104</v>
      </c>
      <c r="I41" s="335">
        <v>43</v>
      </c>
      <c r="J41" s="336">
        <v>80</v>
      </c>
      <c r="K41" s="299"/>
      <c r="L41" s="165">
        <f t="shared" ref="L41" si="51">SUM(E41:F41)</f>
        <v>1926</v>
      </c>
      <c r="M41" s="142">
        <f t="shared" ref="M41" si="52">SUM(H41:I41)</f>
        <v>147</v>
      </c>
      <c r="N41" s="77"/>
      <c r="O41" s="77"/>
      <c r="P41" s="77"/>
      <c r="Q41" s="77"/>
      <c r="R41" s="77"/>
    </row>
    <row r="42" spans="1:18" ht="13.5" customHeight="1" x14ac:dyDescent="0.15">
      <c r="A42" s="382"/>
      <c r="B42" s="206"/>
      <c r="C42" s="372"/>
      <c r="D42" s="273"/>
      <c r="E42" s="136">
        <v>34.562607204116638</v>
      </c>
      <c r="F42" s="137">
        <v>48.02744425385935</v>
      </c>
      <c r="G42" s="137">
        <v>7.6758147512864499</v>
      </c>
      <c r="H42" s="137">
        <v>4.4596912521440828</v>
      </c>
      <c r="I42" s="137">
        <v>1.843910806174957</v>
      </c>
      <c r="J42" s="138">
        <v>3.4305317324185252</v>
      </c>
      <c r="K42" s="300"/>
      <c r="L42" s="164">
        <f t="shared" ref="L42:M42" si="53">L41/$D41*100</f>
        <v>82.590051457975989</v>
      </c>
      <c r="M42" s="138">
        <f t="shared" si="53"/>
        <v>6.30360205831904</v>
      </c>
      <c r="N42" s="95"/>
      <c r="O42" s="95"/>
      <c r="P42" s="95"/>
      <c r="Q42" s="95"/>
      <c r="R42" s="95"/>
    </row>
    <row r="43" spans="1:18" s="69" customFormat="1" ht="13.5" customHeight="1" x14ac:dyDescent="0.15">
      <c r="A43" s="382"/>
      <c r="B43" s="207" t="s">
        <v>52</v>
      </c>
      <c r="C43" s="376"/>
      <c r="D43" s="285">
        <v>343</v>
      </c>
      <c r="E43" s="334">
        <v>96</v>
      </c>
      <c r="F43" s="335">
        <v>155</v>
      </c>
      <c r="G43" s="335">
        <v>39</v>
      </c>
      <c r="H43" s="335">
        <v>24</v>
      </c>
      <c r="I43" s="335">
        <v>6</v>
      </c>
      <c r="J43" s="336">
        <v>23</v>
      </c>
      <c r="K43" s="299"/>
      <c r="L43" s="165">
        <f t="shared" ref="L43" si="54">SUM(E43:F43)</f>
        <v>251</v>
      </c>
      <c r="M43" s="142">
        <f t="shared" ref="M43" si="55">SUM(H43:I43)</f>
        <v>30</v>
      </c>
      <c r="N43" s="77"/>
      <c r="O43" s="77"/>
      <c r="P43" s="77"/>
      <c r="Q43" s="77"/>
      <c r="R43" s="77"/>
    </row>
    <row r="44" spans="1:18" ht="13.5" customHeight="1" x14ac:dyDescent="0.15">
      <c r="A44" s="382"/>
      <c r="B44" s="206"/>
      <c r="C44" s="372"/>
      <c r="D44" s="273"/>
      <c r="E44" s="136">
        <v>27.988338192419825</v>
      </c>
      <c r="F44" s="137">
        <v>45.18950437317784</v>
      </c>
      <c r="G44" s="137">
        <v>11.370262390670554</v>
      </c>
      <c r="H44" s="137">
        <v>6.9970845481049562</v>
      </c>
      <c r="I44" s="137">
        <v>1.749271137026239</v>
      </c>
      <c r="J44" s="138">
        <v>6.7055393586005829</v>
      </c>
      <c r="K44" s="300"/>
      <c r="L44" s="164">
        <f t="shared" ref="L44:M44" si="56">L43/$D43*100</f>
        <v>73.177842565597672</v>
      </c>
      <c r="M44" s="138">
        <f t="shared" si="56"/>
        <v>8.7463556851311957</v>
      </c>
      <c r="N44" s="95"/>
      <c r="O44" s="95"/>
      <c r="P44" s="95"/>
      <c r="Q44" s="95"/>
      <c r="R44" s="95"/>
    </row>
    <row r="45" spans="1:18" s="69" customFormat="1" ht="13.5" customHeight="1" x14ac:dyDescent="0.15">
      <c r="A45" s="382"/>
      <c r="B45" s="68" t="s">
        <v>72</v>
      </c>
      <c r="C45" s="373"/>
      <c r="D45" s="269">
        <v>132</v>
      </c>
      <c r="E45" s="140">
        <v>42</v>
      </c>
      <c r="F45" s="141">
        <v>54</v>
      </c>
      <c r="G45" s="141">
        <v>12</v>
      </c>
      <c r="H45" s="141">
        <v>8</v>
      </c>
      <c r="I45" s="141">
        <v>4</v>
      </c>
      <c r="J45" s="142">
        <v>12</v>
      </c>
      <c r="K45" s="299"/>
      <c r="L45" s="165">
        <f t="shared" ref="L45" si="57">SUM(E45:F45)</f>
        <v>96</v>
      </c>
      <c r="M45" s="142">
        <f t="shared" ref="M45" si="58">SUM(H45:I45)</f>
        <v>12</v>
      </c>
      <c r="N45" s="77"/>
      <c r="O45" s="77"/>
      <c r="P45" s="77"/>
      <c r="Q45" s="77"/>
      <c r="R45" s="77"/>
    </row>
    <row r="46" spans="1:18" ht="13.5" customHeight="1" thickBot="1" x14ac:dyDescent="0.2">
      <c r="A46" s="383"/>
      <c r="B46" s="208"/>
      <c r="C46" s="374"/>
      <c r="D46" s="274"/>
      <c r="E46" s="144">
        <v>31.818181818181817</v>
      </c>
      <c r="F46" s="145">
        <v>40.909090909090914</v>
      </c>
      <c r="G46" s="145">
        <v>9.0909090909090917</v>
      </c>
      <c r="H46" s="145">
        <v>6.0606060606060606</v>
      </c>
      <c r="I46" s="145">
        <v>3.0303030303030303</v>
      </c>
      <c r="J46" s="146">
        <v>9.0909090909090917</v>
      </c>
      <c r="K46" s="300"/>
      <c r="L46" s="166">
        <f t="shared" ref="L46:M46" si="59">L45/$D45*100</f>
        <v>72.727272727272734</v>
      </c>
      <c r="M46" s="146">
        <f t="shared" si="59"/>
        <v>9.0909090909090917</v>
      </c>
      <c r="N46" s="95"/>
      <c r="O46" s="95"/>
      <c r="P46" s="95"/>
      <c r="Q46" s="95"/>
      <c r="R46" s="95"/>
    </row>
    <row r="47" spans="1:18" s="69" customFormat="1" ht="13.5" customHeight="1" x14ac:dyDescent="0.15">
      <c r="A47" s="384" t="s">
        <v>225</v>
      </c>
      <c r="B47" s="73" t="s">
        <v>54</v>
      </c>
      <c r="C47" s="371"/>
      <c r="D47" s="269">
        <v>132</v>
      </c>
      <c r="E47" s="140">
        <v>38</v>
      </c>
      <c r="F47" s="141">
        <v>63</v>
      </c>
      <c r="G47" s="141">
        <v>15</v>
      </c>
      <c r="H47" s="141">
        <v>7</v>
      </c>
      <c r="I47" s="141">
        <v>8</v>
      </c>
      <c r="J47" s="142">
        <v>1</v>
      </c>
      <c r="K47" s="299"/>
      <c r="L47" s="165">
        <f t="shared" ref="L47" si="60">SUM(E47:F47)</f>
        <v>101</v>
      </c>
      <c r="M47" s="142">
        <f t="shared" ref="M47" si="61">SUM(H47:I47)</f>
        <v>15</v>
      </c>
      <c r="N47" s="77"/>
      <c r="O47" s="77"/>
      <c r="P47" s="77"/>
      <c r="Q47" s="77"/>
      <c r="R47" s="77"/>
    </row>
    <row r="48" spans="1:18" ht="13.5" customHeight="1" x14ac:dyDescent="0.15">
      <c r="A48" s="382"/>
      <c r="B48" s="68"/>
      <c r="C48" s="375"/>
      <c r="D48" s="269"/>
      <c r="E48" s="322">
        <v>28.787878787878789</v>
      </c>
      <c r="F48" s="323">
        <v>47.727272727272727</v>
      </c>
      <c r="G48" s="323">
        <v>11.363636363636363</v>
      </c>
      <c r="H48" s="323">
        <v>5.3030303030303028</v>
      </c>
      <c r="I48" s="323">
        <v>6.0606060606060606</v>
      </c>
      <c r="J48" s="324">
        <v>0.75757575757575757</v>
      </c>
      <c r="K48" s="300"/>
      <c r="L48" s="164">
        <f t="shared" ref="L48:M48" si="62">L47/$D47*100</f>
        <v>76.515151515151516</v>
      </c>
      <c r="M48" s="138">
        <f t="shared" si="62"/>
        <v>11.363636363636363</v>
      </c>
      <c r="N48" s="95"/>
      <c r="O48" s="95"/>
      <c r="P48" s="95"/>
      <c r="Q48" s="95"/>
      <c r="R48" s="95"/>
    </row>
    <row r="49" spans="1:18" s="69" customFormat="1" ht="13.5" customHeight="1" x14ac:dyDescent="0.15">
      <c r="A49" s="382"/>
      <c r="B49" s="207" t="s">
        <v>401</v>
      </c>
      <c r="C49" s="376"/>
      <c r="D49" s="285">
        <v>448</v>
      </c>
      <c r="E49" s="334">
        <v>117</v>
      </c>
      <c r="F49" s="335">
        <v>223</v>
      </c>
      <c r="G49" s="335">
        <v>51</v>
      </c>
      <c r="H49" s="335">
        <v>32</v>
      </c>
      <c r="I49" s="335">
        <v>12</v>
      </c>
      <c r="J49" s="336">
        <v>13</v>
      </c>
      <c r="K49" s="299"/>
      <c r="L49" s="165">
        <f t="shared" ref="L49" si="63">SUM(E49:F49)</f>
        <v>340</v>
      </c>
      <c r="M49" s="142">
        <f t="shared" ref="M49" si="64">SUM(H49:I49)</f>
        <v>44</v>
      </c>
      <c r="N49" s="77"/>
      <c r="O49" s="77"/>
      <c r="P49" s="77"/>
      <c r="Q49" s="77"/>
      <c r="R49" s="77"/>
    </row>
    <row r="50" spans="1:18" ht="13.5" customHeight="1" x14ac:dyDescent="0.15">
      <c r="A50" s="382"/>
      <c r="B50" s="206"/>
      <c r="C50" s="372"/>
      <c r="D50" s="273"/>
      <c r="E50" s="136">
        <v>26.116071428571431</v>
      </c>
      <c r="F50" s="137">
        <v>49.776785714285715</v>
      </c>
      <c r="G50" s="137">
        <v>11.383928571428571</v>
      </c>
      <c r="H50" s="137">
        <v>7.1428571428571423</v>
      </c>
      <c r="I50" s="137">
        <v>2.6785714285714284</v>
      </c>
      <c r="J50" s="138">
        <v>2.9017857142857144</v>
      </c>
      <c r="K50" s="300"/>
      <c r="L50" s="164">
        <f t="shared" ref="L50:M50" si="65">L49/$D49*100</f>
        <v>75.892857142857139</v>
      </c>
      <c r="M50" s="138">
        <f t="shared" si="65"/>
        <v>9.8214285714285712</v>
      </c>
      <c r="N50" s="95"/>
      <c r="O50" s="95"/>
      <c r="P50" s="95"/>
      <c r="Q50" s="95"/>
      <c r="R50" s="95"/>
    </row>
    <row r="51" spans="1:18" s="69" customFormat="1" ht="13.5" customHeight="1" x14ac:dyDescent="0.15">
      <c r="A51" s="382"/>
      <c r="B51" s="207" t="s">
        <v>56</v>
      </c>
      <c r="C51" s="376"/>
      <c r="D51" s="285">
        <v>326</v>
      </c>
      <c r="E51" s="334">
        <v>116</v>
      </c>
      <c r="F51" s="335">
        <v>157</v>
      </c>
      <c r="G51" s="335">
        <v>26</v>
      </c>
      <c r="H51" s="335">
        <v>16</v>
      </c>
      <c r="I51" s="335">
        <v>6</v>
      </c>
      <c r="J51" s="336">
        <v>5</v>
      </c>
      <c r="K51" s="299"/>
      <c r="L51" s="165">
        <f t="shared" ref="L51" si="66">SUM(E51:F51)</f>
        <v>273</v>
      </c>
      <c r="M51" s="142">
        <f t="shared" ref="M51" si="67">SUM(H51:I51)</f>
        <v>22</v>
      </c>
      <c r="N51" s="77"/>
      <c r="O51" s="77"/>
      <c r="P51" s="77"/>
      <c r="Q51" s="77"/>
      <c r="R51" s="77"/>
    </row>
    <row r="52" spans="1:18" ht="13.5" customHeight="1" x14ac:dyDescent="0.15">
      <c r="A52" s="382"/>
      <c r="B52" s="206"/>
      <c r="C52" s="372"/>
      <c r="D52" s="273"/>
      <c r="E52" s="136">
        <v>35.582822085889568</v>
      </c>
      <c r="F52" s="137">
        <v>48.159509202453989</v>
      </c>
      <c r="G52" s="137">
        <v>7.9754601226993866</v>
      </c>
      <c r="H52" s="137">
        <v>4.9079754601226995</v>
      </c>
      <c r="I52" s="137">
        <v>1.8404907975460123</v>
      </c>
      <c r="J52" s="138">
        <v>1.5337423312883436</v>
      </c>
      <c r="K52" s="300"/>
      <c r="L52" s="164">
        <f t="shared" ref="L52:M52" si="68">L51/$D51*100</f>
        <v>83.742331288343564</v>
      </c>
      <c r="M52" s="138">
        <f t="shared" si="68"/>
        <v>6.7484662576687118</v>
      </c>
      <c r="N52" s="95"/>
      <c r="O52" s="95"/>
      <c r="P52" s="95"/>
      <c r="Q52" s="95"/>
      <c r="R52" s="95"/>
    </row>
    <row r="53" spans="1:18" s="69" customFormat="1" ht="13.5" customHeight="1" x14ac:dyDescent="0.15">
      <c r="A53" s="382"/>
      <c r="B53" s="207" t="s">
        <v>58</v>
      </c>
      <c r="C53" s="376"/>
      <c r="D53" s="285">
        <v>251</v>
      </c>
      <c r="E53" s="334">
        <v>79</v>
      </c>
      <c r="F53" s="335">
        <v>120</v>
      </c>
      <c r="G53" s="335">
        <v>30</v>
      </c>
      <c r="H53" s="335">
        <v>13</v>
      </c>
      <c r="I53" s="335">
        <v>8</v>
      </c>
      <c r="J53" s="336">
        <v>1</v>
      </c>
      <c r="K53" s="299"/>
      <c r="L53" s="165">
        <f t="shared" ref="L53" si="69">SUM(E53:F53)</f>
        <v>199</v>
      </c>
      <c r="M53" s="142">
        <f t="shared" ref="M53" si="70">SUM(H53:I53)</f>
        <v>21</v>
      </c>
      <c r="N53" s="77"/>
      <c r="O53" s="77"/>
      <c r="P53" s="77"/>
      <c r="Q53" s="77"/>
      <c r="R53" s="77"/>
    </row>
    <row r="54" spans="1:18" ht="13.5" customHeight="1" x14ac:dyDescent="0.15">
      <c r="A54" s="382"/>
      <c r="B54" s="206"/>
      <c r="C54" s="372"/>
      <c r="D54" s="273"/>
      <c r="E54" s="136">
        <v>31.474103585657371</v>
      </c>
      <c r="F54" s="137">
        <v>47.808764940239044</v>
      </c>
      <c r="G54" s="137">
        <v>11.952191235059761</v>
      </c>
      <c r="H54" s="137">
        <v>5.1792828685258963</v>
      </c>
      <c r="I54" s="137">
        <v>3.1872509960159361</v>
      </c>
      <c r="J54" s="138">
        <v>0.39840637450199201</v>
      </c>
      <c r="K54" s="300"/>
      <c r="L54" s="164">
        <f t="shared" ref="L54:M54" si="71">L53/$D53*100</f>
        <v>79.282868525896404</v>
      </c>
      <c r="M54" s="138">
        <f t="shared" si="71"/>
        <v>8.3665338645418323</v>
      </c>
      <c r="N54" s="95"/>
      <c r="O54" s="95"/>
      <c r="P54" s="95"/>
      <c r="Q54" s="95"/>
      <c r="R54" s="95"/>
    </row>
    <row r="55" spans="1:18" s="69" customFormat="1" ht="13.5" customHeight="1" x14ac:dyDescent="0.15">
      <c r="A55" s="382"/>
      <c r="B55" s="207" t="s">
        <v>60</v>
      </c>
      <c r="C55" s="376"/>
      <c r="D55" s="285">
        <v>527</v>
      </c>
      <c r="E55" s="334">
        <v>181</v>
      </c>
      <c r="F55" s="335">
        <v>253</v>
      </c>
      <c r="G55" s="335">
        <v>46</v>
      </c>
      <c r="H55" s="335">
        <v>24</v>
      </c>
      <c r="I55" s="335">
        <v>15</v>
      </c>
      <c r="J55" s="336">
        <v>8</v>
      </c>
      <c r="K55" s="299"/>
      <c r="L55" s="165">
        <f t="shared" ref="L55" si="72">SUM(E55:F55)</f>
        <v>434</v>
      </c>
      <c r="M55" s="142">
        <f t="shared" ref="M55" si="73">SUM(H55:I55)</f>
        <v>39</v>
      </c>
      <c r="N55" s="77"/>
      <c r="O55" s="77"/>
      <c r="P55" s="77"/>
      <c r="Q55" s="77"/>
      <c r="R55" s="77"/>
    </row>
    <row r="56" spans="1:18" ht="13.5" customHeight="1" x14ac:dyDescent="0.15">
      <c r="A56" s="382"/>
      <c r="B56" s="206"/>
      <c r="C56" s="372"/>
      <c r="D56" s="273"/>
      <c r="E56" s="136">
        <v>34.345351043643262</v>
      </c>
      <c r="F56" s="137">
        <v>48.007590132827325</v>
      </c>
      <c r="G56" s="137">
        <v>8.7286527514231498</v>
      </c>
      <c r="H56" s="137">
        <v>4.5540796963946866</v>
      </c>
      <c r="I56" s="137">
        <v>2.8462998102466792</v>
      </c>
      <c r="J56" s="138">
        <v>1.5180265654648957</v>
      </c>
      <c r="K56" s="300"/>
      <c r="L56" s="164">
        <f t="shared" ref="L56:M56" si="74">L55/$D55*100</f>
        <v>82.35294117647058</v>
      </c>
      <c r="M56" s="138">
        <f t="shared" si="74"/>
        <v>7.4003795066413662</v>
      </c>
      <c r="N56" s="95"/>
      <c r="O56" s="95"/>
      <c r="P56" s="95"/>
      <c r="Q56" s="95"/>
      <c r="R56" s="95"/>
    </row>
    <row r="57" spans="1:18" s="69" customFormat="1" ht="13.5" customHeight="1" x14ac:dyDescent="0.15">
      <c r="A57" s="382"/>
      <c r="B57" s="207" t="s">
        <v>62</v>
      </c>
      <c r="C57" s="376"/>
      <c r="D57" s="285">
        <v>280</v>
      </c>
      <c r="E57" s="334">
        <v>82</v>
      </c>
      <c r="F57" s="335">
        <v>146</v>
      </c>
      <c r="G57" s="335">
        <v>28</v>
      </c>
      <c r="H57" s="335">
        <v>10</v>
      </c>
      <c r="I57" s="335">
        <v>7</v>
      </c>
      <c r="J57" s="336">
        <v>7</v>
      </c>
      <c r="K57" s="299"/>
      <c r="L57" s="165">
        <f t="shared" ref="L57" si="75">SUM(E57:F57)</f>
        <v>228</v>
      </c>
      <c r="M57" s="142">
        <f t="shared" ref="M57" si="76">SUM(H57:I57)</f>
        <v>17</v>
      </c>
      <c r="N57" s="77"/>
      <c r="O57" s="77"/>
      <c r="P57" s="77"/>
      <c r="Q57" s="77"/>
      <c r="R57" s="77"/>
    </row>
    <row r="58" spans="1:18" ht="13.5" customHeight="1" x14ac:dyDescent="0.15">
      <c r="A58" s="382"/>
      <c r="B58" s="206"/>
      <c r="C58" s="372"/>
      <c r="D58" s="273"/>
      <c r="E58" s="136">
        <v>29.285714285714288</v>
      </c>
      <c r="F58" s="137">
        <v>52.142857142857146</v>
      </c>
      <c r="G58" s="137">
        <v>10</v>
      </c>
      <c r="H58" s="137">
        <v>3.5714285714285712</v>
      </c>
      <c r="I58" s="137">
        <v>2.5</v>
      </c>
      <c r="J58" s="138">
        <v>2.5</v>
      </c>
      <c r="K58" s="300"/>
      <c r="L58" s="164">
        <f t="shared" ref="L58:M58" si="77">L57/$D57*100</f>
        <v>81.428571428571431</v>
      </c>
      <c r="M58" s="138">
        <f t="shared" si="77"/>
        <v>6.0714285714285712</v>
      </c>
      <c r="N58" s="95"/>
      <c r="O58" s="95"/>
      <c r="P58" s="95"/>
      <c r="Q58" s="95"/>
      <c r="R58" s="95"/>
    </row>
    <row r="59" spans="1:18" s="69" customFormat="1" ht="13.5" customHeight="1" x14ac:dyDescent="0.15">
      <c r="A59" s="382"/>
      <c r="B59" s="207" t="s">
        <v>64</v>
      </c>
      <c r="C59" s="376"/>
      <c r="D59" s="285">
        <v>157</v>
      </c>
      <c r="E59" s="334">
        <v>44</v>
      </c>
      <c r="F59" s="335">
        <v>79</v>
      </c>
      <c r="G59" s="335">
        <v>14</v>
      </c>
      <c r="H59" s="335">
        <v>6</v>
      </c>
      <c r="I59" s="335">
        <v>3</v>
      </c>
      <c r="J59" s="336">
        <v>11</v>
      </c>
      <c r="K59" s="299"/>
      <c r="L59" s="165">
        <f t="shared" ref="L59" si="78">SUM(E59:F59)</f>
        <v>123</v>
      </c>
      <c r="M59" s="142">
        <f t="shared" ref="M59" si="79">SUM(H59:I59)</f>
        <v>9</v>
      </c>
      <c r="N59" s="77"/>
      <c r="O59" s="77"/>
      <c r="P59" s="77"/>
      <c r="Q59" s="77"/>
      <c r="R59" s="77"/>
    </row>
    <row r="60" spans="1:18" ht="13.5" customHeight="1" x14ac:dyDescent="0.15">
      <c r="A60" s="382"/>
      <c r="B60" s="206"/>
      <c r="C60" s="372"/>
      <c r="D60" s="273"/>
      <c r="E60" s="136">
        <v>28.02547770700637</v>
      </c>
      <c r="F60" s="137">
        <v>50.318471337579616</v>
      </c>
      <c r="G60" s="137">
        <v>8.9171974522292992</v>
      </c>
      <c r="H60" s="137">
        <v>3.8216560509554141</v>
      </c>
      <c r="I60" s="137">
        <v>1.910828025477707</v>
      </c>
      <c r="J60" s="138">
        <v>7.0063694267515926</v>
      </c>
      <c r="K60" s="300"/>
      <c r="L60" s="164">
        <f t="shared" ref="L60:M60" si="80">L59/$D59*100</f>
        <v>78.343949044585997</v>
      </c>
      <c r="M60" s="138">
        <f t="shared" si="80"/>
        <v>5.7324840764331215</v>
      </c>
      <c r="N60" s="95"/>
      <c r="O60" s="95"/>
      <c r="P60" s="95"/>
      <c r="Q60" s="95"/>
      <c r="R60" s="95"/>
    </row>
    <row r="61" spans="1:18" s="69" customFormat="1" ht="13.5" customHeight="1" x14ac:dyDescent="0.15">
      <c r="A61" s="382"/>
      <c r="B61" s="207" t="s">
        <v>66</v>
      </c>
      <c r="C61" s="376"/>
      <c r="D61" s="285">
        <v>615</v>
      </c>
      <c r="E61" s="334">
        <v>221</v>
      </c>
      <c r="F61" s="335">
        <v>289</v>
      </c>
      <c r="G61" s="335">
        <v>33</v>
      </c>
      <c r="H61" s="335">
        <v>28</v>
      </c>
      <c r="I61" s="335">
        <v>5</v>
      </c>
      <c r="J61" s="336">
        <v>39</v>
      </c>
      <c r="K61" s="299"/>
      <c r="L61" s="165">
        <f t="shared" ref="L61" si="81">SUM(E61:F61)</f>
        <v>510</v>
      </c>
      <c r="M61" s="142">
        <f t="shared" ref="M61" si="82">SUM(H61:I61)</f>
        <v>33</v>
      </c>
      <c r="N61" s="77"/>
      <c r="O61" s="77"/>
      <c r="P61" s="77"/>
      <c r="Q61" s="77"/>
      <c r="R61" s="77"/>
    </row>
    <row r="62" spans="1:18" ht="13.5" customHeight="1" x14ac:dyDescent="0.15">
      <c r="A62" s="382"/>
      <c r="B62" s="206"/>
      <c r="C62" s="372"/>
      <c r="D62" s="273"/>
      <c r="E62" s="136">
        <v>35.934959349593498</v>
      </c>
      <c r="F62" s="137">
        <v>46.991869918699187</v>
      </c>
      <c r="G62" s="137">
        <v>5.3658536585365857</v>
      </c>
      <c r="H62" s="137">
        <v>4.5528455284552845</v>
      </c>
      <c r="I62" s="137">
        <v>0.81300813008130091</v>
      </c>
      <c r="J62" s="138">
        <v>6.3414634146341466</v>
      </c>
      <c r="K62" s="300"/>
      <c r="L62" s="164">
        <f t="shared" ref="L62:M62" si="83">L61/$D61*100</f>
        <v>82.926829268292678</v>
      </c>
      <c r="M62" s="138">
        <f t="shared" si="83"/>
        <v>5.3658536585365857</v>
      </c>
      <c r="N62" s="95"/>
      <c r="O62" s="95"/>
      <c r="P62" s="95"/>
      <c r="Q62" s="95"/>
      <c r="R62" s="95"/>
    </row>
    <row r="63" spans="1:18" s="69" customFormat="1" ht="13.5" customHeight="1" x14ac:dyDescent="0.15">
      <c r="A63" s="382"/>
      <c r="B63" s="68" t="s">
        <v>67</v>
      </c>
      <c r="C63" s="373"/>
      <c r="D63" s="269">
        <v>822</v>
      </c>
      <c r="E63" s="140">
        <v>275</v>
      </c>
      <c r="F63" s="141">
        <v>371</v>
      </c>
      <c r="G63" s="141">
        <v>66</v>
      </c>
      <c r="H63" s="141">
        <v>41</v>
      </c>
      <c r="I63" s="141">
        <v>20</v>
      </c>
      <c r="J63" s="142">
        <v>49</v>
      </c>
      <c r="K63" s="299"/>
      <c r="L63" s="165">
        <f t="shared" ref="L63" si="84">SUM(E63:F63)</f>
        <v>646</v>
      </c>
      <c r="M63" s="142">
        <f t="shared" ref="M63" si="85">SUM(H63:I63)</f>
        <v>61</v>
      </c>
      <c r="N63" s="77"/>
      <c r="O63" s="77"/>
      <c r="P63" s="77"/>
      <c r="Q63" s="77"/>
      <c r="R63" s="77"/>
    </row>
    <row r="64" spans="1:18" ht="13.5" customHeight="1" thickBot="1" x14ac:dyDescent="0.2">
      <c r="A64" s="383"/>
      <c r="B64" s="208"/>
      <c r="C64" s="374"/>
      <c r="D64" s="274"/>
      <c r="E64" s="144">
        <v>33.454987834549875</v>
      </c>
      <c r="F64" s="145">
        <v>45.133819951338197</v>
      </c>
      <c r="G64" s="145">
        <v>8.0291970802919703</v>
      </c>
      <c r="H64" s="145">
        <v>4.9878345498783458</v>
      </c>
      <c r="I64" s="145">
        <v>2.4330900243309004</v>
      </c>
      <c r="J64" s="146">
        <v>5.9610705596107056</v>
      </c>
      <c r="K64" s="300"/>
      <c r="L64" s="164">
        <f t="shared" ref="L64:M64" si="86">L63/$D63*100</f>
        <v>78.588807785888079</v>
      </c>
      <c r="M64" s="138">
        <f t="shared" si="86"/>
        <v>7.4209245742092467</v>
      </c>
      <c r="N64" s="95"/>
      <c r="O64" s="95"/>
      <c r="P64" s="95"/>
      <c r="Q64" s="95"/>
      <c r="R64" s="95"/>
    </row>
    <row r="65" spans="1:18" s="69" customFormat="1" ht="13.5" customHeight="1" x14ac:dyDescent="0.15">
      <c r="A65" s="392" t="s">
        <v>73</v>
      </c>
      <c r="B65" s="73" t="s">
        <v>68</v>
      </c>
      <c r="C65" s="371"/>
      <c r="D65" s="269">
        <v>1764</v>
      </c>
      <c r="E65" s="140">
        <v>559</v>
      </c>
      <c r="F65" s="141">
        <v>857</v>
      </c>
      <c r="G65" s="141">
        <v>163</v>
      </c>
      <c r="H65" s="141">
        <v>83</v>
      </c>
      <c r="I65" s="141">
        <v>43</v>
      </c>
      <c r="J65" s="142">
        <v>59</v>
      </c>
      <c r="K65" s="299"/>
      <c r="L65" s="163">
        <f t="shared" ref="L65" si="87">SUM(E65:F65)</f>
        <v>1416</v>
      </c>
      <c r="M65" s="134">
        <f t="shared" ref="M65" si="88">SUM(H65:I65)</f>
        <v>126</v>
      </c>
      <c r="N65" s="77"/>
      <c r="O65" s="77"/>
      <c r="P65" s="77"/>
      <c r="Q65" s="77"/>
      <c r="R65" s="77"/>
    </row>
    <row r="66" spans="1:18" ht="13.5" customHeight="1" x14ac:dyDescent="0.15">
      <c r="A66" s="382"/>
      <c r="B66" s="10" t="s">
        <v>69</v>
      </c>
      <c r="C66" s="372"/>
      <c r="D66" s="273"/>
      <c r="E66" s="136">
        <v>31.689342403628117</v>
      </c>
      <c r="F66" s="137">
        <v>48.5827664399093</v>
      </c>
      <c r="G66" s="137">
        <v>9.2403628117913836</v>
      </c>
      <c r="H66" s="137">
        <v>4.7052154195011342</v>
      </c>
      <c r="I66" s="137">
        <v>2.437641723356009</v>
      </c>
      <c r="J66" s="138">
        <v>3.3446712018140587</v>
      </c>
      <c r="K66" s="300"/>
      <c r="L66" s="164">
        <f t="shared" ref="L66:M66" si="89">L65/$D65*100</f>
        <v>80.27210884353741</v>
      </c>
      <c r="M66" s="138">
        <f t="shared" si="89"/>
        <v>7.1428571428571423</v>
      </c>
      <c r="N66" s="95"/>
      <c r="O66" s="95"/>
      <c r="P66" s="95"/>
      <c r="Q66" s="95"/>
      <c r="R66" s="95"/>
    </row>
    <row r="67" spans="1:18" s="69" customFormat="1" ht="13.5" customHeight="1" x14ac:dyDescent="0.15">
      <c r="A67" s="382"/>
      <c r="B67" s="68" t="s">
        <v>70</v>
      </c>
      <c r="C67" s="373"/>
      <c r="D67" s="269">
        <v>1406</v>
      </c>
      <c r="E67" s="140">
        <v>478</v>
      </c>
      <c r="F67" s="141">
        <v>674</v>
      </c>
      <c r="G67" s="141">
        <v>105</v>
      </c>
      <c r="H67" s="141">
        <v>70</v>
      </c>
      <c r="I67" s="141">
        <v>27</v>
      </c>
      <c r="J67" s="142">
        <v>52</v>
      </c>
      <c r="K67" s="299"/>
      <c r="L67" s="165">
        <f t="shared" ref="L67" si="90">SUM(E67:F67)</f>
        <v>1152</v>
      </c>
      <c r="M67" s="142">
        <f t="shared" ref="M67" si="91">SUM(H67:I67)</f>
        <v>97</v>
      </c>
      <c r="N67" s="77"/>
      <c r="O67" s="77"/>
      <c r="P67" s="77"/>
      <c r="Q67" s="77"/>
      <c r="R67" s="77"/>
    </row>
    <row r="68" spans="1:18" ht="13.5" customHeight="1" x14ac:dyDescent="0.15">
      <c r="A68" s="382"/>
      <c r="B68" s="10" t="s">
        <v>71</v>
      </c>
      <c r="C68" s="372"/>
      <c r="D68" s="273"/>
      <c r="E68" s="136">
        <v>33.997155049786635</v>
      </c>
      <c r="F68" s="137">
        <v>47.937411095305833</v>
      </c>
      <c r="G68" s="137">
        <v>7.4679943100995736</v>
      </c>
      <c r="H68" s="137">
        <v>4.9786628733997151</v>
      </c>
      <c r="I68" s="137">
        <v>1.9203413940256047</v>
      </c>
      <c r="J68" s="138">
        <v>3.6984352773826461</v>
      </c>
      <c r="K68" s="300"/>
      <c r="L68" s="164">
        <f t="shared" ref="L68:M68" si="92">L67/$D67*100</f>
        <v>81.934566145092461</v>
      </c>
      <c r="M68" s="138">
        <f t="shared" si="92"/>
        <v>6.8990042674253198</v>
      </c>
      <c r="N68" s="95"/>
      <c r="O68" s="95"/>
      <c r="P68" s="95"/>
      <c r="Q68" s="95"/>
      <c r="R68" s="95"/>
    </row>
    <row r="69" spans="1:18" s="69" customFormat="1" ht="13.5" customHeight="1" x14ac:dyDescent="0.15">
      <c r="A69" s="382"/>
      <c r="B69" s="68" t="s">
        <v>771</v>
      </c>
      <c r="C69" s="373"/>
      <c r="D69" s="269">
        <v>161</v>
      </c>
      <c r="E69" s="140">
        <v>49</v>
      </c>
      <c r="F69" s="141">
        <v>64</v>
      </c>
      <c r="G69" s="141">
        <v>15</v>
      </c>
      <c r="H69" s="141">
        <v>11</v>
      </c>
      <c r="I69" s="141">
        <v>5</v>
      </c>
      <c r="J69" s="142">
        <v>17</v>
      </c>
      <c r="K69" s="299"/>
      <c r="L69" s="165">
        <f t="shared" ref="L69" si="93">SUM(E69:F69)</f>
        <v>113</v>
      </c>
      <c r="M69" s="142">
        <f t="shared" ref="M69" si="94">SUM(H69:I69)</f>
        <v>16</v>
      </c>
      <c r="N69" s="77"/>
      <c r="O69" s="77"/>
      <c r="P69" s="77"/>
      <c r="Q69" s="77"/>
      <c r="R69" s="77"/>
    </row>
    <row r="70" spans="1:18" ht="13.5" customHeight="1" thickBot="1" x14ac:dyDescent="0.2">
      <c r="A70" s="383"/>
      <c r="B70" s="21"/>
      <c r="C70" s="374"/>
      <c r="D70" s="274"/>
      <c r="E70" s="144">
        <v>30.434782608695656</v>
      </c>
      <c r="F70" s="145">
        <v>39.751552795031053</v>
      </c>
      <c r="G70" s="145">
        <v>9.316770186335404</v>
      </c>
      <c r="H70" s="145">
        <v>6.8322981366459627</v>
      </c>
      <c r="I70" s="145">
        <v>3.1055900621118013</v>
      </c>
      <c r="J70" s="146">
        <v>10.559006211180124</v>
      </c>
      <c r="K70" s="300"/>
      <c r="L70" s="166">
        <f t="shared" ref="L70:M70" si="95">L69/$D69*100</f>
        <v>70.186335403726702</v>
      </c>
      <c r="M70" s="146">
        <f t="shared" si="95"/>
        <v>9.9378881987577632</v>
      </c>
      <c r="N70" s="95"/>
      <c r="O70" s="95"/>
      <c r="P70" s="95"/>
      <c r="Q70" s="95"/>
      <c r="R70" s="95"/>
    </row>
    <row r="71" spans="1:18" s="69" customFormat="1" ht="13.5" customHeight="1" x14ac:dyDescent="0.15">
      <c r="A71" s="380" t="s">
        <v>414</v>
      </c>
      <c r="B71" s="68" t="s">
        <v>762</v>
      </c>
      <c r="C71" s="75"/>
      <c r="D71" s="269">
        <v>1504</v>
      </c>
      <c r="E71" s="140">
        <v>480</v>
      </c>
      <c r="F71" s="141">
        <v>743</v>
      </c>
      <c r="G71" s="141">
        <v>130</v>
      </c>
      <c r="H71" s="141">
        <v>76</v>
      </c>
      <c r="I71" s="141">
        <v>41</v>
      </c>
      <c r="J71" s="142">
        <v>34</v>
      </c>
      <c r="K71" s="299"/>
      <c r="L71" s="163">
        <f t="shared" ref="L71" si="96">SUM(E71:F71)</f>
        <v>1223</v>
      </c>
      <c r="M71" s="134">
        <f t="shared" ref="M71" si="97">SUM(H71:I71)</f>
        <v>117</v>
      </c>
      <c r="N71" s="77"/>
      <c r="O71" s="77"/>
      <c r="P71" s="77"/>
      <c r="Q71" s="77"/>
      <c r="R71" s="77"/>
    </row>
    <row r="72" spans="1:18" ht="13.5" customHeight="1" x14ac:dyDescent="0.15">
      <c r="A72" s="380"/>
      <c r="B72" s="10" t="s">
        <v>763</v>
      </c>
      <c r="C72" s="24"/>
      <c r="D72" s="273"/>
      <c r="E72" s="136">
        <v>31.914893617021278</v>
      </c>
      <c r="F72" s="137">
        <v>49.401595744680847</v>
      </c>
      <c r="G72" s="137">
        <v>8.6436170212765973</v>
      </c>
      <c r="H72" s="137">
        <v>5.0531914893617014</v>
      </c>
      <c r="I72" s="137">
        <v>2.7260638297872344</v>
      </c>
      <c r="J72" s="138">
        <v>2.2606382978723407</v>
      </c>
      <c r="K72" s="300"/>
      <c r="L72" s="164">
        <f t="shared" ref="L72:M72" si="98">L71/$D71*100</f>
        <v>81.316489361702125</v>
      </c>
      <c r="M72" s="138">
        <f t="shared" si="98"/>
        <v>7.7792553191489366</v>
      </c>
      <c r="N72" s="95"/>
      <c r="O72" s="95"/>
      <c r="P72" s="95"/>
      <c r="Q72" s="95"/>
      <c r="R72" s="95"/>
    </row>
    <row r="73" spans="1:18" s="69" customFormat="1" ht="13.5" customHeight="1" x14ac:dyDescent="0.15">
      <c r="A73" s="380"/>
      <c r="B73" s="68" t="s">
        <v>415</v>
      </c>
      <c r="C73" s="75"/>
      <c r="D73" s="269">
        <v>452</v>
      </c>
      <c r="E73" s="140">
        <v>153</v>
      </c>
      <c r="F73" s="141">
        <v>218</v>
      </c>
      <c r="G73" s="141">
        <v>38</v>
      </c>
      <c r="H73" s="141">
        <v>24</v>
      </c>
      <c r="I73" s="141">
        <v>12</v>
      </c>
      <c r="J73" s="142">
        <v>7</v>
      </c>
      <c r="K73" s="299"/>
      <c r="L73" s="165">
        <f t="shared" ref="L73" si="99">SUM(E73:F73)</f>
        <v>371</v>
      </c>
      <c r="M73" s="142">
        <f t="shared" ref="M73" si="100">SUM(H73:I73)</f>
        <v>36</v>
      </c>
      <c r="N73" s="77"/>
      <c r="O73" s="77"/>
      <c r="P73" s="77"/>
      <c r="Q73" s="77"/>
      <c r="R73" s="77"/>
    </row>
    <row r="74" spans="1:18" ht="13.5" customHeight="1" x14ac:dyDescent="0.15">
      <c r="A74" s="380"/>
      <c r="B74" s="10" t="s">
        <v>763</v>
      </c>
      <c r="C74" s="24"/>
      <c r="D74" s="273"/>
      <c r="E74" s="136">
        <v>33.849557522123895</v>
      </c>
      <c r="F74" s="137">
        <v>48.230088495575217</v>
      </c>
      <c r="G74" s="137">
        <v>8.4070796460176993</v>
      </c>
      <c r="H74" s="137">
        <v>5.3097345132743365</v>
      </c>
      <c r="I74" s="137">
        <v>2.6548672566371683</v>
      </c>
      <c r="J74" s="138">
        <v>1.5486725663716814</v>
      </c>
      <c r="K74" s="300"/>
      <c r="L74" s="164">
        <f t="shared" ref="L74:M74" si="101">L73/$D73*100</f>
        <v>82.079646017699119</v>
      </c>
      <c r="M74" s="138">
        <f t="shared" si="101"/>
        <v>7.9646017699115044</v>
      </c>
      <c r="N74" s="95"/>
      <c r="O74" s="95"/>
      <c r="P74" s="95"/>
      <c r="Q74" s="95"/>
      <c r="R74" s="95"/>
    </row>
    <row r="75" spans="1:18" s="69" customFormat="1" ht="13.5" customHeight="1" x14ac:dyDescent="0.15">
      <c r="A75" s="380"/>
      <c r="B75" s="68" t="s">
        <v>416</v>
      </c>
      <c r="C75" s="75"/>
      <c r="D75" s="269">
        <v>1375</v>
      </c>
      <c r="E75" s="140">
        <v>453</v>
      </c>
      <c r="F75" s="141">
        <v>634</v>
      </c>
      <c r="G75" s="141">
        <v>115</v>
      </c>
      <c r="H75" s="141">
        <v>64</v>
      </c>
      <c r="I75" s="141">
        <v>22</v>
      </c>
      <c r="J75" s="142">
        <v>87</v>
      </c>
      <c r="K75" s="299"/>
      <c r="L75" s="165">
        <f t="shared" ref="L75" si="102">SUM(E75:F75)</f>
        <v>1087</v>
      </c>
      <c r="M75" s="142">
        <f t="shared" ref="M75" si="103">SUM(H75:I75)</f>
        <v>86</v>
      </c>
      <c r="N75" s="77"/>
      <c r="O75" s="77"/>
      <c r="P75" s="77"/>
      <c r="Q75" s="77"/>
      <c r="R75" s="77"/>
    </row>
    <row r="76" spans="1:18" ht="13.5" customHeight="1" thickBot="1" x14ac:dyDescent="0.2">
      <c r="A76" s="381"/>
      <c r="B76" s="21"/>
      <c r="C76" s="26"/>
      <c r="D76" s="274"/>
      <c r="E76" s="144">
        <v>32.945454545454545</v>
      </c>
      <c r="F76" s="145">
        <v>46.109090909090909</v>
      </c>
      <c r="G76" s="145">
        <v>8.3636363636363633</v>
      </c>
      <c r="H76" s="145">
        <v>4.6545454545454543</v>
      </c>
      <c r="I76" s="145">
        <v>1.6</v>
      </c>
      <c r="J76" s="146">
        <v>6.3272727272727272</v>
      </c>
      <c r="K76" s="300"/>
      <c r="L76" s="166">
        <f t="shared" ref="L76:M76" si="104">L75/$D75*100</f>
        <v>79.054545454545462</v>
      </c>
      <c r="M76" s="146">
        <f t="shared" si="104"/>
        <v>6.254545454545454</v>
      </c>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7:A18"/>
    <mergeCell ref="A19:A24"/>
    <mergeCell ref="A25:A38"/>
    <mergeCell ref="A39:A46"/>
    <mergeCell ref="A47:A64"/>
    <mergeCell ref="A65:A70"/>
  </mergeCells>
  <phoneticPr fontId="2"/>
  <conditionalFormatting sqref="E5:H48 E51:H70 J51:J70 J5:J48">
    <cfRule type="expression" dxfId="71" priority="6">
      <formula>EXACT(ROUND(E5,1),#REF!)=FALSE</formula>
    </cfRule>
  </conditionalFormatting>
  <conditionalFormatting sqref="E49:H50 J49:J50">
    <cfRule type="expression" dxfId="70" priority="5">
      <formula>EXACT(ROUND(E49,1),#REF!)=FALSE</formula>
    </cfRule>
  </conditionalFormatting>
  <conditionalFormatting sqref="E71:H76 J71:J76">
    <cfRule type="expression" dxfId="69" priority="4">
      <formula>EXACT(ROUND(E71,1),#REF!)=FALSE</formula>
    </cfRule>
  </conditionalFormatting>
  <conditionalFormatting sqref="I5:I48 I51:I70">
    <cfRule type="expression" dxfId="68" priority="3">
      <formula>EXACT(ROUND(I5,1),#REF!)=FALSE</formula>
    </cfRule>
  </conditionalFormatting>
  <conditionalFormatting sqref="I49:I50">
    <cfRule type="expression" dxfId="67" priority="2">
      <formula>EXACT(ROUND(I49,1),#REF!)=FALSE</formula>
    </cfRule>
  </conditionalFormatting>
  <conditionalFormatting sqref="I71:I76">
    <cfRule type="expression" dxfId="66" priority="1">
      <formula>EXACT(ROUND(I71,1),#REF!)=FALSE</formula>
    </cfRule>
  </conditionalFormatting>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O1" s="5"/>
      <c r="S1" s="59" t="s">
        <v>557</v>
      </c>
    </row>
    <row r="2" spans="1:19" ht="36" customHeight="1" thickBot="1" x14ac:dyDescent="0.2">
      <c r="A2" s="6" t="s">
        <v>626</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7">
        <v>6</v>
      </c>
      <c r="K3" s="37">
        <v>7</v>
      </c>
      <c r="L3" s="37">
        <v>8</v>
      </c>
      <c r="M3" s="37">
        <v>9</v>
      </c>
      <c r="N3" s="37">
        <v>10</v>
      </c>
      <c r="O3" s="33"/>
      <c r="P3" s="58"/>
      <c r="Q3" s="58"/>
      <c r="R3" s="58"/>
    </row>
    <row r="4" spans="1:19" ht="171.95" customHeight="1" thickBot="1" x14ac:dyDescent="0.2">
      <c r="A4" s="29"/>
      <c r="B4" s="30"/>
      <c r="C4" s="31"/>
      <c r="D4" s="62" t="s">
        <v>348</v>
      </c>
      <c r="E4" s="60" t="s">
        <v>572</v>
      </c>
      <c r="F4" s="61" t="s">
        <v>573</v>
      </c>
      <c r="G4" s="61" t="s">
        <v>574</v>
      </c>
      <c r="H4" s="61" t="s">
        <v>575</v>
      </c>
      <c r="I4" s="61" t="s">
        <v>576</v>
      </c>
      <c r="J4" s="61" t="s">
        <v>577</v>
      </c>
      <c r="K4" s="61" t="s">
        <v>578</v>
      </c>
      <c r="L4" s="61" t="s">
        <v>579</v>
      </c>
      <c r="M4" s="61" t="s">
        <v>580</v>
      </c>
      <c r="N4" s="61" t="s">
        <v>9</v>
      </c>
      <c r="O4" s="63" t="s">
        <v>349</v>
      </c>
      <c r="P4" s="27"/>
      <c r="Q4" s="27"/>
      <c r="R4" s="27"/>
      <c r="S4" s="40"/>
    </row>
    <row r="5" spans="1:19" s="69" customFormat="1" ht="13.5" customHeight="1" x14ac:dyDescent="0.15">
      <c r="A5" s="71" t="s">
        <v>30</v>
      </c>
      <c r="B5" s="72"/>
      <c r="C5" s="72"/>
      <c r="D5" s="270">
        <v>3331</v>
      </c>
      <c r="E5" s="124">
        <v>1169</v>
      </c>
      <c r="F5" s="125">
        <v>1553</v>
      </c>
      <c r="G5" s="125">
        <v>779</v>
      </c>
      <c r="H5" s="125">
        <v>2832</v>
      </c>
      <c r="I5" s="125">
        <v>2230</v>
      </c>
      <c r="J5" s="125">
        <v>1279</v>
      </c>
      <c r="K5" s="125">
        <v>491</v>
      </c>
      <c r="L5" s="125">
        <v>221</v>
      </c>
      <c r="M5" s="125">
        <v>1145</v>
      </c>
      <c r="N5" s="125">
        <v>29</v>
      </c>
      <c r="O5" s="126">
        <v>141</v>
      </c>
      <c r="P5" s="93"/>
      <c r="Q5" s="93"/>
      <c r="R5" s="93"/>
    </row>
    <row r="6" spans="1:19" ht="13.5" customHeight="1" thickBot="1" x14ac:dyDescent="0.2">
      <c r="A6" s="8"/>
      <c r="B6" s="9"/>
      <c r="C6" s="9"/>
      <c r="D6" s="271"/>
      <c r="E6" s="128">
        <v>35.094566196337432</v>
      </c>
      <c r="F6" s="129">
        <v>46.622635845091565</v>
      </c>
      <c r="G6" s="129">
        <v>23.386370459321526</v>
      </c>
      <c r="H6" s="129">
        <v>85.019513659561696</v>
      </c>
      <c r="I6" s="129">
        <v>66.946862803962773</v>
      </c>
      <c r="J6" s="129">
        <v>38.39687781447013</v>
      </c>
      <c r="K6" s="129">
        <v>14.74031822275593</v>
      </c>
      <c r="L6" s="129">
        <v>6.6346442509756827</v>
      </c>
      <c r="M6" s="129">
        <v>34.374061843290306</v>
      </c>
      <c r="N6" s="129">
        <v>0.87060942659861906</v>
      </c>
      <c r="O6" s="214">
        <v>4.2329630741519058</v>
      </c>
      <c r="P6" s="94"/>
      <c r="Q6" s="94"/>
      <c r="R6" s="94"/>
    </row>
    <row r="7" spans="1:19" s="69" customFormat="1" ht="13.5" customHeight="1" x14ac:dyDescent="0.15">
      <c r="A7" s="384" t="s">
        <v>31</v>
      </c>
      <c r="B7" s="73" t="s">
        <v>33</v>
      </c>
      <c r="C7" s="74"/>
      <c r="D7" s="272">
        <v>1622</v>
      </c>
      <c r="E7" s="132">
        <v>568</v>
      </c>
      <c r="F7" s="133">
        <v>745</v>
      </c>
      <c r="G7" s="133">
        <v>375</v>
      </c>
      <c r="H7" s="133">
        <v>1383</v>
      </c>
      <c r="I7" s="133">
        <v>1102</v>
      </c>
      <c r="J7" s="133">
        <v>624</v>
      </c>
      <c r="K7" s="133">
        <v>255</v>
      </c>
      <c r="L7" s="133">
        <v>124</v>
      </c>
      <c r="M7" s="133">
        <v>586</v>
      </c>
      <c r="N7" s="133">
        <v>16</v>
      </c>
      <c r="O7" s="134">
        <v>69</v>
      </c>
      <c r="P7" s="77"/>
      <c r="Q7" s="77"/>
      <c r="R7" s="77"/>
    </row>
    <row r="8" spans="1:19" ht="13.5" customHeight="1" x14ac:dyDescent="0.15">
      <c r="A8" s="382"/>
      <c r="B8" s="206"/>
      <c r="C8" s="24"/>
      <c r="D8" s="273"/>
      <c r="E8" s="136">
        <v>35.018495684340323</v>
      </c>
      <c r="F8" s="137">
        <v>45.930949445129471</v>
      </c>
      <c r="G8" s="137">
        <v>23.119605425400742</v>
      </c>
      <c r="H8" s="137">
        <v>85.265104808877936</v>
      </c>
      <c r="I8" s="137">
        <v>67.940813810110981</v>
      </c>
      <c r="J8" s="137">
        <v>38.471023427866832</v>
      </c>
      <c r="K8" s="137">
        <v>15.721331689272503</v>
      </c>
      <c r="L8" s="137">
        <v>7.6448828606658443</v>
      </c>
      <c r="M8" s="137">
        <v>36.128236744759555</v>
      </c>
      <c r="N8" s="137">
        <v>0.98643649815043155</v>
      </c>
      <c r="O8" s="138">
        <v>4.2540073982737363</v>
      </c>
      <c r="P8" s="95"/>
      <c r="Q8" s="95"/>
      <c r="R8" s="95"/>
    </row>
    <row r="9" spans="1:19" s="69" customFormat="1" ht="13.5" customHeight="1" x14ac:dyDescent="0.15">
      <c r="A9" s="382"/>
      <c r="B9" s="68" t="s">
        <v>35</v>
      </c>
      <c r="C9" s="75"/>
      <c r="D9" s="269">
        <v>317</v>
      </c>
      <c r="E9" s="140">
        <v>129</v>
      </c>
      <c r="F9" s="141">
        <v>166</v>
      </c>
      <c r="G9" s="141">
        <v>66</v>
      </c>
      <c r="H9" s="141">
        <v>266</v>
      </c>
      <c r="I9" s="141">
        <v>195</v>
      </c>
      <c r="J9" s="141">
        <v>108</v>
      </c>
      <c r="K9" s="141">
        <v>36</v>
      </c>
      <c r="L9" s="141">
        <v>22</v>
      </c>
      <c r="M9" s="141">
        <v>108</v>
      </c>
      <c r="N9" s="141">
        <v>2</v>
      </c>
      <c r="O9" s="142">
        <v>11</v>
      </c>
      <c r="P9" s="77"/>
      <c r="Q9" s="77"/>
      <c r="R9" s="77"/>
    </row>
    <row r="10" spans="1:19" ht="13.5" customHeight="1" x14ac:dyDescent="0.15">
      <c r="A10" s="382"/>
      <c r="B10" s="206"/>
      <c r="C10" s="24"/>
      <c r="D10" s="273"/>
      <c r="E10" s="136">
        <v>40.694006309148264</v>
      </c>
      <c r="F10" s="137">
        <v>52.365930599369079</v>
      </c>
      <c r="G10" s="137">
        <v>20.820189274447952</v>
      </c>
      <c r="H10" s="137">
        <v>83.911671924290218</v>
      </c>
      <c r="I10" s="137">
        <v>61.514195583596212</v>
      </c>
      <c r="J10" s="137">
        <v>34.069400630914828</v>
      </c>
      <c r="K10" s="137">
        <v>11.356466876971609</v>
      </c>
      <c r="L10" s="137">
        <v>6.9400630914826493</v>
      </c>
      <c r="M10" s="137">
        <v>34.069400630914828</v>
      </c>
      <c r="N10" s="137">
        <v>0.63091482649842268</v>
      </c>
      <c r="O10" s="138">
        <v>3.4700315457413247</v>
      </c>
      <c r="P10" s="95"/>
      <c r="Q10" s="95"/>
      <c r="R10" s="95"/>
    </row>
    <row r="11" spans="1:19" s="69" customFormat="1" ht="13.5" customHeight="1" x14ac:dyDescent="0.15">
      <c r="A11" s="382"/>
      <c r="B11" s="68" t="s">
        <v>37</v>
      </c>
      <c r="C11" s="75"/>
      <c r="D11" s="269">
        <v>832</v>
      </c>
      <c r="E11" s="140">
        <v>322</v>
      </c>
      <c r="F11" s="141">
        <v>403</v>
      </c>
      <c r="G11" s="141">
        <v>197</v>
      </c>
      <c r="H11" s="141">
        <v>719</v>
      </c>
      <c r="I11" s="141">
        <v>561</v>
      </c>
      <c r="J11" s="141">
        <v>318</v>
      </c>
      <c r="K11" s="141">
        <v>109</v>
      </c>
      <c r="L11" s="141">
        <v>48</v>
      </c>
      <c r="M11" s="141">
        <v>275</v>
      </c>
      <c r="N11" s="141">
        <v>6</v>
      </c>
      <c r="O11" s="142">
        <v>30</v>
      </c>
      <c r="P11" s="77"/>
      <c r="Q11" s="77"/>
      <c r="R11" s="77"/>
    </row>
    <row r="12" spans="1:19" ht="13.5" customHeight="1" x14ac:dyDescent="0.15">
      <c r="A12" s="382"/>
      <c r="B12" s="206"/>
      <c r="C12" s="24"/>
      <c r="D12" s="273"/>
      <c r="E12" s="136">
        <v>38.70192307692308</v>
      </c>
      <c r="F12" s="137">
        <v>48.4375</v>
      </c>
      <c r="G12" s="137">
        <v>23.677884615384613</v>
      </c>
      <c r="H12" s="137">
        <v>86.418269230769226</v>
      </c>
      <c r="I12" s="137">
        <v>67.427884615384613</v>
      </c>
      <c r="J12" s="137">
        <v>38.221153846153847</v>
      </c>
      <c r="K12" s="137">
        <v>13.100961538461538</v>
      </c>
      <c r="L12" s="137">
        <v>5.7692307692307692</v>
      </c>
      <c r="M12" s="137">
        <v>33.052884615384613</v>
      </c>
      <c r="N12" s="137">
        <v>0.72115384615384615</v>
      </c>
      <c r="O12" s="138">
        <v>3.6057692307692304</v>
      </c>
      <c r="P12" s="95"/>
      <c r="Q12" s="95"/>
      <c r="R12" s="95"/>
    </row>
    <row r="13" spans="1:19" s="69" customFormat="1" ht="13.5" customHeight="1" x14ac:dyDescent="0.15">
      <c r="A13" s="382"/>
      <c r="B13" s="68" t="s">
        <v>39</v>
      </c>
      <c r="C13" s="75"/>
      <c r="D13" s="269">
        <v>238</v>
      </c>
      <c r="E13" s="140">
        <v>56</v>
      </c>
      <c r="F13" s="141">
        <v>89</v>
      </c>
      <c r="G13" s="141">
        <v>50</v>
      </c>
      <c r="H13" s="141">
        <v>196</v>
      </c>
      <c r="I13" s="141">
        <v>154</v>
      </c>
      <c r="J13" s="141">
        <v>87</v>
      </c>
      <c r="K13" s="141">
        <v>47</v>
      </c>
      <c r="L13" s="141">
        <v>17</v>
      </c>
      <c r="M13" s="141">
        <v>75</v>
      </c>
      <c r="N13" s="141">
        <v>1</v>
      </c>
      <c r="O13" s="142">
        <v>16</v>
      </c>
      <c r="P13" s="77"/>
      <c r="Q13" s="77"/>
      <c r="R13" s="77"/>
    </row>
    <row r="14" spans="1:19" ht="13.5" customHeight="1" x14ac:dyDescent="0.15">
      <c r="A14" s="382"/>
      <c r="B14" s="206"/>
      <c r="C14" s="24"/>
      <c r="D14" s="273"/>
      <c r="E14" s="136">
        <v>23.52941176470588</v>
      </c>
      <c r="F14" s="137">
        <v>37.394957983193279</v>
      </c>
      <c r="G14" s="137">
        <v>21.008403361344538</v>
      </c>
      <c r="H14" s="137">
        <v>82.35294117647058</v>
      </c>
      <c r="I14" s="137">
        <v>64.705882352941174</v>
      </c>
      <c r="J14" s="137">
        <v>36.554621848739494</v>
      </c>
      <c r="K14" s="137">
        <v>19.747899159663866</v>
      </c>
      <c r="L14" s="137">
        <v>7.1428571428571423</v>
      </c>
      <c r="M14" s="137">
        <v>31.512605042016805</v>
      </c>
      <c r="N14" s="137">
        <v>0.42016806722689076</v>
      </c>
      <c r="O14" s="138">
        <v>6.7226890756302522</v>
      </c>
      <c r="P14" s="95"/>
      <c r="Q14" s="95"/>
      <c r="R14" s="95"/>
    </row>
    <row r="15" spans="1:19" s="69" customFormat="1" ht="13.5" customHeight="1" x14ac:dyDescent="0.15">
      <c r="A15" s="382"/>
      <c r="B15" s="68" t="s">
        <v>41</v>
      </c>
      <c r="C15" s="75"/>
      <c r="D15" s="269">
        <v>202</v>
      </c>
      <c r="E15" s="140">
        <v>57</v>
      </c>
      <c r="F15" s="141">
        <v>94</v>
      </c>
      <c r="G15" s="141">
        <v>55</v>
      </c>
      <c r="H15" s="141">
        <v>170</v>
      </c>
      <c r="I15" s="141">
        <v>140</v>
      </c>
      <c r="J15" s="141">
        <v>85</v>
      </c>
      <c r="K15" s="141">
        <v>27</v>
      </c>
      <c r="L15" s="141">
        <v>6</v>
      </c>
      <c r="M15" s="141">
        <v>69</v>
      </c>
      <c r="N15" s="141">
        <v>3</v>
      </c>
      <c r="O15" s="142">
        <v>10</v>
      </c>
      <c r="P15" s="77"/>
      <c r="Q15" s="77"/>
      <c r="R15" s="77"/>
    </row>
    <row r="16" spans="1:19" ht="13.5" customHeight="1" x14ac:dyDescent="0.15">
      <c r="A16" s="382"/>
      <c r="B16" s="206"/>
      <c r="C16" s="24"/>
      <c r="D16" s="273"/>
      <c r="E16" s="136">
        <v>28.217821782178216</v>
      </c>
      <c r="F16" s="137">
        <v>46.534653465346537</v>
      </c>
      <c r="G16" s="137">
        <v>27.227722772277229</v>
      </c>
      <c r="H16" s="137">
        <v>84.158415841584159</v>
      </c>
      <c r="I16" s="137">
        <v>69.306930693069305</v>
      </c>
      <c r="J16" s="137">
        <v>42.079207920792079</v>
      </c>
      <c r="K16" s="137">
        <v>13.366336633663368</v>
      </c>
      <c r="L16" s="137">
        <v>2.9702970297029703</v>
      </c>
      <c r="M16" s="137">
        <v>34.158415841584159</v>
      </c>
      <c r="N16" s="137">
        <v>1.4851485148514851</v>
      </c>
      <c r="O16" s="138">
        <v>4.9504950495049505</v>
      </c>
      <c r="P16" s="95"/>
      <c r="Q16" s="95"/>
      <c r="R16" s="95"/>
    </row>
    <row r="17" spans="1:18" s="69" customFormat="1" ht="13.5" customHeight="1" x14ac:dyDescent="0.15">
      <c r="A17" s="382"/>
      <c r="B17" s="68" t="s">
        <v>43</v>
      </c>
      <c r="C17" s="75"/>
      <c r="D17" s="269">
        <v>120</v>
      </c>
      <c r="E17" s="140">
        <v>37</v>
      </c>
      <c r="F17" s="141">
        <v>56</v>
      </c>
      <c r="G17" s="141">
        <v>36</v>
      </c>
      <c r="H17" s="141">
        <v>98</v>
      </c>
      <c r="I17" s="141">
        <v>78</v>
      </c>
      <c r="J17" s="141">
        <v>57</v>
      </c>
      <c r="K17" s="141">
        <v>17</v>
      </c>
      <c r="L17" s="141">
        <v>4</v>
      </c>
      <c r="M17" s="141">
        <v>32</v>
      </c>
      <c r="N17" s="141">
        <v>1</v>
      </c>
      <c r="O17" s="142">
        <v>5</v>
      </c>
      <c r="P17" s="77"/>
      <c r="Q17" s="77"/>
      <c r="R17" s="77"/>
    </row>
    <row r="18" spans="1:18" ht="13.5" customHeight="1" thickBot="1" x14ac:dyDescent="0.2">
      <c r="A18" s="383"/>
      <c r="B18" s="208"/>
      <c r="C18" s="26"/>
      <c r="D18" s="274"/>
      <c r="E18" s="144">
        <v>30.833333333333336</v>
      </c>
      <c r="F18" s="145">
        <v>46.666666666666664</v>
      </c>
      <c r="G18" s="145">
        <v>30</v>
      </c>
      <c r="H18" s="145">
        <v>81.666666666666671</v>
      </c>
      <c r="I18" s="145">
        <v>65</v>
      </c>
      <c r="J18" s="145">
        <v>47.5</v>
      </c>
      <c r="K18" s="145">
        <v>14.166666666666666</v>
      </c>
      <c r="L18" s="145">
        <v>3.3333333333333335</v>
      </c>
      <c r="M18" s="145">
        <v>26.666666666666668</v>
      </c>
      <c r="N18" s="145">
        <v>0.83333333333333337</v>
      </c>
      <c r="O18" s="146">
        <v>4.1666666666666661</v>
      </c>
      <c r="P18" s="95"/>
      <c r="Q18" s="95"/>
      <c r="R18" s="95"/>
    </row>
    <row r="19" spans="1:18" s="70" customFormat="1" ht="13.5" customHeight="1" x14ac:dyDescent="0.15">
      <c r="A19" s="385" t="s">
        <v>0</v>
      </c>
      <c r="B19" s="66" t="s">
        <v>1</v>
      </c>
      <c r="C19" s="320"/>
      <c r="D19" s="272">
        <v>1322</v>
      </c>
      <c r="E19" s="132">
        <v>400</v>
      </c>
      <c r="F19" s="133">
        <v>585</v>
      </c>
      <c r="G19" s="133">
        <v>227</v>
      </c>
      <c r="H19" s="133">
        <v>1090</v>
      </c>
      <c r="I19" s="133">
        <v>860</v>
      </c>
      <c r="J19" s="133">
        <v>442</v>
      </c>
      <c r="K19" s="133">
        <v>180</v>
      </c>
      <c r="L19" s="133">
        <v>79</v>
      </c>
      <c r="M19" s="133">
        <v>424</v>
      </c>
      <c r="N19" s="133">
        <v>14</v>
      </c>
      <c r="O19" s="134">
        <v>65</v>
      </c>
      <c r="P19" s="77"/>
      <c r="Q19" s="77"/>
      <c r="R19" s="77"/>
    </row>
    <row r="20" spans="1:18" s="22" customFormat="1" ht="13.5" customHeight="1" x14ac:dyDescent="0.15">
      <c r="A20" s="386"/>
      <c r="B20" s="68"/>
      <c r="C20" s="321"/>
      <c r="D20" s="269"/>
      <c r="E20" s="322">
        <v>30.257186081694403</v>
      </c>
      <c r="F20" s="323">
        <v>44.251134644478064</v>
      </c>
      <c r="G20" s="323">
        <v>17.170953101361576</v>
      </c>
      <c r="H20" s="323">
        <v>82.450832072617246</v>
      </c>
      <c r="I20" s="323">
        <v>65.052950075642968</v>
      </c>
      <c r="J20" s="323">
        <v>33.434190620272311</v>
      </c>
      <c r="K20" s="137">
        <v>13.615733736762481</v>
      </c>
      <c r="L20" s="137">
        <v>5.9757942511346442</v>
      </c>
      <c r="M20" s="137">
        <v>32.072617246596067</v>
      </c>
      <c r="N20" s="137">
        <v>1.059001512859304</v>
      </c>
      <c r="O20" s="138">
        <v>4.9167927382753405</v>
      </c>
      <c r="P20" s="95"/>
      <c r="Q20" s="95"/>
      <c r="R20" s="95"/>
    </row>
    <row r="21" spans="1:18" s="70" customFormat="1" ht="13.5" customHeight="1" x14ac:dyDescent="0.15">
      <c r="A21" s="386"/>
      <c r="B21" s="332" t="s">
        <v>2</v>
      </c>
      <c r="C21" s="333"/>
      <c r="D21" s="285">
        <v>1879</v>
      </c>
      <c r="E21" s="334">
        <v>716</v>
      </c>
      <c r="F21" s="335">
        <v>899</v>
      </c>
      <c r="G21" s="335">
        <v>519</v>
      </c>
      <c r="H21" s="335">
        <v>1642</v>
      </c>
      <c r="I21" s="335">
        <v>1288</v>
      </c>
      <c r="J21" s="335">
        <v>791</v>
      </c>
      <c r="K21" s="141">
        <v>296</v>
      </c>
      <c r="L21" s="141">
        <v>138</v>
      </c>
      <c r="M21" s="141">
        <v>673</v>
      </c>
      <c r="N21" s="141">
        <v>14</v>
      </c>
      <c r="O21" s="142">
        <v>66</v>
      </c>
      <c r="P21" s="77"/>
      <c r="Q21" s="77"/>
      <c r="R21" s="77"/>
    </row>
    <row r="22" spans="1:18" s="22" customFormat="1" ht="13.5" customHeight="1" x14ac:dyDescent="0.15">
      <c r="A22" s="386"/>
      <c r="B22" s="206"/>
      <c r="C22" s="25"/>
      <c r="D22" s="273"/>
      <c r="E22" s="136">
        <v>38.10537519957424</v>
      </c>
      <c r="F22" s="137">
        <v>47.844598190526874</v>
      </c>
      <c r="G22" s="137">
        <v>27.621075039914849</v>
      </c>
      <c r="H22" s="137">
        <v>87.386907929749867</v>
      </c>
      <c r="I22" s="137">
        <v>68.547099521021821</v>
      </c>
      <c r="J22" s="137">
        <v>42.096860031931875</v>
      </c>
      <c r="K22" s="137">
        <v>15.753060138371474</v>
      </c>
      <c r="L22" s="137">
        <v>7.3443320915380532</v>
      </c>
      <c r="M22" s="137">
        <v>35.816923895689193</v>
      </c>
      <c r="N22" s="137">
        <v>0.74507716870675889</v>
      </c>
      <c r="O22" s="138">
        <v>3.5125066524747206</v>
      </c>
      <c r="P22" s="95"/>
      <c r="Q22" s="95"/>
      <c r="R22" s="95"/>
    </row>
    <row r="23" spans="1:18" s="70" customFormat="1" ht="13.5" customHeight="1" x14ac:dyDescent="0.15">
      <c r="A23" s="386"/>
      <c r="B23" s="67" t="s">
        <v>46</v>
      </c>
      <c r="C23" s="77"/>
      <c r="D23" s="269">
        <v>130</v>
      </c>
      <c r="E23" s="140">
        <v>53</v>
      </c>
      <c r="F23" s="141">
        <v>69</v>
      </c>
      <c r="G23" s="141">
        <v>33</v>
      </c>
      <c r="H23" s="141">
        <v>100</v>
      </c>
      <c r="I23" s="141">
        <v>82</v>
      </c>
      <c r="J23" s="141">
        <v>46</v>
      </c>
      <c r="K23" s="141">
        <v>15</v>
      </c>
      <c r="L23" s="141">
        <v>4</v>
      </c>
      <c r="M23" s="141">
        <v>48</v>
      </c>
      <c r="N23" s="141">
        <v>1</v>
      </c>
      <c r="O23" s="142">
        <v>10</v>
      </c>
      <c r="P23" s="77"/>
      <c r="Q23" s="77"/>
      <c r="R23" s="77"/>
    </row>
    <row r="24" spans="1:18" s="22" customFormat="1" ht="13.5" customHeight="1" thickBot="1" x14ac:dyDescent="0.2">
      <c r="A24" s="387"/>
      <c r="B24" s="208"/>
      <c r="C24" s="57"/>
      <c r="D24" s="274"/>
      <c r="E24" s="144">
        <v>40.769230769230766</v>
      </c>
      <c r="F24" s="145">
        <v>53.07692307692308</v>
      </c>
      <c r="G24" s="145">
        <v>25.384615384615383</v>
      </c>
      <c r="H24" s="145">
        <v>76.923076923076934</v>
      </c>
      <c r="I24" s="145">
        <v>63.076923076923073</v>
      </c>
      <c r="J24" s="145">
        <v>35.384615384615387</v>
      </c>
      <c r="K24" s="145">
        <v>11.538461538461538</v>
      </c>
      <c r="L24" s="145">
        <v>3.0769230769230771</v>
      </c>
      <c r="M24" s="145">
        <v>36.923076923076927</v>
      </c>
      <c r="N24" s="145">
        <v>0.76923076923076927</v>
      </c>
      <c r="O24" s="146">
        <v>7.6923076923076925</v>
      </c>
      <c r="P24" s="95"/>
      <c r="Q24" s="95"/>
      <c r="R24" s="95"/>
    </row>
    <row r="25" spans="1:18" s="69" customFormat="1" ht="13.5" customHeight="1" x14ac:dyDescent="0.15">
      <c r="A25" s="384" t="s">
        <v>44</v>
      </c>
      <c r="B25" s="73" t="s">
        <v>3</v>
      </c>
      <c r="C25" s="74"/>
      <c r="D25" s="275">
        <v>160</v>
      </c>
      <c r="E25" s="148">
        <v>48</v>
      </c>
      <c r="F25" s="149">
        <v>59</v>
      </c>
      <c r="G25" s="149">
        <v>16</v>
      </c>
      <c r="H25" s="149">
        <v>131</v>
      </c>
      <c r="I25" s="149">
        <v>116</v>
      </c>
      <c r="J25" s="149">
        <v>54</v>
      </c>
      <c r="K25" s="149">
        <v>22</v>
      </c>
      <c r="L25" s="149">
        <v>12</v>
      </c>
      <c r="M25" s="149">
        <v>38</v>
      </c>
      <c r="N25" s="149">
        <v>1</v>
      </c>
      <c r="O25" s="150">
        <v>6</v>
      </c>
      <c r="P25" s="75"/>
      <c r="Q25" s="75"/>
      <c r="R25" s="75"/>
    </row>
    <row r="26" spans="1:18" ht="13.5" customHeight="1" x14ac:dyDescent="0.15">
      <c r="A26" s="382"/>
      <c r="B26" s="68"/>
      <c r="C26" s="345"/>
      <c r="D26" s="270"/>
      <c r="E26" s="346">
        <v>30</v>
      </c>
      <c r="F26" s="347">
        <v>36.875</v>
      </c>
      <c r="G26" s="347">
        <v>10</v>
      </c>
      <c r="H26" s="347">
        <v>81.875</v>
      </c>
      <c r="I26" s="347">
        <v>72.5</v>
      </c>
      <c r="J26" s="347">
        <v>33.75</v>
      </c>
      <c r="K26" s="153">
        <v>13.750000000000002</v>
      </c>
      <c r="L26" s="153">
        <v>7.5</v>
      </c>
      <c r="M26" s="153">
        <v>23.75</v>
      </c>
      <c r="N26" s="153">
        <v>0.625</v>
      </c>
      <c r="O26" s="154">
        <v>3.75</v>
      </c>
      <c r="P26" s="96"/>
      <c r="Q26" s="96"/>
      <c r="R26" s="96"/>
    </row>
    <row r="27" spans="1:18" s="69" customFormat="1" ht="13.5" customHeight="1" x14ac:dyDescent="0.15">
      <c r="A27" s="382"/>
      <c r="B27" s="207" t="s">
        <v>4</v>
      </c>
      <c r="C27" s="353"/>
      <c r="D27" s="286">
        <v>317</v>
      </c>
      <c r="E27" s="354">
        <v>87</v>
      </c>
      <c r="F27" s="355">
        <v>109</v>
      </c>
      <c r="G27" s="355">
        <v>46</v>
      </c>
      <c r="H27" s="355">
        <v>270</v>
      </c>
      <c r="I27" s="355">
        <v>217</v>
      </c>
      <c r="J27" s="355">
        <v>113</v>
      </c>
      <c r="K27" s="156">
        <v>54</v>
      </c>
      <c r="L27" s="156">
        <v>35</v>
      </c>
      <c r="M27" s="156">
        <v>117</v>
      </c>
      <c r="N27" s="156">
        <v>2</v>
      </c>
      <c r="O27" s="157">
        <v>15</v>
      </c>
      <c r="P27" s="75"/>
      <c r="Q27" s="75"/>
      <c r="R27" s="75"/>
    </row>
    <row r="28" spans="1:18" ht="13.5" customHeight="1" x14ac:dyDescent="0.15">
      <c r="A28" s="382"/>
      <c r="B28" s="68"/>
      <c r="C28" s="345"/>
      <c r="D28" s="270"/>
      <c r="E28" s="346">
        <v>27.444794952681388</v>
      </c>
      <c r="F28" s="347">
        <v>34.384858044164041</v>
      </c>
      <c r="G28" s="347">
        <v>14.511041009463725</v>
      </c>
      <c r="H28" s="347">
        <v>85.17350157728707</v>
      </c>
      <c r="I28" s="347">
        <v>68.454258675078862</v>
      </c>
      <c r="J28" s="347">
        <v>35.646687697160885</v>
      </c>
      <c r="K28" s="153">
        <v>17.034700315457414</v>
      </c>
      <c r="L28" s="153">
        <v>11.041009463722396</v>
      </c>
      <c r="M28" s="153">
        <v>36.90851735015773</v>
      </c>
      <c r="N28" s="153">
        <v>0.63091482649842268</v>
      </c>
      <c r="O28" s="154">
        <v>4.7318611987381702</v>
      </c>
      <c r="P28" s="96"/>
      <c r="Q28" s="96"/>
      <c r="R28" s="96"/>
    </row>
    <row r="29" spans="1:18" s="69" customFormat="1" ht="13.5" customHeight="1" x14ac:dyDescent="0.15">
      <c r="A29" s="382"/>
      <c r="B29" s="207" t="s">
        <v>5</v>
      </c>
      <c r="C29" s="353"/>
      <c r="D29" s="286">
        <v>491</v>
      </c>
      <c r="E29" s="354">
        <v>169</v>
      </c>
      <c r="F29" s="355">
        <v>198</v>
      </c>
      <c r="G29" s="355">
        <v>87</v>
      </c>
      <c r="H29" s="355">
        <v>426</v>
      </c>
      <c r="I29" s="355">
        <v>348</v>
      </c>
      <c r="J29" s="355">
        <v>192</v>
      </c>
      <c r="K29" s="156">
        <v>76</v>
      </c>
      <c r="L29" s="156">
        <v>47</v>
      </c>
      <c r="M29" s="156">
        <v>186</v>
      </c>
      <c r="N29" s="156">
        <v>4</v>
      </c>
      <c r="O29" s="157">
        <v>13</v>
      </c>
      <c r="P29" s="75"/>
      <c r="Q29" s="75"/>
      <c r="R29" s="75"/>
    </row>
    <row r="30" spans="1:18" ht="13.5" customHeight="1" x14ac:dyDescent="0.15">
      <c r="A30" s="382"/>
      <c r="B30" s="206"/>
      <c r="C30" s="24"/>
      <c r="D30" s="276"/>
      <c r="E30" s="152">
        <v>34.419551934826885</v>
      </c>
      <c r="F30" s="153">
        <v>40.325865580448067</v>
      </c>
      <c r="G30" s="153">
        <v>17.718940936863543</v>
      </c>
      <c r="H30" s="153">
        <v>86.761710794297358</v>
      </c>
      <c r="I30" s="153">
        <v>70.875763747454172</v>
      </c>
      <c r="J30" s="153">
        <v>39.103869653767816</v>
      </c>
      <c r="K30" s="153">
        <v>15.478615071283095</v>
      </c>
      <c r="L30" s="153">
        <v>9.5723014256619141</v>
      </c>
      <c r="M30" s="153">
        <v>37.88187372708758</v>
      </c>
      <c r="N30" s="153">
        <v>0.81466395112016288</v>
      </c>
      <c r="O30" s="154">
        <v>2.6476578411405294</v>
      </c>
      <c r="P30" s="96"/>
      <c r="Q30" s="96"/>
      <c r="R30" s="96"/>
    </row>
    <row r="31" spans="1:18" s="69" customFormat="1" ht="13.5" customHeight="1" x14ac:dyDescent="0.15">
      <c r="A31" s="382"/>
      <c r="B31" s="207" t="s">
        <v>6</v>
      </c>
      <c r="C31" s="353"/>
      <c r="D31" s="286">
        <v>666</v>
      </c>
      <c r="E31" s="354">
        <v>214</v>
      </c>
      <c r="F31" s="355">
        <v>316</v>
      </c>
      <c r="G31" s="355">
        <v>163</v>
      </c>
      <c r="H31" s="355">
        <v>567</v>
      </c>
      <c r="I31" s="355">
        <v>436</v>
      </c>
      <c r="J31" s="355">
        <v>257</v>
      </c>
      <c r="K31" s="156">
        <v>99</v>
      </c>
      <c r="L31" s="156">
        <v>58</v>
      </c>
      <c r="M31" s="156">
        <v>238</v>
      </c>
      <c r="N31" s="156">
        <v>7</v>
      </c>
      <c r="O31" s="157">
        <v>25</v>
      </c>
      <c r="P31" s="75"/>
      <c r="Q31" s="75"/>
      <c r="R31" s="75"/>
    </row>
    <row r="32" spans="1:18" ht="13.5" customHeight="1" x14ac:dyDescent="0.15">
      <c r="A32" s="382"/>
      <c r="B32" s="206"/>
      <c r="C32" s="24"/>
      <c r="D32" s="276"/>
      <c r="E32" s="152">
        <v>32.132132132132128</v>
      </c>
      <c r="F32" s="153">
        <v>47.447447447447452</v>
      </c>
      <c r="G32" s="153">
        <v>24.474474474474476</v>
      </c>
      <c r="H32" s="153">
        <v>85.13513513513513</v>
      </c>
      <c r="I32" s="153">
        <v>65.465465465465471</v>
      </c>
      <c r="J32" s="153">
        <v>38.588588588588593</v>
      </c>
      <c r="K32" s="153">
        <v>14.864864864864865</v>
      </c>
      <c r="L32" s="153">
        <v>8.7087087087087074</v>
      </c>
      <c r="M32" s="153">
        <v>35.735735735735737</v>
      </c>
      <c r="N32" s="153">
        <v>1.0510510510510511</v>
      </c>
      <c r="O32" s="154">
        <v>3.7537537537537538</v>
      </c>
      <c r="P32" s="96"/>
      <c r="Q32" s="96"/>
      <c r="R32" s="96"/>
    </row>
    <row r="33" spans="1:18" s="69" customFormat="1" ht="13.5" customHeight="1" x14ac:dyDescent="0.15">
      <c r="A33" s="382"/>
      <c r="B33" s="207" t="s">
        <v>7</v>
      </c>
      <c r="C33" s="353"/>
      <c r="D33" s="286">
        <v>772</v>
      </c>
      <c r="E33" s="354">
        <v>257</v>
      </c>
      <c r="F33" s="355">
        <v>368</v>
      </c>
      <c r="G33" s="355">
        <v>209</v>
      </c>
      <c r="H33" s="355">
        <v>673</v>
      </c>
      <c r="I33" s="355">
        <v>498</v>
      </c>
      <c r="J33" s="355">
        <v>300</v>
      </c>
      <c r="K33" s="156">
        <v>108</v>
      </c>
      <c r="L33" s="156">
        <v>39</v>
      </c>
      <c r="M33" s="156">
        <v>263</v>
      </c>
      <c r="N33" s="156">
        <v>8</v>
      </c>
      <c r="O33" s="157">
        <v>29</v>
      </c>
      <c r="P33" s="75"/>
      <c r="Q33" s="75"/>
      <c r="R33" s="75"/>
    </row>
    <row r="34" spans="1:18" ht="13.5" customHeight="1" x14ac:dyDescent="0.15">
      <c r="A34" s="382"/>
      <c r="B34" s="206"/>
      <c r="C34" s="24"/>
      <c r="D34" s="276"/>
      <c r="E34" s="152">
        <v>33.290155440414509</v>
      </c>
      <c r="F34" s="153">
        <v>47.668393782383419</v>
      </c>
      <c r="G34" s="153">
        <v>27.072538860103627</v>
      </c>
      <c r="H34" s="153">
        <v>87.176165803108802</v>
      </c>
      <c r="I34" s="153">
        <v>64.507772020725383</v>
      </c>
      <c r="J34" s="153">
        <v>38.860103626943001</v>
      </c>
      <c r="K34" s="153">
        <v>13.989637305699482</v>
      </c>
      <c r="L34" s="153">
        <v>5.0518134715025909</v>
      </c>
      <c r="M34" s="153">
        <v>34.067357512953365</v>
      </c>
      <c r="N34" s="153">
        <v>1.0362694300518136</v>
      </c>
      <c r="O34" s="154">
        <v>3.7564766839378239</v>
      </c>
      <c r="P34" s="96"/>
      <c r="Q34" s="96"/>
      <c r="R34" s="96"/>
    </row>
    <row r="35" spans="1:18" s="69" customFormat="1" ht="13.5" customHeight="1" x14ac:dyDescent="0.15">
      <c r="A35" s="382"/>
      <c r="B35" s="207" t="s">
        <v>45</v>
      </c>
      <c r="C35" s="353"/>
      <c r="D35" s="286">
        <v>797</v>
      </c>
      <c r="E35" s="354">
        <v>341</v>
      </c>
      <c r="F35" s="355">
        <v>435</v>
      </c>
      <c r="G35" s="355">
        <v>225</v>
      </c>
      <c r="H35" s="355">
        <v>666</v>
      </c>
      <c r="I35" s="355">
        <v>535</v>
      </c>
      <c r="J35" s="355">
        <v>319</v>
      </c>
      <c r="K35" s="156">
        <v>118</v>
      </c>
      <c r="L35" s="156">
        <v>27</v>
      </c>
      <c r="M35" s="156">
        <v>258</v>
      </c>
      <c r="N35" s="156">
        <v>6</v>
      </c>
      <c r="O35" s="157">
        <v>42</v>
      </c>
      <c r="P35" s="75"/>
      <c r="Q35" s="75"/>
      <c r="R35" s="75"/>
    </row>
    <row r="36" spans="1:18" ht="13.5" customHeight="1" x14ac:dyDescent="0.15">
      <c r="A36" s="382"/>
      <c r="B36" s="206"/>
      <c r="C36" s="24"/>
      <c r="D36" s="276"/>
      <c r="E36" s="152">
        <v>42.785445420326226</v>
      </c>
      <c r="F36" s="153">
        <v>54.579673776662489</v>
      </c>
      <c r="G36" s="153">
        <v>28.230865746549561</v>
      </c>
      <c r="H36" s="153">
        <v>83.563362609786694</v>
      </c>
      <c r="I36" s="153">
        <v>67.126725219573402</v>
      </c>
      <c r="J36" s="153">
        <v>40.025094102885824</v>
      </c>
      <c r="K36" s="153">
        <v>14.805520702634881</v>
      </c>
      <c r="L36" s="153">
        <v>3.3877038895859477</v>
      </c>
      <c r="M36" s="153">
        <v>32.371392722710162</v>
      </c>
      <c r="N36" s="153">
        <v>0.75282308657465491</v>
      </c>
      <c r="O36" s="154">
        <v>5.2697616060225849</v>
      </c>
      <c r="P36" s="96"/>
      <c r="Q36" s="96"/>
      <c r="R36" s="96"/>
    </row>
    <row r="37" spans="1:18" s="69" customFormat="1" ht="13.5" customHeight="1" x14ac:dyDescent="0.15">
      <c r="A37" s="382"/>
      <c r="B37" s="68" t="s">
        <v>46</v>
      </c>
      <c r="C37" s="75"/>
      <c r="D37" s="270">
        <v>128</v>
      </c>
      <c r="E37" s="155">
        <v>53</v>
      </c>
      <c r="F37" s="156">
        <v>68</v>
      </c>
      <c r="G37" s="156">
        <v>33</v>
      </c>
      <c r="H37" s="156">
        <v>99</v>
      </c>
      <c r="I37" s="156">
        <v>80</v>
      </c>
      <c r="J37" s="156">
        <v>44</v>
      </c>
      <c r="K37" s="156">
        <v>14</v>
      </c>
      <c r="L37" s="156">
        <v>3</v>
      </c>
      <c r="M37" s="156">
        <v>45</v>
      </c>
      <c r="N37" s="156">
        <v>1</v>
      </c>
      <c r="O37" s="157">
        <v>11</v>
      </c>
      <c r="P37" s="75"/>
      <c r="Q37" s="75"/>
      <c r="R37" s="75"/>
    </row>
    <row r="38" spans="1:18" ht="13.5" customHeight="1" thickBot="1" x14ac:dyDescent="0.2">
      <c r="A38" s="382"/>
      <c r="B38" s="68"/>
      <c r="C38" s="345"/>
      <c r="D38" s="271"/>
      <c r="E38" s="158">
        <v>41.40625</v>
      </c>
      <c r="F38" s="159">
        <v>53.125</v>
      </c>
      <c r="G38" s="159">
        <v>25.78125</v>
      </c>
      <c r="H38" s="159">
        <v>77.34375</v>
      </c>
      <c r="I38" s="159">
        <v>62.5</v>
      </c>
      <c r="J38" s="159">
        <v>34.375</v>
      </c>
      <c r="K38" s="159">
        <v>10.9375</v>
      </c>
      <c r="L38" s="159">
        <v>2.34375</v>
      </c>
      <c r="M38" s="159">
        <v>35.15625</v>
      </c>
      <c r="N38" s="159">
        <v>0.78125</v>
      </c>
      <c r="O38" s="160">
        <v>8.59375</v>
      </c>
      <c r="P38" s="96"/>
      <c r="Q38" s="96"/>
      <c r="R38" s="96"/>
    </row>
    <row r="39" spans="1:18" s="69" customFormat="1" ht="13.5" customHeight="1" x14ac:dyDescent="0.15">
      <c r="A39" s="384" t="s">
        <v>47</v>
      </c>
      <c r="B39" s="73" t="s">
        <v>49</v>
      </c>
      <c r="C39" s="371"/>
      <c r="D39" s="269">
        <v>524</v>
      </c>
      <c r="E39" s="140">
        <v>169</v>
      </c>
      <c r="F39" s="141">
        <v>213</v>
      </c>
      <c r="G39" s="141">
        <v>85</v>
      </c>
      <c r="H39" s="141">
        <v>423</v>
      </c>
      <c r="I39" s="141">
        <v>353</v>
      </c>
      <c r="J39" s="141">
        <v>209</v>
      </c>
      <c r="K39" s="141">
        <v>90</v>
      </c>
      <c r="L39" s="141">
        <v>41</v>
      </c>
      <c r="M39" s="141">
        <v>144</v>
      </c>
      <c r="N39" s="141">
        <v>7</v>
      </c>
      <c r="O39" s="142">
        <v>24</v>
      </c>
      <c r="P39" s="77"/>
      <c r="Q39" s="77"/>
      <c r="R39" s="77"/>
    </row>
    <row r="40" spans="1:18" ht="13.5" customHeight="1" x14ac:dyDescent="0.15">
      <c r="A40" s="382"/>
      <c r="B40" s="68"/>
      <c r="C40" s="375"/>
      <c r="D40" s="269"/>
      <c r="E40" s="322">
        <v>32.251908396946568</v>
      </c>
      <c r="F40" s="323">
        <v>40.648854961832058</v>
      </c>
      <c r="G40" s="323">
        <v>16.221374045801525</v>
      </c>
      <c r="H40" s="323">
        <v>80.725190839694662</v>
      </c>
      <c r="I40" s="323">
        <v>67.36641221374046</v>
      </c>
      <c r="J40" s="323">
        <v>39.885496183206108</v>
      </c>
      <c r="K40" s="137">
        <v>17.175572519083971</v>
      </c>
      <c r="L40" s="137">
        <v>7.8244274809160315</v>
      </c>
      <c r="M40" s="137">
        <v>27.480916030534353</v>
      </c>
      <c r="N40" s="137">
        <v>1.3358778625954197</v>
      </c>
      <c r="O40" s="138">
        <v>4.5801526717557248</v>
      </c>
      <c r="P40" s="95"/>
      <c r="Q40" s="95"/>
      <c r="R40" s="95"/>
    </row>
    <row r="41" spans="1:18" s="69" customFormat="1" ht="13.5" customHeight="1" x14ac:dyDescent="0.15">
      <c r="A41" s="382"/>
      <c r="B41" s="207" t="s">
        <v>51</v>
      </c>
      <c r="C41" s="376"/>
      <c r="D41" s="285">
        <v>2332</v>
      </c>
      <c r="E41" s="334">
        <v>832</v>
      </c>
      <c r="F41" s="335">
        <v>1124</v>
      </c>
      <c r="G41" s="335">
        <v>564</v>
      </c>
      <c r="H41" s="335">
        <v>2029</v>
      </c>
      <c r="I41" s="335">
        <v>1572</v>
      </c>
      <c r="J41" s="335">
        <v>893</v>
      </c>
      <c r="K41" s="141">
        <v>339</v>
      </c>
      <c r="L41" s="141">
        <v>158</v>
      </c>
      <c r="M41" s="141">
        <v>834</v>
      </c>
      <c r="N41" s="141">
        <v>16</v>
      </c>
      <c r="O41" s="142">
        <v>85</v>
      </c>
      <c r="P41" s="77"/>
      <c r="Q41" s="77"/>
      <c r="R41" s="77"/>
    </row>
    <row r="42" spans="1:18" ht="13.5" customHeight="1" x14ac:dyDescent="0.15">
      <c r="A42" s="382"/>
      <c r="B42" s="206"/>
      <c r="C42" s="372"/>
      <c r="D42" s="273"/>
      <c r="E42" s="136">
        <v>35.677530017152662</v>
      </c>
      <c r="F42" s="137">
        <v>48.198970840480278</v>
      </c>
      <c r="G42" s="137">
        <v>24.1852487135506</v>
      </c>
      <c r="H42" s="137">
        <v>87.006861063464839</v>
      </c>
      <c r="I42" s="137">
        <v>67.409948542024011</v>
      </c>
      <c r="J42" s="137">
        <v>38.293310463121784</v>
      </c>
      <c r="K42" s="137">
        <v>14.536878216123499</v>
      </c>
      <c r="L42" s="137">
        <v>6.7753001715265864</v>
      </c>
      <c r="M42" s="137">
        <v>35.763293310463126</v>
      </c>
      <c r="N42" s="137">
        <v>0.68610634648370494</v>
      </c>
      <c r="O42" s="138">
        <v>3.6449399656946824</v>
      </c>
      <c r="P42" s="95"/>
      <c r="Q42" s="95"/>
      <c r="R42" s="95"/>
    </row>
    <row r="43" spans="1:18" s="69" customFormat="1" ht="13.5" customHeight="1" x14ac:dyDescent="0.15">
      <c r="A43" s="382"/>
      <c r="B43" s="207" t="s">
        <v>52</v>
      </c>
      <c r="C43" s="376"/>
      <c r="D43" s="285">
        <v>343</v>
      </c>
      <c r="E43" s="334">
        <v>115</v>
      </c>
      <c r="F43" s="335">
        <v>144</v>
      </c>
      <c r="G43" s="335">
        <v>97</v>
      </c>
      <c r="H43" s="335">
        <v>279</v>
      </c>
      <c r="I43" s="335">
        <v>223</v>
      </c>
      <c r="J43" s="335">
        <v>132</v>
      </c>
      <c r="K43" s="141">
        <v>48</v>
      </c>
      <c r="L43" s="141">
        <v>18</v>
      </c>
      <c r="M43" s="141">
        <v>117</v>
      </c>
      <c r="N43" s="141">
        <v>5</v>
      </c>
      <c r="O43" s="142">
        <v>22</v>
      </c>
      <c r="P43" s="77"/>
      <c r="Q43" s="77"/>
      <c r="R43" s="77"/>
    </row>
    <row r="44" spans="1:18" ht="13.5" customHeight="1" x14ac:dyDescent="0.15">
      <c r="A44" s="382"/>
      <c r="B44" s="206"/>
      <c r="C44" s="372"/>
      <c r="D44" s="273"/>
      <c r="E44" s="136">
        <v>33.527696793002917</v>
      </c>
      <c r="F44" s="137">
        <v>41.982507288629741</v>
      </c>
      <c r="G44" s="137">
        <v>28.279883381924197</v>
      </c>
      <c r="H44" s="137">
        <v>81.341107871720126</v>
      </c>
      <c r="I44" s="137">
        <v>65.014577259475217</v>
      </c>
      <c r="J44" s="137">
        <v>38.483965014577258</v>
      </c>
      <c r="K44" s="137">
        <v>13.994169096209912</v>
      </c>
      <c r="L44" s="137">
        <v>5.2478134110787176</v>
      </c>
      <c r="M44" s="137">
        <v>34.110787172011662</v>
      </c>
      <c r="N44" s="137">
        <v>1.4577259475218658</v>
      </c>
      <c r="O44" s="138">
        <v>6.4139941690962097</v>
      </c>
      <c r="P44" s="95"/>
      <c r="Q44" s="95"/>
      <c r="R44" s="95"/>
    </row>
    <row r="45" spans="1:18" s="69" customFormat="1" ht="13.5" customHeight="1" x14ac:dyDescent="0.15">
      <c r="A45" s="382"/>
      <c r="B45" s="68" t="s">
        <v>72</v>
      </c>
      <c r="C45" s="373"/>
      <c r="D45" s="269">
        <v>132</v>
      </c>
      <c r="E45" s="140">
        <v>53</v>
      </c>
      <c r="F45" s="141">
        <v>72</v>
      </c>
      <c r="G45" s="141">
        <v>33</v>
      </c>
      <c r="H45" s="141">
        <v>101</v>
      </c>
      <c r="I45" s="141">
        <v>82</v>
      </c>
      <c r="J45" s="141">
        <v>45</v>
      </c>
      <c r="K45" s="141">
        <v>14</v>
      </c>
      <c r="L45" s="141">
        <v>4</v>
      </c>
      <c r="M45" s="141">
        <v>50</v>
      </c>
      <c r="N45" s="141">
        <v>1</v>
      </c>
      <c r="O45" s="142">
        <v>10</v>
      </c>
      <c r="P45" s="77"/>
      <c r="Q45" s="77"/>
      <c r="R45" s="77"/>
    </row>
    <row r="46" spans="1:18" ht="13.5" customHeight="1" thickBot="1" x14ac:dyDescent="0.2">
      <c r="A46" s="383"/>
      <c r="B46" s="208"/>
      <c r="C46" s="374"/>
      <c r="D46" s="274"/>
      <c r="E46" s="144">
        <v>40.151515151515149</v>
      </c>
      <c r="F46" s="145">
        <v>54.54545454545454</v>
      </c>
      <c r="G46" s="145">
        <v>25</v>
      </c>
      <c r="H46" s="145">
        <v>76.515151515151516</v>
      </c>
      <c r="I46" s="145">
        <v>62.121212121212125</v>
      </c>
      <c r="J46" s="145">
        <v>34.090909090909086</v>
      </c>
      <c r="K46" s="145">
        <v>10.606060606060606</v>
      </c>
      <c r="L46" s="145">
        <v>3.0303030303030303</v>
      </c>
      <c r="M46" s="145">
        <v>37.878787878787875</v>
      </c>
      <c r="N46" s="145">
        <v>0.75757575757575757</v>
      </c>
      <c r="O46" s="146">
        <v>7.5757575757575761</v>
      </c>
      <c r="P46" s="95"/>
      <c r="Q46" s="95"/>
      <c r="R46" s="95"/>
    </row>
    <row r="47" spans="1:18" s="69" customFormat="1" ht="13.5" customHeight="1" x14ac:dyDescent="0.15">
      <c r="A47" s="384" t="s">
        <v>225</v>
      </c>
      <c r="B47" s="73" t="s">
        <v>54</v>
      </c>
      <c r="C47" s="371"/>
      <c r="D47" s="269">
        <v>132</v>
      </c>
      <c r="E47" s="140">
        <v>37</v>
      </c>
      <c r="F47" s="141">
        <v>52</v>
      </c>
      <c r="G47" s="141">
        <v>12</v>
      </c>
      <c r="H47" s="141">
        <v>109</v>
      </c>
      <c r="I47" s="141">
        <v>96</v>
      </c>
      <c r="J47" s="141">
        <v>45</v>
      </c>
      <c r="K47" s="141">
        <v>21</v>
      </c>
      <c r="L47" s="141">
        <v>10</v>
      </c>
      <c r="M47" s="141">
        <v>34</v>
      </c>
      <c r="N47" s="141">
        <v>1</v>
      </c>
      <c r="O47" s="142">
        <v>6</v>
      </c>
      <c r="P47" s="77"/>
      <c r="Q47" s="77"/>
      <c r="R47" s="77"/>
    </row>
    <row r="48" spans="1:18" ht="13.5" customHeight="1" x14ac:dyDescent="0.15">
      <c r="A48" s="382"/>
      <c r="B48" s="68"/>
      <c r="C48" s="375"/>
      <c r="D48" s="269"/>
      <c r="E48" s="322">
        <v>28.030303030303028</v>
      </c>
      <c r="F48" s="323">
        <v>39.393939393939391</v>
      </c>
      <c r="G48" s="323">
        <v>9.0909090909090917</v>
      </c>
      <c r="H48" s="323">
        <v>82.575757575757578</v>
      </c>
      <c r="I48" s="323">
        <v>72.727272727272734</v>
      </c>
      <c r="J48" s="323">
        <v>34.090909090909086</v>
      </c>
      <c r="K48" s="137">
        <v>15.909090909090908</v>
      </c>
      <c r="L48" s="137">
        <v>7.5757575757575761</v>
      </c>
      <c r="M48" s="137">
        <v>25.757575757575758</v>
      </c>
      <c r="N48" s="137">
        <v>0.75757575757575757</v>
      </c>
      <c r="O48" s="138">
        <v>4.5454545454545459</v>
      </c>
      <c r="P48" s="95"/>
      <c r="Q48" s="95"/>
      <c r="R48" s="95"/>
    </row>
    <row r="49" spans="1:18" s="69" customFormat="1" ht="13.5" customHeight="1" x14ac:dyDescent="0.15">
      <c r="A49" s="382"/>
      <c r="B49" s="207" t="s">
        <v>401</v>
      </c>
      <c r="C49" s="376"/>
      <c r="D49" s="285">
        <v>448</v>
      </c>
      <c r="E49" s="334">
        <v>146</v>
      </c>
      <c r="F49" s="335">
        <v>182</v>
      </c>
      <c r="G49" s="335">
        <v>92</v>
      </c>
      <c r="H49" s="335">
        <v>361</v>
      </c>
      <c r="I49" s="335">
        <v>287</v>
      </c>
      <c r="J49" s="335">
        <v>167</v>
      </c>
      <c r="K49" s="141">
        <v>76</v>
      </c>
      <c r="L49" s="141">
        <v>36</v>
      </c>
      <c r="M49" s="141">
        <v>139</v>
      </c>
      <c r="N49" s="141">
        <v>7</v>
      </c>
      <c r="O49" s="142">
        <v>23</v>
      </c>
      <c r="P49" s="77"/>
      <c r="Q49" s="77"/>
      <c r="R49" s="77"/>
    </row>
    <row r="50" spans="1:18" ht="13.5" customHeight="1" x14ac:dyDescent="0.15">
      <c r="A50" s="382"/>
      <c r="B50" s="206"/>
      <c r="C50" s="372"/>
      <c r="D50" s="273"/>
      <c r="E50" s="136">
        <v>32.589285714285715</v>
      </c>
      <c r="F50" s="137">
        <v>40.625</v>
      </c>
      <c r="G50" s="137">
        <v>20.535714285714285</v>
      </c>
      <c r="H50" s="137">
        <v>80.580357142857139</v>
      </c>
      <c r="I50" s="137">
        <v>64.0625</v>
      </c>
      <c r="J50" s="137">
        <v>37.276785714285715</v>
      </c>
      <c r="K50" s="137">
        <v>16.964285714285715</v>
      </c>
      <c r="L50" s="137">
        <v>8.0357142857142865</v>
      </c>
      <c r="M50" s="137">
        <v>31.026785714285715</v>
      </c>
      <c r="N50" s="137">
        <v>1.5625</v>
      </c>
      <c r="O50" s="138">
        <v>5.1339285714285712</v>
      </c>
      <c r="P50" s="95"/>
      <c r="Q50" s="95"/>
      <c r="R50" s="95"/>
    </row>
    <row r="51" spans="1:18" s="69" customFormat="1" ht="13.5" customHeight="1" x14ac:dyDescent="0.15">
      <c r="A51" s="382"/>
      <c r="B51" s="207" t="s">
        <v>56</v>
      </c>
      <c r="C51" s="376"/>
      <c r="D51" s="285">
        <v>326</v>
      </c>
      <c r="E51" s="334">
        <v>114</v>
      </c>
      <c r="F51" s="335">
        <v>163</v>
      </c>
      <c r="G51" s="335">
        <v>83</v>
      </c>
      <c r="H51" s="335">
        <v>284</v>
      </c>
      <c r="I51" s="335">
        <v>216</v>
      </c>
      <c r="J51" s="335">
        <v>134</v>
      </c>
      <c r="K51" s="141">
        <v>47</v>
      </c>
      <c r="L51" s="141">
        <v>18</v>
      </c>
      <c r="M51" s="141">
        <v>104</v>
      </c>
      <c r="N51" s="141">
        <v>4</v>
      </c>
      <c r="O51" s="142">
        <v>12</v>
      </c>
      <c r="P51" s="77"/>
      <c r="Q51" s="77"/>
      <c r="R51" s="77"/>
    </row>
    <row r="52" spans="1:18" ht="13.5" customHeight="1" x14ac:dyDescent="0.15">
      <c r="A52" s="382"/>
      <c r="B52" s="206"/>
      <c r="C52" s="372"/>
      <c r="D52" s="273"/>
      <c r="E52" s="136">
        <v>34.969325153374228</v>
      </c>
      <c r="F52" s="137">
        <v>50</v>
      </c>
      <c r="G52" s="137">
        <v>25.460122699386499</v>
      </c>
      <c r="H52" s="137">
        <v>87.116564417177912</v>
      </c>
      <c r="I52" s="137">
        <v>66.257668711656436</v>
      </c>
      <c r="J52" s="137">
        <v>41.104294478527606</v>
      </c>
      <c r="K52" s="137">
        <v>14.417177914110429</v>
      </c>
      <c r="L52" s="137">
        <v>5.5214723926380369</v>
      </c>
      <c r="M52" s="137">
        <v>31.901840490797547</v>
      </c>
      <c r="N52" s="137">
        <v>1.2269938650306749</v>
      </c>
      <c r="O52" s="138">
        <v>3.6809815950920246</v>
      </c>
      <c r="P52" s="95"/>
      <c r="Q52" s="95"/>
      <c r="R52" s="95"/>
    </row>
    <row r="53" spans="1:18" s="69" customFormat="1" ht="13.5" customHeight="1" x14ac:dyDescent="0.15">
      <c r="A53" s="382"/>
      <c r="B53" s="207" t="s">
        <v>58</v>
      </c>
      <c r="C53" s="376"/>
      <c r="D53" s="285">
        <v>251</v>
      </c>
      <c r="E53" s="334">
        <v>65</v>
      </c>
      <c r="F53" s="335">
        <v>88</v>
      </c>
      <c r="G53" s="335">
        <v>38</v>
      </c>
      <c r="H53" s="335">
        <v>219</v>
      </c>
      <c r="I53" s="335">
        <v>181</v>
      </c>
      <c r="J53" s="335">
        <v>85</v>
      </c>
      <c r="K53" s="141">
        <v>30</v>
      </c>
      <c r="L53" s="141">
        <v>29</v>
      </c>
      <c r="M53" s="141">
        <v>104</v>
      </c>
      <c r="N53" s="141">
        <v>0</v>
      </c>
      <c r="O53" s="142">
        <v>7</v>
      </c>
      <c r="P53" s="77"/>
      <c r="Q53" s="77"/>
      <c r="R53" s="77"/>
    </row>
    <row r="54" spans="1:18" ht="13.5" customHeight="1" x14ac:dyDescent="0.15">
      <c r="A54" s="382"/>
      <c r="B54" s="206"/>
      <c r="C54" s="372"/>
      <c r="D54" s="273"/>
      <c r="E54" s="136">
        <v>25.89641434262948</v>
      </c>
      <c r="F54" s="137">
        <v>35.059760956175303</v>
      </c>
      <c r="G54" s="137">
        <v>15.139442231075698</v>
      </c>
      <c r="H54" s="137">
        <v>87.250996015936252</v>
      </c>
      <c r="I54" s="137">
        <v>72.111553784860561</v>
      </c>
      <c r="J54" s="137">
        <v>33.864541832669318</v>
      </c>
      <c r="K54" s="137">
        <v>11.952191235059761</v>
      </c>
      <c r="L54" s="137">
        <v>11.553784860557768</v>
      </c>
      <c r="M54" s="137">
        <v>41.43426294820717</v>
      </c>
      <c r="N54" s="137">
        <v>0</v>
      </c>
      <c r="O54" s="138">
        <v>2.788844621513944</v>
      </c>
      <c r="P54" s="95"/>
      <c r="Q54" s="95"/>
      <c r="R54" s="95"/>
    </row>
    <row r="55" spans="1:18" s="69" customFormat="1" ht="13.5" customHeight="1" x14ac:dyDescent="0.15">
      <c r="A55" s="382"/>
      <c r="B55" s="207" t="s">
        <v>60</v>
      </c>
      <c r="C55" s="376"/>
      <c r="D55" s="285">
        <v>527</v>
      </c>
      <c r="E55" s="334">
        <v>183</v>
      </c>
      <c r="F55" s="335">
        <v>222</v>
      </c>
      <c r="G55" s="335">
        <v>103</v>
      </c>
      <c r="H55" s="335">
        <v>460</v>
      </c>
      <c r="I55" s="335">
        <v>375</v>
      </c>
      <c r="J55" s="335">
        <v>203</v>
      </c>
      <c r="K55" s="141">
        <v>80</v>
      </c>
      <c r="L55" s="141">
        <v>61</v>
      </c>
      <c r="M55" s="141">
        <v>208</v>
      </c>
      <c r="N55" s="141">
        <v>5</v>
      </c>
      <c r="O55" s="142">
        <v>16</v>
      </c>
      <c r="P55" s="77"/>
      <c r="Q55" s="77"/>
      <c r="R55" s="77"/>
    </row>
    <row r="56" spans="1:18" ht="13.5" customHeight="1" x14ac:dyDescent="0.15">
      <c r="A56" s="382"/>
      <c r="B56" s="206"/>
      <c r="C56" s="372"/>
      <c r="D56" s="273"/>
      <c r="E56" s="136">
        <v>34.724857685009489</v>
      </c>
      <c r="F56" s="137">
        <v>42.125237191650854</v>
      </c>
      <c r="G56" s="137">
        <v>19.54459203036053</v>
      </c>
      <c r="H56" s="137">
        <v>87.286527514231508</v>
      </c>
      <c r="I56" s="137">
        <v>71.157495256166982</v>
      </c>
      <c r="J56" s="137">
        <v>38.519924098671723</v>
      </c>
      <c r="K56" s="137">
        <v>15.180265654648956</v>
      </c>
      <c r="L56" s="137">
        <v>11.57495256166983</v>
      </c>
      <c r="M56" s="137">
        <v>39.468690702087287</v>
      </c>
      <c r="N56" s="137">
        <v>0.94876660341555974</v>
      </c>
      <c r="O56" s="138">
        <v>3.0360531309297913</v>
      </c>
      <c r="P56" s="95"/>
      <c r="Q56" s="95"/>
      <c r="R56" s="95"/>
    </row>
    <row r="57" spans="1:18" s="69" customFormat="1" ht="13.5" customHeight="1" x14ac:dyDescent="0.15">
      <c r="A57" s="382"/>
      <c r="B57" s="207" t="s">
        <v>62</v>
      </c>
      <c r="C57" s="376"/>
      <c r="D57" s="285">
        <v>280</v>
      </c>
      <c r="E57" s="334">
        <v>90</v>
      </c>
      <c r="F57" s="335">
        <v>112</v>
      </c>
      <c r="G57" s="335">
        <v>62</v>
      </c>
      <c r="H57" s="335">
        <v>237</v>
      </c>
      <c r="I57" s="335">
        <v>184</v>
      </c>
      <c r="J57" s="335">
        <v>106</v>
      </c>
      <c r="K57" s="141">
        <v>42</v>
      </c>
      <c r="L57" s="141">
        <v>20</v>
      </c>
      <c r="M57" s="141">
        <v>100</v>
      </c>
      <c r="N57" s="141">
        <v>1</v>
      </c>
      <c r="O57" s="142">
        <v>12</v>
      </c>
      <c r="P57" s="77"/>
      <c r="Q57" s="77"/>
      <c r="R57" s="77"/>
    </row>
    <row r="58" spans="1:18" ht="13.5" customHeight="1" x14ac:dyDescent="0.15">
      <c r="A58" s="382"/>
      <c r="B58" s="206"/>
      <c r="C58" s="372"/>
      <c r="D58" s="273"/>
      <c r="E58" s="136">
        <v>32.142857142857146</v>
      </c>
      <c r="F58" s="137">
        <v>40</v>
      </c>
      <c r="G58" s="137">
        <v>22.142857142857142</v>
      </c>
      <c r="H58" s="137">
        <v>84.642857142857139</v>
      </c>
      <c r="I58" s="137">
        <v>65.714285714285708</v>
      </c>
      <c r="J58" s="137">
        <v>37.857142857142854</v>
      </c>
      <c r="K58" s="137">
        <v>15</v>
      </c>
      <c r="L58" s="137">
        <v>7.1428571428571423</v>
      </c>
      <c r="M58" s="137">
        <v>35.714285714285715</v>
      </c>
      <c r="N58" s="137">
        <v>0.35714285714285715</v>
      </c>
      <c r="O58" s="138">
        <v>4.2857142857142856</v>
      </c>
      <c r="P58" s="95"/>
      <c r="Q58" s="95"/>
      <c r="R58" s="95"/>
    </row>
    <row r="59" spans="1:18" s="69" customFormat="1" ht="13.5" customHeight="1" x14ac:dyDescent="0.15">
      <c r="A59" s="382"/>
      <c r="B59" s="207" t="s">
        <v>64</v>
      </c>
      <c r="C59" s="376"/>
      <c r="D59" s="285">
        <v>157</v>
      </c>
      <c r="E59" s="334">
        <v>57</v>
      </c>
      <c r="F59" s="335">
        <v>61</v>
      </c>
      <c r="G59" s="335">
        <v>39</v>
      </c>
      <c r="H59" s="335">
        <v>136</v>
      </c>
      <c r="I59" s="335">
        <v>102</v>
      </c>
      <c r="J59" s="335">
        <v>71</v>
      </c>
      <c r="K59" s="141">
        <v>25</v>
      </c>
      <c r="L59" s="141">
        <v>5</v>
      </c>
      <c r="M59" s="141">
        <v>49</v>
      </c>
      <c r="N59" s="141">
        <v>2</v>
      </c>
      <c r="O59" s="142">
        <v>7</v>
      </c>
      <c r="P59" s="77"/>
      <c r="Q59" s="77"/>
      <c r="R59" s="77"/>
    </row>
    <row r="60" spans="1:18" ht="13.5" customHeight="1" x14ac:dyDescent="0.15">
      <c r="A60" s="382"/>
      <c r="B60" s="206"/>
      <c r="C60" s="372"/>
      <c r="D60" s="273"/>
      <c r="E60" s="136">
        <v>36.30573248407643</v>
      </c>
      <c r="F60" s="137">
        <v>38.853503184713375</v>
      </c>
      <c r="G60" s="137">
        <v>24.840764331210192</v>
      </c>
      <c r="H60" s="137">
        <v>86.624203821656053</v>
      </c>
      <c r="I60" s="137">
        <v>64.968152866242036</v>
      </c>
      <c r="J60" s="137">
        <v>45.222929936305732</v>
      </c>
      <c r="K60" s="137">
        <v>15.923566878980891</v>
      </c>
      <c r="L60" s="137">
        <v>3.1847133757961785</v>
      </c>
      <c r="M60" s="137">
        <v>31.210191082802545</v>
      </c>
      <c r="N60" s="137">
        <v>1.2738853503184715</v>
      </c>
      <c r="O60" s="138">
        <v>4.4585987261146496</v>
      </c>
      <c r="P60" s="95"/>
      <c r="Q60" s="95"/>
      <c r="R60" s="95"/>
    </row>
    <row r="61" spans="1:18" s="69" customFormat="1" ht="13.5" customHeight="1" x14ac:dyDescent="0.15">
      <c r="A61" s="382"/>
      <c r="B61" s="207" t="s">
        <v>66</v>
      </c>
      <c r="C61" s="376"/>
      <c r="D61" s="285">
        <v>615</v>
      </c>
      <c r="E61" s="334">
        <v>256</v>
      </c>
      <c r="F61" s="335">
        <v>348</v>
      </c>
      <c r="G61" s="335">
        <v>179</v>
      </c>
      <c r="H61" s="335">
        <v>532</v>
      </c>
      <c r="I61" s="335">
        <v>404</v>
      </c>
      <c r="J61" s="335">
        <v>261</v>
      </c>
      <c r="K61" s="141">
        <v>94</v>
      </c>
      <c r="L61" s="141">
        <v>33</v>
      </c>
      <c r="M61" s="141">
        <v>218</v>
      </c>
      <c r="N61" s="141">
        <v>4</v>
      </c>
      <c r="O61" s="142">
        <v>24</v>
      </c>
      <c r="P61" s="77"/>
      <c r="Q61" s="77"/>
      <c r="R61" s="77"/>
    </row>
    <row r="62" spans="1:18" ht="13.5" customHeight="1" x14ac:dyDescent="0.15">
      <c r="A62" s="382"/>
      <c r="B62" s="206"/>
      <c r="C62" s="372"/>
      <c r="D62" s="273"/>
      <c r="E62" s="136">
        <v>41.626016260162601</v>
      </c>
      <c r="F62" s="137">
        <v>56.58536585365853</v>
      </c>
      <c r="G62" s="137">
        <v>29.105691056910572</v>
      </c>
      <c r="H62" s="137">
        <v>86.504065040650403</v>
      </c>
      <c r="I62" s="137">
        <v>65.691056910569102</v>
      </c>
      <c r="J62" s="137">
        <v>42.439024390243901</v>
      </c>
      <c r="K62" s="137">
        <v>15.284552845528454</v>
      </c>
      <c r="L62" s="137">
        <v>5.3658536585365857</v>
      </c>
      <c r="M62" s="137">
        <v>35.447154471544721</v>
      </c>
      <c r="N62" s="137">
        <v>0.65040650406504064</v>
      </c>
      <c r="O62" s="138">
        <v>3.9024390243902438</v>
      </c>
      <c r="P62" s="95"/>
      <c r="Q62" s="95"/>
      <c r="R62" s="95"/>
    </row>
    <row r="63" spans="1:18" s="69" customFormat="1" ht="13.5" customHeight="1" x14ac:dyDescent="0.15">
      <c r="A63" s="382"/>
      <c r="B63" s="68" t="s">
        <v>67</v>
      </c>
      <c r="C63" s="373"/>
      <c r="D63" s="269">
        <v>822</v>
      </c>
      <c r="E63" s="140">
        <v>292</v>
      </c>
      <c r="F63" s="141">
        <v>410</v>
      </c>
      <c r="G63" s="141">
        <v>218</v>
      </c>
      <c r="H63" s="141">
        <v>685</v>
      </c>
      <c r="I63" s="141">
        <v>537</v>
      </c>
      <c r="J63" s="141">
        <v>280</v>
      </c>
      <c r="K63" s="141">
        <v>109</v>
      </c>
      <c r="L63" s="141">
        <v>34</v>
      </c>
      <c r="M63" s="141">
        <v>274</v>
      </c>
      <c r="N63" s="141">
        <v>5</v>
      </c>
      <c r="O63" s="142">
        <v>44</v>
      </c>
      <c r="P63" s="77"/>
      <c r="Q63" s="77"/>
      <c r="R63" s="77"/>
    </row>
    <row r="64" spans="1:18" ht="13.5" customHeight="1" thickBot="1" x14ac:dyDescent="0.2">
      <c r="A64" s="383"/>
      <c r="B64" s="208"/>
      <c r="C64" s="374"/>
      <c r="D64" s="274"/>
      <c r="E64" s="144">
        <v>35.523114355231144</v>
      </c>
      <c r="F64" s="145">
        <v>49.878345498783453</v>
      </c>
      <c r="G64" s="145">
        <v>26.520681265206814</v>
      </c>
      <c r="H64" s="145">
        <v>83.333333333333343</v>
      </c>
      <c r="I64" s="145">
        <v>65.328467153284677</v>
      </c>
      <c r="J64" s="145">
        <v>34.063260340632603</v>
      </c>
      <c r="K64" s="145">
        <v>13.260340632603407</v>
      </c>
      <c r="L64" s="145">
        <v>4.1362530413625302</v>
      </c>
      <c r="M64" s="145">
        <v>33.333333333333329</v>
      </c>
      <c r="N64" s="145">
        <v>0.6082725060827251</v>
      </c>
      <c r="O64" s="146">
        <v>5.3527980535279802</v>
      </c>
      <c r="P64" s="95"/>
      <c r="Q64" s="95"/>
      <c r="R64" s="95"/>
    </row>
    <row r="65" spans="1:18" s="69" customFormat="1" ht="13.5" customHeight="1" x14ac:dyDescent="0.15">
      <c r="A65" s="392" t="s">
        <v>73</v>
      </c>
      <c r="B65" s="73" t="s">
        <v>68</v>
      </c>
      <c r="C65" s="371"/>
      <c r="D65" s="269">
        <v>1764</v>
      </c>
      <c r="E65" s="140">
        <v>554</v>
      </c>
      <c r="F65" s="141">
        <v>784</v>
      </c>
      <c r="G65" s="141">
        <v>394</v>
      </c>
      <c r="H65" s="141">
        <v>1506</v>
      </c>
      <c r="I65" s="141">
        <v>1186</v>
      </c>
      <c r="J65" s="141">
        <v>666</v>
      </c>
      <c r="K65" s="141">
        <v>263</v>
      </c>
      <c r="L65" s="141">
        <v>124</v>
      </c>
      <c r="M65" s="141">
        <v>592</v>
      </c>
      <c r="N65" s="141">
        <v>14</v>
      </c>
      <c r="O65" s="142">
        <v>70</v>
      </c>
      <c r="P65" s="77"/>
      <c r="Q65" s="77"/>
      <c r="R65" s="77"/>
    </row>
    <row r="66" spans="1:18" ht="13.5" customHeight="1" x14ac:dyDescent="0.15">
      <c r="A66" s="382"/>
      <c r="B66" s="10" t="s">
        <v>69</v>
      </c>
      <c r="C66" s="372"/>
      <c r="D66" s="273"/>
      <c r="E66" s="136">
        <v>31.405895691609974</v>
      </c>
      <c r="F66" s="137">
        <v>44.444444444444443</v>
      </c>
      <c r="G66" s="137">
        <v>22.33560090702948</v>
      </c>
      <c r="H66" s="137">
        <v>85.374149659863946</v>
      </c>
      <c r="I66" s="137">
        <v>67.233560090702952</v>
      </c>
      <c r="J66" s="137">
        <v>37.755102040816325</v>
      </c>
      <c r="K66" s="137">
        <v>14.909297052154194</v>
      </c>
      <c r="L66" s="137">
        <v>7.029478458049887</v>
      </c>
      <c r="M66" s="137">
        <v>33.560090702947846</v>
      </c>
      <c r="N66" s="137">
        <v>0.79365079365079361</v>
      </c>
      <c r="O66" s="138">
        <v>3.9682539682539679</v>
      </c>
      <c r="P66" s="95"/>
      <c r="Q66" s="95"/>
      <c r="R66" s="95"/>
    </row>
    <row r="67" spans="1:18" s="69" customFormat="1" ht="13.5" customHeight="1" x14ac:dyDescent="0.15">
      <c r="A67" s="382"/>
      <c r="B67" s="68" t="s">
        <v>70</v>
      </c>
      <c r="C67" s="373"/>
      <c r="D67" s="269">
        <v>1406</v>
      </c>
      <c r="E67" s="140">
        <v>553</v>
      </c>
      <c r="F67" s="141">
        <v>685</v>
      </c>
      <c r="G67" s="141">
        <v>348</v>
      </c>
      <c r="H67" s="141">
        <v>1204</v>
      </c>
      <c r="I67" s="141">
        <v>945</v>
      </c>
      <c r="J67" s="141">
        <v>554</v>
      </c>
      <c r="K67" s="141">
        <v>209</v>
      </c>
      <c r="L67" s="141">
        <v>95</v>
      </c>
      <c r="M67" s="141">
        <v>504</v>
      </c>
      <c r="N67" s="141">
        <v>13</v>
      </c>
      <c r="O67" s="142">
        <v>56</v>
      </c>
      <c r="P67" s="77"/>
      <c r="Q67" s="77"/>
      <c r="R67" s="77"/>
    </row>
    <row r="68" spans="1:18" ht="13.5" customHeight="1" x14ac:dyDescent="0.15">
      <c r="A68" s="382"/>
      <c r="B68" s="10" t="s">
        <v>71</v>
      </c>
      <c r="C68" s="372"/>
      <c r="D68" s="273"/>
      <c r="E68" s="136">
        <v>39.331436699857754</v>
      </c>
      <c r="F68" s="137">
        <v>48.71977240398293</v>
      </c>
      <c r="G68" s="137">
        <v>24.751066856330013</v>
      </c>
      <c r="H68" s="137">
        <v>85.633001422475104</v>
      </c>
      <c r="I68" s="137">
        <v>67.211948790896159</v>
      </c>
      <c r="J68" s="137">
        <v>39.402560455192031</v>
      </c>
      <c r="K68" s="137">
        <v>14.864864864864865</v>
      </c>
      <c r="L68" s="137">
        <v>6.756756756756757</v>
      </c>
      <c r="M68" s="137">
        <v>35.846372688477949</v>
      </c>
      <c r="N68" s="137">
        <v>0.92460881934566153</v>
      </c>
      <c r="O68" s="138">
        <v>3.9829302987197721</v>
      </c>
      <c r="P68" s="95"/>
      <c r="Q68" s="95"/>
      <c r="R68" s="95"/>
    </row>
    <row r="69" spans="1:18" s="69" customFormat="1" ht="13.5" customHeight="1" x14ac:dyDescent="0.15">
      <c r="A69" s="382"/>
      <c r="B69" s="68" t="s">
        <v>72</v>
      </c>
      <c r="C69" s="373"/>
      <c r="D69" s="269">
        <v>161</v>
      </c>
      <c r="E69" s="140">
        <v>62</v>
      </c>
      <c r="F69" s="141">
        <v>84</v>
      </c>
      <c r="G69" s="141">
        <v>37</v>
      </c>
      <c r="H69" s="141">
        <v>122</v>
      </c>
      <c r="I69" s="141">
        <v>99</v>
      </c>
      <c r="J69" s="141">
        <v>59</v>
      </c>
      <c r="K69" s="141">
        <v>19</v>
      </c>
      <c r="L69" s="141">
        <v>2</v>
      </c>
      <c r="M69" s="141">
        <v>49</v>
      </c>
      <c r="N69" s="141">
        <v>2</v>
      </c>
      <c r="O69" s="142">
        <v>15</v>
      </c>
      <c r="P69" s="77"/>
      <c r="Q69" s="77"/>
      <c r="R69" s="77"/>
    </row>
    <row r="70" spans="1:18" ht="13.5" customHeight="1" thickBot="1" x14ac:dyDescent="0.2">
      <c r="A70" s="383"/>
      <c r="B70" s="21"/>
      <c r="C70" s="374"/>
      <c r="D70" s="274"/>
      <c r="E70" s="144">
        <v>38.509316770186338</v>
      </c>
      <c r="F70" s="145">
        <v>52.173913043478258</v>
      </c>
      <c r="G70" s="145">
        <v>22.981366459627328</v>
      </c>
      <c r="H70" s="145">
        <v>75.776397515527947</v>
      </c>
      <c r="I70" s="145">
        <v>61.490683229813669</v>
      </c>
      <c r="J70" s="145">
        <v>36.645962732919259</v>
      </c>
      <c r="K70" s="145">
        <v>11.801242236024844</v>
      </c>
      <c r="L70" s="145">
        <v>1.2422360248447204</v>
      </c>
      <c r="M70" s="145">
        <v>30.434782608695656</v>
      </c>
      <c r="N70" s="145">
        <v>1.2422360248447204</v>
      </c>
      <c r="O70" s="146">
        <v>9.316770186335404</v>
      </c>
      <c r="P70" s="95"/>
      <c r="Q70" s="95"/>
      <c r="R70" s="95"/>
    </row>
    <row r="71" spans="1:18" s="69" customFormat="1" ht="13.5" customHeight="1" x14ac:dyDescent="0.15">
      <c r="A71" s="380" t="s">
        <v>414</v>
      </c>
      <c r="B71" s="68" t="s">
        <v>762</v>
      </c>
      <c r="C71" s="75"/>
      <c r="D71" s="269">
        <v>1504</v>
      </c>
      <c r="E71" s="140">
        <v>476</v>
      </c>
      <c r="F71" s="141">
        <v>658</v>
      </c>
      <c r="G71" s="141">
        <v>324</v>
      </c>
      <c r="H71" s="141">
        <v>1296</v>
      </c>
      <c r="I71" s="141">
        <v>998</v>
      </c>
      <c r="J71" s="141">
        <v>566</v>
      </c>
      <c r="K71" s="141">
        <v>215</v>
      </c>
      <c r="L71" s="141">
        <v>118</v>
      </c>
      <c r="M71" s="141">
        <v>528</v>
      </c>
      <c r="N71" s="141">
        <v>12</v>
      </c>
      <c r="O71" s="142">
        <v>49</v>
      </c>
      <c r="P71" s="77"/>
      <c r="Q71" s="77"/>
      <c r="R71" s="77"/>
    </row>
    <row r="72" spans="1:18" ht="13.5" customHeight="1" x14ac:dyDescent="0.15">
      <c r="A72" s="380"/>
      <c r="B72" s="10" t="s">
        <v>763</v>
      </c>
      <c r="C72" s="24"/>
      <c r="D72" s="273"/>
      <c r="E72" s="136">
        <v>31.648936170212767</v>
      </c>
      <c r="F72" s="137">
        <v>43.75</v>
      </c>
      <c r="G72" s="137">
        <v>21.542553191489361</v>
      </c>
      <c r="H72" s="137">
        <v>86.170212765957444</v>
      </c>
      <c r="I72" s="137">
        <v>66.356382978723403</v>
      </c>
      <c r="J72" s="137">
        <v>37.63297872340425</v>
      </c>
      <c r="K72" s="137">
        <v>14.295212765957446</v>
      </c>
      <c r="L72" s="137">
        <v>7.8457446808510634</v>
      </c>
      <c r="M72" s="137">
        <v>35.106382978723403</v>
      </c>
      <c r="N72" s="137">
        <v>0.7978723404255319</v>
      </c>
      <c r="O72" s="138">
        <v>3.2579787234042556</v>
      </c>
      <c r="P72" s="95"/>
      <c r="Q72" s="95"/>
      <c r="R72" s="95"/>
    </row>
    <row r="73" spans="1:18" s="69" customFormat="1" ht="13.5" customHeight="1" x14ac:dyDescent="0.15">
      <c r="A73" s="380"/>
      <c r="B73" s="68" t="s">
        <v>415</v>
      </c>
      <c r="C73" s="75"/>
      <c r="D73" s="269">
        <v>452</v>
      </c>
      <c r="E73" s="140">
        <v>137</v>
      </c>
      <c r="F73" s="141">
        <v>200</v>
      </c>
      <c r="G73" s="141">
        <v>70</v>
      </c>
      <c r="H73" s="141">
        <v>389</v>
      </c>
      <c r="I73" s="141">
        <v>301</v>
      </c>
      <c r="J73" s="141">
        <v>151</v>
      </c>
      <c r="K73" s="141">
        <v>75</v>
      </c>
      <c r="L73" s="141">
        <v>37</v>
      </c>
      <c r="M73" s="141">
        <v>164</v>
      </c>
      <c r="N73" s="141">
        <v>4</v>
      </c>
      <c r="O73" s="142">
        <v>20</v>
      </c>
      <c r="P73" s="77"/>
      <c r="Q73" s="77"/>
      <c r="R73" s="77"/>
    </row>
    <row r="74" spans="1:18" ht="13.5" customHeight="1" x14ac:dyDescent="0.15">
      <c r="A74" s="380"/>
      <c r="B74" s="10" t="s">
        <v>763</v>
      </c>
      <c r="C74" s="24"/>
      <c r="D74" s="273"/>
      <c r="E74" s="136">
        <v>30.309734513274339</v>
      </c>
      <c r="F74" s="137">
        <v>44.247787610619469</v>
      </c>
      <c r="G74" s="137">
        <v>15.486725663716813</v>
      </c>
      <c r="H74" s="137">
        <v>86.061946902654867</v>
      </c>
      <c r="I74" s="137">
        <v>66.592920353982294</v>
      </c>
      <c r="J74" s="137">
        <v>33.407079646017699</v>
      </c>
      <c r="K74" s="137">
        <v>16.592920353982301</v>
      </c>
      <c r="L74" s="137">
        <v>8.1858407079646014</v>
      </c>
      <c r="M74" s="137">
        <v>36.283185840707965</v>
      </c>
      <c r="N74" s="137">
        <v>0.88495575221238942</v>
      </c>
      <c r="O74" s="138">
        <v>4.4247787610619467</v>
      </c>
      <c r="P74" s="95"/>
      <c r="Q74" s="95"/>
      <c r="R74" s="95"/>
    </row>
    <row r="75" spans="1:18" s="69" customFormat="1" ht="13.5" customHeight="1" x14ac:dyDescent="0.15">
      <c r="A75" s="380"/>
      <c r="B75" s="68" t="s">
        <v>416</v>
      </c>
      <c r="C75" s="75"/>
      <c r="D75" s="269">
        <v>1375</v>
      </c>
      <c r="E75" s="140">
        <v>556</v>
      </c>
      <c r="F75" s="141">
        <v>695</v>
      </c>
      <c r="G75" s="141">
        <v>385</v>
      </c>
      <c r="H75" s="141">
        <v>1147</v>
      </c>
      <c r="I75" s="141">
        <v>931</v>
      </c>
      <c r="J75" s="141">
        <v>562</v>
      </c>
      <c r="K75" s="141">
        <v>201</v>
      </c>
      <c r="L75" s="141">
        <v>66</v>
      </c>
      <c r="M75" s="141">
        <v>453</v>
      </c>
      <c r="N75" s="141">
        <v>13</v>
      </c>
      <c r="O75" s="142">
        <v>72</v>
      </c>
      <c r="P75" s="77"/>
      <c r="Q75" s="77"/>
      <c r="R75" s="77"/>
    </row>
    <row r="76" spans="1:18" ht="13.5" customHeight="1" thickBot="1" x14ac:dyDescent="0.2">
      <c r="A76" s="381"/>
      <c r="B76" s="21"/>
      <c r="C76" s="26"/>
      <c r="D76" s="274"/>
      <c r="E76" s="144">
        <v>40.436363636363637</v>
      </c>
      <c r="F76" s="145">
        <v>50.545454545454547</v>
      </c>
      <c r="G76" s="145">
        <v>28.000000000000004</v>
      </c>
      <c r="H76" s="145">
        <v>83.418181818181807</v>
      </c>
      <c r="I76" s="145">
        <v>67.709090909090904</v>
      </c>
      <c r="J76" s="145">
        <v>40.872727272727275</v>
      </c>
      <c r="K76" s="145">
        <v>14.618181818181819</v>
      </c>
      <c r="L76" s="145">
        <v>4.8</v>
      </c>
      <c r="M76" s="145">
        <v>32.945454545454545</v>
      </c>
      <c r="N76" s="145">
        <v>0.94545454545454555</v>
      </c>
      <c r="O76" s="146">
        <v>5.2363636363636363</v>
      </c>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7:A18"/>
    <mergeCell ref="A19:A24"/>
    <mergeCell ref="A25:A38"/>
    <mergeCell ref="A39:A46"/>
    <mergeCell ref="A47:A64"/>
    <mergeCell ref="A65:A70"/>
  </mergeCells>
  <phoneticPr fontId="2"/>
  <conditionalFormatting sqref="E5:H48 E51:H70 J51:J70 J5:J48">
    <cfRule type="expression" dxfId="65" priority="66">
      <formula>EXACT(ROUND(E5,1),#REF!)=FALSE</formula>
    </cfRule>
  </conditionalFormatting>
  <conditionalFormatting sqref="E49:H50 J49:J50">
    <cfRule type="expression" dxfId="64" priority="65">
      <formula>EXACT(ROUND(E49,1),#REF!)=FALSE</formula>
    </cfRule>
  </conditionalFormatting>
  <conditionalFormatting sqref="E71:H76 J71:J76">
    <cfRule type="expression" dxfId="63" priority="64">
      <formula>EXACT(ROUND(E71,1),#REF!)=FALSE</formula>
    </cfRule>
  </conditionalFormatting>
  <conditionalFormatting sqref="I5:I48 I51:I70">
    <cfRule type="expression" dxfId="62" priority="63">
      <formula>EXACT(ROUND(I5,1),#REF!)=FALSE</formula>
    </cfRule>
  </conditionalFormatting>
  <conditionalFormatting sqref="I49:I50">
    <cfRule type="expression" dxfId="61" priority="62">
      <formula>EXACT(ROUND(I49,1),#REF!)=FALSE</formula>
    </cfRule>
  </conditionalFormatting>
  <conditionalFormatting sqref="I71:I76">
    <cfRule type="expression" dxfId="60" priority="61">
      <formula>EXACT(ROUND(I71,1),#REF!)=FALSE</formula>
    </cfRule>
  </conditionalFormatting>
  <conditionalFormatting sqref="K51:K70 K5:K48">
    <cfRule type="expression" dxfId="59" priority="60">
      <formula>EXACT(ROUND(K5,1),#REF!)=FALSE</formula>
    </cfRule>
  </conditionalFormatting>
  <conditionalFormatting sqref="K49:K50">
    <cfRule type="expression" dxfId="58" priority="59">
      <formula>EXACT(ROUND(K49,1),#REF!)=FALSE</formula>
    </cfRule>
  </conditionalFormatting>
  <conditionalFormatting sqref="K71:K76">
    <cfRule type="expression" dxfId="57" priority="58">
      <formula>EXACT(ROUND(K71,1),#REF!)=FALSE</formula>
    </cfRule>
  </conditionalFormatting>
  <conditionalFormatting sqref="J5:J48 J51:J70">
    <cfRule type="expression" dxfId="56" priority="57">
      <formula>EXACT(ROUND(J5,1),#REF!)=FALSE</formula>
    </cfRule>
  </conditionalFormatting>
  <conditionalFormatting sqref="J49:J50">
    <cfRule type="expression" dxfId="55" priority="56">
      <formula>EXACT(ROUND(J49,1),#REF!)=FALSE</formula>
    </cfRule>
  </conditionalFormatting>
  <conditionalFormatting sqref="J71:J76">
    <cfRule type="expression" dxfId="54" priority="55">
      <formula>EXACT(ROUND(J71,1),#REF!)=FALSE</formula>
    </cfRule>
  </conditionalFormatting>
  <conditionalFormatting sqref="K51:K70 K5:K48">
    <cfRule type="expression" dxfId="53" priority="54">
      <formula>EXACT(ROUND(K5,1),#REF!)=FALSE</formula>
    </cfRule>
  </conditionalFormatting>
  <conditionalFormatting sqref="K49:K50">
    <cfRule type="expression" dxfId="52" priority="53">
      <formula>EXACT(ROUND(K49,1),#REF!)=FALSE</formula>
    </cfRule>
  </conditionalFormatting>
  <conditionalFormatting sqref="K71:K76">
    <cfRule type="expression" dxfId="51" priority="52">
      <formula>EXACT(ROUND(K71,1),#REF!)=FALSE</formula>
    </cfRule>
  </conditionalFormatting>
  <conditionalFormatting sqref="L51:L70 L5:L48">
    <cfRule type="expression" dxfId="50" priority="51">
      <formula>EXACT(ROUND(L5,1),#REF!)=FALSE</formula>
    </cfRule>
  </conditionalFormatting>
  <conditionalFormatting sqref="L49:L50">
    <cfRule type="expression" dxfId="49" priority="50">
      <formula>EXACT(ROUND(L49,1),#REF!)=FALSE</formula>
    </cfRule>
  </conditionalFormatting>
  <conditionalFormatting sqref="L71:L76">
    <cfRule type="expression" dxfId="48" priority="49">
      <formula>EXACT(ROUND(L71,1),#REF!)=FALSE</formula>
    </cfRule>
  </conditionalFormatting>
  <conditionalFormatting sqref="K5:K48 K51:K70">
    <cfRule type="expression" dxfId="47" priority="48">
      <formula>EXACT(ROUND(K5,1),#REF!)=FALSE</formula>
    </cfRule>
  </conditionalFormatting>
  <conditionalFormatting sqref="K49:K50">
    <cfRule type="expression" dxfId="46" priority="47">
      <formula>EXACT(ROUND(K49,1),#REF!)=FALSE</formula>
    </cfRule>
  </conditionalFormatting>
  <conditionalFormatting sqref="K71:K76">
    <cfRule type="expression" dxfId="45" priority="46">
      <formula>EXACT(ROUND(K71,1),#REF!)=FALSE</formula>
    </cfRule>
  </conditionalFormatting>
  <conditionalFormatting sqref="L51:L70 L5:L48">
    <cfRule type="expression" dxfId="44" priority="45">
      <formula>EXACT(ROUND(L5,1),#REF!)=FALSE</formula>
    </cfRule>
  </conditionalFormatting>
  <conditionalFormatting sqref="L49:L50">
    <cfRule type="expression" dxfId="43" priority="44">
      <formula>EXACT(ROUND(L49,1),#REF!)=FALSE</formula>
    </cfRule>
  </conditionalFormatting>
  <conditionalFormatting sqref="L71:L76">
    <cfRule type="expression" dxfId="42" priority="43">
      <formula>EXACT(ROUND(L71,1),#REF!)=FALSE</formula>
    </cfRule>
  </conditionalFormatting>
  <conditionalFormatting sqref="L51:L70 L5:L48">
    <cfRule type="expression" dxfId="41" priority="42">
      <formula>EXACT(ROUND(L5,1),#REF!)=FALSE</formula>
    </cfRule>
  </conditionalFormatting>
  <conditionalFormatting sqref="L49:L50">
    <cfRule type="expression" dxfId="40" priority="41">
      <formula>EXACT(ROUND(L49,1),#REF!)=FALSE</formula>
    </cfRule>
  </conditionalFormatting>
  <conditionalFormatting sqref="L71:L76">
    <cfRule type="expression" dxfId="39" priority="40">
      <formula>EXACT(ROUND(L71,1),#REF!)=FALSE</formula>
    </cfRule>
  </conditionalFormatting>
  <conditionalFormatting sqref="M51:M70 M5:M48">
    <cfRule type="expression" dxfId="38" priority="39">
      <formula>EXACT(ROUND(M5,1),#REF!)=FALSE</formula>
    </cfRule>
  </conditionalFormatting>
  <conditionalFormatting sqref="M49:M50">
    <cfRule type="expression" dxfId="37" priority="38">
      <formula>EXACT(ROUND(M49,1),#REF!)=FALSE</formula>
    </cfRule>
  </conditionalFormatting>
  <conditionalFormatting sqref="M71:M76">
    <cfRule type="expression" dxfId="36" priority="37">
      <formula>EXACT(ROUND(M71,1),#REF!)=FALSE</formula>
    </cfRule>
  </conditionalFormatting>
  <conditionalFormatting sqref="L5:L48 L51:L70">
    <cfRule type="expression" dxfId="35" priority="36">
      <formula>EXACT(ROUND(L5,1),#REF!)=FALSE</formula>
    </cfRule>
  </conditionalFormatting>
  <conditionalFormatting sqref="L49:L50">
    <cfRule type="expression" dxfId="34" priority="35">
      <formula>EXACT(ROUND(L49,1),#REF!)=FALSE</formula>
    </cfRule>
  </conditionalFormatting>
  <conditionalFormatting sqref="L71:L76">
    <cfRule type="expression" dxfId="33" priority="34">
      <formula>EXACT(ROUND(L71,1),#REF!)=FALSE</formula>
    </cfRule>
  </conditionalFormatting>
  <conditionalFormatting sqref="M51:M70 M5:M48">
    <cfRule type="expression" dxfId="32" priority="33">
      <formula>EXACT(ROUND(M5,1),#REF!)=FALSE</formula>
    </cfRule>
  </conditionalFormatting>
  <conditionalFormatting sqref="M49:M50">
    <cfRule type="expression" dxfId="31" priority="32">
      <formula>EXACT(ROUND(M49,1),#REF!)=FALSE</formula>
    </cfRule>
  </conditionalFormatting>
  <conditionalFormatting sqref="M71:M76">
    <cfRule type="expression" dxfId="30" priority="31">
      <formula>EXACT(ROUND(M71,1),#REF!)=FALSE</formula>
    </cfRule>
  </conditionalFormatting>
  <conditionalFormatting sqref="M51:M70 M5:M48">
    <cfRule type="expression" dxfId="29" priority="30">
      <formula>EXACT(ROUND(M5,1),#REF!)=FALSE</formula>
    </cfRule>
  </conditionalFormatting>
  <conditionalFormatting sqref="M49:M50">
    <cfRule type="expression" dxfId="28" priority="29">
      <formula>EXACT(ROUND(M49,1),#REF!)=FALSE</formula>
    </cfRule>
  </conditionalFormatting>
  <conditionalFormatting sqref="M71:M76">
    <cfRule type="expression" dxfId="27" priority="28">
      <formula>EXACT(ROUND(M71,1),#REF!)=FALSE</formula>
    </cfRule>
  </conditionalFormatting>
  <conditionalFormatting sqref="M51:M70 M5:M48">
    <cfRule type="expression" dxfId="26" priority="27">
      <formula>EXACT(ROUND(M5,1),#REF!)=FALSE</formula>
    </cfRule>
  </conditionalFormatting>
  <conditionalFormatting sqref="M49:M50">
    <cfRule type="expression" dxfId="25" priority="26">
      <formula>EXACT(ROUND(M49,1),#REF!)=FALSE</formula>
    </cfRule>
  </conditionalFormatting>
  <conditionalFormatting sqref="M71:M76">
    <cfRule type="expression" dxfId="24" priority="25">
      <formula>EXACT(ROUND(M71,1),#REF!)=FALSE</formula>
    </cfRule>
  </conditionalFormatting>
  <conditionalFormatting sqref="N51:N70 N5:N48">
    <cfRule type="expression" dxfId="23" priority="24">
      <formula>EXACT(ROUND(N5,1),#REF!)=FALSE</formula>
    </cfRule>
  </conditionalFormatting>
  <conditionalFormatting sqref="N49:N50">
    <cfRule type="expression" dxfId="22" priority="23">
      <formula>EXACT(ROUND(N49,1),#REF!)=FALSE</formula>
    </cfRule>
  </conditionalFormatting>
  <conditionalFormatting sqref="N71:N76">
    <cfRule type="expression" dxfId="21" priority="22">
      <formula>EXACT(ROUND(N71,1),#REF!)=FALSE</formula>
    </cfRule>
  </conditionalFormatting>
  <conditionalFormatting sqref="M5:M48 M51:M70">
    <cfRule type="expression" dxfId="20" priority="21">
      <formula>EXACT(ROUND(M5,1),#REF!)=FALSE</formula>
    </cfRule>
  </conditionalFormatting>
  <conditionalFormatting sqref="M49:M50">
    <cfRule type="expression" dxfId="19" priority="20">
      <formula>EXACT(ROUND(M49,1),#REF!)=FALSE</formula>
    </cfRule>
  </conditionalFormatting>
  <conditionalFormatting sqref="M71:M76">
    <cfRule type="expression" dxfId="18" priority="19">
      <formula>EXACT(ROUND(M71,1),#REF!)=FALSE</formula>
    </cfRule>
  </conditionalFormatting>
  <conditionalFormatting sqref="N51:N70 N5:N48">
    <cfRule type="expression" dxfId="17" priority="18">
      <formula>EXACT(ROUND(N5,1),#REF!)=FALSE</formula>
    </cfRule>
  </conditionalFormatting>
  <conditionalFormatting sqref="N49:N50">
    <cfRule type="expression" dxfId="16" priority="17">
      <formula>EXACT(ROUND(N49,1),#REF!)=FALSE</formula>
    </cfRule>
  </conditionalFormatting>
  <conditionalFormatting sqref="N71:N76">
    <cfRule type="expression" dxfId="15" priority="16">
      <formula>EXACT(ROUND(N71,1),#REF!)=FALSE</formula>
    </cfRule>
  </conditionalFormatting>
  <conditionalFormatting sqref="N51:N70 N5:N48">
    <cfRule type="expression" dxfId="14" priority="15">
      <formula>EXACT(ROUND(N5,1),#REF!)=FALSE</formula>
    </cfRule>
  </conditionalFormatting>
  <conditionalFormatting sqref="N49:N50">
    <cfRule type="expression" dxfId="13" priority="14">
      <formula>EXACT(ROUND(N49,1),#REF!)=FALSE</formula>
    </cfRule>
  </conditionalFormatting>
  <conditionalFormatting sqref="N71:N76">
    <cfRule type="expression" dxfId="12" priority="13">
      <formula>EXACT(ROUND(N71,1),#REF!)=FALSE</formula>
    </cfRule>
  </conditionalFormatting>
  <conditionalFormatting sqref="N51:N70 N5:N48">
    <cfRule type="expression" dxfId="11" priority="12">
      <formula>EXACT(ROUND(N5,1),#REF!)=FALSE</formula>
    </cfRule>
  </conditionalFormatting>
  <conditionalFormatting sqref="N49:N50">
    <cfRule type="expression" dxfId="10" priority="11">
      <formula>EXACT(ROUND(N49,1),#REF!)=FALSE</formula>
    </cfRule>
  </conditionalFormatting>
  <conditionalFormatting sqref="N71:N76">
    <cfRule type="expression" dxfId="9" priority="10">
      <formula>EXACT(ROUND(N71,1),#REF!)=FALSE</formula>
    </cfRule>
  </conditionalFormatting>
  <conditionalFormatting sqref="N51:N70 N5:N48">
    <cfRule type="expression" dxfId="8" priority="9">
      <formula>EXACT(ROUND(N5,1),#REF!)=FALSE</formula>
    </cfRule>
  </conditionalFormatting>
  <conditionalFormatting sqref="N49:N50">
    <cfRule type="expression" dxfId="7" priority="8">
      <formula>EXACT(ROUND(N49,1),#REF!)=FALSE</formula>
    </cfRule>
  </conditionalFormatting>
  <conditionalFormatting sqref="N71:N76">
    <cfRule type="expression" dxfId="6" priority="7">
      <formula>EXACT(ROUND(N71,1),#REF!)=FALSE</formula>
    </cfRule>
  </conditionalFormatting>
  <conditionalFormatting sqref="O51:O70 O5:O48">
    <cfRule type="expression" dxfId="5" priority="6">
      <formula>EXACT(ROUND(O5,1),#REF!)=FALSE</formula>
    </cfRule>
  </conditionalFormatting>
  <conditionalFormatting sqref="O49:O50">
    <cfRule type="expression" dxfId="4" priority="5">
      <formula>EXACT(ROUND(O49,1),#REF!)=FALSE</formula>
    </cfRule>
  </conditionalFormatting>
  <conditionalFormatting sqref="O71:O76">
    <cfRule type="expression" dxfId="3" priority="4">
      <formula>EXACT(ROUND(O71,1),#REF!)=FALSE</formula>
    </cfRule>
  </conditionalFormatting>
  <conditionalFormatting sqref="N5:N48 N51:N70">
    <cfRule type="expression" dxfId="2" priority="3">
      <formula>EXACT(ROUND(N5,1),#REF!)=FALSE</formula>
    </cfRule>
  </conditionalFormatting>
  <conditionalFormatting sqref="N49:N50">
    <cfRule type="expression" dxfId="1" priority="2">
      <formula>EXACT(ROUND(N49,1),#REF!)=FALSE</formula>
    </cfRule>
  </conditionalFormatting>
  <conditionalFormatting sqref="N71:N76">
    <cfRule type="expression" dxfId="0" priority="1">
      <formula>EXACT(ROUND(N71,1),#REF!)=FALSE</formula>
    </cfRule>
  </conditionalFormatting>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L1" s="5"/>
      <c r="S1" s="59" t="s">
        <v>581</v>
      </c>
    </row>
    <row r="2" spans="1:19" ht="36" customHeight="1" thickBot="1" x14ac:dyDescent="0.2">
      <c r="A2" s="6" t="s">
        <v>417</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7">
        <v>6</v>
      </c>
      <c r="K3" s="37">
        <v>7</v>
      </c>
      <c r="L3" s="33"/>
      <c r="M3" s="58"/>
      <c r="N3" s="97" t="s">
        <v>427</v>
      </c>
      <c r="O3" s="58"/>
      <c r="P3" s="58"/>
      <c r="Q3" s="58"/>
      <c r="R3" s="58"/>
    </row>
    <row r="4" spans="1:19" ht="171.95" customHeight="1" thickBot="1" x14ac:dyDescent="0.2">
      <c r="A4" s="29"/>
      <c r="B4" s="30"/>
      <c r="C4" s="31"/>
      <c r="D4" s="62" t="s">
        <v>348</v>
      </c>
      <c r="E4" s="60" t="s">
        <v>418</v>
      </c>
      <c r="F4" s="61" t="s">
        <v>419</v>
      </c>
      <c r="G4" s="61" t="s">
        <v>420</v>
      </c>
      <c r="H4" s="61" t="s">
        <v>421</v>
      </c>
      <c r="I4" s="61" t="s">
        <v>422</v>
      </c>
      <c r="J4" s="61" t="s">
        <v>423</v>
      </c>
      <c r="K4" s="61" t="s">
        <v>424</v>
      </c>
      <c r="L4" s="63" t="s">
        <v>349</v>
      </c>
      <c r="M4" s="27"/>
      <c r="N4" s="171" t="s">
        <v>426</v>
      </c>
      <c r="O4" s="27"/>
      <c r="P4" s="27"/>
      <c r="Q4" s="27"/>
      <c r="R4" s="27"/>
      <c r="S4" s="40"/>
    </row>
    <row r="5" spans="1:19" s="69" customFormat="1" ht="13.5" customHeight="1" x14ac:dyDescent="0.15">
      <c r="A5" s="71" t="s">
        <v>30</v>
      </c>
      <c r="B5" s="72"/>
      <c r="C5" s="72"/>
      <c r="D5" s="270">
        <v>3331</v>
      </c>
      <c r="E5" s="124">
        <v>710</v>
      </c>
      <c r="F5" s="125">
        <v>350</v>
      </c>
      <c r="G5" s="125">
        <v>449</v>
      </c>
      <c r="H5" s="125">
        <v>407</v>
      </c>
      <c r="I5" s="125">
        <v>157</v>
      </c>
      <c r="J5" s="125">
        <v>131</v>
      </c>
      <c r="K5" s="125">
        <v>1004</v>
      </c>
      <c r="L5" s="126">
        <v>123</v>
      </c>
      <c r="M5" s="182"/>
      <c r="N5" s="172">
        <f>SUM(E5:J5)</f>
        <v>2204</v>
      </c>
      <c r="O5" s="93"/>
      <c r="P5" s="93"/>
      <c r="Q5" s="93"/>
      <c r="R5" s="93"/>
    </row>
    <row r="6" spans="1:19" ht="13.5" customHeight="1" thickBot="1" x14ac:dyDescent="0.2">
      <c r="A6" s="8"/>
      <c r="B6" s="9"/>
      <c r="C6" s="9"/>
      <c r="D6" s="271"/>
      <c r="E6" s="128">
        <v>21.314920444311017</v>
      </c>
      <c r="F6" s="129">
        <v>10.507355148604022</v>
      </c>
      <c r="G6" s="129">
        <v>13.479435604923445</v>
      </c>
      <c r="H6" s="129">
        <v>12.218552987090964</v>
      </c>
      <c r="I6" s="129">
        <v>4.7132993095166613</v>
      </c>
      <c r="J6" s="129">
        <v>3.9327529270489339</v>
      </c>
      <c r="K6" s="129">
        <v>30.141098769138395</v>
      </c>
      <c r="L6" s="214">
        <v>3.6925848093665565</v>
      </c>
      <c r="M6" s="188"/>
      <c r="N6" s="173">
        <f>N5/$D5*100</f>
        <v>66.16631642149504</v>
      </c>
      <c r="O6" s="94"/>
      <c r="P6" s="94"/>
      <c r="Q6" s="94"/>
      <c r="R6" s="94"/>
    </row>
    <row r="7" spans="1:19" s="69" customFormat="1" ht="13.5" customHeight="1" x14ac:dyDescent="0.15">
      <c r="A7" s="384" t="s">
        <v>31</v>
      </c>
      <c r="B7" s="73" t="s">
        <v>33</v>
      </c>
      <c r="C7" s="74"/>
      <c r="D7" s="272">
        <v>1622</v>
      </c>
      <c r="E7" s="132">
        <v>352</v>
      </c>
      <c r="F7" s="133">
        <v>192</v>
      </c>
      <c r="G7" s="133">
        <v>228</v>
      </c>
      <c r="H7" s="133">
        <v>203</v>
      </c>
      <c r="I7" s="133">
        <v>74</v>
      </c>
      <c r="J7" s="133">
        <v>59</v>
      </c>
      <c r="K7" s="133">
        <v>463</v>
      </c>
      <c r="L7" s="134">
        <v>51</v>
      </c>
      <c r="M7" s="183"/>
      <c r="N7" s="174">
        <f t="shared" ref="N7" si="0">SUM(E7:J7)</f>
        <v>1108</v>
      </c>
      <c r="O7" s="77"/>
      <c r="P7" s="77"/>
      <c r="Q7" s="77"/>
      <c r="R7" s="77"/>
    </row>
    <row r="8" spans="1:19" ht="13.5" customHeight="1" x14ac:dyDescent="0.15">
      <c r="A8" s="382"/>
      <c r="B8" s="206"/>
      <c r="C8" s="24"/>
      <c r="D8" s="273"/>
      <c r="E8" s="136">
        <v>21.701602959309493</v>
      </c>
      <c r="F8" s="137">
        <v>11.837237977805179</v>
      </c>
      <c r="G8" s="137">
        <v>14.056720098643648</v>
      </c>
      <c r="H8" s="137">
        <v>12.515413070283602</v>
      </c>
      <c r="I8" s="137">
        <v>4.562268803945746</v>
      </c>
      <c r="J8" s="137">
        <v>3.6374845869297165</v>
      </c>
      <c r="K8" s="137">
        <v>28.545006165228116</v>
      </c>
      <c r="L8" s="138">
        <v>3.1442663378545004</v>
      </c>
      <c r="M8" s="189"/>
      <c r="N8" s="175">
        <f t="shared" ref="N8" si="1">N7/$D7*100</f>
        <v>68.310727496917394</v>
      </c>
      <c r="O8" s="95"/>
      <c r="P8" s="95"/>
      <c r="Q8" s="95"/>
      <c r="R8" s="95"/>
    </row>
    <row r="9" spans="1:19" s="69" customFormat="1" ht="13.5" customHeight="1" x14ac:dyDescent="0.15">
      <c r="A9" s="382"/>
      <c r="B9" s="68" t="s">
        <v>35</v>
      </c>
      <c r="C9" s="75"/>
      <c r="D9" s="269">
        <v>317</v>
      </c>
      <c r="E9" s="140">
        <v>67</v>
      </c>
      <c r="F9" s="141">
        <v>30</v>
      </c>
      <c r="G9" s="141">
        <v>50</v>
      </c>
      <c r="H9" s="141">
        <v>45</v>
      </c>
      <c r="I9" s="141">
        <v>10</v>
      </c>
      <c r="J9" s="141">
        <v>14</v>
      </c>
      <c r="K9" s="141">
        <v>93</v>
      </c>
      <c r="L9" s="142">
        <v>8</v>
      </c>
      <c r="M9" s="183"/>
      <c r="N9" s="176">
        <f t="shared" ref="N9" si="2">SUM(E9:J9)</f>
        <v>216</v>
      </c>
      <c r="O9" s="77"/>
      <c r="P9" s="77"/>
      <c r="Q9" s="77"/>
      <c r="R9" s="77"/>
    </row>
    <row r="10" spans="1:19" ht="13.5" customHeight="1" x14ac:dyDescent="0.15">
      <c r="A10" s="382"/>
      <c r="B10" s="206"/>
      <c r="C10" s="24"/>
      <c r="D10" s="273"/>
      <c r="E10" s="136">
        <v>21.135646687697161</v>
      </c>
      <c r="F10" s="137">
        <v>9.4637223974763405</v>
      </c>
      <c r="G10" s="137">
        <v>15.772870662460567</v>
      </c>
      <c r="H10" s="137">
        <v>14.195583596214512</v>
      </c>
      <c r="I10" s="137">
        <v>3.1545741324921135</v>
      </c>
      <c r="J10" s="137">
        <v>4.4164037854889591</v>
      </c>
      <c r="K10" s="137">
        <v>29.337539432176658</v>
      </c>
      <c r="L10" s="138">
        <v>2.5236593059936907</v>
      </c>
      <c r="M10" s="189"/>
      <c r="N10" s="175">
        <f t="shared" ref="N10" si="3">N9/$D9*100</f>
        <v>68.138801261829656</v>
      </c>
      <c r="O10" s="95"/>
      <c r="P10" s="95"/>
      <c r="Q10" s="95"/>
      <c r="R10" s="95"/>
    </row>
    <row r="11" spans="1:19" s="69" customFormat="1" ht="13.5" customHeight="1" x14ac:dyDescent="0.15">
      <c r="A11" s="382"/>
      <c r="B11" s="68" t="s">
        <v>37</v>
      </c>
      <c r="C11" s="75"/>
      <c r="D11" s="269">
        <v>832</v>
      </c>
      <c r="E11" s="140">
        <v>190</v>
      </c>
      <c r="F11" s="141">
        <v>82</v>
      </c>
      <c r="G11" s="141">
        <v>107</v>
      </c>
      <c r="H11" s="141">
        <v>97</v>
      </c>
      <c r="I11" s="141">
        <v>54</v>
      </c>
      <c r="J11" s="141">
        <v>27</v>
      </c>
      <c r="K11" s="141">
        <v>249</v>
      </c>
      <c r="L11" s="142">
        <v>26</v>
      </c>
      <c r="M11" s="183"/>
      <c r="N11" s="176">
        <f t="shared" ref="N11" si="4">SUM(E11:J11)</f>
        <v>557</v>
      </c>
      <c r="O11" s="77"/>
      <c r="P11" s="77"/>
      <c r="Q11" s="77"/>
      <c r="R11" s="77"/>
    </row>
    <row r="12" spans="1:19" ht="13.5" customHeight="1" x14ac:dyDescent="0.15">
      <c r="A12" s="382"/>
      <c r="B12" s="206"/>
      <c r="C12" s="24"/>
      <c r="D12" s="273"/>
      <c r="E12" s="136">
        <v>22.83653846153846</v>
      </c>
      <c r="F12" s="137">
        <v>9.8557692307692299</v>
      </c>
      <c r="G12" s="137">
        <v>12.860576923076922</v>
      </c>
      <c r="H12" s="137">
        <v>11.658653846153847</v>
      </c>
      <c r="I12" s="137">
        <v>6.4903846153846159</v>
      </c>
      <c r="J12" s="137">
        <v>3.2451923076923079</v>
      </c>
      <c r="K12" s="137">
        <v>29.927884615384613</v>
      </c>
      <c r="L12" s="138">
        <v>3.125</v>
      </c>
      <c r="M12" s="189"/>
      <c r="N12" s="175">
        <f t="shared" ref="N12" si="5">N11/$D11*100</f>
        <v>66.947115384615387</v>
      </c>
      <c r="O12" s="95"/>
      <c r="P12" s="95"/>
      <c r="Q12" s="95"/>
      <c r="R12" s="95"/>
    </row>
    <row r="13" spans="1:19" s="69" customFormat="1" ht="13.5" customHeight="1" x14ac:dyDescent="0.15">
      <c r="A13" s="382"/>
      <c r="B13" s="68" t="s">
        <v>39</v>
      </c>
      <c r="C13" s="75"/>
      <c r="D13" s="269">
        <v>238</v>
      </c>
      <c r="E13" s="140">
        <v>47</v>
      </c>
      <c r="F13" s="141">
        <v>18</v>
      </c>
      <c r="G13" s="141">
        <v>24</v>
      </c>
      <c r="H13" s="141">
        <v>29</v>
      </c>
      <c r="I13" s="141">
        <v>12</v>
      </c>
      <c r="J13" s="141">
        <v>17</v>
      </c>
      <c r="K13" s="141">
        <v>77</v>
      </c>
      <c r="L13" s="142">
        <v>14</v>
      </c>
      <c r="M13" s="183"/>
      <c r="N13" s="176">
        <f t="shared" ref="N13" si="6">SUM(E13:J13)</f>
        <v>147</v>
      </c>
      <c r="O13" s="77"/>
      <c r="P13" s="77"/>
      <c r="Q13" s="77"/>
      <c r="R13" s="77"/>
    </row>
    <row r="14" spans="1:19" ht="13.5" customHeight="1" x14ac:dyDescent="0.15">
      <c r="A14" s="382"/>
      <c r="B14" s="206"/>
      <c r="C14" s="24"/>
      <c r="D14" s="273"/>
      <c r="E14" s="136">
        <v>19.747899159663866</v>
      </c>
      <c r="F14" s="137">
        <v>7.5630252100840334</v>
      </c>
      <c r="G14" s="137">
        <v>10.084033613445378</v>
      </c>
      <c r="H14" s="137">
        <v>12.184873949579831</v>
      </c>
      <c r="I14" s="137">
        <v>5.0420168067226889</v>
      </c>
      <c r="J14" s="137">
        <v>7.1428571428571423</v>
      </c>
      <c r="K14" s="137">
        <v>32.352941176470587</v>
      </c>
      <c r="L14" s="138">
        <v>5.8823529411764701</v>
      </c>
      <c r="M14" s="189"/>
      <c r="N14" s="175">
        <f t="shared" ref="N14" si="7">N13/$D13*100</f>
        <v>61.764705882352942</v>
      </c>
      <c r="O14" s="95"/>
      <c r="P14" s="95"/>
      <c r="Q14" s="95"/>
      <c r="R14" s="95"/>
    </row>
    <row r="15" spans="1:19" s="69" customFormat="1" ht="13.5" customHeight="1" x14ac:dyDescent="0.15">
      <c r="A15" s="382"/>
      <c r="B15" s="68" t="s">
        <v>41</v>
      </c>
      <c r="C15" s="75"/>
      <c r="D15" s="269">
        <v>202</v>
      </c>
      <c r="E15" s="140">
        <v>31</v>
      </c>
      <c r="F15" s="141">
        <v>17</v>
      </c>
      <c r="G15" s="141">
        <v>30</v>
      </c>
      <c r="H15" s="141">
        <v>20</v>
      </c>
      <c r="I15" s="141">
        <v>5</v>
      </c>
      <c r="J15" s="141">
        <v>11</v>
      </c>
      <c r="K15" s="141">
        <v>73</v>
      </c>
      <c r="L15" s="142">
        <v>15</v>
      </c>
      <c r="M15" s="183"/>
      <c r="N15" s="176">
        <f t="shared" ref="N15" si="8">SUM(E15:J15)</f>
        <v>114</v>
      </c>
      <c r="O15" s="77"/>
      <c r="P15" s="77"/>
      <c r="Q15" s="77"/>
      <c r="R15" s="77"/>
    </row>
    <row r="16" spans="1:19" ht="13.5" customHeight="1" x14ac:dyDescent="0.15">
      <c r="A16" s="382"/>
      <c r="B16" s="206"/>
      <c r="C16" s="24"/>
      <c r="D16" s="273"/>
      <c r="E16" s="136">
        <v>15.346534653465346</v>
      </c>
      <c r="F16" s="137">
        <v>8.4158415841584162</v>
      </c>
      <c r="G16" s="137">
        <v>14.85148514851485</v>
      </c>
      <c r="H16" s="137">
        <v>9.9009900990099009</v>
      </c>
      <c r="I16" s="137">
        <v>2.4752475247524752</v>
      </c>
      <c r="J16" s="137">
        <v>5.4455445544554459</v>
      </c>
      <c r="K16" s="137">
        <v>36.138613861386141</v>
      </c>
      <c r="L16" s="138">
        <v>7.4257425742574252</v>
      </c>
      <c r="M16" s="189"/>
      <c r="N16" s="175">
        <f t="shared" ref="N16" si="9">N15/$D15*100</f>
        <v>56.435643564356432</v>
      </c>
      <c r="O16" s="95"/>
      <c r="P16" s="95"/>
      <c r="Q16" s="95"/>
      <c r="R16" s="95"/>
    </row>
    <row r="17" spans="1:18" s="69" customFormat="1" ht="13.5" customHeight="1" x14ac:dyDescent="0.15">
      <c r="A17" s="382"/>
      <c r="B17" s="68" t="s">
        <v>43</v>
      </c>
      <c r="C17" s="75"/>
      <c r="D17" s="269">
        <v>120</v>
      </c>
      <c r="E17" s="140">
        <v>23</v>
      </c>
      <c r="F17" s="141">
        <v>11</v>
      </c>
      <c r="G17" s="141">
        <v>10</v>
      </c>
      <c r="H17" s="141">
        <v>13</v>
      </c>
      <c r="I17" s="141">
        <v>2</v>
      </c>
      <c r="J17" s="141">
        <v>3</v>
      </c>
      <c r="K17" s="141">
        <v>49</v>
      </c>
      <c r="L17" s="142">
        <v>9</v>
      </c>
      <c r="M17" s="183"/>
      <c r="N17" s="176">
        <f t="shared" ref="N17" si="10">SUM(E17:J17)</f>
        <v>62</v>
      </c>
      <c r="O17" s="77"/>
      <c r="P17" s="77"/>
      <c r="Q17" s="77"/>
      <c r="R17" s="77"/>
    </row>
    <row r="18" spans="1:18" ht="13.5" customHeight="1" thickBot="1" x14ac:dyDescent="0.2">
      <c r="A18" s="383"/>
      <c r="B18" s="208"/>
      <c r="C18" s="26"/>
      <c r="D18" s="274"/>
      <c r="E18" s="144">
        <v>19.166666666666668</v>
      </c>
      <c r="F18" s="145">
        <v>9.1666666666666661</v>
      </c>
      <c r="G18" s="145">
        <v>8.3333333333333321</v>
      </c>
      <c r="H18" s="145">
        <v>10.833333333333334</v>
      </c>
      <c r="I18" s="145">
        <v>1.6666666666666667</v>
      </c>
      <c r="J18" s="145">
        <v>2.5</v>
      </c>
      <c r="K18" s="145">
        <v>40.833333333333336</v>
      </c>
      <c r="L18" s="146">
        <v>7.5</v>
      </c>
      <c r="M18" s="189"/>
      <c r="N18" s="177">
        <f t="shared" ref="N18" si="11">N17/$D17*100</f>
        <v>51.666666666666671</v>
      </c>
      <c r="O18" s="95"/>
      <c r="P18" s="95"/>
      <c r="Q18" s="95"/>
      <c r="R18" s="95"/>
    </row>
    <row r="19" spans="1:18" s="70" customFormat="1" ht="13.5" customHeight="1" x14ac:dyDescent="0.15">
      <c r="A19" s="385" t="s">
        <v>0</v>
      </c>
      <c r="B19" s="66" t="s">
        <v>1</v>
      </c>
      <c r="C19" s="320"/>
      <c r="D19" s="272">
        <v>1322</v>
      </c>
      <c r="E19" s="132">
        <v>307</v>
      </c>
      <c r="F19" s="133">
        <v>132</v>
      </c>
      <c r="G19" s="133">
        <v>185</v>
      </c>
      <c r="H19" s="133">
        <v>174</v>
      </c>
      <c r="I19" s="133">
        <v>72</v>
      </c>
      <c r="J19" s="133">
        <v>55</v>
      </c>
      <c r="K19" s="133">
        <v>355</v>
      </c>
      <c r="L19" s="134">
        <v>42</v>
      </c>
      <c r="M19" s="183"/>
      <c r="N19" s="174">
        <f t="shared" ref="N19" si="12">SUM(E19:J19)</f>
        <v>925</v>
      </c>
      <c r="O19" s="77"/>
      <c r="P19" s="77"/>
      <c r="Q19" s="77"/>
      <c r="R19" s="77"/>
    </row>
    <row r="20" spans="1:18" s="22" customFormat="1" ht="13.5" customHeight="1" x14ac:dyDescent="0.15">
      <c r="A20" s="386"/>
      <c r="B20" s="68"/>
      <c r="C20" s="321"/>
      <c r="D20" s="269"/>
      <c r="E20" s="322">
        <v>23.222390317700452</v>
      </c>
      <c r="F20" s="323">
        <v>9.9848714069591527</v>
      </c>
      <c r="G20" s="323">
        <v>13.993948562783661</v>
      </c>
      <c r="H20" s="323">
        <v>13.161875945537066</v>
      </c>
      <c r="I20" s="323">
        <v>5.4462934947049924</v>
      </c>
      <c r="J20" s="323">
        <v>4.1603630862329801</v>
      </c>
      <c r="K20" s="137">
        <v>26.853252647503783</v>
      </c>
      <c r="L20" s="138">
        <v>3.1770045385779122</v>
      </c>
      <c r="M20" s="189"/>
      <c r="N20" s="175">
        <f t="shared" ref="N20" si="13">N19/$D19*100</f>
        <v>69.969742813918302</v>
      </c>
      <c r="O20" s="95"/>
      <c r="P20" s="95"/>
      <c r="Q20" s="95"/>
      <c r="R20" s="95"/>
    </row>
    <row r="21" spans="1:18" s="70" customFormat="1" ht="13.5" customHeight="1" x14ac:dyDescent="0.15">
      <c r="A21" s="386"/>
      <c r="B21" s="332" t="s">
        <v>2</v>
      </c>
      <c r="C21" s="333"/>
      <c r="D21" s="285">
        <v>1879</v>
      </c>
      <c r="E21" s="334">
        <v>376</v>
      </c>
      <c r="F21" s="335">
        <v>201</v>
      </c>
      <c r="G21" s="335">
        <v>248</v>
      </c>
      <c r="H21" s="335">
        <v>213</v>
      </c>
      <c r="I21" s="335">
        <v>81</v>
      </c>
      <c r="J21" s="335">
        <v>74</v>
      </c>
      <c r="K21" s="141">
        <v>615</v>
      </c>
      <c r="L21" s="142">
        <v>71</v>
      </c>
      <c r="M21" s="183"/>
      <c r="N21" s="176">
        <f t="shared" ref="N21" si="14">SUM(E21:J21)</f>
        <v>1193</v>
      </c>
      <c r="O21" s="77"/>
      <c r="P21" s="77"/>
      <c r="Q21" s="77"/>
      <c r="R21" s="77"/>
    </row>
    <row r="22" spans="1:18" s="22" customFormat="1" ht="13.5" customHeight="1" x14ac:dyDescent="0.15">
      <c r="A22" s="386"/>
      <c r="B22" s="206"/>
      <c r="C22" s="25"/>
      <c r="D22" s="273"/>
      <c r="E22" s="136">
        <v>20.010643959552954</v>
      </c>
      <c r="F22" s="137">
        <v>10.697179350718468</v>
      </c>
      <c r="G22" s="137">
        <v>13.198509845662587</v>
      </c>
      <c r="H22" s="137">
        <v>11.335816923895688</v>
      </c>
      <c r="I22" s="137">
        <v>4.310803618946248</v>
      </c>
      <c r="J22" s="137">
        <v>3.9382650345928685</v>
      </c>
      <c r="K22" s="137">
        <v>32.730175625332627</v>
      </c>
      <c r="L22" s="138">
        <v>3.7786056412985629</v>
      </c>
      <c r="M22" s="189"/>
      <c r="N22" s="175">
        <f t="shared" ref="N22" si="15">N21/$D21*100</f>
        <v>63.491218733368818</v>
      </c>
      <c r="O22" s="95"/>
      <c r="P22" s="95"/>
      <c r="Q22" s="95"/>
      <c r="R22" s="95"/>
    </row>
    <row r="23" spans="1:18" s="70" customFormat="1" ht="13.5" customHeight="1" x14ac:dyDescent="0.15">
      <c r="A23" s="386"/>
      <c r="B23" s="67" t="s">
        <v>46</v>
      </c>
      <c r="C23" s="77"/>
      <c r="D23" s="269">
        <v>130</v>
      </c>
      <c r="E23" s="140">
        <v>27</v>
      </c>
      <c r="F23" s="141">
        <v>17</v>
      </c>
      <c r="G23" s="141">
        <v>16</v>
      </c>
      <c r="H23" s="141">
        <v>20</v>
      </c>
      <c r="I23" s="141">
        <v>4</v>
      </c>
      <c r="J23" s="141">
        <v>2</v>
      </c>
      <c r="K23" s="141">
        <v>34</v>
      </c>
      <c r="L23" s="142">
        <v>10</v>
      </c>
      <c r="M23" s="183"/>
      <c r="N23" s="176">
        <f t="shared" ref="N23" si="16">SUM(E23:J23)</f>
        <v>86</v>
      </c>
      <c r="O23" s="77"/>
      <c r="P23" s="77"/>
      <c r="Q23" s="77"/>
      <c r="R23" s="77"/>
    </row>
    <row r="24" spans="1:18" s="22" customFormat="1" ht="13.5" customHeight="1" thickBot="1" x14ac:dyDescent="0.2">
      <c r="A24" s="387"/>
      <c r="B24" s="208"/>
      <c r="C24" s="57"/>
      <c r="D24" s="274"/>
      <c r="E24" s="144">
        <v>20.76923076923077</v>
      </c>
      <c r="F24" s="145">
        <v>13.076923076923078</v>
      </c>
      <c r="G24" s="145">
        <v>12.307692307692308</v>
      </c>
      <c r="H24" s="145">
        <v>15.384615384615385</v>
      </c>
      <c r="I24" s="145">
        <v>3.0769230769230771</v>
      </c>
      <c r="J24" s="145">
        <v>1.5384615384615385</v>
      </c>
      <c r="K24" s="145">
        <v>26.153846153846157</v>
      </c>
      <c r="L24" s="146">
        <v>7.6923076923076925</v>
      </c>
      <c r="M24" s="189"/>
      <c r="N24" s="177">
        <f t="shared" ref="N24" si="17">N23/$D23*100</f>
        <v>66.153846153846146</v>
      </c>
      <c r="O24" s="95"/>
      <c r="P24" s="95"/>
      <c r="Q24" s="95"/>
      <c r="R24" s="95"/>
    </row>
    <row r="25" spans="1:18" s="69" customFormat="1" ht="13.5" customHeight="1" x14ac:dyDescent="0.15">
      <c r="A25" s="384" t="s">
        <v>44</v>
      </c>
      <c r="B25" s="73" t="s">
        <v>3</v>
      </c>
      <c r="C25" s="74"/>
      <c r="D25" s="275">
        <v>160</v>
      </c>
      <c r="E25" s="148">
        <v>33</v>
      </c>
      <c r="F25" s="149">
        <v>10</v>
      </c>
      <c r="G25" s="149">
        <v>32</v>
      </c>
      <c r="H25" s="149">
        <v>26</v>
      </c>
      <c r="I25" s="149">
        <v>13</v>
      </c>
      <c r="J25" s="149">
        <v>6</v>
      </c>
      <c r="K25" s="149">
        <v>39</v>
      </c>
      <c r="L25" s="150">
        <v>1</v>
      </c>
      <c r="M25" s="184"/>
      <c r="N25" s="178">
        <f t="shared" ref="N25" si="18">SUM(E25:J25)</f>
        <v>120</v>
      </c>
      <c r="O25" s="75"/>
      <c r="P25" s="75"/>
      <c r="Q25" s="75"/>
      <c r="R25" s="75"/>
    </row>
    <row r="26" spans="1:18" ht="13.5" customHeight="1" x14ac:dyDescent="0.15">
      <c r="A26" s="382"/>
      <c r="B26" s="68"/>
      <c r="C26" s="345"/>
      <c r="D26" s="270"/>
      <c r="E26" s="346">
        <v>20.625</v>
      </c>
      <c r="F26" s="347">
        <v>6.25</v>
      </c>
      <c r="G26" s="347">
        <v>20</v>
      </c>
      <c r="H26" s="347">
        <v>16.25</v>
      </c>
      <c r="I26" s="347">
        <v>8.125</v>
      </c>
      <c r="J26" s="347">
        <v>3.75</v>
      </c>
      <c r="K26" s="153">
        <v>24.375</v>
      </c>
      <c r="L26" s="154">
        <v>0.625</v>
      </c>
      <c r="M26" s="190"/>
      <c r="N26" s="179">
        <f t="shared" ref="N26" si="19">N25/$D25*100</f>
        <v>75</v>
      </c>
      <c r="O26" s="96"/>
      <c r="P26" s="96"/>
      <c r="Q26" s="96"/>
      <c r="R26" s="96"/>
    </row>
    <row r="27" spans="1:18" s="69" customFormat="1" ht="13.5" customHeight="1" x14ac:dyDescent="0.15">
      <c r="A27" s="382"/>
      <c r="B27" s="207" t="s">
        <v>4</v>
      </c>
      <c r="C27" s="353"/>
      <c r="D27" s="286">
        <v>317</v>
      </c>
      <c r="E27" s="354">
        <v>57</v>
      </c>
      <c r="F27" s="355">
        <v>24</v>
      </c>
      <c r="G27" s="355">
        <v>46</v>
      </c>
      <c r="H27" s="355">
        <v>40</v>
      </c>
      <c r="I27" s="355">
        <v>25</v>
      </c>
      <c r="J27" s="355">
        <v>23</v>
      </c>
      <c r="K27" s="156">
        <v>99</v>
      </c>
      <c r="L27" s="157">
        <v>3</v>
      </c>
      <c r="M27" s="184"/>
      <c r="N27" s="180">
        <f t="shared" ref="N27" si="20">SUM(E27:J27)</f>
        <v>215</v>
      </c>
      <c r="O27" s="75"/>
      <c r="P27" s="75"/>
      <c r="Q27" s="75"/>
      <c r="R27" s="75"/>
    </row>
    <row r="28" spans="1:18" ht="13.5" customHeight="1" x14ac:dyDescent="0.15">
      <c r="A28" s="382"/>
      <c r="B28" s="68"/>
      <c r="C28" s="345"/>
      <c r="D28" s="270"/>
      <c r="E28" s="346">
        <v>17.981072555205046</v>
      </c>
      <c r="F28" s="347">
        <v>7.5709779179810726</v>
      </c>
      <c r="G28" s="347">
        <v>14.511041009463725</v>
      </c>
      <c r="H28" s="347">
        <v>12.618296529968454</v>
      </c>
      <c r="I28" s="347">
        <v>7.8864353312302837</v>
      </c>
      <c r="J28" s="347">
        <v>7.2555205047318623</v>
      </c>
      <c r="K28" s="153">
        <v>31.230283911671926</v>
      </c>
      <c r="L28" s="154">
        <v>0.94637223974763407</v>
      </c>
      <c r="M28" s="190"/>
      <c r="N28" s="179">
        <f t="shared" ref="N28" si="21">N27/$D27*100</f>
        <v>67.823343848580436</v>
      </c>
      <c r="O28" s="96"/>
      <c r="P28" s="96"/>
      <c r="Q28" s="96"/>
      <c r="R28" s="96"/>
    </row>
    <row r="29" spans="1:18" s="69" customFormat="1" ht="13.5" customHeight="1" x14ac:dyDescent="0.15">
      <c r="A29" s="382"/>
      <c r="B29" s="207" t="s">
        <v>5</v>
      </c>
      <c r="C29" s="353"/>
      <c r="D29" s="286">
        <v>491</v>
      </c>
      <c r="E29" s="354">
        <v>80</v>
      </c>
      <c r="F29" s="355">
        <v>42</v>
      </c>
      <c r="G29" s="355">
        <v>67</v>
      </c>
      <c r="H29" s="355">
        <v>78</v>
      </c>
      <c r="I29" s="355">
        <v>38</v>
      </c>
      <c r="J29" s="355">
        <v>38</v>
      </c>
      <c r="K29" s="156">
        <v>143</v>
      </c>
      <c r="L29" s="157">
        <v>5</v>
      </c>
      <c r="M29" s="184"/>
      <c r="N29" s="180">
        <f t="shared" ref="N29" si="22">SUM(E29:J29)</f>
        <v>343</v>
      </c>
      <c r="O29" s="75"/>
      <c r="P29" s="75"/>
      <c r="Q29" s="75"/>
      <c r="R29" s="75"/>
    </row>
    <row r="30" spans="1:18" ht="13.5" customHeight="1" x14ac:dyDescent="0.15">
      <c r="A30" s="382"/>
      <c r="B30" s="206"/>
      <c r="C30" s="24"/>
      <c r="D30" s="276"/>
      <c r="E30" s="152">
        <v>16.293279022403258</v>
      </c>
      <c r="F30" s="153">
        <v>8.5539714867617107</v>
      </c>
      <c r="G30" s="153">
        <v>13.645621181262729</v>
      </c>
      <c r="H30" s="153">
        <v>15.885947046843176</v>
      </c>
      <c r="I30" s="153">
        <v>7.7393075356415473</v>
      </c>
      <c r="J30" s="153">
        <v>7.7393075356415473</v>
      </c>
      <c r="K30" s="153">
        <v>29.124236252545828</v>
      </c>
      <c r="L30" s="154">
        <v>1.0183299389002036</v>
      </c>
      <c r="M30" s="190"/>
      <c r="N30" s="179">
        <f t="shared" ref="N30" si="23">N29/$D29*100</f>
        <v>69.857433808553964</v>
      </c>
      <c r="O30" s="96"/>
      <c r="P30" s="96"/>
      <c r="Q30" s="96"/>
      <c r="R30" s="96"/>
    </row>
    <row r="31" spans="1:18" s="69" customFormat="1" ht="13.5" customHeight="1" x14ac:dyDescent="0.15">
      <c r="A31" s="382"/>
      <c r="B31" s="207" t="s">
        <v>6</v>
      </c>
      <c r="C31" s="353"/>
      <c r="D31" s="286">
        <v>666</v>
      </c>
      <c r="E31" s="354">
        <v>115</v>
      </c>
      <c r="F31" s="355">
        <v>64</v>
      </c>
      <c r="G31" s="355">
        <v>92</v>
      </c>
      <c r="H31" s="355">
        <v>86</v>
      </c>
      <c r="I31" s="355">
        <v>29</v>
      </c>
      <c r="J31" s="355">
        <v>31</v>
      </c>
      <c r="K31" s="156">
        <v>239</v>
      </c>
      <c r="L31" s="157">
        <v>10</v>
      </c>
      <c r="M31" s="184"/>
      <c r="N31" s="180">
        <f t="shared" ref="N31" si="24">SUM(E31:J31)</f>
        <v>417</v>
      </c>
      <c r="O31" s="75"/>
      <c r="P31" s="75"/>
      <c r="Q31" s="75"/>
      <c r="R31" s="75"/>
    </row>
    <row r="32" spans="1:18" ht="13.5" customHeight="1" x14ac:dyDescent="0.15">
      <c r="A32" s="382"/>
      <c r="B32" s="206"/>
      <c r="C32" s="24"/>
      <c r="D32" s="276"/>
      <c r="E32" s="152">
        <v>17.267267267267268</v>
      </c>
      <c r="F32" s="153">
        <v>9.6096096096096097</v>
      </c>
      <c r="G32" s="153">
        <v>13.813813813813812</v>
      </c>
      <c r="H32" s="153">
        <v>12.912912912912914</v>
      </c>
      <c r="I32" s="153">
        <v>4.3543543543543537</v>
      </c>
      <c r="J32" s="153">
        <v>4.6546546546546548</v>
      </c>
      <c r="K32" s="153">
        <v>35.885885885885891</v>
      </c>
      <c r="L32" s="154">
        <v>1.5015015015015014</v>
      </c>
      <c r="M32" s="190"/>
      <c r="N32" s="179">
        <f t="shared" ref="N32" si="25">N31/$D31*100</f>
        <v>62.612612612612615</v>
      </c>
      <c r="O32" s="96"/>
      <c r="P32" s="96"/>
      <c r="Q32" s="96"/>
      <c r="R32" s="96"/>
    </row>
    <row r="33" spans="1:18" s="69" customFormat="1" ht="13.5" customHeight="1" x14ac:dyDescent="0.15">
      <c r="A33" s="382"/>
      <c r="B33" s="207" t="s">
        <v>7</v>
      </c>
      <c r="C33" s="353"/>
      <c r="D33" s="286">
        <v>772</v>
      </c>
      <c r="E33" s="354">
        <v>162</v>
      </c>
      <c r="F33" s="355">
        <v>96</v>
      </c>
      <c r="G33" s="355">
        <v>99</v>
      </c>
      <c r="H33" s="355">
        <v>88</v>
      </c>
      <c r="I33" s="355">
        <v>27</v>
      </c>
      <c r="J33" s="355">
        <v>20</v>
      </c>
      <c r="K33" s="156">
        <v>249</v>
      </c>
      <c r="L33" s="157">
        <v>31</v>
      </c>
      <c r="M33" s="184"/>
      <c r="N33" s="180">
        <f t="shared" ref="N33" si="26">SUM(E33:J33)</f>
        <v>492</v>
      </c>
      <c r="O33" s="75"/>
      <c r="P33" s="75"/>
      <c r="Q33" s="75"/>
      <c r="R33" s="75"/>
    </row>
    <row r="34" spans="1:18" ht="13.5" customHeight="1" x14ac:dyDescent="0.15">
      <c r="A34" s="382"/>
      <c r="B34" s="206"/>
      <c r="C34" s="24"/>
      <c r="D34" s="276"/>
      <c r="E34" s="152">
        <v>20.984455958549223</v>
      </c>
      <c r="F34" s="153">
        <v>12.435233160621761</v>
      </c>
      <c r="G34" s="153">
        <v>12.823834196891193</v>
      </c>
      <c r="H34" s="153">
        <v>11.398963730569948</v>
      </c>
      <c r="I34" s="153">
        <v>3.4974093264248705</v>
      </c>
      <c r="J34" s="153">
        <v>2.5906735751295336</v>
      </c>
      <c r="K34" s="153">
        <v>32.253886010362692</v>
      </c>
      <c r="L34" s="154">
        <v>4.0155440414507773</v>
      </c>
      <c r="M34" s="190"/>
      <c r="N34" s="179">
        <f t="shared" ref="N34" si="27">N33/$D33*100</f>
        <v>63.730569948186535</v>
      </c>
      <c r="O34" s="96"/>
      <c r="P34" s="96"/>
      <c r="Q34" s="96"/>
      <c r="R34" s="96"/>
    </row>
    <row r="35" spans="1:18" s="69" customFormat="1" ht="13.5" customHeight="1" x14ac:dyDescent="0.15">
      <c r="A35" s="382"/>
      <c r="B35" s="207" t="s">
        <v>45</v>
      </c>
      <c r="C35" s="353"/>
      <c r="D35" s="286">
        <v>797</v>
      </c>
      <c r="E35" s="354">
        <v>238</v>
      </c>
      <c r="F35" s="355">
        <v>97</v>
      </c>
      <c r="G35" s="355">
        <v>97</v>
      </c>
      <c r="H35" s="355">
        <v>71</v>
      </c>
      <c r="I35" s="355">
        <v>21</v>
      </c>
      <c r="J35" s="355">
        <v>11</v>
      </c>
      <c r="K35" s="156">
        <v>200</v>
      </c>
      <c r="L35" s="157">
        <v>62</v>
      </c>
      <c r="M35" s="184"/>
      <c r="N35" s="180">
        <f t="shared" ref="N35" si="28">SUM(E35:J35)</f>
        <v>535</v>
      </c>
      <c r="O35" s="75"/>
      <c r="P35" s="75"/>
      <c r="Q35" s="75"/>
      <c r="R35" s="75"/>
    </row>
    <row r="36" spans="1:18" ht="13.5" customHeight="1" x14ac:dyDescent="0.15">
      <c r="A36" s="382"/>
      <c r="B36" s="206"/>
      <c r="C36" s="24"/>
      <c r="D36" s="276"/>
      <c r="E36" s="152">
        <v>29.861982434127981</v>
      </c>
      <c r="F36" s="153">
        <v>12.170639899623588</v>
      </c>
      <c r="G36" s="153">
        <v>12.170639899623588</v>
      </c>
      <c r="H36" s="153">
        <v>8.9084065244667503</v>
      </c>
      <c r="I36" s="153">
        <v>2.6348808030112925</v>
      </c>
      <c r="J36" s="153">
        <v>1.3801756587202008</v>
      </c>
      <c r="K36" s="153">
        <v>25.094102885821833</v>
      </c>
      <c r="L36" s="154">
        <v>7.7791718946047679</v>
      </c>
      <c r="M36" s="190"/>
      <c r="N36" s="179">
        <f t="shared" ref="N36" si="29">N35/$D35*100</f>
        <v>67.126725219573402</v>
      </c>
      <c r="O36" s="96"/>
      <c r="P36" s="96"/>
      <c r="Q36" s="96"/>
      <c r="R36" s="96"/>
    </row>
    <row r="37" spans="1:18" s="69" customFormat="1" ht="13.5" customHeight="1" x14ac:dyDescent="0.15">
      <c r="A37" s="382"/>
      <c r="B37" s="68" t="s">
        <v>46</v>
      </c>
      <c r="C37" s="75"/>
      <c r="D37" s="270">
        <v>128</v>
      </c>
      <c r="E37" s="155">
        <v>25</v>
      </c>
      <c r="F37" s="156">
        <v>17</v>
      </c>
      <c r="G37" s="156">
        <v>16</v>
      </c>
      <c r="H37" s="156">
        <v>18</v>
      </c>
      <c r="I37" s="156">
        <v>4</v>
      </c>
      <c r="J37" s="156">
        <v>2</v>
      </c>
      <c r="K37" s="156">
        <v>35</v>
      </c>
      <c r="L37" s="157">
        <v>11</v>
      </c>
      <c r="M37" s="184"/>
      <c r="N37" s="180">
        <f t="shared" ref="N37" si="30">SUM(E37:J37)</f>
        <v>82</v>
      </c>
      <c r="O37" s="75"/>
      <c r="P37" s="75"/>
      <c r="Q37" s="75"/>
      <c r="R37" s="75"/>
    </row>
    <row r="38" spans="1:18" ht="13.5" customHeight="1" thickBot="1" x14ac:dyDescent="0.2">
      <c r="A38" s="382"/>
      <c r="B38" s="68"/>
      <c r="C38" s="345"/>
      <c r="D38" s="271"/>
      <c r="E38" s="158">
        <v>19.53125</v>
      </c>
      <c r="F38" s="159">
        <v>13.28125</v>
      </c>
      <c r="G38" s="159">
        <v>12.5</v>
      </c>
      <c r="H38" s="159">
        <v>14.0625</v>
      </c>
      <c r="I38" s="159">
        <v>3.125</v>
      </c>
      <c r="J38" s="159">
        <v>1.5625</v>
      </c>
      <c r="K38" s="159">
        <v>27.34375</v>
      </c>
      <c r="L38" s="160">
        <v>8.59375</v>
      </c>
      <c r="M38" s="190"/>
      <c r="N38" s="181">
        <f t="shared" ref="N38" si="31">N37/$D37*100</f>
        <v>64.0625</v>
      </c>
      <c r="O38" s="96"/>
      <c r="P38" s="96"/>
      <c r="Q38" s="96"/>
      <c r="R38" s="96"/>
    </row>
    <row r="39" spans="1:18" s="69" customFormat="1" ht="13.5" customHeight="1" x14ac:dyDescent="0.15">
      <c r="A39" s="384" t="s">
        <v>47</v>
      </c>
      <c r="B39" s="73" t="s">
        <v>49</v>
      </c>
      <c r="C39" s="371"/>
      <c r="D39" s="269">
        <v>524</v>
      </c>
      <c r="E39" s="140">
        <v>105</v>
      </c>
      <c r="F39" s="141">
        <v>47</v>
      </c>
      <c r="G39" s="141">
        <v>71</v>
      </c>
      <c r="H39" s="141">
        <v>64</v>
      </c>
      <c r="I39" s="141">
        <v>23</v>
      </c>
      <c r="J39" s="141">
        <v>22</v>
      </c>
      <c r="K39" s="141">
        <v>179</v>
      </c>
      <c r="L39" s="142">
        <v>13</v>
      </c>
      <c r="M39" s="183"/>
      <c r="N39" s="176">
        <f t="shared" ref="N39" si="32">SUM(E39:J39)</f>
        <v>332</v>
      </c>
      <c r="O39" s="77"/>
      <c r="P39" s="77"/>
      <c r="Q39" s="77"/>
      <c r="R39" s="77"/>
    </row>
    <row r="40" spans="1:18" ht="13.5" customHeight="1" x14ac:dyDescent="0.15">
      <c r="A40" s="382"/>
      <c r="B40" s="68"/>
      <c r="C40" s="375"/>
      <c r="D40" s="269"/>
      <c r="E40" s="322">
        <v>20.038167938931299</v>
      </c>
      <c r="F40" s="323">
        <v>8.9694656488549622</v>
      </c>
      <c r="G40" s="323">
        <v>13.549618320610687</v>
      </c>
      <c r="H40" s="323">
        <v>12.213740458015266</v>
      </c>
      <c r="I40" s="323">
        <v>4.3893129770992365</v>
      </c>
      <c r="J40" s="323">
        <v>4.1984732824427482</v>
      </c>
      <c r="K40" s="137">
        <v>34.160305343511446</v>
      </c>
      <c r="L40" s="138">
        <v>2.4809160305343512</v>
      </c>
      <c r="M40" s="189"/>
      <c r="N40" s="175">
        <f t="shared" ref="N40" si="33">N39/$D39*100</f>
        <v>63.358778625954194</v>
      </c>
      <c r="O40" s="95"/>
      <c r="P40" s="95"/>
      <c r="Q40" s="95"/>
      <c r="R40" s="95"/>
    </row>
    <row r="41" spans="1:18" s="69" customFormat="1" ht="13.5" customHeight="1" x14ac:dyDescent="0.15">
      <c r="A41" s="382"/>
      <c r="B41" s="207" t="s">
        <v>51</v>
      </c>
      <c r="C41" s="376"/>
      <c r="D41" s="285">
        <v>2332</v>
      </c>
      <c r="E41" s="334">
        <v>517</v>
      </c>
      <c r="F41" s="335">
        <v>238</v>
      </c>
      <c r="G41" s="335">
        <v>326</v>
      </c>
      <c r="H41" s="335">
        <v>290</v>
      </c>
      <c r="I41" s="335">
        <v>115</v>
      </c>
      <c r="J41" s="335">
        <v>99</v>
      </c>
      <c r="K41" s="141">
        <v>671</v>
      </c>
      <c r="L41" s="142">
        <v>76</v>
      </c>
      <c r="M41" s="183"/>
      <c r="N41" s="176">
        <f t="shared" ref="N41" si="34">SUM(E41:J41)</f>
        <v>1585</v>
      </c>
      <c r="O41" s="77"/>
      <c r="P41" s="77"/>
      <c r="Q41" s="77"/>
      <c r="R41" s="77"/>
    </row>
    <row r="42" spans="1:18" ht="13.5" customHeight="1" x14ac:dyDescent="0.15">
      <c r="A42" s="382"/>
      <c r="B42" s="206"/>
      <c r="C42" s="372"/>
      <c r="D42" s="273"/>
      <c r="E42" s="136">
        <v>22.169811320754718</v>
      </c>
      <c r="F42" s="137">
        <v>10.205831903945112</v>
      </c>
      <c r="G42" s="137">
        <v>13.979416809605489</v>
      </c>
      <c r="H42" s="137">
        <v>12.435677530017152</v>
      </c>
      <c r="I42" s="137">
        <v>4.9313893653516292</v>
      </c>
      <c r="J42" s="137">
        <v>4.2452830188679247</v>
      </c>
      <c r="K42" s="137">
        <v>28.773584905660378</v>
      </c>
      <c r="L42" s="138">
        <v>3.2590051457975986</v>
      </c>
      <c r="M42" s="189"/>
      <c r="N42" s="175">
        <f t="shared" ref="N42" si="35">N41/$D41*100</f>
        <v>67.967409948542027</v>
      </c>
      <c r="O42" s="95"/>
      <c r="P42" s="95"/>
      <c r="Q42" s="95"/>
      <c r="R42" s="95"/>
    </row>
    <row r="43" spans="1:18" s="69" customFormat="1" ht="13.5" customHeight="1" x14ac:dyDescent="0.15">
      <c r="A43" s="382"/>
      <c r="B43" s="207" t="s">
        <v>52</v>
      </c>
      <c r="C43" s="376"/>
      <c r="D43" s="285">
        <v>343</v>
      </c>
      <c r="E43" s="334">
        <v>62</v>
      </c>
      <c r="F43" s="335">
        <v>48</v>
      </c>
      <c r="G43" s="335">
        <v>36</v>
      </c>
      <c r="H43" s="335">
        <v>34</v>
      </c>
      <c r="I43" s="335">
        <v>16</v>
      </c>
      <c r="J43" s="335">
        <v>8</v>
      </c>
      <c r="K43" s="141">
        <v>117</v>
      </c>
      <c r="L43" s="142">
        <v>22</v>
      </c>
      <c r="M43" s="183"/>
      <c r="N43" s="176">
        <f t="shared" ref="N43" si="36">SUM(E43:J43)</f>
        <v>204</v>
      </c>
      <c r="O43" s="77"/>
      <c r="P43" s="77"/>
      <c r="Q43" s="77"/>
      <c r="R43" s="77"/>
    </row>
    <row r="44" spans="1:18" ht="13.5" customHeight="1" x14ac:dyDescent="0.15">
      <c r="A44" s="382"/>
      <c r="B44" s="206"/>
      <c r="C44" s="372"/>
      <c r="D44" s="273"/>
      <c r="E44" s="136">
        <v>18.075801749271136</v>
      </c>
      <c r="F44" s="137">
        <v>13.994169096209912</v>
      </c>
      <c r="G44" s="137">
        <v>10.495626822157435</v>
      </c>
      <c r="H44" s="137">
        <v>9.9125364431486886</v>
      </c>
      <c r="I44" s="137">
        <v>4.6647230320699711</v>
      </c>
      <c r="J44" s="137">
        <v>2.3323615160349855</v>
      </c>
      <c r="K44" s="137">
        <v>34.110787172011662</v>
      </c>
      <c r="L44" s="138">
        <v>6.4139941690962097</v>
      </c>
      <c r="M44" s="189"/>
      <c r="N44" s="175">
        <f t="shared" ref="N44" si="37">N43/$D43*100</f>
        <v>59.475218658892125</v>
      </c>
      <c r="O44" s="95"/>
      <c r="P44" s="95"/>
      <c r="Q44" s="95"/>
      <c r="R44" s="95"/>
    </row>
    <row r="45" spans="1:18" s="69" customFormat="1" ht="13.5" customHeight="1" x14ac:dyDescent="0.15">
      <c r="A45" s="382"/>
      <c r="B45" s="68" t="s">
        <v>72</v>
      </c>
      <c r="C45" s="373"/>
      <c r="D45" s="269">
        <v>132</v>
      </c>
      <c r="E45" s="140">
        <v>26</v>
      </c>
      <c r="F45" s="141">
        <v>17</v>
      </c>
      <c r="G45" s="141">
        <v>16</v>
      </c>
      <c r="H45" s="141">
        <v>19</v>
      </c>
      <c r="I45" s="141">
        <v>3</v>
      </c>
      <c r="J45" s="141">
        <v>2</v>
      </c>
      <c r="K45" s="141">
        <v>37</v>
      </c>
      <c r="L45" s="142">
        <v>12</v>
      </c>
      <c r="M45" s="183"/>
      <c r="N45" s="176">
        <f t="shared" ref="N45" si="38">SUM(E45:J45)</f>
        <v>83</v>
      </c>
      <c r="O45" s="77"/>
      <c r="P45" s="77"/>
      <c r="Q45" s="77"/>
      <c r="R45" s="77"/>
    </row>
    <row r="46" spans="1:18" ht="13.5" customHeight="1" thickBot="1" x14ac:dyDescent="0.2">
      <c r="A46" s="383"/>
      <c r="B46" s="208"/>
      <c r="C46" s="374"/>
      <c r="D46" s="274"/>
      <c r="E46" s="144">
        <v>19.696969696969695</v>
      </c>
      <c r="F46" s="145">
        <v>12.878787878787879</v>
      </c>
      <c r="G46" s="145">
        <v>12.121212121212121</v>
      </c>
      <c r="H46" s="145">
        <v>14.393939393939394</v>
      </c>
      <c r="I46" s="145">
        <v>2.2727272727272729</v>
      </c>
      <c r="J46" s="145">
        <v>1.5151515151515151</v>
      </c>
      <c r="K46" s="145">
        <v>28.030303030303028</v>
      </c>
      <c r="L46" s="146">
        <v>9.0909090909090917</v>
      </c>
      <c r="M46" s="189"/>
      <c r="N46" s="177">
        <f t="shared" ref="N46" si="39">N45/$D45*100</f>
        <v>62.878787878787875</v>
      </c>
      <c r="O46" s="95"/>
      <c r="P46" s="95"/>
      <c r="Q46" s="95"/>
      <c r="R46" s="95"/>
    </row>
    <row r="47" spans="1:18" s="69" customFormat="1" ht="13.5" customHeight="1" x14ac:dyDescent="0.15">
      <c r="A47" s="384" t="s">
        <v>225</v>
      </c>
      <c r="B47" s="73" t="s">
        <v>54</v>
      </c>
      <c r="C47" s="371"/>
      <c r="D47" s="269">
        <v>132</v>
      </c>
      <c r="E47" s="140">
        <v>30</v>
      </c>
      <c r="F47" s="141">
        <v>9</v>
      </c>
      <c r="G47" s="141">
        <v>22</v>
      </c>
      <c r="H47" s="141">
        <v>21</v>
      </c>
      <c r="I47" s="141">
        <v>10</v>
      </c>
      <c r="J47" s="141">
        <v>6</v>
      </c>
      <c r="K47" s="141">
        <v>33</v>
      </c>
      <c r="L47" s="142">
        <v>1</v>
      </c>
      <c r="M47" s="183"/>
      <c r="N47" s="176">
        <f t="shared" ref="N47" si="40">SUM(E47:J47)</f>
        <v>98</v>
      </c>
      <c r="O47" s="77"/>
      <c r="P47" s="77"/>
      <c r="Q47" s="77"/>
      <c r="R47" s="77"/>
    </row>
    <row r="48" spans="1:18" ht="13.5" customHeight="1" x14ac:dyDescent="0.15">
      <c r="A48" s="382"/>
      <c r="B48" s="68"/>
      <c r="C48" s="375"/>
      <c r="D48" s="269"/>
      <c r="E48" s="322">
        <v>22.727272727272727</v>
      </c>
      <c r="F48" s="323">
        <v>6.8181818181818175</v>
      </c>
      <c r="G48" s="323">
        <v>16.666666666666664</v>
      </c>
      <c r="H48" s="323">
        <v>15.909090909090908</v>
      </c>
      <c r="I48" s="323">
        <v>7.5757575757575761</v>
      </c>
      <c r="J48" s="323">
        <v>4.5454545454545459</v>
      </c>
      <c r="K48" s="137">
        <v>25</v>
      </c>
      <c r="L48" s="138">
        <v>0.75757575757575757</v>
      </c>
      <c r="M48" s="189"/>
      <c r="N48" s="175">
        <f t="shared" ref="N48" si="41">N47/$D47*100</f>
        <v>74.242424242424249</v>
      </c>
      <c r="O48" s="95"/>
      <c r="P48" s="95"/>
      <c r="Q48" s="95"/>
      <c r="R48" s="95"/>
    </row>
    <row r="49" spans="1:18" s="69" customFormat="1" ht="13.5" customHeight="1" x14ac:dyDescent="0.15">
      <c r="A49" s="382"/>
      <c r="B49" s="207" t="s">
        <v>401</v>
      </c>
      <c r="C49" s="376"/>
      <c r="D49" s="285">
        <v>448</v>
      </c>
      <c r="E49" s="334">
        <v>72</v>
      </c>
      <c r="F49" s="335">
        <v>46</v>
      </c>
      <c r="G49" s="335">
        <v>54</v>
      </c>
      <c r="H49" s="335">
        <v>54</v>
      </c>
      <c r="I49" s="335">
        <v>19</v>
      </c>
      <c r="J49" s="335">
        <v>18</v>
      </c>
      <c r="K49" s="141">
        <v>172</v>
      </c>
      <c r="L49" s="142">
        <v>13</v>
      </c>
      <c r="M49" s="183"/>
      <c r="N49" s="176">
        <f t="shared" ref="N49" si="42">SUM(E49:J49)</f>
        <v>263</v>
      </c>
      <c r="O49" s="77"/>
      <c r="P49" s="77"/>
      <c r="Q49" s="77"/>
      <c r="R49" s="77"/>
    </row>
    <row r="50" spans="1:18" ht="13.5" customHeight="1" x14ac:dyDescent="0.15">
      <c r="A50" s="382"/>
      <c r="B50" s="206"/>
      <c r="C50" s="372"/>
      <c r="D50" s="273"/>
      <c r="E50" s="136">
        <v>16.071428571428573</v>
      </c>
      <c r="F50" s="137">
        <v>10.267857142857142</v>
      </c>
      <c r="G50" s="137">
        <v>12.053571428571429</v>
      </c>
      <c r="H50" s="137">
        <v>12.053571428571429</v>
      </c>
      <c r="I50" s="137">
        <v>4.2410714285714288</v>
      </c>
      <c r="J50" s="137">
        <v>4.0178571428571432</v>
      </c>
      <c r="K50" s="137">
        <v>38.392857142857146</v>
      </c>
      <c r="L50" s="138">
        <v>2.9017857142857144</v>
      </c>
      <c r="M50" s="189"/>
      <c r="N50" s="175">
        <f t="shared" ref="N50" si="43">N49/$D49*100</f>
        <v>58.705357142857139</v>
      </c>
      <c r="O50" s="95"/>
      <c r="P50" s="95"/>
      <c r="Q50" s="95"/>
      <c r="R50" s="95"/>
    </row>
    <row r="51" spans="1:18" s="69" customFormat="1" ht="13.5" customHeight="1" x14ac:dyDescent="0.15">
      <c r="A51" s="382"/>
      <c r="B51" s="207" t="s">
        <v>56</v>
      </c>
      <c r="C51" s="376"/>
      <c r="D51" s="285">
        <v>326</v>
      </c>
      <c r="E51" s="334">
        <v>57</v>
      </c>
      <c r="F51" s="335">
        <v>43</v>
      </c>
      <c r="G51" s="335">
        <v>54</v>
      </c>
      <c r="H51" s="335">
        <v>52</v>
      </c>
      <c r="I51" s="335">
        <v>17</v>
      </c>
      <c r="J51" s="335">
        <v>10</v>
      </c>
      <c r="K51" s="141">
        <v>87</v>
      </c>
      <c r="L51" s="142">
        <v>6</v>
      </c>
      <c r="M51" s="183"/>
      <c r="N51" s="176">
        <f t="shared" ref="N51" si="44">SUM(E51:J51)</f>
        <v>233</v>
      </c>
      <c r="O51" s="77"/>
      <c r="P51" s="77"/>
      <c r="Q51" s="77"/>
      <c r="R51" s="77"/>
    </row>
    <row r="52" spans="1:18" ht="13.5" customHeight="1" x14ac:dyDescent="0.15">
      <c r="A52" s="382"/>
      <c r="B52" s="206"/>
      <c r="C52" s="372"/>
      <c r="D52" s="273"/>
      <c r="E52" s="136">
        <v>17.484662576687114</v>
      </c>
      <c r="F52" s="137">
        <v>13.190184049079754</v>
      </c>
      <c r="G52" s="137">
        <v>16.564417177914109</v>
      </c>
      <c r="H52" s="137">
        <v>15.950920245398773</v>
      </c>
      <c r="I52" s="137">
        <v>5.2147239263803682</v>
      </c>
      <c r="J52" s="137">
        <v>3.0674846625766872</v>
      </c>
      <c r="K52" s="137">
        <v>26.687116564417181</v>
      </c>
      <c r="L52" s="138">
        <v>1.8404907975460123</v>
      </c>
      <c r="M52" s="189"/>
      <c r="N52" s="175">
        <f t="shared" ref="N52" si="45">N51/$D51*100</f>
        <v>71.472392638036808</v>
      </c>
      <c r="O52" s="95"/>
      <c r="P52" s="95"/>
      <c r="Q52" s="95"/>
      <c r="R52" s="95"/>
    </row>
    <row r="53" spans="1:18" s="69" customFormat="1" ht="13.5" customHeight="1" x14ac:dyDescent="0.15">
      <c r="A53" s="382"/>
      <c r="B53" s="207" t="s">
        <v>58</v>
      </c>
      <c r="C53" s="376"/>
      <c r="D53" s="285">
        <v>251</v>
      </c>
      <c r="E53" s="334">
        <v>41</v>
      </c>
      <c r="F53" s="335">
        <v>16</v>
      </c>
      <c r="G53" s="335">
        <v>36</v>
      </c>
      <c r="H53" s="335">
        <v>42</v>
      </c>
      <c r="I53" s="335">
        <v>21</v>
      </c>
      <c r="J53" s="335">
        <v>11</v>
      </c>
      <c r="K53" s="141">
        <v>84</v>
      </c>
      <c r="L53" s="142">
        <v>0</v>
      </c>
      <c r="M53" s="183"/>
      <c r="N53" s="176">
        <f t="shared" ref="N53" si="46">SUM(E53:J53)</f>
        <v>167</v>
      </c>
      <c r="O53" s="77"/>
      <c r="P53" s="77"/>
      <c r="Q53" s="77"/>
      <c r="R53" s="77"/>
    </row>
    <row r="54" spans="1:18" ht="13.5" customHeight="1" x14ac:dyDescent="0.15">
      <c r="A54" s="382"/>
      <c r="B54" s="206"/>
      <c r="C54" s="372"/>
      <c r="D54" s="273"/>
      <c r="E54" s="136">
        <v>16.334661354581673</v>
      </c>
      <c r="F54" s="137">
        <v>6.3745019920318722</v>
      </c>
      <c r="G54" s="137">
        <v>14.342629482071715</v>
      </c>
      <c r="H54" s="137">
        <v>16.733067729083665</v>
      </c>
      <c r="I54" s="137">
        <v>8.3665338645418323</v>
      </c>
      <c r="J54" s="137">
        <v>4.3824701195219129</v>
      </c>
      <c r="K54" s="137">
        <v>33.466135458167329</v>
      </c>
      <c r="L54" s="138">
        <v>0</v>
      </c>
      <c r="M54" s="189"/>
      <c r="N54" s="175">
        <f t="shared" ref="N54" si="47">N53/$D53*100</f>
        <v>66.533864541832671</v>
      </c>
      <c r="O54" s="95"/>
      <c r="P54" s="95"/>
      <c r="Q54" s="95"/>
      <c r="R54" s="95"/>
    </row>
    <row r="55" spans="1:18" s="69" customFormat="1" ht="13.5" customHeight="1" x14ac:dyDescent="0.15">
      <c r="A55" s="382"/>
      <c r="B55" s="207" t="s">
        <v>60</v>
      </c>
      <c r="C55" s="376"/>
      <c r="D55" s="285">
        <v>527</v>
      </c>
      <c r="E55" s="334">
        <v>93</v>
      </c>
      <c r="F55" s="335">
        <v>41</v>
      </c>
      <c r="G55" s="335">
        <v>73</v>
      </c>
      <c r="H55" s="335">
        <v>78</v>
      </c>
      <c r="I55" s="335">
        <v>43</v>
      </c>
      <c r="J55" s="335">
        <v>38</v>
      </c>
      <c r="K55" s="141">
        <v>158</v>
      </c>
      <c r="L55" s="142">
        <v>3</v>
      </c>
      <c r="M55" s="183"/>
      <c r="N55" s="176">
        <f t="shared" ref="N55" si="48">SUM(E55:J55)</f>
        <v>366</v>
      </c>
      <c r="O55" s="77"/>
      <c r="P55" s="77"/>
      <c r="Q55" s="77"/>
      <c r="R55" s="77"/>
    </row>
    <row r="56" spans="1:18" ht="13.5" customHeight="1" x14ac:dyDescent="0.15">
      <c r="A56" s="382"/>
      <c r="B56" s="206"/>
      <c r="C56" s="372"/>
      <c r="D56" s="273"/>
      <c r="E56" s="136">
        <v>17.647058823529413</v>
      </c>
      <c r="F56" s="137">
        <v>7.7798861480075905</v>
      </c>
      <c r="G56" s="137">
        <v>13.851992409867172</v>
      </c>
      <c r="H56" s="137">
        <v>14.800759013282732</v>
      </c>
      <c r="I56" s="137">
        <v>8.159392789373813</v>
      </c>
      <c r="J56" s="137">
        <v>7.2106261859582546</v>
      </c>
      <c r="K56" s="137">
        <v>29.981024667931688</v>
      </c>
      <c r="L56" s="138">
        <v>0.56925996204933582</v>
      </c>
      <c r="M56" s="189"/>
      <c r="N56" s="175">
        <f t="shared" ref="N56" si="49">N55/$D55*100</f>
        <v>69.449715370018978</v>
      </c>
      <c r="O56" s="95"/>
      <c r="P56" s="95"/>
      <c r="Q56" s="95"/>
      <c r="R56" s="95"/>
    </row>
    <row r="57" spans="1:18" s="69" customFormat="1" ht="13.5" customHeight="1" x14ac:dyDescent="0.15">
      <c r="A57" s="382"/>
      <c r="B57" s="207" t="s">
        <v>62</v>
      </c>
      <c r="C57" s="376"/>
      <c r="D57" s="285">
        <v>280</v>
      </c>
      <c r="E57" s="334">
        <v>61</v>
      </c>
      <c r="F57" s="335">
        <v>31</v>
      </c>
      <c r="G57" s="335">
        <v>32</v>
      </c>
      <c r="H57" s="335">
        <v>38</v>
      </c>
      <c r="I57" s="335">
        <v>11</v>
      </c>
      <c r="J57" s="335">
        <v>20</v>
      </c>
      <c r="K57" s="141">
        <v>82</v>
      </c>
      <c r="L57" s="142">
        <v>5</v>
      </c>
      <c r="M57" s="183"/>
      <c r="N57" s="176">
        <f t="shared" ref="N57" si="50">SUM(E57:J57)</f>
        <v>193</v>
      </c>
      <c r="O57" s="77"/>
      <c r="P57" s="77"/>
      <c r="Q57" s="77"/>
      <c r="R57" s="77"/>
    </row>
    <row r="58" spans="1:18" ht="13.5" customHeight="1" x14ac:dyDescent="0.15">
      <c r="A58" s="382"/>
      <c r="B58" s="206"/>
      <c r="C58" s="372"/>
      <c r="D58" s="273"/>
      <c r="E58" s="136">
        <v>21.785714285714285</v>
      </c>
      <c r="F58" s="137">
        <v>11.071428571428571</v>
      </c>
      <c r="G58" s="137">
        <v>11.428571428571429</v>
      </c>
      <c r="H58" s="137">
        <v>13.571428571428571</v>
      </c>
      <c r="I58" s="137">
        <v>3.9285714285714284</v>
      </c>
      <c r="J58" s="137">
        <v>7.1428571428571423</v>
      </c>
      <c r="K58" s="137">
        <v>29.285714285714288</v>
      </c>
      <c r="L58" s="138">
        <v>1.7857142857142856</v>
      </c>
      <c r="M58" s="189"/>
      <c r="N58" s="175">
        <f t="shared" ref="N58" si="51">N57/$D57*100</f>
        <v>68.928571428571431</v>
      </c>
      <c r="O58" s="95"/>
      <c r="P58" s="95"/>
      <c r="Q58" s="95"/>
      <c r="R58" s="95"/>
    </row>
    <row r="59" spans="1:18" s="69" customFormat="1" ht="13.5" customHeight="1" x14ac:dyDescent="0.15">
      <c r="A59" s="382"/>
      <c r="B59" s="207" t="s">
        <v>64</v>
      </c>
      <c r="C59" s="376"/>
      <c r="D59" s="285">
        <v>157</v>
      </c>
      <c r="E59" s="334">
        <v>42</v>
      </c>
      <c r="F59" s="335">
        <v>33</v>
      </c>
      <c r="G59" s="335">
        <v>12</v>
      </c>
      <c r="H59" s="335">
        <v>15</v>
      </c>
      <c r="I59" s="335">
        <v>4</v>
      </c>
      <c r="J59" s="335">
        <v>2</v>
      </c>
      <c r="K59" s="141">
        <v>37</v>
      </c>
      <c r="L59" s="142">
        <v>12</v>
      </c>
      <c r="M59" s="183"/>
      <c r="N59" s="176">
        <f t="shared" ref="N59" si="52">SUM(E59:J59)</f>
        <v>108</v>
      </c>
      <c r="O59" s="77"/>
      <c r="P59" s="77"/>
      <c r="Q59" s="77"/>
      <c r="R59" s="77"/>
    </row>
    <row r="60" spans="1:18" ht="13.5" customHeight="1" x14ac:dyDescent="0.15">
      <c r="A60" s="382"/>
      <c r="B60" s="206"/>
      <c r="C60" s="372"/>
      <c r="D60" s="273"/>
      <c r="E60" s="136">
        <v>26.751592356687897</v>
      </c>
      <c r="F60" s="137">
        <v>21.019108280254777</v>
      </c>
      <c r="G60" s="137">
        <v>7.6433121019108281</v>
      </c>
      <c r="H60" s="137">
        <v>9.5541401273885356</v>
      </c>
      <c r="I60" s="137">
        <v>2.547770700636943</v>
      </c>
      <c r="J60" s="137">
        <v>1.2738853503184715</v>
      </c>
      <c r="K60" s="137">
        <v>23.566878980891719</v>
      </c>
      <c r="L60" s="138">
        <v>7.6433121019108281</v>
      </c>
      <c r="M60" s="189"/>
      <c r="N60" s="175">
        <f t="shared" ref="N60" si="53">N59/$D59*100</f>
        <v>68.789808917197448</v>
      </c>
      <c r="O60" s="95"/>
      <c r="P60" s="95"/>
      <c r="Q60" s="95"/>
      <c r="R60" s="95"/>
    </row>
    <row r="61" spans="1:18" s="69" customFormat="1" ht="13.5" customHeight="1" x14ac:dyDescent="0.15">
      <c r="A61" s="382"/>
      <c r="B61" s="207" t="s">
        <v>66</v>
      </c>
      <c r="C61" s="376"/>
      <c r="D61" s="285">
        <v>615</v>
      </c>
      <c r="E61" s="334">
        <v>197</v>
      </c>
      <c r="F61" s="335">
        <v>70</v>
      </c>
      <c r="G61" s="335">
        <v>90</v>
      </c>
      <c r="H61" s="335">
        <v>53</v>
      </c>
      <c r="I61" s="335">
        <v>17</v>
      </c>
      <c r="J61" s="335">
        <v>15</v>
      </c>
      <c r="K61" s="141">
        <v>138</v>
      </c>
      <c r="L61" s="142">
        <v>35</v>
      </c>
      <c r="M61" s="183"/>
      <c r="N61" s="176">
        <f t="shared" ref="N61" si="54">SUM(E61:J61)</f>
        <v>442</v>
      </c>
      <c r="O61" s="77"/>
      <c r="P61" s="77"/>
      <c r="Q61" s="77"/>
      <c r="R61" s="77"/>
    </row>
    <row r="62" spans="1:18" ht="13.5" customHeight="1" x14ac:dyDescent="0.15">
      <c r="A62" s="382"/>
      <c r="B62" s="206"/>
      <c r="C62" s="372"/>
      <c r="D62" s="273"/>
      <c r="E62" s="136">
        <v>32.032520325203251</v>
      </c>
      <c r="F62" s="137">
        <v>11.38211382113821</v>
      </c>
      <c r="G62" s="137">
        <v>14.634146341463413</v>
      </c>
      <c r="H62" s="137">
        <v>8.617886178861788</v>
      </c>
      <c r="I62" s="137">
        <v>2.7642276422764227</v>
      </c>
      <c r="J62" s="137">
        <v>2.4390243902439024</v>
      </c>
      <c r="K62" s="137">
        <v>22.439024390243905</v>
      </c>
      <c r="L62" s="138">
        <v>5.6910569105691051</v>
      </c>
      <c r="M62" s="189"/>
      <c r="N62" s="175">
        <f t="shared" ref="N62" si="55">N61/$D61*100</f>
        <v>71.869918699186996</v>
      </c>
      <c r="O62" s="95"/>
      <c r="P62" s="95"/>
      <c r="Q62" s="95"/>
      <c r="R62" s="95"/>
    </row>
    <row r="63" spans="1:18" s="69" customFormat="1" ht="13.5" customHeight="1" x14ac:dyDescent="0.15">
      <c r="A63" s="382"/>
      <c r="B63" s="68" t="s">
        <v>67</v>
      </c>
      <c r="C63" s="373"/>
      <c r="D63" s="269">
        <v>822</v>
      </c>
      <c r="E63" s="140">
        <v>158</v>
      </c>
      <c r="F63" s="141">
        <v>80</v>
      </c>
      <c r="G63" s="141">
        <v>105</v>
      </c>
      <c r="H63" s="141">
        <v>91</v>
      </c>
      <c r="I63" s="141">
        <v>31</v>
      </c>
      <c r="J63" s="141">
        <v>22</v>
      </c>
      <c r="K63" s="141">
        <v>285</v>
      </c>
      <c r="L63" s="142">
        <v>50</v>
      </c>
      <c r="M63" s="183"/>
      <c r="N63" s="176">
        <f t="shared" ref="N63" si="56">SUM(E63:J63)</f>
        <v>487</v>
      </c>
      <c r="O63" s="77"/>
      <c r="P63" s="77"/>
      <c r="Q63" s="77"/>
      <c r="R63" s="77"/>
    </row>
    <row r="64" spans="1:18" ht="13.5" customHeight="1" thickBot="1" x14ac:dyDescent="0.2">
      <c r="A64" s="383"/>
      <c r="B64" s="208"/>
      <c r="C64" s="374"/>
      <c r="D64" s="274"/>
      <c r="E64" s="144">
        <v>19.221411192214109</v>
      </c>
      <c r="F64" s="145">
        <v>9.7323600973236015</v>
      </c>
      <c r="G64" s="145">
        <v>12.773722627737227</v>
      </c>
      <c r="H64" s="145">
        <v>11.070559610705596</v>
      </c>
      <c r="I64" s="145">
        <v>3.7712895377128954</v>
      </c>
      <c r="J64" s="145">
        <v>2.6763990267639901</v>
      </c>
      <c r="K64" s="145">
        <v>34.67153284671533</v>
      </c>
      <c r="L64" s="146">
        <v>6.0827250608272507</v>
      </c>
      <c r="M64" s="189"/>
      <c r="N64" s="177">
        <f t="shared" ref="N64" si="57">N63/$D63*100</f>
        <v>59.245742092457419</v>
      </c>
      <c r="O64" s="95"/>
      <c r="P64" s="95"/>
      <c r="Q64" s="95"/>
      <c r="R64" s="95"/>
    </row>
    <row r="65" spans="1:18" s="69" customFormat="1" ht="13.5" customHeight="1" x14ac:dyDescent="0.15">
      <c r="A65" s="392" t="s">
        <v>73</v>
      </c>
      <c r="B65" s="73" t="s">
        <v>68</v>
      </c>
      <c r="C65" s="371"/>
      <c r="D65" s="269">
        <v>1764</v>
      </c>
      <c r="E65" s="140">
        <v>346</v>
      </c>
      <c r="F65" s="141">
        <v>164</v>
      </c>
      <c r="G65" s="141">
        <v>245</v>
      </c>
      <c r="H65" s="141">
        <v>211</v>
      </c>
      <c r="I65" s="141">
        <v>95</v>
      </c>
      <c r="J65" s="141">
        <v>80</v>
      </c>
      <c r="K65" s="141">
        <v>566</v>
      </c>
      <c r="L65" s="142">
        <v>57</v>
      </c>
      <c r="M65" s="183"/>
      <c r="N65" s="176">
        <f t="shared" ref="N65" si="58">SUM(E65:J65)</f>
        <v>1141</v>
      </c>
      <c r="O65" s="77"/>
      <c r="P65" s="77"/>
      <c r="Q65" s="77"/>
      <c r="R65" s="77"/>
    </row>
    <row r="66" spans="1:18" ht="13.5" customHeight="1" x14ac:dyDescent="0.15">
      <c r="A66" s="382"/>
      <c r="B66" s="10" t="s">
        <v>69</v>
      </c>
      <c r="C66" s="372"/>
      <c r="D66" s="273"/>
      <c r="E66" s="136">
        <v>19.614512471655328</v>
      </c>
      <c r="F66" s="137">
        <v>9.2970521541950113</v>
      </c>
      <c r="G66" s="137">
        <v>13.888888888888889</v>
      </c>
      <c r="H66" s="137">
        <v>11.961451247165533</v>
      </c>
      <c r="I66" s="137">
        <v>5.3854875283446715</v>
      </c>
      <c r="J66" s="137">
        <v>4.5351473922902494</v>
      </c>
      <c r="K66" s="137">
        <v>32.086167800453516</v>
      </c>
      <c r="L66" s="138">
        <v>3.231292517006803</v>
      </c>
      <c r="M66" s="189"/>
      <c r="N66" s="175">
        <f t="shared" ref="N66" si="59">N65/$D65*100</f>
        <v>64.682539682539684</v>
      </c>
      <c r="O66" s="95"/>
      <c r="P66" s="95"/>
      <c r="Q66" s="95"/>
      <c r="R66" s="95"/>
    </row>
    <row r="67" spans="1:18" s="69" customFormat="1" ht="13.5" customHeight="1" x14ac:dyDescent="0.15">
      <c r="A67" s="382"/>
      <c r="B67" s="68" t="s">
        <v>70</v>
      </c>
      <c r="C67" s="373"/>
      <c r="D67" s="269">
        <v>1406</v>
      </c>
      <c r="E67" s="140">
        <v>333</v>
      </c>
      <c r="F67" s="141">
        <v>165</v>
      </c>
      <c r="G67" s="141">
        <v>184</v>
      </c>
      <c r="H67" s="141">
        <v>176</v>
      </c>
      <c r="I67" s="141">
        <v>59</v>
      </c>
      <c r="J67" s="141">
        <v>49</v>
      </c>
      <c r="K67" s="141">
        <v>391</v>
      </c>
      <c r="L67" s="142">
        <v>49</v>
      </c>
      <c r="M67" s="183"/>
      <c r="N67" s="176">
        <f t="shared" ref="N67" si="60">SUM(E67:J67)</f>
        <v>966</v>
      </c>
      <c r="O67" s="77"/>
      <c r="P67" s="77"/>
      <c r="Q67" s="77"/>
      <c r="R67" s="77"/>
    </row>
    <row r="68" spans="1:18" ht="13.5" customHeight="1" x14ac:dyDescent="0.15">
      <c r="A68" s="382"/>
      <c r="B68" s="10" t="s">
        <v>71</v>
      </c>
      <c r="C68" s="372"/>
      <c r="D68" s="273"/>
      <c r="E68" s="136">
        <v>23.684210526315788</v>
      </c>
      <c r="F68" s="137">
        <v>11.735419630156473</v>
      </c>
      <c r="G68" s="137">
        <v>13.086770981507822</v>
      </c>
      <c r="H68" s="137">
        <v>12.517780938833569</v>
      </c>
      <c r="I68" s="137">
        <v>4.1963015647226172</v>
      </c>
      <c r="J68" s="137">
        <v>3.4850640113798006</v>
      </c>
      <c r="K68" s="137">
        <v>27.809388335704128</v>
      </c>
      <c r="L68" s="138">
        <v>3.4850640113798006</v>
      </c>
      <c r="M68" s="189"/>
      <c r="N68" s="175">
        <f t="shared" ref="N68" si="61">N67/$D67*100</f>
        <v>68.705547652916081</v>
      </c>
      <c r="O68" s="95"/>
      <c r="P68" s="95"/>
      <c r="Q68" s="95"/>
      <c r="R68" s="95"/>
    </row>
    <row r="69" spans="1:18" s="69" customFormat="1" ht="13.5" customHeight="1" x14ac:dyDescent="0.15">
      <c r="A69" s="382"/>
      <c r="B69" s="68" t="s">
        <v>72</v>
      </c>
      <c r="C69" s="373"/>
      <c r="D69" s="269">
        <v>161</v>
      </c>
      <c r="E69" s="140">
        <v>31</v>
      </c>
      <c r="F69" s="141">
        <v>21</v>
      </c>
      <c r="G69" s="141">
        <v>20</v>
      </c>
      <c r="H69" s="141">
        <v>20</v>
      </c>
      <c r="I69" s="141">
        <v>3</v>
      </c>
      <c r="J69" s="141">
        <v>2</v>
      </c>
      <c r="K69" s="141">
        <v>47</v>
      </c>
      <c r="L69" s="142">
        <v>17</v>
      </c>
      <c r="M69" s="183"/>
      <c r="N69" s="176">
        <f t="shared" ref="N69" si="62">SUM(E69:J69)</f>
        <v>97</v>
      </c>
      <c r="O69" s="77"/>
      <c r="P69" s="77"/>
      <c r="Q69" s="77"/>
      <c r="R69" s="77"/>
    </row>
    <row r="70" spans="1:18" ht="13.5" customHeight="1" thickBot="1" x14ac:dyDescent="0.2">
      <c r="A70" s="383"/>
      <c r="B70" s="21"/>
      <c r="C70" s="374"/>
      <c r="D70" s="274"/>
      <c r="E70" s="144">
        <v>19.254658385093169</v>
      </c>
      <c r="F70" s="145">
        <v>13.043478260869565</v>
      </c>
      <c r="G70" s="145">
        <v>12.422360248447205</v>
      </c>
      <c r="H70" s="145">
        <v>12.422360248447205</v>
      </c>
      <c r="I70" s="145">
        <v>1.8633540372670807</v>
      </c>
      <c r="J70" s="145">
        <v>1.2422360248447204</v>
      </c>
      <c r="K70" s="145">
        <v>29.19254658385093</v>
      </c>
      <c r="L70" s="146">
        <v>10.559006211180124</v>
      </c>
      <c r="M70" s="189"/>
      <c r="N70" s="177">
        <f t="shared" ref="N70" si="63">N69/$D69*100</f>
        <v>60.248447204968947</v>
      </c>
      <c r="O70" s="95"/>
      <c r="P70" s="95"/>
      <c r="Q70" s="95"/>
      <c r="R70" s="95"/>
    </row>
    <row r="71" spans="1:18" s="69" customFormat="1" ht="13.5" customHeight="1" x14ac:dyDescent="0.15">
      <c r="A71" s="380" t="s">
        <v>414</v>
      </c>
      <c r="B71" s="68" t="s">
        <v>762</v>
      </c>
      <c r="C71" s="75"/>
      <c r="D71" s="269">
        <v>1504</v>
      </c>
      <c r="E71" s="140">
        <v>280</v>
      </c>
      <c r="F71" s="141">
        <v>136</v>
      </c>
      <c r="G71" s="141">
        <v>204</v>
      </c>
      <c r="H71" s="141">
        <v>185</v>
      </c>
      <c r="I71" s="141">
        <v>83</v>
      </c>
      <c r="J71" s="141">
        <v>73</v>
      </c>
      <c r="K71" s="141">
        <v>506</v>
      </c>
      <c r="L71" s="142">
        <v>37</v>
      </c>
      <c r="M71" s="183"/>
      <c r="N71" s="176">
        <f t="shared" ref="N71" si="64">SUM(E71:J71)</f>
        <v>961</v>
      </c>
      <c r="O71" s="77"/>
      <c r="P71" s="77"/>
      <c r="Q71" s="77"/>
      <c r="R71" s="77"/>
    </row>
    <row r="72" spans="1:18" ht="13.5" customHeight="1" x14ac:dyDescent="0.15">
      <c r="A72" s="380"/>
      <c r="B72" s="10" t="s">
        <v>763</v>
      </c>
      <c r="C72" s="24"/>
      <c r="D72" s="273"/>
      <c r="E72" s="136">
        <v>18.617021276595743</v>
      </c>
      <c r="F72" s="137">
        <v>9.0425531914893629</v>
      </c>
      <c r="G72" s="137">
        <v>13.563829787234042</v>
      </c>
      <c r="H72" s="137">
        <v>12.300531914893616</v>
      </c>
      <c r="I72" s="137">
        <v>5.5186170212765955</v>
      </c>
      <c r="J72" s="137">
        <v>4.8537234042553186</v>
      </c>
      <c r="K72" s="137">
        <v>33.643617021276597</v>
      </c>
      <c r="L72" s="138">
        <v>2.4601063829787235</v>
      </c>
      <c r="M72" s="189"/>
      <c r="N72" s="175">
        <f t="shared" ref="N72" si="65">N71/$D71*100</f>
        <v>63.896276595744681</v>
      </c>
      <c r="O72" s="95"/>
      <c r="P72" s="95"/>
      <c r="Q72" s="95"/>
      <c r="R72" s="95"/>
    </row>
    <row r="73" spans="1:18" s="69" customFormat="1" ht="13.5" customHeight="1" x14ac:dyDescent="0.15">
      <c r="A73" s="380"/>
      <c r="B73" s="68" t="s">
        <v>415</v>
      </c>
      <c r="C73" s="75"/>
      <c r="D73" s="269">
        <v>452</v>
      </c>
      <c r="E73" s="140">
        <v>74</v>
      </c>
      <c r="F73" s="141">
        <v>58</v>
      </c>
      <c r="G73" s="141">
        <v>62</v>
      </c>
      <c r="H73" s="141">
        <v>83</v>
      </c>
      <c r="I73" s="141">
        <v>33</v>
      </c>
      <c r="J73" s="141">
        <v>26</v>
      </c>
      <c r="K73" s="141">
        <v>111</v>
      </c>
      <c r="L73" s="142">
        <v>5</v>
      </c>
      <c r="M73" s="183"/>
      <c r="N73" s="176">
        <f t="shared" ref="N73" si="66">SUM(E73:J73)</f>
        <v>336</v>
      </c>
      <c r="O73" s="77"/>
      <c r="P73" s="77"/>
      <c r="Q73" s="77"/>
      <c r="R73" s="77"/>
    </row>
    <row r="74" spans="1:18" ht="13.5" customHeight="1" x14ac:dyDescent="0.15">
      <c r="A74" s="380"/>
      <c r="B74" s="10" t="s">
        <v>763</v>
      </c>
      <c r="C74" s="24"/>
      <c r="D74" s="273"/>
      <c r="E74" s="136">
        <v>16.371681415929203</v>
      </c>
      <c r="F74" s="137">
        <v>12.831858407079647</v>
      </c>
      <c r="G74" s="137">
        <v>13.716814159292035</v>
      </c>
      <c r="H74" s="137">
        <v>18.36283185840708</v>
      </c>
      <c r="I74" s="137">
        <v>7.3008849557522124</v>
      </c>
      <c r="J74" s="137">
        <v>5.7522123893805306</v>
      </c>
      <c r="K74" s="137">
        <v>24.557522123893804</v>
      </c>
      <c r="L74" s="138">
        <v>1.1061946902654867</v>
      </c>
      <c r="M74" s="189"/>
      <c r="N74" s="175">
        <f t="shared" ref="N74" si="67">N73/$D73*100</f>
        <v>74.336283185840713</v>
      </c>
      <c r="O74" s="95"/>
      <c r="P74" s="95"/>
      <c r="Q74" s="95"/>
      <c r="R74" s="95"/>
    </row>
    <row r="75" spans="1:18" s="69" customFormat="1" ht="13.5" customHeight="1" x14ac:dyDescent="0.15">
      <c r="A75" s="380"/>
      <c r="B75" s="68" t="s">
        <v>416</v>
      </c>
      <c r="C75" s="75"/>
      <c r="D75" s="269">
        <v>1375</v>
      </c>
      <c r="E75" s="140">
        <v>356</v>
      </c>
      <c r="F75" s="141">
        <v>156</v>
      </c>
      <c r="G75" s="141">
        <v>183</v>
      </c>
      <c r="H75" s="141">
        <v>139</v>
      </c>
      <c r="I75" s="141">
        <v>41</v>
      </c>
      <c r="J75" s="141">
        <v>32</v>
      </c>
      <c r="K75" s="141">
        <v>387</v>
      </c>
      <c r="L75" s="142">
        <v>81</v>
      </c>
      <c r="M75" s="183"/>
      <c r="N75" s="176">
        <f t="shared" ref="N75" si="68">SUM(E75:J75)</f>
        <v>907</v>
      </c>
      <c r="O75" s="77"/>
      <c r="P75" s="77"/>
      <c r="Q75" s="77"/>
      <c r="R75" s="77"/>
    </row>
    <row r="76" spans="1:18" ht="13.5" customHeight="1" thickBot="1" x14ac:dyDescent="0.2">
      <c r="A76" s="381"/>
      <c r="B76" s="21"/>
      <c r="C76" s="26"/>
      <c r="D76" s="274"/>
      <c r="E76" s="144">
        <v>25.890909090909091</v>
      </c>
      <c r="F76" s="145">
        <v>11.345454545454546</v>
      </c>
      <c r="G76" s="145">
        <v>13.309090909090909</v>
      </c>
      <c r="H76" s="145">
        <v>10.109090909090909</v>
      </c>
      <c r="I76" s="145">
        <v>2.9818181818181815</v>
      </c>
      <c r="J76" s="145">
        <v>2.3272727272727272</v>
      </c>
      <c r="K76" s="145">
        <v>28.145454545454545</v>
      </c>
      <c r="L76" s="146">
        <v>5.8909090909090907</v>
      </c>
      <c r="M76" s="189"/>
      <c r="N76" s="177">
        <f t="shared" ref="N76" si="69">N75/$D75*100</f>
        <v>65.963636363636368</v>
      </c>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M1" s="5"/>
      <c r="S1" s="59" t="s">
        <v>581</v>
      </c>
    </row>
    <row r="2" spans="1:19" ht="36" customHeight="1" thickBot="1" x14ac:dyDescent="0.2">
      <c r="A2" s="6" t="s">
        <v>430</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7">
        <v>6</v>
      </c>
      <c r="K3" s="37">
        <v>7</v>
      </c>
      <c r="L3" s="37">
        <v>8</v>
      </c>
      <c r="M3" s="33"/>
      <c r="N3" s="58"/>
      <c r="O3" s="58"/>
      <c r="P3" s="58"/>
      <c r="Q3" s="58"/>
      <c r="R3" s="58"/>
    </row>
    <row r="4" spans="1:19" ht="171.95" customHeight="1" thickBot="1" x14ac:dyDescent="0.2">
      <c r="A4" s="388" t="s">
        <v>425</v>
      </c>
      <c r="B4" s="389"/>
      <c r="C4" s="390"/>
      <c r="D4" s="62" t="s">
        <v>348</v>
      </c>
      <c r="E4" s="60" t="s">
        <v>582</v>
      </c>
      <c r="F4" s="61" t="s">
        <v>145</v>
      </c>
      <c r="G4" s="61" t="s">
        <v>146</v>
      </c>
      <c r="H4" s="61" t="s">
        <v>147</v>
      </c>
      <c r="I4" s="61" t="s">
        <v>148</v>
      </c>
      <c r="J4" s="61" t="s">
        <v>583</v>
      </c>
      <c r="K4" s="61" t="s">
        <v>584</v>
      </c>
      <c r="L4" s="61" t="s">
        <v>9</v>
      </c>
      <c r="M4" s="63" t="s">
        <v>349</v>
      </c>
      <c r="N4" s="27"/>
      <c r="O4" s="27"/>
      <c r="P4" s="27"/>
      <c r="Q4" s="27"/>
      <c r="R4" s="27"/>
      <c r="S4" s="40"/>
    </row>
    <row r="5" spans="1:19" s="69" customFormat="1" ht="13.5" customHeight="1" x14ac:dyDescent="0.15">
      <c r="A5" s="71" t="s">
        <v>30</v>
      </c>
      <c r="B5" s="72"/>
      <c r="C5" s="72"/>
      <c r="D5" s="270">
        <v>2204</v>
      </c>
      <c r="E5" s="124">
        <v>1588</v>
      </c>
      <c r="F5" s="125">
        <v>139</v>
      </c>
      <c r="G5" s="125">
        <v>503</v>
      </c>
      <c r="H5" s="125">
        <v>54</v>
      </c>
      <c r="I5" s="125">
        <v>147</v>
      </c>
      <c r="J5" s="125">
        <v>332</v>
      </c>
      <c r="K5" s="125">
        <v>175</v>
      </c>
      <c r="L5" s="125">
        <v>188</v>
      </c>
      <c r="M5" s="126">
        <v>65</v>
      </c>
      <c r="N5" s="93"/>
      <c r="O5" s="93"/>
      <c r="P5" s="93"/>
      <c r="Q5" s="93"/>
      <c r="R5" s="93"/>
    </row>
    <row r="6" spans="1:19" ht="13.5" customHeight="1" thickBot="1" x14ac:dyDescent="0.2">
      <c r="A6" s="8"/>
      <c r="B6" s="9"/>
      <c r="C6" s="9"/>
      <c r="D6" s="271"/>
      <c r="E6" s="128">
        <v>72.050816696914694</v>
      </c>
      <c r="F6" s="129">
        <v>6.3067150635208709</v>
      </c>
      <c r="G6" s="129">
        <v>22.822141560798549</v>
      </c>
      <c r="H6" s="129">
        <v>2.4500907441016335</v>
      </c>
      <c r="I6" s="129">
        <v>6.6696914700544463</v>
      </c>
      <c r="J6" s="129">
        <v>15.063520871143377</v>
      </c>
      <c r="K6" s="129">
        <v>7.9401088929219599</v>
      </c>
      <c r="L6" s="129">
        <v>8.5299455535390205</v>
      </c>
      <c r="M6" s="214">
        <v>2.9491833030852996</v>
      </c>
      <c r="N6" s="94"/>
      <c r="O6" s="94"/>
      <c r="P6" s="94"/>
      <c r="Q6" s="94"/>
      <c r="R6" s="94"/>
    </row>
    <row r="7" spans="1:19" s="69" customFormat="1" ht="13.5" customHeight="1" x14ac:dyDescent="0.15">
      <c r="A7" s="384" t="s">
        <v>31</v>
      </c>
      <c r="B7" s="73" t="s">
        <v>33</v>
      </c>
      <c r="C7" s="74"/>
      <c r="D7" s="272">
        <v>1108</v>
      </c>
      <c r="E7" s="132">
        <v>824</v>
      </c>
      <c r="F7" s="133">
        <v>67</v>
      </c>
      <c r="G7" s="133">
        <v>261</v>
      </c>
      <c r="H7" s="133">
        <v>25</v>
      </c>
      <c r="I7" s="133">
        <v>74</v>
      </c>
      <c r="J7" s="133">
        <v>164</v>
      </c>
      <c r="K7" s="133">
        <v>87</v>
      </c>
      <c r="L7" s="133">
        <v>93</v>
      </c>
      <c r="M7" s="134">
        <v>27</v>
      </c>
      <c r="N7" s="77"/>
      <c r="O7" s="77"/>
      <c r="P7" s="77"/>
      <c r="Q7" s="77"/>
      <c r="R7" s="77"/>
    </row>
    <row r="8" spans="1:19" ht="13.5" customHeight="1" x14ac:dyDescent="0.15">
      <c r="A8" s="382"/>
      <c r="B8" s="206"/>
      <c r="C8" s="24"/>
      <c r="D8" s="273"/>
      <c r="E8" s="136">
        <v>74.368231046931413</v>
      </c>
      <c r="F8" s="137">
        <v>6.046931407942238</v>
      </c>
      <c r="G8" s="137">
        <v>23.555956678700358</v>
      </c>
      <c r="H8" s="137">
        <v>2.256317689530686</v>
      </c>
      <c r="I8" s="137">
        <v>6.6787003610108311</v>
      </c>
      <c r="J8" s="137">
        <v>14.801444043321299</v>
      </c>
      <c r="K8" s="137">
        <v>7.8519855595667876</v>
      </c>
      <c r="L8" s="137">
        <v>8.3935018050541519</v>
      </c>
      <c r="M8" s="138">
        <v>2.4368231046931408</v>
      </c>
      <c r="N8" s="95"/>
      <c r="O8" s="95"/>
      <c r="P8" s="95"/>
      <c r="Q8" s="95"/>
      <c r="R8" s="95"/>
    </row>
    <row r="9" spans="1:19" s="69" customFormat="1" ht="13.5" customHeight="1" x14ac:dyDescent="0.15">
      <c r="A9" s="382"/>
      <c r="B9" s="68" t="s">
        <v>35</v>
      </c>
      <c r="C9" s="75"/>
      <c r="D9" s="269">
        <v>216</v>
      </c>
      <c r="E9" s="140">
        <v>154</v>
      </c>
      <c r="F9" s="141">
        <v>12</v>
      </c>
      <c r="G9" s="141">
        <v>39</v>
      </c>
      <c r="H9" s="141">
        <v>6</v>
      </c>
      <c r="I9" s="141">
        <v>13</v>
      </c>
      <c r="J9" s="141">
        <v>26</v>
      </c>
      <c r="K9" s="141">
        <v>26</v>
      </c>
      <c r="L9" s="141">
        <v>19</v>
      </c>
      <c r="M9" s="142">
        <v>7</v>
      </c>
      <c r="N9" s="77"/>
      <c r="O9" s="77"/>
      <c r="P9" s="77"/>
      <c r="Q9" s="77"/>
      <c r="R9" s="77"/>
    </row>
    <row r="10" spans="1:19" ht="13.5" customHeight="1" x14ac:dyDescent="0.15">
      <c r="A10" s="382"/>
      <c r="B10" s="206"/>
      <c r="C10" s="24"/>
      <c r="D10" s="273"/>
      <c r="E10" s="136">
        <v>71.296296296296291</v>
      </c>
      <c r="F10" s="137">
        <v>5.5555555555555554</v>
      </c>
      <c r="G10" s="137">
        <v>18.055555555555554</v>
      </c>
      <c r="H10" s="137">
        <v>2.7777777777777777</v>
      </c>
      <c r="I10" s="137">
        <v>6.0185185185185182</v>
      </c>
      <c r="J10" s="137">
        <v>12.037037037037036</v>
      </c>
      <c r="K10" s="137">
        <v>12.037037037037036</v>
      </c>
      <c r="L10" s="137">
        <v>8.7962962962962958</v>
      </c>
      <c r="M10" s="138">
        <v>3.2407407407407405</v>
      </c>
      <c r="N10" s="95"/>
      <c r="O10" s="95"/>
      <c r="P10" s="95"/>
      <c r="Q10" s="95"/>
      <c r="R10" s="95"/>
    </row>
    <row r="11" spans="1:19" s="69" customFormat="1" ht="13.5" customHeight="1" x14ac:dyDescent="0.15">
      <c r="A11" s="382"/>
      <c r="B11" s="68" t="s">
        <v>37</v>
      </c>
      <c r="C11" s="75"/>
      <c r="D11" s="269">
        <v>557</v>
      </c>
      <c r="E11" s="140">
        <v>394</v>
      </c>
      <c r="F11" s="141">
        <v>39</v>
      </c>
      <c r="G11" s="141">
        <v>122</v>
      </c>
      <c r="H11" s="141">
        <v>15</v>
      </c>
      <c r="I11" s="141">
        <v>47</v>
      </c>
      <c r="J11" s="141">
        <v>84</v>
      </c>
      <c r="K11" s="141">
        <v>42</v>
      </c>
      <c r="L11" s="141">
        <v>48</v>
      </c>
      <c r="M11" s="142">
        <v>21</v>
      </c>
      <c r="N11" s="77"/>
      <c r="O11" s="77"/>
      <c r="P11" s="77"/>
      <c r="Q11" s="77"/>
      <c r="R11" s="77"/>
    </row>
    <row r="12" spans="1:19" ht="13.5" customHeight="1" x14ac:dyDescent="0.15">
      <c r="A12" s="382"/>
      <c r="B12" s="206"/>
      <c r="C12" s="24"/>
      <c r="D12" s="273"/>
      <c r="E12" s="136">
        <v>70.736086175942546</v>
      </c>
      <c r="F12" s="137">
        <v>7.0017953321364459</v>
      </c>
      <c r="G12" s="137">
        <v>21.903052064631957</v>
      </c>
      <c r="H12" s="137">
        <v>2.6929982046678633</v>
      </c>
      <c r="I12" s="137">
        <v>8.4380610412926398</v>
      </c>
      <c r="J12" s="137">
        <v>15.080789946140035</v>
      </c>
      <c r="K12" s="137">
        <v>7.5403949730700175</v>
      </c>
      <c r="L12" s="137">
        <v>8.6175942549371634</v>
      </c>
      <c r="M12" s="138">
        <v>3.7701974865350087</v>
      </c>
      <c r="N12" s="95"/>
      <c r="O12" s="95"/>
      <c r="P12" s="95"/>
      <c r="Q12" s="95"/>
      <c r="R12" s="95"/>
    </row>
    <row r="13" spans="1:19" s="69" customFormat="1" ht="13.5" customHeight="1" x14ac:dyDescent="0.15">
      <c r="A13" s="382"/>
      <c r="B13" s="68" t="s">
        <v>39</v>
      </c>
      <c r="C13" s="75"/>
      <c r="D13" s="269">
        <v>147</v>
      </c>
      <c r="E13" s="140">
        <v>97</v>
      </c>
      <c r="F13" s="141">
        <v>13</v>
      </c>
      <c r="G13" s="141">
        <v>34</v>
      </c>
      <c r="H13" s="141">
        <v>3</v>
      </c>
      <c r="I13" s="141">
        <v>10</v>
      </c>
      <c r="J13" s="141">
        <v>31</v>
      </c>
      <c r="K13" s="141">
        <v>11</v>
      </c>
      <c r="L13" s="141">
        <v>7</v>
      </c>
      <c r="M13" s="142">
        <v>4</v>
      </c>
      <c r="N13" s="77"/>
      <c r="O13" s="77"/>
      <c r="P13" s="77"/>
      <c r="Q13" s="77"/>
      <c r="R13" s="77"/>
    </row>
    <row r="14" spans="1:19" ht="13.5" customHeight="1" x14ac:dyDescent="0.15">
      <c r="A14" s="382"/>
      <c r="B14" s="206"/>
      <c r="C14" s="24"/>
      <c r="D14" s="273"/>
      <c r="E14" s="136">
        <v>65.986394557823118</v>
      </c>
      <c r="F14" s="137">
        <v>8.8435374149659864</v>
      </c>
      <c r="G14" s="137">
        <v>23.129251700680271</v>
      </c>
      <c r="H14" s="137">
        <v>2.0408163265306123</v>
      </c>
      <c r="I14" s="137">
        <v>6.8027210884353746</v>
      </c>
      <c r="J14" s="137">
        <v>21.088435374149661</v>
      </c>
      <c r="K14" s="137">
        <v>7.4829931972789119</v>
      </c>
      <c r="L14" s="137">
        <v>4.7619047619047619</v>
      </c>
      <c r="M14" s="138">
        <v>2.7210884353741496</v>
      </c>
      <c r="N14" s="95"/>
      <c r="O14" s="95"/>
      <c r="P14" s="95"/>
      <c r="Q14" s="95"/>
      <c r="R14" s="95"/>
    </row>
    <row r="15" spans="1:19" s="69" customFormat="1" ht="13.5" customHeight="1" x14ac:dyDescent="0.15">
      <c r="A15" s="382"/>
      <c r="B15" s="68" t="s">
        <v>41</v>
      </c>
      <c r="C15" s="75"/>
      <c r="D15" s="269">
        <v>114</v>
      </c>
      <c r="E15" s="140">
        <v>76</v>
      </c>
      <c r="F15" s="141">
        <v>5</v>
      </c>
      <c r="G15" s="141">
        <v>31</v>
      </c>
      <c r="H15" s="141">
        <v>2</v>
      </c>
      <c r="I15" s="141">
        <v>1</v>
      </c>
      <c r="J15" s="141">
        <v>17</v>
      </c>
      <c r="K15" s="141">
        <v>8</v>
      </c>
      <c r="L15" s="141">
        <v>16</v>
      </c>
      <c r="M15" s="142">
        <v>4</v>
      </c>
      <c r="N15" s="77"/>
      <c r="O15" s="77"/>
      <c r="P15" s="77"/>
      <c r="Q15" s="77"/>
      <c r="R15" s="77"/>
    </row>
    <row r="16" spans="1:19" ht="13.5" customHeight="1" x14ac:dyDescent="0.15">
      <c r="A16" s="382"/>
      <c r="B16" s="206"/>
      <c r="C16" s="24"/>
      <c r="D16" s="273"/>
      <c r="E16" s="136">
        <v>66.666666666666657</v>
      </c>
      <c r="F16" s="137">
        <v>4.3859649122807012</v>
      </c>
      <c r="G16" s="137">
        <v>27.192982456140353</v>
      </c>
      <c r="H16" s="137">
        <v>1.7543859649122806</v>
      </c>
      <c r="I16" s="137">
        <v>0.8771929824561403</v>
      </c>
      <c r="J16" s="137">
        <v>14.912280701754385</v>
      </c>
      <c r="K16" s="137">
        <v>7.0175438596491224</v>
      </c>
      <c r="L16" s="137">
        <v>14.035087719298245</v>
      </c>
      <c r="M16" s="138">
        <v>3.5087719298245612</v>
      </c>
      <c r="N16" s="95"/>
      <c r="O16" s="95"/>
      <c r="P16" s="95"/>
      <c r="Q16" s="95"/>
      <c r="R16" s="95"/>
    </row>
    <row r="17" spans="1:18" s="69" customFormat="1" ht="13.5" customHeight="1" x14ac:dyDescent="0.15">
      <c r="A17" s="382"/>
      <c r="B17" s="68" t="s">
        <v>43</v>
      </c>
      <c r="C17" s="75"/>
      <c r="D17" s="269">
        <v>62</v>
      </c>
      <c r="E17" s="140">
        <v>43</v>
      </c>
      <c r="F17" s="141">
        <v>3</v>
      </c>
      <c r="G17" s="141">
        <v>16</v>
      </c>
      <c r="H17" s="141">
        <v>3</v>
      </c>
      <c r="I17" s="141">
        <v>2</v>
      </c>
      <c r="J17" s="141">
        <v>10</v>
      </c>
      <c r="K17" s="141">
        <v>1</v>
      </c>
      <c r="L17" s="141">
        <v>5</v>
      </c>
      <c r="M17" s="142">
        <v>2</v>
      </c>
      <c r="N17" s="77"/>
      <c r="O17" s="77"/>
      <c r="P17" s="77"/>
      <c r="Q17" s="77"/>
      <c r="R17" s="77"/>
    </row>
    <row r="18" spans="1:18" ht="13.5" customHeight="1" thickBot="1" x14ac:dyDescent="0.2">
      <c r="A18" s="383"/>
      <c r="B18" s="208"/>
      <c r="C18" s="26"/>
      <c r="D18" s="274"/>
      <c r="E18" s="144">
        <v>69.354838709677423</v>
      </c>
      <c r="F18" s="145">
        <v>4.838709677419355</v>
      </c>
      <c r="G18" s="145">
        <v>25.806451612903224</v>
      </c>
      <c r="H18" s="145">
        <v>4.838709677419355</v>
      </c>
      <c r="I18" s="145">
        <v>3.225806451612903</v>
      </c>
      <c r="J18" s="145">
        <v>16.129032258064516</v>
      </c>
      <c r="K18" s="145">
        <v>1.6129032258064515</v>
      </c>
      <c r="L18" s="145">
        <v>8.064516129032258</v>
      </c>
      <c r="M18" s="146">
        <v>3.225806451612903</v>
      </c>
      <c r="N18" s="95"/>
      <c r="O18" s="95"/>
      <c r="P18" s="95"/>
      <c r="Q18" s="95"/>
      <c r="R18" s="95"/>
    </row>
    <row r="19" spans="1:18" s="70" customFormat="1" ht="13.5" customHeight="1" x14ac:dyDescent="0.15">
      <c r="A19" s="385" t="s">
        <v>0</v>
      </c>
      <c r="B19" s="66" t="s">
        <v>1</v>
      </c>
      <c r="C19" s="320"/>
      <c r="D19" s="272">
        <v>925</v>
      </c>
      <c r="E19" s="132">
        <v>666</v>
      </c>
      <c r="F19" s="133">
        <v>97</v>
      </c>
      <c r="G19" s="133">
        <v>120</v>
      </c>
      <c r="H19" s="133">
        <v>28</v>
      </c>
      <c r="I19" s="133">
        <v>92</v>
      </c>
      <c r="J19" s="133">
        <v>159</v>
      </c>
      <c r="K19" s="133">
        <v>104</v>
      </c>
      <c r="L19" s="133">
        <v>85</v>
      </c>
      <c r="M19" s="134">
        <v>17</v>
      </c>
      <c r="N19" s="77"/>
      <c r="O19" s="77"/>
      <c r="P19" s="77"/>
      <c r="Q19" s="77"/>
      <c r="R19" s="77"/>
    </row>
    <row r="20" spans="1:18" s="22" customFormat="1" ht="13.5" customHeight="1" x14ac:dyDescent="0.15">
      <c r="A20" s="386"/>
      <c r="B20" s="68"/>
      <c r="C20" s="321"/>
      <c r="D20" s="269"/>
      <c r="E20" s="322">
        <v>72</v>
      </c>
      <c r="F20" s="323">
        <v>10.486486486486486</v>
      </c>
      <c r="G20" s="323">
        <v>12.972972972972974</v>
      </c>
      <c r="H20" s="323">
        <v>3.0270270270270272</v>
      </c>
      <c r="I20" s="323">
        <v>9.9459459459459456</v>
      </c>
      <c r="J20" s="323">
        <v>17.189189189189189</v>
      </c>
      <c r="K20" s="137">
        <v>11.243243243243244</v>
      </c>
      <c r="L20" s="137">
        <v>9.1891891891891895</v>
      </c>
      <c r="M20" s="138">
        <v>1.8378378378378377</v>
      </c>
      <c r="N20" s="95"/>
      <c r="O20" s="95"/>
      <c r="P20" s="95"/>
      <c r="Q20" s="95"/>
      <c r="R20" s="95"/>
    </row>
    <row r="21" spans="1:18" s="70" customFormat="1" ht="13.5" customHeight="1" x14ac:dyDescent="0.15">
      <c r="A21" s="386"/>
      <c r="B21" s="332" t="s">
        <v>2</v>
      </c>
      <c r="C21" s="333"/>
      <c r="D21" s="285">
        <v>1193</v>
      </c>
      <c r="E21" s="334">
        <v>859</v>
      </c>
      <c r="F21" s="335">
        <v>38</v>
      </c>
      <c r="G21" s="335">
        <v>362</v>
      </c>
      <c r="H21" s="335">
        <v>25</v>
      </c>
      <c r="I21" s="335">
        <v>49</v>
      </c>
      <c r="J21" s="335">
        <v>162</v>
      </c>
      <c r="K21" s="141">
        <v>60</v>
      </c>
      <c r="L21" s="141">
        <v>93</v>
      </c>
      <c r="M21" s="142">
        <v>46</v>
      </c>
      <c r="N21" s="77"/>
      <c r="O21" s="77"/>
      <c r="P21" s="77"/>
      <c r="Q21" s="77"/>
      <c r="R21" s="77"/>
    </row>
    <row r="22" spans="1:18" s="22" customFormat="1" ht="13.5" customHeight="1" x14ac:dyDescent="0.15">
      <c r="A22" s="386"/>
      <c r="B22" s="206"/>
      <c r="C22" s="25"/>
      <c r="D22" s="273"/>
      <c r="E22" s="136">
        <v>72.003352891869227</v>
      </c>
      <c r="F22" s="137">
        <v>3.1852472757753563</v>
      </c>
      <c r="G22" s="137">
        <v>30.343671416596813</v>
      </c>
      <c r="H22" s="137">
        <v>2.0955574182732608</v>
      </c>
      <c r="I22" s="137">
        <v>4.1072925398155906</v>
      </c>
      <c r="J22" s="137">
        <v>13.57921207041073</v>
      </c>
      <c r="K22" s="137">
        <v>5.0293378038558254</v>
      </c>
      <c r="L22" s="137">
        <v>7.7954735959765289</v>
      </c>
      <c r="M22" s="138">
        <v>3.8558256496227994</v>
      </c>
      <c r="N22" s="95"/>
      <c r="O22" s="95"/>
      <c r="P22" s="95"/>
      <c r="Q22" s="95"/>
      <c r="R22" s="95"/>
    </row>
    <row r="23" spans="1:18" s="70" customFormat="1" ht="13.5" customHeight="1" x14ac:dyDescent="0.15">
      <c r="A23" s="386"/>
      <c r="B23" s="67" t="s">
        <v>46</v>
      </c>
      <c r="C23" s="77"/>
      <c r="D23" s="269">
        <v>86</v>
      </c>
      <c r="E23" s="140">
        <v>63</v>
      </c>
      <c r="F23" s="141">
        <v>4</v>
      </c>
      <c r="G23" s="141">
        <v>21</v>
      </c>
      <c r="H23" s="141">
        <v>1</v>
      </c>
      <c r="I23" s="141">
        <v>6</v>
      </c>
      <c r="J23" s="141">
        <v>11</v>
      </c>
      <c r="K23" s="141">
        <v>11</v>
      </c>
      <c r="L23" s="141">
        <v>10</v>
      </c>
      <c r="M23" s="142">
        <v>2</v>
      </c>
      <c r="N23" s="77"/>
      <c r="O23" s="77"/>
      <c r="P23" s="77"/>
      <c r="Q23" s="77"/>
      <c r="R23" s="77"/>
    </row>
    <row r="24" spans="1:18" s="22" customFormat="1" ht="13.5" customHeight="1" thickBot="1" x14ac:dyDescent="0.2">
      <c r="A24" s="387"/>
      <c r="B24" s="208"/>
      <c r="C24" s="57"/>
      <c r="D24" s="274"/>
      <c r="E24" s="144">
        <v>73.255813953488371</v>
      </c>
      <c r="F24" s="145">
        <v>4.6511627906976747</v>
      </c>
      <c r="G24" s="145">
        <v>24.418604651162788</v>
      </c>
      <c r="H24" s="145">
        <v>1.1627906976744187</v>
      </c>
      <c r="I24" s="145">
        <v>6.9767441860465116</v>
      </c>
      <c r="J24" s="145">
        <v>12.790697674418606</v>
      </c>
      <c r="K24" s="145">
        <v>12.790697674418606</v>
      </c>
      <c r="L24" s="145">
        <v>11.627906976744185</v>
      </c>
      <c r="M24" s="146">
        <v>2.3255813953488373</v>
      </c>
      <c r="N24" s="95"/>
      <c r="O24" s="95"/>
      <c r="P24" s="95"/>
      <c r="Q24" s="95"/>
      <c r="R24" s="95"/>
    </row>
    <row r="25" spans="1:18" s="69" customFormat="1" ht="13.5" customHeight="1" x14ac:dyDescent="0.15">
      <c r="A25" s="384" t="s">
        <v>44</v>
      </c>
      <c r="B25" s="73" t="s">
        <v>3</v>
      </c>
      <c r="C25" s="74"/>
      <c r="D25" s="275">
        <v>120</v>
      </c>
      <c r="E25" s="148">
        <v>79</v>
      </c>
      <c r="F25" s="149">
        <v>24</v>
      </c>
      <c r="G25" s="149">
        <v>20</v>
      </c>
      <c r="H25" s="149">
        <v>1</v>
      </c>
      <c r="I25" s="149">
        <v>9</v>
      </c>
      <c r="J25" s="149">
        <v>29</v>
      </c>
      <c r="K25" s="149">
        <v>21</v>
      </c>
      <c r="L25" s="149">
        <v>7</v>
      </c>
      <c r="M25" s="150">
        <v>1</v>
      </c>
      <c r="N25" s="75"/>
      <c r="O25" s="75"/>
      <c r="P25" s="75"/>
      <c r="Q25" s="75"/>
      <c r="R25" s="75"/>
    </row>
    <row r="26" spans="1:18" ht="13.5" customHeight="1" x14ac:dyDescent="0.15">
      <c r="A26" s="382"/>
      <c r="B26" s="68"/>
      <c r="C26" s="345"/>
      <c r="D26" s="270"/>
      <c r="E26" s="346">
        <v>65.833333333333329</v>
      </c>
      <c r="F26" s="347">
        <v>20</v>
      </c>
      <c r="G26" s="347">
        <v>16.666666666666664</v>
      </c>
      <c r="H26" s="347">
        <v>0.83333333333333337</v>
      </c>
      <c r="I26" s="347">
        <v>7.5</v>
      </c>
      <c r="J26" s="347">
        <v>24.166666666666668</v>
      </c>
      <c r="K26" s="153">
        <v>17.5</v>
      </c>
      <c r="L26" s="153">
        <v>5.833333333333333</v>
      </c>
      <c r="M26" s="154">
        <v>0.83333333333333337</v>
      </c>
      <c r="N26" s="96"/>
      <c r="O26" s="96"/>
      <c r="P26" s="96"/>
      <c r="Q26" s="96"/>
      <c r="R26" s="96"/>
    </row>
    <row r="27" spans="1:18" s="69" customFormat="1" ht="13.5" customHeight="1" x14ac:dyDescent="0.15">
      <c r="A27" s="382"/>
      <c r="B27" s="207" t="s">
        <v>4</v>
      </c>
      <c r="C27" s="353"/>
      <c r="D27" s="286">
        <v>215</v>
      </c>
      <c r="E27" s="354">
        <v>138</v>
      </c>
      <c r="F27" s="355">
        <v>20</v>
      </c>
      <c r="G27" s="355">
        <v>35</v>
      </c>
      <c r="H27" s="355">
        <v>3</v>
      </c>
      <c r="I27" s="355">
        <v>25</v>
      </c>
      <c r="J27" s="355">
        <v>64</v>
      </c>
      <c r="K27" s="156">
        <v>24</v>
      </c>
      <c r="L27" s="156">
        <v>14</v>
      </c>
      <c r="M27" s="157">
        <v>3</v>
      </c>
      <c r="N27" s="75"/>
      <c r="O27" s="75"/>
      <c r="P27" s="75"/>
      <c r="Q27" s="75"/>
      <c r="R27" s="75"/>
    </row>
    <row r="28" spans="1:18" ht="13.5" customHeight="1" x14ac:dyDescent="0.15">
      <c r="A28" s="382"/>
      <c r="B28" s="68"/>
      <c r="C28" s="345"/>
      <c r="D28" s="270"/>
      <c r="E28" s="346">
        <v>64.186046511627907</v>
      </c>
      <c r="F28" s="347">
        <v>9.3023255813953494</v>
      </c>
      <c r="G28" s="347">
        <v>16.279069767441861</v>
      </c>
      <c r="H28" s="347">
        <v>1.3953488372093024</v>
      </c>
      <c r="I28" s="347">
        <v>11.627906976744185</v>
      </c>
      <c r="J28" s="347">
        <v>29.767441860465116</v>
      </c>
      <c r="K28" s="153">
        <v>11.162790697674419</v>
      </c>
      <c r="L28" s="153">
        <v>6.5116279069767442</v>
      </c>
      <c r="M28" s="154">
        <v>1.3953488372093024</v>
      </c>
      <c r="N28" s="96"/>
      <c r="O28" s="96"/>
      <c r="P28" s="96"/>
      <c r="Q28" s="96"/>
      <c r="R28" s="96"/>
    </row>
    <row r="29" spans="1:18" s="69" customFormat="1" ht="13.5" customHeight="1" x14ac:dyDescent="0.15">
      <c r="A29" s="382"/>
      <c r="B29" s="207" t="s">
        <v>5</v>
      </c>
      <c r="C29" s="353"/>
      <c r="D29" s="286">
        <v>343</v>
      </c>
      <c r="E29" s="354">
        <v>247</v>
      </c>
      <c r="F29" s="355">
        <v>30</v>
      </c>
      <c r="G29" s="355">
        <v>70</v>
      </c>
      <c r="H29" s="355">
        <v>12</v>
      </c>
      <c r="I29" s="355">
        <v>27</v>
      </c>
      <c r="J29" s="355">
        <v>59</v>
      </c>
      <c r="K29" s="156">
        <v>31</v>
      </c>
      <c r="L29" s="156">
        <v>24</v>
      </c>
      <c r="M29" s="157">
        <v>7</v>
      </c>
      <c r="N29" s="75"/>
      <c r="O29" s="75"/>
      <c r="P29" s="75"/>
      <c r="Q29" s="75"/>
      <c r="R29" s="75"/>
    </row>
    <row r="30" spans="1:18" ht="13.5" customHeight="1" x14ac:dyDescent="0.15">
      <c r="A30" s="382"/>
      <c r="B30" s="206"/>
      <c r="C30" s="24"/>
      <c r="D30" s="276"/>
      <c r="E30" s="152">
        <v>72.011661807580168</v>
      </c>
      <c r="F30" s="153">
        <v>8.7463556851311957</v>
      </c>
      <c r="G30" s="153">
        <v>20.408163265306122</v>
      </c>
      <c r="H30" s="153">
        <v>3.4985422740524781</v>
      </c>
      <c r="I30" s="153">
        <v>7.8717201166180768</v>
      </c>
      <c r="J30" s="153">
        <v>17.201166180758019</v>
      </c>
      <c r="K30" s="153">
        <v>9.037900874635568</v>
      </c>
      <c r="L30" s="153">
        <v>6.9970845481049562</v>
      </c>
      <c r="M30" s="154">
        <v>2.0408163265306123</v>
      </c>
      <c r="N30" s="96"/>
      <c r="O30" s="96"/>
      <c r="P30" s="96"/>
      <c r="Q30" s="96"/>
      <c r="R30" s="96"/>
    </row>
    <row r="31" spans="1:18" s="69" customFormat="1" ht="13.5" customHeight="1" x14ac:dyDescent="0.15">
      <c r="A31" s="382"/>
      <c r="B31" s="207" t="s">
        <v>6</v>
      </c>
      <c r="C31" s="353"/>
      <c r="D31" s="286">
        <v>417</v>
      </c>
      <c r="E31" s="354">
        <v>288</v>
      </c>
      <c r="F31" s="355">
        <v>26</v>
      </c>
      <c r="G31" s="355">
        <v>106</v>
      </c>
      <c r="H31" s="355">
        <v>9</v>
      </c>
      <c r="I31" s="355">
        <v>24</v>
      </c>
      <c r="J31" s="355">
        <v>59</v>
      </c>
      <c r="K31" s="156">
        <v>34</v>
      </c>
      <c r="L31" s="156">
        <v>29</v>
      </c>
      <c r="M31" s="157">
        <v>10</v>
      </c>
      <c r="N31" s="75"/>
      <c r="O31" s="75"/>
      <c r="P31" s="75"/>
      <c r="Q31" s="75"/>
      <c r="R31" s="75"/>
    </row>
    <row r="32" spans="1:18" ht="13.5" customHeight="1" x14ac:dyDescent="0.15">
      <c r="A32" s="382"/>
      <c r="B32" s="206"/>
      <c r="C32" s="24"/>
      <c r="D32" s="276"/>
      <c r="E32" s="152">
        <v>69.064748201438846</v>
      </c>
      <c r="F32" s="153">
        <v>6.2350119904076742</v>
      </c>
      <c r="G32" s="153">
        <v>25.41966426858513</v>
      </c>
      <c r="H32" s="153">
        <v>2.1582733812949639</v>
      </c>
      <c r="I32" s="153">
        <v>5.755395683453238</v>
      </c>
      <c r="J32" s="153">
        <v>14.148681055155876</v>
      </c>
      <c r="K32" s="153">
        <v>8.1534772182254205</v>
      </c>
      <c r="L32" s="153">
        <v>6.9544364508393279</v>
      </c>
      <c r="M32" s="154">
        <v>2.3980815347721824</v>
      </c>
      <c r="N32" s="96"/>
      <c r="O32" s="96"/>
      <c r="P32" s="96"/>
      <c r="Q32" s="96"/>
      <c r="R32" s="96"/>
    </row>
    <row r="33" spans="1:18" s="69" customFormat="1" ht="13.5" customHeight="1" x14ac:dyDescent="0.15">
      <c r="A33" s="382"/>
      <c r="B33" s="207" t="s">
        <v>7</v>
      </c>
      <c r="C33" s="353"/>
      <c r="D33" s="286">
        <v>492</v>
      </c>
      <c r="E33" s="354">
        <v>382</v>
      </c>
      <c r="F33" s="355">
        <v>19</v>
      </c>
      <c r="G33" s="355">
        <v>113</v>
      </c>
      <c r="H33" s="355">
        <v>11</v>
      </c>
      <c r="I33" s="355">
        <v>30</v>
      </c>
      <c r="J33" s="355">
        <v>62</v>
      </c>
      <c r="K33" s="156">
        <v>33</v>
      </c>
      <c r="L33" s="156">
        <v>40</v>
      </c>
      <c r="M33" s="157">
        <v>12</v>
      </c>
      <c r="N33" s="75"/>
      <c r="O33" s="75"/>
      <c r="P33" s="75"/>
      <c r="Q33" s="75"/>
      <c r="R33" s="75"/>
    </row>
    <row r="34" spans="1:18" ht="13.5" customHeight="1" x14ac:dyDescent="0.15">
      <c r="A34" s="382"/>
      <c r="B34" s="206"/>
      <c r="C34" s="24"/>
      <c r="D34" s="276"/>
      <c r="E34" s="152">
        <v>77.642276422764226</v>
      </c>
      <c r="F34" s="153">
        <v>3.8617886178861789</v>
      </c>
      <c r="G34" s="153">
        <v>22.967479674796749</v>
      </c>
      <c r="H34" s="153">
        <v>2.2357723577235773</v>
      </c>
      <c r="I34" s="153">
        <v>6.0975609756097562</v>
      </c>
      <c r="J34" s="153">
        <v>12.601626016260163</v>
      </c>
      <c r="K34" s="153">
        <v>6.7073170731707323</v>
      </c>
      <c r="L34" s="153">
        <v>8.1300813008130071</v>
      </c>
      <c r="M34" s="154">
        <v>2.4390243902439024</v>
      </c>
      <c r="N34" s="96"/>
      <c r="O34" s="96"/>
      <c r="P34" s="96"/>
      <c r="Q34" s="96"/>
      <c r="R34" s="96"/>
    </row>
    <row r="35" spans="1:18" s="69" customFormat="1" ht="13.5" customHeight="1" x14ac:dyDescent="0.15">
      <c r="A35" s="382"/>
      <c r="B35" s="207" t="s">
        <v>45</v>
      </c>
      <c r="C35" s="353"/>
      <c r="D35" s="286">
        <v>535</v>
      </c>
      <c r="E35" s="354">
        <v>395</v>
      </c>
      <c r="F35" s="355">
        <v>16</v>
      </c>
      <c r="G35" s="355">
        <v>140</v>
      </c>
      <c r="H35" s="355">
        <v>17</v>
      </c>
      <c r="I35" s="355">
        <v>27</v>
      </c>
      <c r="J35" s="355">
        <v>49</v>
      </c>
      <c r="K35" s="156">
        <v>21</v>
      </c>
      <c r="L35" s="156">
        <v>64</v>
      </c>
      <c r="M35" s="157">
        <v>30</v>
      </c>
      <c r="N35" s="75"/>
      <c r="O35" s="75"/>
      <c r="P35" s="75"/>
      <c r="Q35" s="75"/>
      <c r="R35" s="75"/>
    </row>
    <row r="36" spans="1:18" ht="13.5" customHeight="1" x14ac:dyDescent="0.15">
      <c r="A36" s="382"/>
      <c r="B36" s="206"/>
      <c r="C36" s="24"/>
      <c r="D36" s="276"/>
      <c r="E36" s="152">
        <v>73.831775700934571</v>
      </c>
      <c r="F36" s="153">
        <v>2.990654205607477</v>
      </c>
      <c r="G36" s="153">
        <v>26.168224299065418</v>
      </c>
      <c r="H36" s="153">
        <v>3.1775700934579438</v>
      </c>
      <c r="I36" s="153">
        <v>5.0467289719626169</v>
      </c>
      <c r="J36" s="153">
        <v>9.1588785046728969</v>
      </c>
      <c r="K36" s="153">
        <v>3.9252336448598131</v>
      </c>
      <c r="L36" s="153">
        <v>11.962616822429908</v>
      </c>
      <c r="M36" s="154">
        <v>5.6074766355140184</v>
      </c>
      <c r="N36" s="96"/>
      <c r="O36" s="96"/>
      <c r="P36" s="96"/>
      <c r="Q36" s="96"/>
      <c r="R36" s="96"/>
    </row>
    <row r="37" spans="1:18" s="69" customFormat="1" ht="13.5" customHeight="1" x14ac:dyDescent="0.15">
      <c r="A37" s="382"/>
      <c r="B37" s="68" t="s">
        <v>46</v>
      </c>
      <c r="C37" s="75"/>
      <c r="D37" s="270">
        <v>82</v>
      </c>
      <c r="E37" s="155">
        <v>59</v>
      </c>
      <c r="F37" s="156">
        <v>4</v>
      </c>
      <c r="G37" s="156">
        <v>19</v>
      </c>
      <c r="H37" s="156">
        <v>1</v>
      </c>
      <c r="I37" s="156">
        <v>5</v>
      </c>
      <c r="J37" s="156">
        <v>10</v>
      </c>
      <c r="K37" s="156">
        <v>11</v>
      </c>
      <c r="L37" s="156">
        <v>10</v>
      </c>
      <c r="M37" s="157">
        <v>2</v>
      </c>
      <c r="N37" s="75"/>
      <c r="O37" s="75"/>
      <c r="P37" s="75"/>
      <c r="Q37" s="75"/>
      <c r="R37" s="75"/>
    </row>
    <row r="38" spans="1:18" ht="13.5" customHeight="1" thickBot="1" x14ac:dyDescent="0.2">
      <c r="A38" s="382"/>
      <c r="B38" s="68"/>
      <c r="C38" s="345"/>
      <c r="D38" s="271"/>
      <c r="E38" s="158">
        <v>71.951219512195124</v>
      </c>
      <c r="F38" s="159">
        <v>4.8780487804878048</v>
      </c>
      <c r="G38" s="159">
        <v>23.170731707317074</v>
      </c>
      <c r="H38" s="159">
        <v>1.2195121951219512</v>
      </c>
      <c r="I38" s="159">
        <v>6.0975609756097562</v>
      </c>
      <c r="J38" s="159">
        <v>12.195121951219512</v>
      </c>
      <c r="K38" s="159">
        <v>13.414634146341465</v>
      </c>
      <c r="L38" s="159">
        <v>12.195121951219512</v>
      </c>
      <c r="M38" s="160">
        <v>2.4390243902439024</v>
      </c>
      <c r="N38" s="96"/>
      <c r="O38" s="96"/>
      <c r="P38" s="96"/>
      <c r="Q38" s="96"/>
      <c r="R38" s="96"/>
    </row>
    <row r="39" spans="1:18" s="69" customFormat="1" ht="13.5" customHeight="1" x14ac:dyDescent="0.15">
      <c r="A39" s="384" t="s">
        <v>47</v>
      </c>
      <c r="B39" s="73" t="s">
        <v>49</v>
      </c>
      <c r="C39" s="371"/>
      <c r="D39" s="269">
        <v>332</v>
      </c>
      <c r="E39" s="140">
        <v>230</v>
      </c>
      <c r="F39" s="141">
        <v>40</v>
      </c>
      <c r="G39" s="141">
        <v>64</v>
      </c>
      <c r="H39" s="141">
        <v>8</v>
      </c>
      <c r="I39" s="141">
        <v>27</v>
      </c>
      <c r="J39" s="141">
        <v>74</v>
      </c>
      <c r="K39" s="141">
        <v>37</v>
      </c>
      <c r="L39" s="141">
        <v>23</v>
      </c>
      <c r="M39" s="142">
        <v>5</v>
      </c>
      <c r="N39" s="77"/>
      <c r="O39" s="77"/>
      <c r="P39" s="77"/>
      <c r="Q39" s="77"/>
      <c r="R39" s="77"/>
    </row>
    <row r="40" spans="1:18" ht="13.5" customHeight="1" x14ac:dyDescent="0.15">
      <c r="A40" s="382"/>
      <c r="B40" s="68"/>
      <c r="C40" s="375"/>
      <c r="D40" s="269"/>
      <c r="E40" s="322">
        <v>69.277108433734938</v>
      </c>
      <c r="F40" s="323">
        <v>12.048192771084338</v>
      </c>
      <c r="G40" s="323">
        <v>19.277108433734941</v>
      </c>
      <c r="H40" s="323">
        <v>2.4096385542168677</v>
      </c>
      <c r="I40" s="323">
        <v>8.1325301204819276</v>
      </c>
      <c r="J40" s="323">
        <v>22.289156626506024</v>
      </c>
      <c r="K40" s="137">
        <v>11.144578313253012</v>
      </c>
      <c r="L40" s="137">
        <v>6.927710843373494</v>
      </c>
      <c r="M40" s="138">
        <v>1.5060240963855422</v>
      </c>
      <c r="N40" s="95"/>
      <c r="O40" s="95"/>
      <c r="P40" s="95"/>
      <c r="Q40" s="95"/>
      <c r="R40" s="95"/>
    </row>
    <row r="41" spans="1:18" s="69" customFormat="1" ht="13.5" customHeight="1" x14ac:dyDescent="0.15">
      <c r="A41" s="382"/>
      <c r="B41" s="207" t="s">
        <v>51</v>
      </c>
      <c r="C41" s="376"/>
      <c r="D41" s="285">
        <v>1585</v>
      </c>
      <c r="E41" s="334">
        <v>1149</v>
      </c>
      <c r="F41" s="335">
        <v>89</v>
      </c>
      <c r="G41" s="335">
        <v>368</v>
      </c>
      <c r="H41" s="335">
        <v>40</v>
      </c>
      <c r="I41" s="335">
        <v>104</v>
      </c>
      <c r="J41" s="335">
        <v>225</v>
      </c>
      <c r="K41" s="141">
        <v>115</v>
      </c>
      <c r="L41" s="141">
        <v>138</v>
      </c>
      <c r="M41" s="142">
        <v>45</v>
      </c>
      <c r="N41" s="77"/>
      <c r="O41" s="77"/>
      <c r="P41" s="77"/>
      <c r="Q41" s="77"/>
      <c r="R41" s="77"/>
    </row>
    <row r="42" spans="1:18" ht="13.5" customHeight="1" x14ac:dyDescent="0.15">
      <c r="A42" s="382"/>
      <c r="B42" s="206"/>
      <c r="C42" s="372"/>
      <c r="D42" s="273"/>
      <c r="E42" s="136">
        <v>72.49211356466877</v>
      </c>
      <c r="F42" s="137">
        <v>5.6151419558359628</v>
      </c>
      <c r="G42" s="137">
        <v>23.217665615141954</v>
      </c>
      <c r="H42" s="137">
        <v>2.5236593059936907</v>
      </c>
      <c r="I42" s="137">
        <v>6.5615141955835972</v>
      </c>
      <c r="J42" s="137">
        <v>14.195583596214512</v>
      </c>
      <c r="K42" s="137">
        <v>7.2555205047318623</v>
      </c>
      <c r="L42" s="137">
        <v>8.7066246056782326</v>
      </c>
      <c r="M42" s="138">
        <v>2.8391167192429023</v>
      </c>
      <c r="N42" s="95"/>
      <c r="O42" s="95"/>
      <c r="P42" s="95"/>
      <c r="Q42" s="95"/>
      <c r="R42" s="95"/>
    </row>
    <row r="43" spans="1:18" s="69" customFormat="1" ht="13.5" customHeight="1" x14ac:dyDescent="0.15">
      <c r="A43" s="382"/>
      <c r="B43" s="207" t="s">
        <v>52</v>
      </c>
      <c r="C43" s="376"/>
      <c r="D43" s="285">
        <v>204</v>
      </c>
      <c r="E43" s="334">
        <v>148</v>
      </c>
      <c r="F43" s="335">
        <v>6</v>
      </c>
      <c r="G43" s="335">
        <v>51</v>
      </c>
      <c r="H43" s="335">
        <v>5</v>
      </c>
      <c r="I43" s="335">
        <v>11</v>
      </c>
      <c r="J43" s="335">
        <v>22</v>
      </c>
      <c r="K43" s="141">
        <v>13</v>
      </c>
      <c r="L43" s="141">
        <v>17</v>
      </c>
      <c r="M43" s="142">
        <v>13</v>
      </c>
      <c r="N43" s="77"/>
      <c r="O43" s="77"/>
      <c r="P43" s="77"/>
      <c r="Q43" s="77"/>
      <c r="R43" s="77"/>
    </row>
    <row r="44" spans="1:18" ht="13.5" customHeight="1" x14ac:dyDescent="0.15">
      <c r="A44" s="382"/>
      <c r="B44" s="206"/>
      <c r="C44" s="372"/>
      <c r="D44" s="273"/>
      <c r="E44" s="136">
        <v>72.549019607843135</v>
      </c>
      <c r="F44" s="137">
        <v>2.9411764705882351</v>
      </c>
      <c r="G44" s="137">
        <v>25</v>
      </c>
      <c r="H44" s="137">
        <v>2.4509803921568629</v>
      </c>
      <c r="I44" s="137">
        <v>5.3921568627450984</v>
      </c>
      <c r="J44" s="137">
        <v>10.784313725490197</v>
      </c>
      <c r="K44" s="137">
        <v>6.3725490196078427</v>
      </c>
      <c r="L44" s="137">
        <v>8.3333333333333321</v>
      </c>
      <c r="M44" s="138">
        <v>6.3725490196078427</v>
      </c>
      <c r="N44" s="95"/>
      <c r="O44" s="95"/>
      <c r="P44" s="95"/>
      <c r="Q44" s="95"/>
      <c r="R44" s="95"/>
    </row>
    <row r="45" spans="1:18" s="69" customFormat="1" ht="13.5" customHeight="1" x14ac:dyDescent="0.15">
      <c r="A45" s="382"/>
      <c r="B45" s="68" t="s">
        <v>72</v>
      </c>
      <c r="C45" s="373"/>
      <c r="D45" s="269">
        <v>83</v>
      </c>
      <c r="E45" s="140">
        <v>61</v>
      </c>
      <c r="F45" s="141">
        <v>4</v>
      </c>
      <c r="G45" s="141">
        <v>20</v>
      </c>
      <c r="H45" s="141">
        <v>1</v>
      </c>
      <c r="I45" s="141">
        <v>5</v>
      </c>
      <c r="J45" s="141">
        <v>11</v>
      </c>
      <c r="K45" s="141">
        <v>10</v>
      </c>
      <c r="L45" s="141">
        <v>10</v>
      </c>
      <c r="M45" s="142">
        <v>2</v>
      </c>
      <c r="N45" s="77"/>
      <c r="O45" s="77"/>
      <c r="P45" s="77"/>
      <c r="Q45" s="77"/>
      <c r="R45" s="77"/>
    </row>
    <row r="46" spans="1:18" ht="13.5" customHeight="1" thickBot="1" x14ac:dyDescent="0.2">
      <c r="A46" s="383"/>
      <c r="B46" s="208"/>
      <c r="C46" s="374"/>
      <c r="D46" s="274"/>
      <c r="E46" s="144">
        <v>73.493975903614455</v>
      </c>
      <c r="F46" s="145">
        <v>4.8192771084337354</v>
      </c>
      <c r="G46" s="145">
        <v>24.096385542168676</v>
      </c>
      <c r="H46" s="145">
        <v>1.2048192771084338</v>
      </c>
      <c r="I46" s="145">
        <v>6.024096385542169</v>
      </c>
      <c r="J46" s="145">
        <v>13.253012048192772</v>
      </c>
      <c r="K46" s="145">
        <v>12.048192771084338</v>
      </c>
      <c r="L46" s="145">
        <v>12.048192771084338</v>
      </c>
      <c r="M46" s="146">
        <v>2.4096385542168677</v>
      </c>
      <c r="N46" s="95"/>
      <c r="O46" s="95"/>
      <c r="P46" s="95"/>
      <c r="Q46" s="95"/>
      <c r="R46" s="95"/>
    </row>
    <row r="47" spans="1:18" s="69" customFormat="1" ht="13.5" customHeight="1" x14ac:dyDescent="0.15">
      <c r="A47" s="384" t="s">
        <v>225</v>
      </c>
      <c r="B47" s="73" t="s">
        <v>54</v>
      </c>
      <c r="C47" s="371"/>
      <c r="D47" s="269">
        <v>98</v>
      </c>
      <c r="E47" s="140">
        <v>62</v>
      </c>
      <c r="F47" s="141">
        <v>19</v>
      </c>
      <c r="G47" s="141">
        <v>14</v>
      </c>
      <c r="H47" s="141">
        <v>1</v>
      </c>
      <c r="I47" s="141">
        <v>8</v>
      </c>
      <c r="J47" s="141">
        <v>25</v>
      </c>
      <c r="K47" s="141">
        <v>19</v>
      </c>
      <c r="L47" s="141">
        <v>7</v>
      </c>
      <c r="M47" s="142">
        <v>1</v>
      </c>
      <c r="N47" s="77"/>
      <c r="O47" s="77"/>
      <c r="P47" s="77"/>
      <c r="Q47" s="77"/>
      <c r="R47" s="77"/>
    </row>
    <row r="48" spans="1:18" ht="13.5" customHeight="1" x14ac:dyDescent="0.15">
      <c r="A48" s="382"/>
      <c r="B48" s="68"/>
      <c r="C48" s="375"/>
      <c r="D48" s="269"/>
      <c r="E48" s="322">
        <v>63.265306122448983</v>
      </c>
      <c r="F48" s="323">
        <v>19.387755102040817</v>
      </c>
      <c r="G48" s="323">
        <v>14.285714285714285</v>
      </c>
      <c r="H48" s="323">
        <v>1.0204081632653061</v>
      </c>
      <c r="I48" s="323">
        <v>8.1632653061224492</v>
      </c>
      <c r="J48" s="323">
        <v>25.510204081632654</v>
      </c>
      <c r="K48" s="137">
        <v>19.387755102040817</v>
      </c>
      <c r="L48" s="137">
        <v>7.1428571428571423</v>
      </c>
      <c r="M48" s="138">
        <v>1.0204081632653061</v>
      </c>
      <c r="N48" s="95"/>
      <c r="O48" s="95"/>
      <c r="P48" s="95"/>
      <c r="Q48" s="95"/>
      <c r="R48" s="95"/>
    </row>
    <row r="49" spans="1:18" s="69" customFormat="1" ht="13.5" customHeight="1" x14ac:dyDescent="0.15">
      <c r="A49" s="382"/>
      <c r="B49" s="207" t="s">
        <v>401</v>
      </c>
      <c r="C49" s="376"/>
      <c r="D49" s="285">
        <v>263</v>
      </c>
      <c r="E49" s="334">
        <v>184</v>
      </c>
      <c r="F49" s="335">
        <v>20</v>
      </c>
      <c r="G49" s="335">
        <v>52</v>
      </c>
      <c r="H49" s="335">
        <v>7</v>
      </c>
      <c r="I49" s="335">
        <v>18</v>
      </c>
      <c r="J49" s="335">
        <v>52</v>
      </c>
      <c r="K49" s="141">
        <v>20</v>
      </c>
      <c r="L49" s="141">
        <v>16</v>
      </c>
      <c r="M49" s="142">
        <v>7</v>
      </c>
      <c r="N49" s="77"/>
      <c r="O49" s="77"/>
      <c r="P49" s="77"/>
      <c r="Q49" s="77"/>
      <c r="R49" s="77"/>
    </row>
    <row r="50" spans="1:18" ht="13.5" customHeight="1" x14ac:dyDescent="0.15">
      <c r="A50" s="382"/>
      <c r="B50" s="206"/>
      <c r="C50" s="372"/>
      <c r="D50" s="273"/>
      <c r="E50" s="136">
        <v>69.961977186311785</v>
      </c>
      <c r="F50" s="137">
        <v>7.6045627376425857</v>
      </c>
      <c r="G50" s="137">
        <v>19.771863117870723</v>
      </c>
      <c r="H50" s="137">
        <v>2.6615969581749046</v>
      </c>
      <c r="I50" s="137">
        <v>6.8441064638783269</v>
      </c>
      <c r="J50" s="137">
        <v>19.771863117870723</v>
      </c>
      <c r="K50" s="137">
        <v>7.6045627376425857</v>
      </c>
      <c r="L50" s="137">
        <v>6.083650190114068</v>
      </c>
      <c r="M50" s="138">
        <v>2.6615969581749046</v>
      </c>
      <c r="N50" s="95"/>
      <c r="O50" s="95"/>
      <c r="P50" s="95"/>
      <c r="Q50" s="95"/>
      <c r="R50" s="95"/>
    </row>
    <row r="51" spans="1:18" s="69" customFormat="1" ht="13.5" customHeight="1" x14ac:dyDescent="0.15">
      <c r="A51" s="382"/>
      <c r="B51" s="207" t="s">
        <v>56</v>
      </c>
      <c r="C51" s="376"/>
      <c r="D51" s="285">
        <v>233</v>
      </c>
      <c r="E51" s="334">
        <v>176</v>
      </c>
      <c r="F51" s="335">
        <v>20</v>
      </c>
      <c r="G51" s="335">
        <v>50</v>
      </c>
      <c r="H51" s="335">
        <v>4</v>
      </c>
      <c r="I51" s="335">
        <v>17</v>
      </c>
      <c r="J51" s="335">
        <v>29</v>
      </c>
      <c r="K51" s="141">
        <v>18</v>
      </c>
      <c r="L51" s="141">
        <v>24</v>
      </c>
      <c r="M51" s="142">
        <v>1</v>
      </c>
      <c r="N51" s="77"/>
      <c r="O51" s="77"/>
      <c r="P51" s="77"/>
      <c r="Q51" s="77"/>
      <c r="R51" s="77"/>
    </row>
    <row r="52" spans="1:18" ht="13.5" customHeight="1" x14ac:dyDescent="0.15">
      <c r="A52" s="382"/>
      <c r="B52" s="206"/>
      <c r="C52" s="372"/>
      <c r="D52" s="273"/>
      <c r="E52" s="136">
        <v>75.536480686695285</v>
      </c>
      <c r="F52" s="137">
        <v>8.5836909871244629</v>
      </c>
      <c r="G52" s="137">
        <v>21.459227467811161</v>
      </c>
      <c r="H52" s="137">
        <v>1.7167381974248928</v>
      </c>
      <c r="I52" s="137">
        <v>7.296137339055794</v>
      </c>
      <c r="J52" s="137">
        <v>12.446351931330472</v>
      </c>
      <c r="K52" s="137">
        <v>7.7253218884120178</v>
      </c>
      <c r="L52" s="137">
        <v>10.300429184549357</v>
      </c>
      <c r="M52" s="138">
        <v>0.42918454935622319</v>
      </c>
      <c r="N52" s="95"/>
      <c r="O52" s="95"/>
      <c r="P52" s="95"/>
      <c r="Q52" s="95"/>
      <c r="R52" s="95"/>
    </row>
    <row r="53" spans="1:18" s="69" customFormat="1" ht="13.5" customHeight="1" x14ac:dyDescent="0.15">
      <c r="A53" s="382"/>
      <c r="B53" s="207" t="s">
        <v>58</v>
      </c>
      <c r="C53" s="376"/>
      <c r="D53" s="285">
        <v>167</v>
      </c>
      <c r="E53" s="334">
        <v>120</v>
      </c>
      <c r="F53" s="335">
        <v>16</v>
      </c>
      <c r="G53" s="335">
        <v>32</v>
      </c>
      <c r="H53" s="335">
        <v>3</v>
      </c>
      <c r="I53" s="335">
        <v>16</v>
      </c>
      <c r="J53" s="335">
        <v>35</v>
      </c>
      <c r="K53" s="141">
        <v>20</v>
      </c>
      <c r="L53" s="141">
        <v>6</v>
      </c>
      <c r="M53" s="142">
        <v>3</v>
      </c>
      <c r="N53" s="77"/>
      <c r="O53" s="77"/>
      <c r="P53" s="77"/>
      <c r="Q53" s="77"/>
      <c r="R53" s="77"/>
    </row>
    <row r="54" spans="1:18" ht="13.5" customHeight="1" x14ac:dyDescent="0.15">
      <c r="A54" s="382"/>
      <c r="B54" s="206"/>
      <c r="C54" s="372"/>
      <c r="D54" s="273"/>
      <c r="E54" s="136">
        <v>71.856287425149702</v>
      </c>
      <c r="F54" s="137">
        <v>9.5808383233532943</v>
      </c>
      <c r="G54" s="137">
        <v>19.161676646706589</v>
      </c>
      <c r="H54" s="137">
        <v>1.7964071856287425</v>
      </c>
      <c r="I54" s="137">
        <v>9.5808383233532943</v>
      </c>
      <c r="J54" s="137">
        <v>20.958083832335326</v>
      </c>
      <c r="K54" s="137">
        <v>11.976047904191617</v>
      </c>
      <c r="L54" s="137">
        <v>3.5928143712574849</v>
      </c>
      <c r="M54" s="138">
        <v>1.7964071856287425</v>
      </c>
      <c r="N54" s="95"/>
      <c r="O54" s="95"/>
      <c r="P54" s="95"/>
      <c r="Q54" s="95"/>
      <c r="R54" s="95"/>
    </row>
    <row r="55" spans="1:18" s="69" customFormat="1" ht="13.5" customHeight="1" x14ac:dyDescent="0.15">
      <c r="A55" s="382"/>
      <c r="B55" s="207" t="s">
        <v>60</v>
      </c>
      <c r="C55" s="376"/>
      <c r="D55" s="285">
        <v>366</v>
      </c>
      <c r="E55" s="334">
        <v>244</v>
      </c>
      <c r="F55" s="335">
        <v>31</v>
      </c>
      <c r="G55" s="335">
        <v>83</v>
      </c>
      <c r="H55" s="335">
        <v>13</v>
      </c>
      <c r="I55" s="335">
        <v>33</v>
      </c>
      <c r="J55" s="335">
        <v>66</v>
      </c>
      <c r="K55" s="141">
        <v>46</v>
      </c>
      <c r="L55" s="141">
        <v>25</v>
      </c>
      <c r="M55" s="142">
        <v>8</v>
      </c>
      <c r="N55" s="77"/>
      <c r="O55" s="77"/>
      <c r="P55" s="77"/>
      <c r="Q55" s="77"/>
      <c r="R55" s="77"/>
    </row>
    <row r="56" spans="1:18" ht="13.5" customHeight="1" x14ac:dyDescent="0.15">
      <c r="A56" s="382"/>
      <c r="B56" s="206"/>
      <c r="C56" s="372"/>
      <c r="D56" s="273"/>
      <c r="E56" s="136">
        <v>66.666666666666657</v>
      </c>
      <c r="F56" s="137">
        <v>8.4699453551912569</v>
      </c>
      <c r="G56" s="137">
        <v>22.6775956284153</v>
      </c>
      <c r="H56" s="137">
        <v>3.5519125683060109</v>
      </c>
      <c r="I56" s="137">
        <v>9.0163934426229506</v>
      </c>
      <c r="J56" s="137">
        <v>18.032786885245901</v>
      </c>
      <c r="K56" s="137">
        <v>12.568306010928962</v>
      </c>
      <c r="L56" s="137">
        <v>6.8306010928961758</v>
      </c>
      <c r="M56" s="138">
        <v>2.1857923497267762</v>
      </c>
      <c r="N56" s="95"/>
      <c r="O56" s="95"/>
      <c r="P56" s="95"/>
      <c r="Q56" s="95"/>
      <c r="R56" s="95"/>
    </row>
    <row r="57" spans="1:18" s="69" customFormat="1" ht="13.5" customHeight="1" x14ac:dyDescent="0.15">
      <c r="A57" s="382"/>
      <c r="B57" s="207" t="s">
        <v>62</v>
      </c>
      <c r="C57" s="376"/>
      <c r="D57" s="285">
        <v>193</v>
      </c>
      <c r="E57" s="334">
        <v>129</v>
      </c>
      <c r="F57" s="335">
        <v>12</v>
      </c>
      <c r="G57" s="335">
        <v>35</v>
      </c>
      <c r="H57" s="335">
        <v>4</v>
      </c>
      <c r="I57" s="335">
        <v>12</v>
      </c>
      <c r="J57" s="335">
        <v>38</v>
      </c>
      <c r="K57" s="141">
        <v>18</v>
      </c>
      <c r="L57" s="141">
        <v>14</v>
      </c>
      <c r="M57" s="142">
        <v>6</v>
      </c>
      <c r="N57" s="77"/>
      <c r="O57" s="77"/>
      <c r="P57" s="77"/>
      <c r="Q57" s="77"/>
      <c r="R57" s="77"/>
    </row>
    <row r="58" spans="1:18" ht="13.5" customHeight="1" x14ac:dyDescent="0.15">
      <c r="A58" s="382"/>
      <c r="B58" s="206"/>
      <c r="C58" s="372"/>
      <c r="D58" s="273"/>
      <c r="E58" s="136">
        <v>66.839378238341979</v>
      </c>
      <c r="F58" s="137">
        <v>6.2176165803108807</v>
      </c>
      <c r="G58" s="137">
        <v>18.134715025906736</v>
      </c>
      <c r="H58" s="137">
        <v>2.0725388601036272</v>
      </c>
      <c r="I58" s="137">
        <v>6.2176165803108807</v>
      </c>
      <c r="J58" s="137">
        <v>19.689119170984455</v>
      </c>
      <c r="K58" s="137">
        <v>9.3264248704663206</v>
      </c>
      <c r="L58" s="137">
        <v>7.2538860103626934</v>
      </c>
      <c r="M58" s="138">
        <v>3.1088082901554404</v>
      </c>
      <c r="N58" s="95"/>
      <c r="O58" s="95"/>
      <c r="P58" s="95"/>
      <c r="Q58" s="95"/>
      <c r="R58" s="95"/>
    </row>
    <row r="59" spans="1:18" s="69" customFormat="1" ht="13.5" customHeight="1" x14ac:dyDescent="0.15">
      <c r="A59" s="382"/>
      <c r="B59" s="207" t="s">
        <v>64</v>
      </c>
      <c r="C59" s="376"/>
      <c r="D59" s="285">
        <v>108</v>
      </c>
      <c r="E59" s="334">
        <v>84</v>
      </c>
      <c r="F59" s="335">
        <v>2</v>
      </c>
      <c r="G59" s="335">
        <v>35</v>
      </c>
      <c r="H59" s="335">
        <v>3</v>
      </c>
      <c r="I59" s="335">
        <v>4</v>
      </c>
      <c r="J59" s="335">
        <v>10</v>
      </c>
      <c r="K59" s="141">
        <v>5</v>
      </c>
      <c r="L59" s="141">
        <v>12</v>
      </c>
      <c r="M59" s="142">
        <v>10</v>
      </c>
      <c r="N59" s="77"/>
      <c r="O59" s="77"/>
      <c r="P59" s="77"/>
      <c r="Q59" s="77"/>
      <c r="R59" s="77"/>
    </row>
    <row r="60" spans="1:18" ht="13.5" customHeight="1" x14ac:dyDescent="0.15">
      <c r="A60" s="382"/>
      <c r="B60" s="206"/>
      <c r="C60" s="372"/>
      <c r="D60" s="273"/>
      <c r="E60" s="136">
        <v>77.777777777777786</v>
      </c>
      <c r="F60" s="137">
        <v>1.8518518518518516</v>
      </c>
      <c r="G60" s="137">
        <v>32.407407407407405</v>
      </c>
      <c r="H60" s="137">
        <v>2.7777777777777777</v>
      </c>
      <c r="I60" s="137">
        <v>3.7037037037037033</v>
      </c>
      <c r="J60" s="137">
        <v>9.2592592592592595</v>
      </c>
      <c r="K60" s="137">
        <v>4.6296296296296298</v>
      </c>
      <c r="L60" s="137">
        <v>11.111111111111111</v>
      </c>
      <c r="M60" s="138">
        <v>9.2592592592592595</v>
      </c>
      <c r="N60" s="95"/>
      <c r="O60" s="95"/>
      <c r="P60" s="95"/>
      <c r="Q60" s="95"/>
      <c r="R60" s="95"/>
    </row>
    <row r="61" spans="1:18" s="69" customFormat="1" ht="13.5" customHeight="1" x14ac:dyDescent="0.15">
      <c r="A61" s="382"/>
      <c r="B61" s="207" t="s">
        <v>66</v>
      </c>
      <c r="C61" s="376"/>
      <c r="D61" s="285">
        <v>442</v>
      </c>
      <c r="E61" s="334">
        <v>342</v>
      </c>
      <c r="F61" s="335">
        <v>13</v>
      </c>
      <c r="G61" s="335">
        <v>122</v>
      </c>
      <c r="H61" s="335">
        <v>13</v>
      </c>
      <c r="I61" s="335">
        <v>28</v>
      </c>
      <c r="J61" s="335">
        <v>51</v>
      </c>
      <c r="K61" s="141">
        <v>12</v>
      </c>
      <c r="L61" s="141">
        <v>35</v>
      </c>
      <c r="M61" s="142">
        <v>18</v>
      </c>
      <c r="N61" s="77"/>
      <c r="O61" s="77"/>
      <c r="P61" s="77"/>
      <c r="Q61" s="77"/>
      <c r="R61" s="77"/>
    </row>
    <row r="62" spans="1:18" ht="13.5" customHeight="1" x14ac:dyDescent="0.15">
      <c r="A62" s="382"/>
      <c r="B62" s="206"/>
      <c r="C62" s="372"/>
      <c r="D62" s="273"/>
      <c r="E62" s="136">
        <v>77.375565610859738</v>
      </c>
      <c r="F62" s="137">
        <v>2.9411764705882351</v>
      </c>
      <c r="G62" s="137">
        <v>27.601809954751133</v>
      </c>
      <c r="H62" s="137">
        <v>2.9411764705882351</v>
      </c>
      <c r="I62" s="137">
        <v>6.3348416289592757</v>
      </c>
      <c r="J62" s="137">
        <v>11.538461538461538</v>
      </c>
      <c r="K62" s="137">
        <v>2.7149321266968327</v>
      </c>
      <c r="L62" s="137">
        <v>7.9185520361990944</v>
      </c>
      <c r="M62" s="138">
        <v>4.0723981900452486</v>
      </c>
      <c r="N62" s="95"/>
      <c r="O62" s="95"/>
      <c r="P62" s="95"/>
      <c r="Q62" s="95"/>
      <c r="R62" s="95"/>
    </row>
    <row r="63" spans="1:18" s="69" customFormat="1" ht="13.5" customHeight="1" x14ac:dyDescent="0.15">
      <c r="A63" s="382"/>
      <c r="B63" s="68" t="s">
        <v>67</v>
      </c>
      <c r="C63" s="373"/>
      <c r="D63" s="269">
        <v>487</v>
      </c>
      <c r="E63" s="140">
        <v>351</v>
      </c>
      <c r="F63" s="141">
        <v>20</v>
      </c>
      <c r="G63" s="141">
        <v>112</v>
      </c>
      <c r="H63" s="141">
        <v>8</v>
      </c>
      <c r="I63" s="141">
        <v>26</v>
      </c>
      <c r="J63" s="141">
        <v>55</v>
      </c>
      <c r="K63" s="141">
        <v>39</v>
      </c>
      <c r="L63" s="141">
        <v>56</v>
      </c>
      <c r="M63" s="142">
        <v>16</v>
      </c>
      <c r="N63" s="77"/>
      <c r="O63" s="77"/>
      <c r="P63" s="77"/>
      <c r="Q63" s="77"/>
      <c r="R63" s="77"/>
    </row>
    <row r="64" spans="1:18" ht="13.5" customHeight="1" thickBot="1" x14ac:dyDescent="0.2">
      <c r="A64" s="383"/>
      <c r="B64" s="208"/>
      <c r="C64" s="374"/>
      <c r="D64" s="274"/>
      <c r="E64" s="144">
        <v>72.07392197125256</v>
      </c>
      <c r="F64" s="145">
        <v>4.1067761806981515</v>
      </c>
      <c r="G64" s="145">
        <v>22.997946611909651</v>
      </c>
      <c r="H64" s="145">
        <v>1.6427104722792609</v>
      </c>
      <c r="I64" s="145">
        <v>5.3388090349075972</v>
      </c>
      <c r="J64" s="145">
        <v>11.293634496919918</v>
      </c>
      <c r="K64" s="145">
        <v>8.0082135523613953</v>
      </c>
      <c r="L64" s="145">
        <v>11.498973305954825</v>
      </c>
      <c r="M64" s="146">
        <v>3.2854209445585218</v>
      </c>
      <c r="N64" s="95"/>
      <c r="O64" s="95"/>
      <c r="P64" s="95"/>
      <c r="Q64" s="95"/>
      <c r="R64" s="95"/>
    </row>
    <row r="65" spans="1:18" s="69" customFormat="1" ht="13.5" customHeight="1" x14ac:dyDescent="0.15">
      <c r="A65" s="392" t="s">
        <v>73</v>
      </c>
      <c r="B65" s="73" t="s">
        <v>68</v>
      </c>
      <c r="C65" s="371"/>
      <c r="D65" s="269">
        <v>1141</v>
      </c>
      <c r="E65" s="140">
        <v>788</v>
      </c>
      <c r="F65" s="141">
        <v>68</v>
      </c>
      <c r="G65" s="141">
        <v>234</v>
      </c>
      <c r="H65" s="141">
        <v>23</v>
      </c>
      <c r="I65" s="141">
        <v>77</v>
      </c>
      <c r="J65" s="141">
        <v>179</v>
      </c>
      <c r="K65" s="141">
        <v>98</v>
      </c>
      <c r="L65" s="141">
        <v>95</v>
      </c>
      <c r="M65" s="142">
        <v>37</v>
      </c>
      <c r="N65" s="77"/>
      <c r="O65" s="77"/>
      <c r="P65" s="77"/>
      <c r="Q65" s="77"/>
      <c r="R65" s="77"/>
    </row>
    <row r="66" spans="1:18" ht="13.5" customHeight="1" x14ac:dyDescent="0.15">
      <c r="A66" s="382"/>
      <c r="B66" s="10" t="s">
        <v>69</v>
      </c>
      <c r="C66" s="372"/>
      <c r="D66" s="273"/>
      <c r="E66" s="136">
        <v>69.062226117440844</v>
      </c>
      <c r="F66" s="137">
        <v>5.9596844872918489</v>
      </c>
      <c r="G66" s="137">
        <v>20.508326029798425</v>
      </c>
      <c r="H66" s="137">
        <v>2.0157756354075373</v>
      </c>
      <c r="I66" s="137">
        <v>6.7484662576687118</v>
      </c>
      <c r="J66" s="137">
        <v>15.687992988606487</v>
      </c>
      <c r="K66" s="137">
        <v>8.5889570552147241</v>
      </c>
      <c r="L66" s="137">
        <v>8.3260297984224358</v>
      </c>
      <c r="M66" s="138">
        <v>3.2427695004382118</v>
      </c>
      <c r="N66" s="95"/>
      <c r="O66" s="95"/>
      <c r="P66" s="95"/>
      <c r="Q66" s="95"/>
      <c r="R66" s="95"/>
    </row>
    <row r="67" spans="1:18" s="69" customFormat="1" ht="13.5" customHeight="1" x14ac:dyDescent="0.15">
      <c r="A67" s="382"/>
      <c r="B67" s="68" t="s">
        <v>70</v>
      </c>
      <c r="C67" s="373"/>
      <c r="D67" s="269">
        <v>966</v>
      </c>
      <c r="E67" s="140">
        <v>733</v>
      </c>
      <c r="F67" s="141">
        <v>66</v>
      </c>
      <c r="G67" s="141">
        <v>245</v>
      </c>
      <c r="H67" s="141">
        <v>30</v>
      </c>
      <c r="I67" s="141">
        <v>64</v>
      </c>
      <c r="J67" s="141">
        <v>142</v>
      </c>
      <c r="K67" s="141">
        <v>66</v>
      </c>
      <c r="L67" s="141">
        <v>83</v>
      </c>
      <c r="M67" s="142">
        <v>24</v>
      </c>
      <c r="N67" s="77"/>
      <c r="O67" s="77"/>
      <c r="P67" s="77"/>
      <c r="Q67" s="77"/>
      <c r="R67" s="77"/>
    </row>
    <row r="68" spans="1:18" ht="13.5" customHeight="1" x14ac:dyDescent="0.15">
      <c r="A68" s="382"/>
      <c r="B68" s="10" t="s">
        <v>71</v>
      </c>
      <c r="C68" s="372"/>
      <c r="D68" s="273"/>
      <c r="E68" s="136">
        <v>75.879917184265011</v>
      </c>
      <c r="F68" s="137">
        <v>6.8322981366459627</v>
      </c>
      <c r="G68" s="137">
        <v>25.362318840579711</v>
      </c>
      <c r="H68" s="137">
        <v>3.1055900621118013</v>
      </c>
      <c r="I68" s="137">
        <v>6.625258799171843</v>
      </c>
      <c r="J68" s="137">
        <v>14.699792960662524</v>
      </c>
      <c r="K68" s="137">
        <v>6.8322981366459627</v>
      </c>
      <c r="L68" s="137">
        <v>8.592132505175984</v>
      </c>
      <c r="M68" s="138">
        <v>2.4844720496894408</v>
      </c>
      <c r="N68" s="95"/>
      <c r="O68" s="95"/>
      <c r="P68" s="95"/>
      <c r="Q68" s="95"/>
      <c r="R68" s="95"/>
    </row>
    <row r="69" spans="1:18" s="69" customFormat="1" ht="13.5" customHeight="1" x14ac:dyDescent="0.15">
      <c r="A69" s="382"/>
      <c r="B69" s="68" t="s">
        <v>770</v>
      </c>
      <c r="C69" s="373"/>
      <c r="D69" s="269">
        <v>97</v>
      </c>
      <c r="E69" s="140">
        <v>67</v>
      </c>
      <c r="F69" s="141">
        <v>5</v>
      </c>
      <c r="G69" s="141">
        <v>24</v>
      </c>
      <c r="H69" s="141">
        <v>1</v>
      </c>
      <c r="I69" s="141">
        <v>6</v>
      </c>
      <c r="J69" s="141">
        <v>11</v>
      </c>
      <c r="K69" s="141">
        <v>11</v>
      </c>
      <c r="L69" s="141">
        <v>10</v>
      </c>
      <c r="M69" s="142">
        <v>4</v>
      </c>
      <c r="N69" s="77"/>
      <c r="O69" s="77"/>
      <c r="P69" s="77"/>
      <c r="Q69" s="77"/>
      <c r="R69" s="77"/>
    </row>
    <row r="70" spans="1:18" ht="13.5" customHeight="1" thickBot="1" x14ac:dyDescent="0.2">
      <c r="A70" s="383"/>
      <c r="B70" s="21"/>
      <c r="C70" s="374"/>
      <c r="D70" s="274"/>
      <c r="E70" s="144">
        <v>69.072164948453604</v>
      </c>
      <c r="F70" s="145">
        <v>5.1546391752577314</v>
      </c>
      <c r="G70" s="145">
        <v>24.742268041237114</v>
      </c>
      <c r="H70" s="145">
        <v>1.0309278350515463</v>
      </c>
      <c r="I70" s="145">
        <v>6.1855670103092786</v>
      </c>
      <c r="J70" s="145">
        <v>11.340206185567011</v>
      </c>
      <c r="K70" s="145">
        <v>11.340206185567011</v>
      </c>
      <c r="L70" s="145">
        <v>10.309278350515463</v>
      </c>
      <c r="M70" s="146">
        <v>4.1237113402061851</v>
      </c>
      <c r="N70" s="95"/>
      <c r="O70" s="95"/>
      <c r="P70" s="95"/>
      <c r="Q70" s="95"/>
      <c r="R70" s="95"/>
    </row>
    <row r="71" spans="1:18" s="69" customFormat="1" ht="13.5" customHeight="1" x14ac:dyDescent="0.15">
      <c r="A71" s="380" t="s">
        <v>414</v>
      </c>
      <c r="B71" s="68" t="s">
        <v>762</v>
      </c>
      <c r="C71" s="75"/>
      <c r="D71" s="269">
        <v>961</v>
      </c>
      <c r="E71" s="140">
        <v>663</v>
      </c>
      <c r="F71" s="141">
        <v>71</v>
      </c>
      <c r="G71" s="141">
        <v>193</v>
      </c>
      <c r="H71" s="141">
        <v>22</v>
      </c>
      <c r="I71" s="141">
        <v>61</v>
      </c>
      <c r="J71" s="141">
        <v>168</v>
      </c>
      <c r="K71" s="141">
        <v>84</v>
      </c>
      <c r="L71" s="141">
        <v>80</v>
      </c>
      <c r="M71" s="142">
        <v>18</v>
      </c>
      <c r="N71" s="77"/>
      <c r="O71" s="77"/>
      <c r="P71" s="77"/>
      <c r="Q71" s="77"/>
      <c r="R71" s="77"/>
    </row>
    <row r="72" spans="1:18" ht="13.5" customHeight="1" x14ac:dyDescent="0.15">
      <c r="A72" s="380"/>
      <c r="B72" s="10" t="s">
        <v>763</v>
      </c>
      <c r="C72" s="24"/>
      <c r="D72" s="273"/>
      <c r="E72" s="136">
        <v>68.990634755463049</v>
      </c>
      <c r="F72" s="137">
        <v>7.3881373569198754</v>
      </c>
      <c r="G72" s="137">
        <v>20.083246618106141</v>
      </c>
      <c r="H72" s="137">
        <v>2.2892819979188346</v>
      </c>
      <c r="I72" s="137">
        <v>6.3475546305931312</v>
      </c>
      <c r="J72" s="137">
        <v>17.481789802289281</v>
      </c>
      <c r="K72" s="137">
        <v>8.7408949011446406</v>
      </c>
      <c r="L72" s="137">
        <v>8.3246618106139447</v>
      </c>
      <c r="M72" s="138">
        <v>1.8730489073881373</v>
      </c>
      <c r="N72" s="95"/>
      <c r="O72" s="95"/>
      <c r="P72" s="95"/>
      <c r="Q72" s="95"/>
      <c r="R72" s="95"/>
    </row>
    <row r="73" spans="1:18" s="69" customFormat="1" ht="13.5" customHeight="1" x14ac:dyDescent="0.15">
      <c r="A73" s="380"/>
      <c r="B73" s="68" t="s">
        <v>415</v>
      </c>
      <c r="C73" s="75"/>
      <c r="D73" s="269">
        <v>336</v>
      </c>
      <c r="E73" s="140">
        <v>239</v>
      </c>
      <c r="F73" s="141">
        <v>31</v>
      </c>
      <c r="G73" s="141">
        <v>62</v>
      </c>
      <c r="H73" s="141">
        <v>13</v>
      </c>
      <c r="I73" s="141">
        <v>24</v>
      </c>
      <c r="J73" s="141">
        <v>53</v>
      </c>
      <c r="K73" s="141">
        <v>41</v>
      </c>
      <c r="L73" s="141">
        <v>26</v>
      </c>
      <c r="M73" s="142">
        <v>10</v>
      </c>
      <c r="N73" s="77"/>
      <c r="O73" s="77"/>
      <c r="P73" s="77"/>
      <c r="Q73" s="77"/>
      <c r="R73" s="77"/>
    </row>
    <row r="74" spans="1:18" ht="13.5" customHeight="1" x14ac:dyDescent="0.15">
      <c r="A74" s="380"/>
      <c r="B74" s="10" t="s">
        <v>763</v>
      </c>
      <c r="C74" s="24"/>
      <c r="D74" s="273"/>
      <c r="E74" s="136">
        <v>71.13095238095238</v>
      </c>
      <c r="F74" s="137">
        <v>9.2261904761904763</v>
      </c>
      <c r="G74" s="137">
        <v>18.452380952380953</v>
      </c>
      <c r="H74" s="137">
        <v>3.8690476190476191</v>
      </c>
      <c r="I74" s="137">
        <v>7.1428571428571423</v>
      </c>
      <c r="J74" s="137">
        <v>15.773809523809524</v>
      </c>
      <c r="K74" s="137">
        <v>12.202380952380953</v>
      </c>
      <c r="L74" s="137">
        <v>7.7380952380952381</v>
      </c>
      <c r="M74" s="138">
        <v>2.9761904761904758</v>
      </c>
      <c r="N74" s="95"/>
      <c r="O74" s="95"/>
      <c r="P74" s="95"/>
      <c r="Q74" s="95"/>
      <c r="R74" s="95"/>
    </row>
    <row r="75" spans="1:18" s="69" customFormat="1" ht="13.5" customHeight="1" x14ac:dyDescent="0.15">
      <c r="A75" s="380"/>
      <c r="B75" s="68" t="s">
        <v>416</v>
      </c>
      <c r="C75" s="75"/>
      <c r="D75" s="269">
        <v>907</v>
      </c>
      <c r="E75" s="140">
        <v>686</v>
      </c>
      <c r="F75" s="141">
        <v>37</v>
      </c>
      <c r="G75" s="141">
        <v>248</v>
      </c>
      <c r="H75" s="141">
        <v>19</v>
      </c>
      <c r="I75" s="141">
        <v>62</v>
      </c>
      <c r="J75" s="141">
        <v>111</v>
      </c>
      <c r="K75" s="141">
        <v>50</v>
      </c>
      <c r="L75" s="141">
        <v>82</v>
      </c>
      <c r="M75" s="142">
        <v>37</v>
      </c>
      <c r="N75" s="77"/>
      <c r="O75" s="77"/>
      <c r="P75" s="77"/>
      <c r="Q75" s="77"/>
      <c r="R75" s="77"/>
    </row>
    <row r="76" spans="1:18" ht="13.5" customHeight="1" thickBot="1" x14ac:dyDescent="0.2">
      <c r="A76" s="381"/>
      <c r="B76" s="21"/>
      <c r="C76" s="26"/>
      <c r="D76" s="274"/>
      <c r="E76" s="144">
        <v>75.633958103638363</v>
      </c>
      <c r="F76" s="145">
        <v>4.0793825799338475</v>
      </c>
      <c r="G76" s="145">
        <v>27.342888643880926</v>
      </c>
      <c r="H76" s="145">
        <v>2.0948180815876514</v>
      </c>
      <c r="I76" s="145">
        <v>6.8357221609702314</v>
      </c>
      <c r="J76" s="145">
        <v>12.238147739801542</v>
      </c>
      <c r="K76" s="145">
        <v>5.5126791620727671</v>
      </c>
      <c r="L76" s="145">
        <v>9.040793825799339</v>
      </c>
      <c r="M76" s="146">
        <v>4.0793825799338475</v>
      </c>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8">
    <mergeCell ref="A71:A76"/>
    <mergeCell ref="A4:C4"/>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I1" s="5"/>
      <c r="S1" s="59" t="s">
        <v>585</v>
      </c>
    </row>
    <row r="2" spans="1:19" ht="36" customHeight="1" thickBot="1" x14ac:dyDescent="0.2">
      <c r="A2" s="6" t="s">
        <v>627</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3"/>
      <c r="J3" s="58"/>
      <c r="K3" s="36" t="s">
        <v>738</v>
      </c>
      <c r="L3" s="37" t="s">
        <v>589</v>
      </c>
      <c r="M3" s="293" t="s">
        <v>749</v>
      </c>
      <c r="N3" s="58"/>
      <c r="O3" s="58"/>
      <c r="P3" s="58"/>
      <c r="Q3" s="58"/>
      <c r="R3" s="58"/>
    </row>
    <row r="4" spans="1:19" ht="171.95" customHeight="1" thickBot="1" x14ac:dyDescent="0.2">
      <c r="A4" s="29"/>
      <c r="B4" s="30"/>
      <c r="C4" s="31"/>
      <c r="D4" s="62" t="s">
        <v>348</v>
      </c>
      <c r="E4" s="60" t="s">
        <v>149</v>
      </c>
      <c r="F4" s="61" t="s">
        <v>150</v>
      </c>
      <c r="G4" s="61" t="s">
        <v>151</v>
      </c>
      <c r="H4" s="61" t="s">
        <v>152</v>
      </c>
      <c r="I4" s="63" t="s">
        <v>349</v>
      </c>
      <c r="J4" s="27"/>
      <c r="K4" s="64" t="s">
        <v>750</v>
      </c>
      <c r="L4" s="61" t="s">
        <v>751</v>
      </c>
      <c r="M4" s="63" t="s">
        <v>752</v>
      </c>
      <c r="N4" s="27"/>
      <c r="O4" s="27"/>
      <c r="P4" s="27"/>
      <c r="Q4" s="27"/>
      <c r="R4" s="27"/>
      <c r="S4" s="40"/>
    </row>
    <row r="5" spans="1:19" s="69" customFormat="1" ht="13.5" customHeight="1" x14ac:dyDescent="0.15">
      <c r="A5" s="71" t="s">
        <v>30</v>
      </c>
      <c r="B5" s="72"/>
      <c r="C5" s="72"/>
      <c r="D5" s="270">
        <v>3331</v>
      </c>
      <c r="E5" s="124">
        <v>323</v>
      </c>
      <c r="F5" s="125">
        <v>235</v>
      </c>
      <c r="G5" s="125">
        <v>666</v>
      </c>
      <c r="H5" s="125">
        <v>1896</v>
      </c>
      <c r="I5" s="126">
        <v>211</v>
      </c>
      <c r="J5" s="182"/>
      <c r="K5" s="161">
        <f>SUM(E5:G5)</f>
        <v>1224</v>
      </c>
      <c r="L5" s="125">
        <f>SUM(E5:F5)</f>
        <v>558</v>
      </c>
      <c r="M5" s="126">
        <f>E5+G5</f>
        <v>989</v>
      </c>
      <c r="N5" s="93"/>
      <c r="O5" s="93"/>
      <c r="P5" s="93"/>
      <c r="Q5" s="93"/>
      <c r="R5" s="93"/>
    </row>
    <row r="6" spans="1:19" ht="13.5" customHeight="1" thickBot="1" x14ac:dyDescent="0.2">
      <c r="A6" s="8"/>
      <c r="B6" s="9"/>
      <c r="C6" s="9"/>
      <c r="D6" s="271"/>
      <c r="E6" s="128">
        <v>9.6967877514259975</v>
      </c>
      <c r="F6" s="129">
        <v>7.0549384569198441</v>
      </c>
      <c r="G6" s="129">
        <v>19.993995797057941</v>
      </c>
      <c r="H6" s="129">
        <v>56.919843890723513</v>
      </c>
      <c r="I6" s="214">
        <v>6.3344341038727103</v>
      </c>
      <c r="J6" s="188"/>
      <c r="K6" s="162">
        <f>K5/$D5*100</f>
        <v>36.745722005403778</v>
      </c>
      <c r="L6" s="129">
        <f>L5/$D5*100</f>
        <v>16.751726208345843</v>
      </c>
      <c r="M6" s="214">
        <f>M5/$D5*100</f>
        <v>29.690783548483939</v>
      </c>
      <c r="N6" s="94"/>
      <c r="O6" s="94"/>
      <c r="P6" s="94"/>
      <c r="Q6" s="94"/>
      <c r="R6" s="94"/>
    </row>
    <row r="7" spans="1:19" s="69" customFormat="1" ht="13.5" customHeight="1" x14ac:dyDescent="0.15">
      <c r="A7" s="384" t="s">
        <v>31</v>
      </c>
      <c r="B7" s="73" t="s">
        <v>33</v>
      </c>
      <c r="C7" s="74"/>
      <c r="D7" s="272">
        <v>1622</v>
      </c>
      <c r="E7" s="132">
        <v>187</v>
      </c>
      <c r="F7" s="133">
        <v>109</v>
      </c>
      <c r="G7" s="133">
        <v>333</v>
      </c>
      <c r="H7" s="133">
        <v>900</v>
      </c>
      <c r="I7" s="134">
        <v>93</v>
      </c>
      <c r="J7" s="183"/>
      <c r="K7" s="163">
        <f t="shared" ref="K7" si="0">SUM(E7:G7)</f>
        <v>629</v>
      </c>
      <c r="L7" s="133">
        <f t="shared" ref="L7" si="1">SUM(E7:F7)</f>
        <v>296</v>
      </c>
      <c r="M7" s="134">
        <f t="shared" ref="M7" si="2">E7+G7</f>
        <v>520</v>
      </c>
      <c r="N7" s="77"/>
      <c r="O7" s="77"/>
      <c r="P7" s="77"/>
      <c r="Q7" s="77"/>
      <c r="R7" s="77"/>
    </row>
    <row r="8" spans="1:19" ht="13.5" customHeight="1" x14ac:dyDescent="0.15">
      <c r="A8" s="382"/>
      <c r="B8" s="206"/>
      <c r="C8" s="24"/>
      <c r="D8" s="273"/>
      <c r="E8" s="136">
        <v>11.528976572133169</v>
      </c>
      <c r="F8" s="137">
        <v>6.7200986436498145</v>
      </c>
      <c r="G8" s="137">
        <v>20.530209617755858</v>
      </c>
      <c r="H8" s="137">
        <v>55.487053020961774</v>
      </c>
      <c r="I8" s="138">
        <v>5.733662145499383</v>
      </c>
      <c r="J8" s="189"/>
      <c r="K8" s="164">
        <f t="shared" ref="K8" si="3">K7/$D7*100</f>
        <v>38.779284833538838</v>
      </c>
      <c r="L8" s="137">
        <f t="shared" ref="L8" si="4">L7/$D7*100</f>
        <v>18.249075215782984</v>
      </c>
      <c r="M8" s="138">
        <f t="shared" ref="M8" si="5">M7/$D7*100</f>
        <v>32.059186189889026</v>
      </c>
      <c r="N8" s="95"/>
      <c r="O8" s="95"/>
      <c r="P8" s="95"/>
      <c r="Q8" s="95"/>
      <c r="R8" s="95"/>
    </row>
    <row r="9" spans="1:19" s="69" customFormat="1" ht="13.5" customHeight="1" x14ac:dyDescent="0.15">
      <c r="A9" s="382"/>
      <c r="B9" s="68" t="s">
        <v>35</v>
      </c>
      <c r="C9" s="75"/>
      <c r="D9" s="269">
        <v>317</v>
      </c>
      <c r="E9" s="140">
        <v>26</v>
      </c>
      <c r="F9" s="141">
        <v>24</v>
      </c>
      <c r="G9" s="141">
        <v>81</v>
      </c>
      <c r="H9" s="141">
        <v>168</v>
      </c>
      <c r="I9" s="142">
        <v>18</v>
      </c>
      <c r="J9" s="183"/>
      <c r="K9" s="165">
        <f t="shared" ref="K9" si="6">SUM(E9:G9)</f>
        <v>131</v>
      </c>
      <c r="L9" s="141">
        <f t="shared" ref="L9" si="7">SUM(E9:F9)</f>
        <v>50</v>
      </c>
      <c r="M9" s="142">
        <f t="shared" ref="M9" si="8">E9+G9</f>
        <v>107</v>
      </c>
      <c r="N9" s="77"/>
      <c r="O9" s="77"/>
      <c r="P9" s="77"/>
      <c r="Q9" s="77"/>
      <c r="R9" s="77"/>
    </row>
    <row r="10" spans="1:19" ht="13.5" customHeight="1" x14ac:dyDescent="0.15">
      <c r="A10" s="382"/>
      <c r="B10" s="206"/>
      <c r="C10" s="24"/>
      <c r="D10" s="273"/>
      <c r="E10" s="136">
        <v>8.2018927444794958</v>
      </c>
      <c r="F10" s="137">
        <v>7.5709779179810726</v>
      </c>
      <c r="G10" s="137">
        <v>25.552050473186121</v>
      </c>
      <c r="H10" s="137">
        <v>52.996845425867512</v>
      </c>
      <c r="I10" s="138">
        <v>5.6782334384858046</v>
      </c>
      <c r="J10" s="189"/>
      <c r="K10" s="164">
        <f t="shared" ref="K10" si="9">K9/$D9*100</f>
        <v>41.324921135646683</v>
      </c>
      <c r="L10" s="137">
        <f t="shared" ref="L10" si="10">L9/$D9*100</f>
        <v>15.772870662460567</v>
      </c>
      <c r="M10" s="138">
        <f t="shared" ref="M10" si="11">M9/$D9*100</f>
        <v>33.753943217665615</v>
      </c>
      <c r="N10" s="95"/>
      <c r="O10" s="95"/>
      <c r="P10" s="95"/>
      <c r="Q10" s="95"/>
      <c r="R10" s="95"/>
    </row>
    <row r="11" spans="1:19" s="69" customFormat="1" ht="13.5" customHeight="1" x14ac:dyDescent="0.15">
      <c r="A11" s="382"/>
      <c r="B11" s="68" t="s">
        <v>37</v>
      </c>
      <c r="C11" s="75"/>
      <c r="D11" s="269">
        <v>832</v>
      </c>
      <c r="E11" s="140">
        <v>75</v>
      </c>
      <c r="F11" s="141">
        <v>56</v>
      </c>
      <c r="G11" s="141">
        <v>168</v>
      </c>
      <c r="H11" s="141">
        <v>483</v>
      </c>
      <c r="I11" s="142">
        <v>50</v>
      </c>
      <c r="J11" s="183"/>
      <c r="K11" s="165">
        <f t="shared" ref="K11" si="12">SUM(E11:G11)</f>
        <v>299</v>
      </c>
      <c r="L11" s="141">
        <f t="shared" ref="L11" si="13">SUM(E11:F11)</f>
        <v>131</v>
      </c>
      <c r="M11" s="142">
        <f t="shared" ref="M11" si="14">E11+G11</f>
        <v>243</v>
      </c>
      <c r="N11" s="77"/>
      <c r="O11" s="77"/>
      <c r="P11" s="77"/>
      <c r="Q11" s="77"/>
      <c r="R11" s="77"/>
    </row>
    <row r="12" spans="1:19" ht="13.5" customHeight="1" x14ac:dyDescent="0.15">
      <c r="A12" s="382"/>
      <c r="B12" s="206"/>
      <c r="C12" s="24"/>
      <c r="D12" s="273"/>
      <c r="E12" s="136">
        <v>9.0144230769230766</v>
      </c>
      <c r="F12" s="137">
        <v>6.7307692307692308</v>
      </c>
      <c r="G12" s="137">
        <v>20.192307692307693</v>
      </c>
      <c r="H12" s="137">
        <v>58.052884615384613</v>
      </c>
      <c r="I12" s="138">
        <v>6.009615384615385</v>
      </c>
      <c r="J12" s="189"/>
      <c r="K12" s="164">
        <f t="shared" ref="K12" si="15">K11/$D11*100</f>
        <v>35.9375</v>
      </c>
      <c r="L12" s="137">
        <f t="shared" ref="L12" si="16">L11/$D11*100</f>
        <v>15.745192307692307</v>
      </c>
      <c r="M12" s="138">
        <f t="shared" ref="M12" si="17">M11/$D11*100</f>
        <v>29.20673076923077</v>
      </c>
      <c r="N12" s="95"/>
      <c r="O12" s="95"/>
      <c r="P12" s="95"/>
      <c r="Q12" s="95"/>
      <c r="R12" s="95"/>
    </row>
    <row r="13" spans="1:19" s="69" customFormat="1" ht="13.5" customHeight="1" x14ac:dyDescent="0.15">
      <c r="A13" s="382"/>
      <c r="B13" s="68" t="s">
        <v>39</v>
      </c>
      <c r="C13" s="75"/>
      <c r="D13" s="269">
        <v>238</v>
      </c>
      <c r="E13" s="140">
        <v>13</v>
      </c>
      <c r="F13" s="141">
        <v>13</v>
      </c>
      <c r="G13" s="141">
        <v>41</v>
      </c>
      <c r="H13" s="141">
        <v>150</v>
      </c>
      <c r="I13" s="142">
        <v>21</v>
      </c>
      <c r="J13" s="183"/>
      <c r="K13" s="165">
        <f t="shared" ref="K13" si="18">SUM(E13:G13)</f>
        <v>67</v>
      </c>
      <c r="L13" s="141">
        <f t="shared" ref="L13" si="19">SUM(E13:F13)</f>
        <v>26</v>
      </c>
      <c r="M13" s="142">
        <f t="shared" ref="M13" si="20">E13+G13</f>
        <v>54</v>
      </c>
      <c r="N13" s="77"/>
      <c r="O13" s="77"/>
      <c r="P13" s="77"/>
      <c r="Q13" s="77"/>
      <c r="R13" s="77"/>
    </row>
    <row r="14" spans="1:19" ht="13.5" customHeight="1" x14ac:dyDescent="0.15">
      <c r="A14" s="382"/>
      <c r="B14" s="206"/>
      <c r="C14" s="24"/>
      <c r="D14" s="273"/>
      <c r="E14" s="136">
        <v>5.46218487394958</v>
      </c>
      <c r="F14" s="137">
        <v>5.46218487394958</v>
      </c>
      <c r="G14" s="137">
        <v>17.22689075630252</v>
      </c>
      <c r="H14" s="137">
        <v>63.02521008403361</v>
      </c>
      <c r="I14" s="138">
        <v>8.8235294117647065</v>
      </c>
      <c r="J14" s="325"/>
      <c r="K14" s="164">
        <f t="shared" ref="K14" si="21">K13/$D13*100</f>
        <v>28.15126050420168</v>
      </c>
      <c r="L14" s="137">
        <f t="shared" ref="L14" si="22">L13/$D13*100</f>
        <v>10.92436974789916</v>
      </c>
      <c r="M14" s="138">
        <f t="shared" ref="M14" si="23">M13/$D13*100</f>
        <v>22.689075630252102</v>
      </c>
      <c r="N14" s="95"/>
      <c r="O14" s="95"/>
      <c r="P14" s="95"/>
      <c r="Q14" s="95"/>
      <c r="R14" s="95"/>
    </row>
    <row r="15" spans="1:19" s="69" customFormat="1" ht="13.5" customHeight="1" x14ac:dyDescent="0.15">
      <c r="A15" s="382"/>
      <c r="B15" s="68" t="s">
        <v>41</v>
      </c>
      <c r="C15" s="75"/>
      <c r="D15" s="269">
        <v>202</v>
      </c>
      <c r="E15" s="140">
        <v>17</v>
      </c>
      <c r="F15" s="141">
        <v>20</v>
      </c>
      <c r="G15" s="141">
        <v>29</v>
      </c>
      <c r="H15" s="141">
        <v>116</v>
      </c>
      <c r="I15" s="142">
        <v>20</v>
      </c>
      <c r="J15" s="176"/>
      <c r="K15" s="165">
        <f t="shared" ref="K15" si="24">SUM(E15:G15)</f>
        <v>66</v>
      </c>
      <c r="L15" s="141">
        <f t="shared" ref="L15" si="25">SUM(E15:F15)</f>
        <v>37</v>
      </c>
      <c r="M15" s="142">
        <f t="shared" ref="M15" si="26">E15+G15</f>
        <v>46</v>
      </c>
      <c r="N15" s="77"/>
      <c r="O15" s="77"/>
      <c r="P15" s="77"/>
      <c r="Q15" s="77"/>
      <c r="R15" s="77"/>
    </row>
    <row r="16" spans="1:19" ht="13.5" customHeight="1" x14ac:dyDescent="0.15">
      <c r="A16" s="382"/>
      <c r="B16" s="206"/>
      <c r="C16" s="24"/>
      <c r="D16" s="273"/>
      <c r="E16" s="136">
        <v>8.4158415841584162</v>
      </c>
      <c r="F16" s="137">
        <v>9.9009900990099009</v>
      </c>
      <c r="G16" s="137">
        <v>14.356435643564355</v>
      </c>
      <c r="H16" s="137">
        <v>57.42574257425742</v>
      </c>
      <c r="I16" s="138">
        <v>9.9009900990099009</v>
      </c>
      <c r="J16" s="325"/>
      <c r="K16" s="164">
        <f t="shared" ref="K16" si="27">K15/$D15*100</f>
        <v>32.673267326732677</v>
      </c>
      <c r="L16" s="137">
        <f t="shared" ref="L16" si="28">L15/$D15*100</f>
        <v>18.316831683168317</v>
      </c>
      <c r="M16" s="138">
        <f t="shared" ref="M16" si="29">M15/$D15*100</f>
        <v>22.772277227722775</v>
      </c>
      <c r="N16" s="95"/>
      <c r="O16" s="95"/>
      <c r="P16" s="95"/>
      <c r="Q16" s="95"/>
      <c r="R16" s="95"/>
    </row>
    <row r="17" spans="1:18" s="69" customFormat="1" ht="13.5" customHeight="1" x14ac:dyDescent="0.15">
      <c r="A17" s="382"/>
      <c r="B17" s="68" t="s">
        <v>43</v>
      </c>
      <c r="C17" s="75"/>
      <c r="D17" s="269">
        <v>120</v>
      </c>
      <c r="E17" s="140">
        <v>5</v>
      </c>
      <c r="F17" s="141">
        <v>13</v>
      </c>
      <c r="G17" s="141">
        <v>14</v>
      </c>
      <c r="H17" s="141">
        <v>79</v>
      </c>
      <c r="I17" s="142">
        <v>9</v>
      </c>
      <c r="J17" s="176"/>
      <c r="K17" s="165">
        <f t="shared" ref="K17" si="30">SUM(E17:G17)</f>
        <v>32</v>
      </c>
      <c r="L17" s="141">
        <f t="shared" ref="L17" si="31">SUM(E17:F17)</f>
        <v>18</v>
      </c>
      <c r="M17" s="142">
        <f t="shared" ref="M17" si="32">E17+G17</f>
        <v>19</v>
      </c>
      <c r="N17" s="77"/>
      <c r="O17" s="77"/>
      <c r="P17" s="77"/>
      <c r="Q17" s="77"/>
      <c r="R17" s="77"/>
    </row>
    <row r="18" spans="1:18" ht="13.5" customHeight="1" thickBot="1" x14ac:dyDescent="0.2">
      <c r="A18" s="383"/>
      <c r="B18" s="208"/>
      <c r="C18" s="26"/>
      <c r="D18" s="274"/>
      <c r="E18" s="144">
        <v>4.1666666666666661</v>
      </c>
      <c r="F18" s="145">
        <v>10.833333333333334</v>
      </c>
      <c r="G18" s="145">
        <v>11.666666666666666</v>
      </c>
      <c r="H18" s="145">
        <v>65.833333333333329</v>
      </c>
      <c r="I18" s="146">
        <v>7.5</v>
      </c>
      <c r="J18" s="325"/>
      <c r="K18" s="166">
        <f t="shared" ref="K18" si="33">K17/$D17*100</f>
        <v>26.666666666666668</v>
      </c>
      <c r="L18" s="145">
        <f t="shared" ref="L18" si="34">L17/$D17*100</f>
        <v>15</v>
      </c>
      <c r="M18" s="146">
        <f t="shared" ref="M18" si="35">M17/$D17*100</f>
        <v>15.833333333333332</v>
      </c>
      <c r="N18" s="95"/>
      <c r="O18" s="95"/>
      <c r="P18" s="95"/>
      <c r="Q18" s="95"/>
      <c r="R18" s="95"/>
    </row>
    <row r="19" spans="1:18" s="70" customFormat="1" ht="13.5" customHeight="1" x14ac:dyDescent="0.15">
      <c r="A19" s="385" t="s">
        <v>0</v>
      </c>
      <c r="B19" s="66" t="s">
        <v>1</v>
      </c>
      <c r="C19" s="320"/>
      <c r="D19" s="272">
        <v>1322</v>
      </c>
      <c r="E19" s="132">
        <v>103</v>
      </c>
      <c r="F19" s="133">
        <v>72</v>
      </c>
      <c r="G19" s="133">
        <v>256</v>
      </c>
      <c r="H19" s="133">
        <v>813</v>
      </c>
      <c r="I19" s="134">
        <v>78</v>
      </c>
      <c r="J19" s="176"/>
      <c r="K19" s="163">
        <f t="shared" ref="K19" si="36">SUM(E19:G19)</f>
        <v>431</v>
      </c>
      <c r="L19" s="133">
        <f t="shared" ref="L19" si="37">SUM(E19:F19)</f>
        <v>175</v>
      </c>
      <c r="M19" s="134">
        <f t="shared" ref="M19" si="38">E19+G19</f>
        <v>359</v>
      </c>
      <c r="N19" s="77"/>
      <c r="O19" s="77"/>
      <c r="P19" s="77"/>
      <c r="Q19" s="77"/>
      <c r="R19" s="77"/>
    </row>
    <row r="20" spans="1:18" s="22" customFormat="1" ht="13.5" customHeight="1" x14ac:dyDescent="0.15">
      <c r="A20" s="386"/>
      <c r="B20" s="68"/>
      <c r="C20" s="321"/>
      <c r="D20" s="269"/>
      <c r="E20" s="322">
        <v>7.7912254160363084</v>
      </c>
      <c r="F20" s="323">
        <v>5.4462934947049924</v>
      </c>
      <c r="G20" s="323">
        <v>19.364599092284418</v>
      </c>
      <c r="H20" s="323">
        <v>61.497730711043872</v>
      </c>
      <c r="I20" s="324">
        <v>5.9001512859304084</v>
      </c>
      <c r="J20" s="325"/>
      <c r="K20" s="164">
        <f t="shared" ref="K20" si="39">K19/$D19*100</f>
        <v>32.602118003025723</v>
      </c>
      <c r="L20" s="137">
        <f t="shared" ref="L20" si="40">L19/$D19*100</f>
        <v>13.237518910741301</v>
      </c>
      <c r="M20" s="138">
        <f t="shared" ref="M20" si="41">M19/$D19*100</f>
        <v>27.155824508320727</v>
      </c>
      <c r="N20" s="95"/>
      <c r="O20" s="95"/>
      <c r="P20" s="95"/>
      <c r="Q20" s="95"/>
      <c r="R20" s="95"/>
    </row>
    <row r="21" spans="1:18" s="70" customFormat="1" ht="13.5" customHeight="1" x14ac:dyDescent="0.15">
      <c r="A21" s="386"/>
      <c r="B21" s="332" t="s">
        <v>2</v>
      </c>
      <c r="C21" s="333"/>
      <c r="D21" s="285">
        <v>1879</v>
      </c>
      <c r="E21" s="334">
        <v>204</v>
      </c>
      <c r="F21" s="335">
        <v>158</v>
      </c>
      <c r="G21" s="335">
        <v>377</v>
      </c>
      <c r="H21" s="335">
        <v>1021</v>
      </c>
      <c r="I21" s="336">
        <v>119</v>
      </c>
      <c r="J21" s="176"/>
      <c r="K21" s="165">
        <f t="shared" ref="K21" si="42">SUM(E21:G21)</f>
        <v>739</v>
      </c>
      <c r="L21" s="141">
        <f t="shared" ref="L21" si="43">SUM(E21:F21)</f>
        <v>362</v>
      </c>
      <c r="M21" s="142">
        <f t="shared" ref="M21" si="44">E21+G21</f>
        <v>581</v>
      </c>
      <c r="N21" s="77"/>
      <c r="O21" s="77"/>
      <c r="P21" s="77"/>
      <c r="Q21" s="77"/>
      <c r="R21" s="77"/>
    </row>
    <row r="22" spans="1:18" s="22" customFormat="1" ht="13.5" customHeight="1" x14ac:dyDescent="0.15">
      <c r="A22" s="386"/>
      <c r="B22" s="206"/>
      <c r="C22" s="25"/>
      <c r="D22" s="273"/>
      <c r="E22" s="136">
        <v>10.856838744012773</v>
      </c>
      <c r="F22" s="137">
        <v>8.4087280468334225</v>
      </c>
      <c r="G22" s="137">
        <v>20.063863757317719</v>
      </c>
      <c r="H22" s="137">
        <v>54.337413517828637</v>
      </c>
      <c r="I22" s="138">
        <v>6.3331559340074506</v>
      </c>
      <c r="J22" s="325"/>
      <c r="K22" s="164">
        <f t="shared" ref="K22" si="45">K21/$D21*100</f>
        <v>39.32943054816392</v>
      </c>
      <c r="L22" s="137">
        <f t="shared" ref="L22" si="46">L21/$D21*100</f>
        <v>19.265566790846194</v>
      </c>
      <c r="M22" s="138">
        <f t="shared" ref="M22" si="47">M21/$D21*100</f>
        <v>30.920702501330492</v>
      </c>
      <c r="N22" s="95"/>
      <c r="O22" s="95"/>
      <c r="P22" s="95"/>
      <c r="Q22" s="95"/>
      <c r="R22" s="95"/>
    </row>
    <row r="23" spans="1:18" s="70" customFormat="1" ht="13.5" customHeight="1" x14ac:dyDescent="0.15">
      <c r="A23" s="386"/>
      <c r="B23" s="67" t="s">
        <v>46</v>
      </c>
      <c r="C23" s="77"/>
      <c r="D23" s="269">
        <v>130</v>
      </c>
      <c r="E23" s="140">
        <v>16</v>
      </c>
      <c r="F23" s="141">
        <v>5</v>
      </c>
      <c r="G23" s="141">
        <v>33</v>
      </c>
      <c r="H23" s="141">
        <v>62</v>
      </c>
      <c r="I23" s="142">
        <v>14</v>
      </c>
      <c r="J23" s="176"/>
      <c r="K23" s="165">
        <f t="shared" ref="K23" si="48">SUM(E23:G23)</f>
        <v>54</v>
      </c>
      <c r="L23" s="141">
        <f t="shared" ref="L23" si="49">SUM(E23:F23)</f>
        <v>21</v>
      </c>
      <c r="M23" s="142">
        <f t="shared" ref="M23" si="50">E23+G23</f>
        <v>49</v>
      </c>
      <c r="N23" s="77"/>
      <c r="O23" s="77"/>
      <c r="P23" s="77"/>
      <c r="Q23" s="77"/>
      <c r="R23" s="77"/>
    </row>
    <row r="24" spans="1:18" s="22" customFormat="1" ht="13.5" customHeight="1" thickBot="1" x14ac:dyDescent="0.2">
      <c r="A24" s="387"/>
      <c r="B24" s="208"/>
      <c r="C24" s="57"/>
      <c r="D24" s="274"/>
      <c r="E24" s="144">
        <v>12.307692307692308</v>
      </c>
      <c r="F24" s="145">
        <v>3.8461538461538463</v>
      </c>
      <c r="G24" s="145">
        <v>25.384615384615383</v>
      </c>
      <c r="H24" s="145">
        <v>47.692307692307693</v>
      </c>
      <c r="I24" s="146">
        <v>10.76923076923077</v>
      </c>
      <c r="J24" s="325"/>
      <c r="K24" s="166">
        <f t="shared" ref="K24" si="51">K23/$D23*100</f>
        <v>41.53846153846154</v>
      </c>
      <c r="L24" s="145">
        <f t="shared" ref="L24" si="52">L23/$D23*100</f>
        <v>16.153846153846153</v>
      </c>
      <c r="M24" s="146">
        <f t="shared" ref="M24" si="53">M23/$D23*100</f>
        <v>37.692307692307693</v>
      </c>
      <c r="N24" s="95"/>
      <c r="O24" s="95"/>
      <c r="P24" s="95"/>
      <c r="Q24" s="95"/>
      <c r="R24" s="95"/>
    </row>
    <row r="25" spans="1:18" s="69" customFormat="1" ht="13.5" customHeight="1" x14ac:dyDescent="0.15">
      <c r="A25" s="384" t="s">
        <v>44</v>
      </c>
      <c r="B25" s="73" t="s">
        <v>3</v>
      </c>
      <c r="C25" s="74"/>
      <c r="D25" s="275">
        <v>160</v>
      </c>
      <c r="E25" s="148">
        <v>19</v>
      </c>
      <c r="F25" s="149">
        <v>14</v>
      </c>
      <c r="G25" s="149">
        <v>46</v>
      </c>
      <c r="H25" s="149">
        <v>76</v>
      </c>
      <c r="I25" s="150">
        <v>5</v>
      </c>
      <c r="J25" s="180"/>
      <c r="K25" s="167">
        <f t="shared" ref="K25" si="54">SUM(E25:G25)</f>
        <v>79</v>
      </c>
      <c r="L25" s="149">
        <f t="shared" ref="L25" si="55">SUM(E25:F25)</f>
        <v>33</v>
      </c>
      <c r="M25" s="150">
        <f t="shared" ref="M25" si="56">E25+G25</f>
        <v>65</v>
      </c>
      <c r="N25" s="75"/>
      <c r="O25" s="75"/>
      <c r="P25" s="75"/>
      <c r="Q25" s="75"/>
      <c r="R25" s="75"/>
    </row>
    <row r="26" spans="1:18" ht="13.5" customHeight="1" x14ac:dyDescent="0.15">
      <c r="A26" s="382"/>
      <c r="B26" s="68"/>
      <c r="C26" s="345"/>
      <c r="D26" s="270"/>
      <c r="E26" s="346">
        <v>11.875</v>
      </c>
      <c r="F26" s="347">
        <v>8.75</v>
      </c>
      <c r="G26" s="347">
        <v>28.749999999999996</v>
      </c>
      <c r="H26" s="347">
        <v>47.5</v>
      </c>
      <c r="I26" s="348">
        <v>3.125</v>
      </c>
      <c r="J26" s="349"/>
      <c r="K26" s="168">
        <f t="shared" ref="K26" si="57">K25/$D25*100</f>
        <v>49.375</v>
      </c>
      <c r="L26" s="153">
        <f t="shared" ref="L26" si="58">L25/$D25*100</f>
        <v>20.625</v>
      </c>
      <c r="M26" s="154">
        <f t="shared" ref="M26" si="59">M25/$D25*100</f>
        <v>40.625</v>
      </c>
      <c r="N26" s="96"/>
      <c r="O26" s="96"/>
      <c r="P26" s="96"/>
      <c r="Q26" s="96"/>
      <c r="R26" s="96"/>
    </row>
    <row r="27" spans="1:18" s="69" customFormat="1" ht="13.5" customHeight="1" x14ac:dyDescent="0.15">
      <c r="A27" s="382"/>
      <c r="B27" s="207" t="s">
        <v>4</v>
      </c>
      <c r="C27" s="353"/>
      <c r="D27" s="286">
        <v>317</v>
      </c>
      <c r="E27" s="354">
        <v>27</v>
      </c>
      <c r="F27" s="355">
        <v>14</v>
      </c>
      <c r="G27" s="355">
        <v>67</v>
      </c>
      <c r="H27" s="355">
        <v>203</v>
      </c>
      <c r="I27" s="356">
        <v>6</v>
      </c>
      <c r="J27" s="180"/>
      <c r="K27" s="169">
        <f t="shared" ref="K27" si="60">SUM(E27:G27)</f>
        <v>108</v>
      </c>
      <c r="L27" s="156">
        <f t="shared" ref="L27" si="61">SUM(E27:F27)</f>
        <v>41</v>
      </c>
      <c r="M27" s="157">
        <f t="shared" ref="M27" si="62">E27+G27</f>
        <v>94</v>
      </c>
      <c r="N27" s="75"/>
      <c r="O27" s="75"/>
      <c r="P27" s="75"/>
      <c r="Q27" s="75"/>
      <c r="R27" s="75"/>
    </row>
    <row r="28" spans="1:18" ht="13.5" customHeight="1" x14ac:dyDescent="0.15">
      <c r="A28" s="382"/>
      <c r="B28" s="68"/>
      <c r="C28" s="345"/>
      <c r="D28" s="270"/>
      <c r="E28" s="346">
        <v>8.517350157728707</v>
      </c>
      <c r="F28" s="347">
        <v>4.4164037854889591</v>
      </c>
      <c r="G28" s="347">
        <v>21.135646687697161</v>
      </c>
      <c r="H28" s="347">
        <v>64.037854889589909</v>
      </c>
      <c r="I28" s="348">
        <v>1.8927444794952681</v>
      </c>
      <c r="J28" s="349"/>
      <c r="K28" s="168">
        <f t="shared" ref="K28" si="63">K27/$D27*100</f>
        <v>34.069400630914828</v>
      </c>
      <c r="L28" s="153">
        <f t="shared" ref="L28" si="64">L27/$D27*100</f>
        <v>12.933753943217665</v>
      </c>
      <c r="M28" s="154">
        <f t="shared" ref="M28" si="65">M27/$D27*100</f>
        <v>29.652996845425868</v>
      </c>
      <c r="N28" s="96"/>
      <c r="O28" s="96"/>
      <c r="P28" s="96"/>
      <c r="Q28" s="96"/>
      <c r="R28" s="96"/>
    </row>
    <row r="29" spans="1:18" s="69" customFormat="1" ht="13.5" customHeight="1" x14ac:dyDescent="0.15">
      <c r="A29" s="382"/>
      <c r="B29" s="207" t="s">
        <v>5</v>
      </c>
      <c r="C29" s="353"/>
      <c r="D29" s="286">
        <v>491</v>
      </c>
      <c r="E29" s="354">
        <v>46</v>
      </c>
      <c r="F29" s="355">
        <v>22</v>
      </c>
      <c r="G29" s="355">
        <v>118</v>
      </c>
      <c r="H29" s="355">
        <v>296</v>
      </c>
      <c r="I29" s="356">
        <v>9</v>
      </c>
      <c r="J29" s="180"/>
      <c r="K29" s="169">
        <f t="shared" ref="K29" si="66">SUM(E29:G29)</f>
        <v>186</v>
      </c>
      <c r="L29" s="156">
        <f t="shared" ref="L29" si="67">SUM(E29:F29)</f>
        <v>68</v>
      </c>
      <c r="M29" s="157">
        <f t="shared" ref="M29" si="68">E29+G29</f>
        <v>164</v>
      </c>
      <c r="N29" s="75"/>
      <c r="O29" s="75"/>
      <c r="P29" s="75"/>
      <c r="Q29" s="75"/>
      <c r="R29" s="75"/>
    </row>
    <row r="30" spans="1:18" ht="13.5" customHeight="1" x14ac:dyDescent="0.15">
      <c r="A30" s="382"/>
      <c r="B30" s="206"/>
      <c r="C30" s="24"/>
      <c r="D30" s="276"/>
      <c r="E30" s="152">
        <v>9.3686354378818741</v>
      </c>
      <c r="F30" s="153">
        <v>4.4806517311608962</v>
      </c>
      <c r="G30" s="153">
        <v>24.032586558044809</v>
      </c>
      <c r="H30" s="153">
        <v>60.285132382892058</v>
      </c>
      <c r="I30" s="154">
        <v>1.8329938900203666</v>
      </c>
      <c r="J30" s="349"/>
      <c r="K30" s="168">
        <f t="shared" ref="K30" si="69">K29/$D29*100</f>
        <v>37.88187372708758</v>
      </c>
      <c r="L30" s="153">
        <f t="shared" ref="L30" si="70">L29/$D29*100</f>
        <v>13.849287169042771</v>
      </c>
      <c r="M30" s="154">
        <f t="shared" ref="M30" si="71">M29/$D29*100</f>
        <v>33.401221995926676</v>
      </c>
      <c r="N30" s="96"/>
      <c r="O30" s="96"/>
      <c r="P30" s="96"/>
      <c r="Q30" s="96"/>
      <c r="R30" s="96"/>
    </row>
    <row r="31" spans="1:18" s="69" customFormat="1" ht="13.5" customHeight="1" x14ac:dyDescent="0.15">
      <c r="A31" s="382"/>
      <c r="B31" s="207" t="s">
        <v>6</v>
      </c>
      <c r="C31" s="353"/>
      <c r="D31" s="286">
        <v>666</v>
      </c>
      <c r="E31" s="354">
        <v>65</v>
      </c>
      <c r="F31" s="355">
        <v>35</v>
      </c>
      <c r="G31" s="355">
        <v>164</v>
      </c>
      <c r="H31" s="355">
        <v>375</v>
      </c>
      <c r="I31" s="356">
        <v>27</v>
      </c>
      <c r="J31" s="180"/>
      <c r="K31" s="169">
        <f t="shared" ref="K31" si="72">SUM(E31:G31)</f>
        <v>264</v>
      </c>
      <c r="L31" s="156">
        <f t="shared" ref="L31" si="73">SUM(E31:F31)</f>
        <v>100</v>
      </c>
      <c r="M31" s="157">
        <f t="shared" ref="M31" si="74">E31+G31</f>
        <v>229</v>
      </c>
      <c r="N31" s="75"/>
      <c r="O31" s="75"/>
      <c r="P31" s="75"/>
      <c r="Q31" s="75"/>
      <c r="R31" s="75"/>
    </row>
    <row r="32" spans="1:18" ht="13.5" customHeight="1" x14ac:dyDescent="0.15">
      <c r="A32" s="382"/>
      <c r="B32" s="206"/>
      <c r="C32" s="24"/>
      <c r="D32" s="276"/>
      <c r="E32" s="152">
        <v>9.7597597597597598</v>
      </c>
      <c r="F32" s="153">
        <v>5.2552552552552552</v>
      </c>
      <c r="G32" s="153">
        <v>24.624624624624623</v>
      </c>
      <c r="H32" s="153">
        <v>56.306306306306311</v>
      </c>
      <c r="I32" s="154">
        <v>4.0540540540540544</v>
      </c>
      <c r="J32" s="349"/>
      <c r="K32" s="168">
        <f t="shared" ref="K32" si="75">K31/$D31*100</f>
        <v>39.63963963963964</v>
      </c>
      <c r="L32" s="153">
        <f t="shared" ref="L32" si="76">L31/$D31*100</f>
        <v>15.015015015015015</v>
      </c>
      <c r="M32" s="154">
        <f t="shared" ref="M32" si="77">M31/$D31*100</f>
        <v>34.38438438438439</v>
      </c>
      <c r="N32" s="96"/>
      <c r="O32" s="96"/>
      <c r="P32" s="96"/>
      <c r="Q32" s="96"/>
      <c r="R32" s="96"/>
    </row>
    <row r="33" spans="1:18" s="69" customFormat="1" ht="13.5" customHeight="1" x14ac:dyDescent="0.15">
      <c r="A33" s="382"/>
      <c r="B33" s="207" t="s">
        <v>7</v>
      </c>
      <c r="C33" s="353"/>
      <c r="D33" s="286">
        <v>772</v>
      </c>
      <c r="E33" s="354">
        <v>66</v>
      </c>
      <c r="F33" s="355">
        <v>56</v>
      </c>
      <c r="G33" s="355">
        <v>133</v>
      </c>
      <c r="H33" s="355">
        <v>464</v>
      </c>
      <c r="I33" s="356">
        <v>53</v>
      </c>
      <c r="J33" s="180"/>
      <c r="K33" s="169">
        <f t="shared" ref="K33" si="78">SUM(E33:G33)</f>
        <v>255</v>
      </c>
      <c r="L33" s="156">
        <f t="shared" ref="L33" si="79">SUM(E33:F33)</f>
        <v>122</v>
      </c>
      <c r="M33" s="157">
        <f t="shared" ref="M33" si="80">E33+G33</f>
        <v>199</v>
      </c>
      <c r="N33" s="75"/>
      <c r="O33" s="75"/>
      <c r="P33" s="75"/>
      <c r="Q33" s="75"/>
      <c r="R33" s="75"/>
    </row>
    <row r="34" spans="1:18" ht="13.5" customHeight="1" x14ac:dyDescent="0.15">
      <c r="A34" s="382"/>
      <c r="B34" s="206"/>
      <c r="C34" s="24"/>
      <c r="D34" s="276"/>
      <c r="E34" s="152">
        <v>8.5492227979274613</v>
      </c>
      <c r="F34" s="153">
        <v>7.2538860103626934</v>
      </c>
      <c r="G34" s="153">
        <v>17.2279792746114</v>
      </c>
      <c r="H34" s="153">
        <v>60.103626943005182</v>
      </c>
      <c r="I34" s="154">
        <v>6.8652849740932638</v>
      </c>
      <c r="J34" s="349"/>
      <c r="K34" s="168">
        <f t="shared" ref="K34" si="81">K33/$D33*100</f>
        <v>33.031088082901555</v>
      </c>
      <c r="L34" s="153">
        <f t="shared" ref="L34" si="82">L33/$D33*100</f>
        <v>15.803108808290157</v>
      </c>
      <c r="M34" s="154">
        <f t="shared" ref="M34" si="83">M33/$D33*100</f>
        <v>25.777202072538863</v>
      </c>
      <c r="N34" s="96"/>
      <c r="O34" s="96"/>
      <c r="P34" s="96"/>
      <c r="Q34" s="96"/>
      <c r="R34" s="96"/>
    </row>
    <row r="35" spans="1:18" s="69" customFormat="1" ht="13.5" customHeight="1" x14ac:dyDescent="0.15">
      <c r="A35" s="382"/>
      <c r="B35" s="207" t="s">
        <v>45</v>
      </c>
      <c r="C35" s="353"/>
      <c r="D35" s="286">
        <v>797</v>
      </c>
      <c r="E35" s="354">
        <v>85</v>
      </c>
      <c r="F35" s="355">
        <v>89</v>
      </c>
      <c r="G35" s="355">
        <v>108</v>
      </c>
      <c r="H35" s="355">
        <v>419</v>
      </c>
      <c r="I35" s="356">
        <v>96</v>
      </c>
      <c r="J35" s="180"/>
      <c r="K35" s="169">
        <f t="shared" ref="K35" si="84">SUM(E35:G35)</f>
        <v>282</v>
      </c>
      <c r="L35" s="156">
        <f t="shared" ref="L35" si="85">SUM(E35:F35)</f>
        <v>174</v>
      </c>
      <c r="M35" s="157">
        <f t="shared" ref="M35" si="86">E35+G35</f>
        <v>193</v>
      </c>
      <c r="N35" s="75"/>
      <c r="O35" s="75"/>
      <c r="P35" s="75"/>
      <c r="Q35" s="75"/>
      <c r="R35" s="75"/>
    </row>
    <row r="36" spans="1:18" ht="13.5" customHeight="1" x14ac:dyDescent="0.15">
      <c r="A36" s="382"/>
      <c r="B36" s="206"/>
      <c r="C36" s="24"/>
      <c r="D36" s="276"/>
      <c r="E36" s="152">
        <v>10.664993726474279</v>
      </c>
      <c r="F36" s="153">
        <v>11.166875784190715</v>
      </c>
      <c r="G36" s="153">
        <v>13.550815558343791</v>
      </c>
      <c r="H36" s="153">
        <v>52.572145545796737</v>
      </c>
      <c r="I36" s="154">
        <v>12.045169385194479</v>
      </c>
      <c r="J36" s="349"/>
      <c r="K36" s="168">
        <f t="shared" ref="K36" si="87">K35/$D35*100</f>
        <v>35.382685069008787</v>
      </c>
      <c r="L36" s="153">
        <f t="shared" ref="L36" si="88">L35/$D35*100</f>
        <v>21.831869510664994</v>
      </c>
      <c r="M36" s="154">
        <f t="shared" ref="M36" si="89">M35/$D35*100</f>
        <v>24.215809284818068</v>
      </c>
      <c r="N36" s="96"/>
      <c r="O36" s="96"/>
      <c r="P36" s="96"/>
      <c r="Q36" s="96"/>
      <c r="R36" s="96"/>
    </row>
    <row r="37" spans="1:18" s="69" customFormat="1" ht="13.5" customHeight="1" x14ac:dyDescent="0.15">
      <c r="A37" s="382"/>
      <c r="B37" s="68" t="s">
        <v>46</v>
      </c>
      <c r="C37" s="75"/>
      <c r="D37" s="270">
        <v>128</v>
      </c>
      <c r="E37" s="155">
        <v>15</v>
      </c>
      <c r="F37" s="156">
        <v>5</v>
      </c>
      <c r="G37" s="156">
        <v>30</v>
      </c>
      <c r="H37" s="156">
        <v>63</v>
      </c>
      <c r="I37" s="157">
        <v>15</v>
      </c>
      <c r="J37" s="180"/>
      <c r="K37" s="169">
        <f t="shared" ref="K37" si="90">SUM(E37:G37)</f>
        <v>50</v>
      </c>
      <c r="L37" s="156">
        <f t="shared" ref="L37" si="91">SUM(E37:F37)</f>
        <v>20</v>
      </c>
      <c r="M37" s="157">
        <f t="shared" ref="M37" si="92">E37+G37</f>
        <v>45</v>
      </c>
      <c r="N37" s="75"/>
      <c r="O37" s="75"/>
      <c r="P37" s="75"/>
      <c r="Q37" s="75"/>
      <c r="R37" s="75"/>
    </row>
    <row r="38" spans="1:18" ht="13.5" customHeight="1" thickBot="1" x14ac:dyDescent="0.2">
      <c r="A38" s="382"/>
      <c r="B38" s="68"/>
      <c r="C38" s="345"/>
      <c r="D38" s="271"/>
      <c r="E38" s="158">
        <v>11.71875</v>
      </c>
      <c r="F38" s="159">
        <v>3.90625</v>
      </c>
      <c r="G38" s="159">
        <v>23.4375</v>
      </c>
      <c r="H38" s="159">
        <v>49.21875</v>
      </c>
      <c r="I38" s="160">
        <v>11.71875</v>
      </c>
      <c r="J38" s="349"/>
      <c r="K38" s="170">
        <f t="shared" ref="K38" si="93">K37/$D37*100</f>
        <v>39.0625</v>
      </c>
      <c r="L38" s="159">
        <f t="shared" ref="L38" si="94">L37/$D37*100</f>
        <v>15.625</v>
      </c>
      <c r="M38" s="160">
        <f t="shared" ref="M38" si="95">M37/$D37*100</f>
        <v>35.15625</v>
      </c>
      <c r="N38" s="96"/>
      <c r="O38" s="96"/>
      <c r="P38" s="96"/>
      <c r="Q38" s="96"/>
      <c r="R38" s="96"/>
    </row>
    <row r="39" spans="1:18" s="69" customFormat="1" ht="13.5" customHeight="1" x14ac:dyDescent="0.15">
      <c r="A39" s="384" t="s">
        <v>47</v>
      </c>
      <c r="B39" s="73" t="s">
        <v>49</v>
      </c>
      <c r="C39" s="371"/>
      <c r="D39" s="269">
        <v>524</v>
      </c>
      <c r="E39" s="140">
        <v>59</v>
      </c>
      <c r="F39" s="141">
        <v>27</v>
      </c>
      <c r="G39" s="141">
        <v>124</v>
      </c>
      <c r="H39" s="141">
        <v>289</v>
      </c>
      <c r="I39" s="142">
        <v>25</v>
      </c>
      <c r="J39" s="176"/>
      <c r="K39" s="165">
        <f t="shared" ref="K39" si="96">SUM(E39:G39)</f>
        <v>210</v>
      </c>
      <c r="L39" s="141">
        <f t="shared" ref="L39" si="97">SUM(E39:F39)</f>
        <v>86</v>
      </c>
      <c r="M39" s="142">
        <f t="shared" ref="M39" si="98">E39+G39</f>
        <v>183</v>
      </c>
      <c r="N39" s="77"/>
      <c r="O39" s="77"/>
      <c r="P39" s="77"/>
      <c r="Q39" s="77"/>
      <c r="R39" s="77"/>
    </row>
    <row r="40" spans="1:18" ht="13.5" customHeight="1" x14ac:dyDescent="0.15">
      <c r="A40" s="382"/>
      <c r="B40" s="68"/>
      <c r="C40" s="375"/>
      <c r="D40" s="269"/>
      <c r="E40" s="322">
        <v>11.259541984732824</v>
      </c>
      <c r="F40" s="323">
        <v>5.1526717557251906</v>
      </c>
      <c r="G40" s="323">
        <v>23.664122137404579</v>
      </c>
      <c r="H40" s="323">
        <v>55.152671755725194</v>
      </c>
      <c r="I40" s="324">
        <v>4.770992366412214</v>
      </c>
      <c r="J40" s="325"/>
      <c r="K40" s="164">
        <f t="shared" ref="K40" si="99">K39/$D39*100</f>
        <v>40.076335877862597</v>
      </c>
      <c r="L40" s="137">
        <f t="shared" ref="L40" si="100">L39/$D39*100</f>
        <v>16.412213740458014</v>
      </c>
      <c r="M40" s="138">
        <f t="shared" ref="M40" si="101">M39/$D39*100</f>
        <v>34.923664122137403</v>
      </c>
      <c r="N40" s="95"/>
      <c r="O40" s="95"/>
      <c r="P40" s="95"/>
      <c r="Q40" s="95"/>
      <c r="R40" s="95"/>
    </row>
    <row r="41" spans="1:18" s="69" customFormat="1" ht="13.5" customHeight="1" x14ac:dyDescent="0.15">
      <c r="A41" s="382"/>
      <c r="B41" s="207" t="s">
        <v>51</v>
      </c>
      <c r="C41" s="376"/>
      <c r="D41" s="285">
        <v>2332</v>
      </c>
      <c r="E41" s="334">
        <v>222</v>
      </c>
      <c r="F41" s="335">
        <v>174</v>
      </c>
      <c r="G41" s="335">
        <v>454</v>
      </c>
      <c r="H41" s="335">
        <v>1342</v>
      </c>
      <c r="I41" s="336">
        <v>140</v>
      </c>
      <c r="J41" s="176"/>
      <c r="K41" s="165">
        <f t="shared" ref="K41" si="102">SUM(E41:G41)</f>
        <v>850</v>
      </c>
      <c r="L41" s="141">
        <f t="shared" ref="L41" si="103">SUM(E41:F41)</f>
        <v>396</v>
      </c>
      <c r="M41" s="142">
        <f t="shared" ref="M41" si="104">E41+G41</f>
        <v>676</v>
      </c>
      <c r="N41" s="77"/>
      <c r="O41" s="77"/>
      <c r="P41" s="77"/>
      <c r="Q41" s="77"/>
      <c r="R41" s="77"/>
    </row>
    <row r="42" spans="1:18" ht="13.5" customHeight="1" x14ac:dyDescent="0.15">
      <c r="A42" s="382"/>
      <c r="B42" s="206"/>
      <c r="C42" s="372"/>
      <c r="D42" s="273"/>
      <c r="E42" s="136">
        <v>9.5197255574614061</v>
      </c>
      <c r="F42" s="137">
        <v>7.4614065180102909</v>
      </c>
      <c r="G42" s="137">
        <v>19.468267581475128</v>
      </c>
      <c r="H42" s="137">
        <v>57.547169811320757</v>
      </c>
      <c r="I42" s="138">
        <v>6.0034305317324188</v>
      </c>
      <c r="J42" s="325"/>
      <c r="K42" s="164">
        <f t="shared" ref="K42" si="105">K41/$D41*100</f>
        <v>36.449399656946831</v>
      </c>
      <c r="L42" s="137">
        <f t="shared" ref="L42" si="106">L41/$D41*100</f>
        <v>16.981132075471699</v>
      </c>
      <c r="M42" s="138">
        <f t="shared" ref="M42" si="107">M41/$D41*100</f>
        <v>28.987993138936535</v>
      </c>
      <c r="N42" s="95"/>
      <c r="O42" s="95"/>
      <c r="P42" s="95"/>
      <c r="Q42" s="95"/>
      <c r="R42" s="95"/>
    </row>
    <row r="43" spans="1:18" s="69" customFormat="1" ht="13.5" customHeight="1" x14ac:dyDescent="0.15">
      <c r="A43" s="382"/>
      <c r="B43" s="207" t="s">
        <v>52</v>
      </c>
      <c r="C43" s="376"/>
      <c r="D43" s="285">
        <v>343</v>
      </c>
      <c r="E43" s="334">
        <v>26</v>
      </c>
      <c r="F43" s="335">
        <v>29</v>
      </c>
      <c r="G43" s="335">
        <v>59</v>
      </c>
      <c r="H43" s="335">
        <v>200</v>
      </c>
      <c r="I43" s="336">
        <v>29</v>
      </c>
      <c r="J43" s="176"/>
      <c r="K43" s="165">
        <f t="shared" ref="K43" si="108">SUM(E43:G43)</f>
        <v>114</v>
      </c>
      <c r="L43" s="141">
        <f t="shared" ref="L43" si="109">SUM(E43:F43)</f>
        <v>55</v>
      </c>
      <c r="M43" s="142">
        <f t="shared" ref="M43" si="110">E43+G43</f>
        <v>85</v>
      </c>
      <c r="N43" s="77"/>
      <c r="O43" s="77"/>
      <c r="P43" s="77"/>
      <c r="Q43" s="77"/>
      <c r="R43" s="77"/>
    </row>
    <row r="44" spans="1:18" ht="13.5" customHeight="1" x14ac:dyDescent="0.15">
      <c r="A44" s="382"/>
      <c r="B44" s="206"/>
      <c r="C44" s="372"/>
      <c r="D44" s="273"/>
      <c r="E44" s="136">
        <v>7.5801749271137027</v>
      </c>
      <c r="F44" s="137">
        <v>8.4548104956268215</v>
      </c>
      <c r="G44" s="137">
        <v>17.201166180758019</v>
      </c>
      <c r="H44" s="137">
        <v>58.309037900874635</v>
      </c>
      <c r="I44" s="138">
        <v>8.4548104956268215</v>
      </c>
      <c r="J44" s="325"/>
      <c r="K44" s="164">
        <f t="shared" ref="K44" si="111">K43/$D43*100</f>
        <v>33.236151603498541</v>
      </c>
      <c r="L44" s="137">
        <f t="shared" ref="L44" si="112">L43/$D43*100</f>
        <v>16.034985422740526</v>
      </c>
      <c r="M44" s="138">
        <f t="shared" ref="M44" si="113">M43/$D43*100</f>
        <v>24.781341107871722</v>
      </c>
      <c r="N44" s="95"/>
      <c r="O44" s="95"/>
      <c r="P44" s="95"/>
      <c r="Q44" s="95"/>
      <c r="R44" s="95"/>
    </row>
    <row r="45" spans="1:18" s="69" customFormat="1" ht="13.5" customHeight="1" x14ac:dyDescent="0.15">
      <c r="A45" s="382"/>
      <c r="B45" s="68" t="s">
        <v>72</v>
      </c>
      <c r="C45" s="373"/>
      <c r="D45" s="269">
        <v>132</v>
      </c>
      <c r="E45" s="140">
        <v>16</v>
      </c>
      <c r="F45" s="141">
        <v>5</v>
      </c>
      <c r="G45" s="141">
        <v>29</v>
      </c>
      <c r="H45" s="141">
        <v>65</v>
      </c>
      <c r="I45" s="142">
        <v>17</v>
      </c>
      <c r="J45" s="176"/>
      <c r="K45" s="165">
        <f t="shared" ref="K45" si="114">SUM(E45:G45)</f>
        <v>50</v>
      </c>
      <c r="L45" s="141">
        <f t="shared" ref="L45" si="115">SUM(E45:F45)</f>
        <v>21</v>
      </c>
      <c r="M45" s="142">
        <f t="shared" ref="M45" si="116">E45+G45</f>
        <v>45</v>
      </c>
      <c r="N45" s="77"/>
      <c r="O45" s="77"/>
      <c r="P45" s="77"/>
      <c r="Q45" s="77"/>
      <c r="R45" s="77"/>
    </row>
    <row r="46" spans="1:18" ht="13.5" customHeight="1" thickBot="1" x14ac:dyDescent="0.2">
      <c r="A46" s="383"/>
      <c r="B46" s="208"/>
      <c r="C46" s="374"/>
      <c r="D46" s="274"/>
      <c r="E46" s="144">
        <v>12.121212121212121</v>
      </c>
      <c r="F46" s="145">
        <v>3.7878787878787881</v>
      </c>
      <c r="G46" s="145">
        <v>21.969696969696969</v>
      </c>
      <c r="H46" s="145">
        <v>49.242424242424242</v>
      </c>
      <c r="I46" s="146">
        <v>12.878787878787879</v>
      </c>
      <c r="J46" s="325"/>
      <c r="K46" s="166">
        <f t="shared" ref="K46" si="117">K45/$D45*100</f>
        <v>37.878787878787875</v>
      </c>
      <c r="L46" s="145">
        <f t="shared" ref="L46" si="118">L45/$D45*100</f>
        <v>15.909090909090908</v>
      </c>
      <c r="M46" s="146">
        <f t="shared" ref="M46" si="119">M45/$D45*100</f>
        <v>34.090909090909086</v>
      </c>
      <c r="N46" s="95"/>
      <c r="O46" s="95"/>
      <c r="P46" s="95"/>
      <c r="Q46" s="95"/>
      <c r="R46" s="95"/>
    </row>
    <row r="47" spans="1:18" s="69" customFormat="1" ht="13.5" customHeight="1" x14ac:dyDescent="0.15">
      <c r="A47" s="384" t="s">
        <v>225</v>
      </c>
      <c r="B47" s="73" t="s">
        <v>54</v>
      </c>
      <c r="C47" s="371"/>
      <c r="D47" s="269">
        <v>132</v>
      </c>
      <c r="E47" s="140">
        <v>18</v>
      </c>
      <c r="F47" s="141">
        <v>12</v>
      </c>
      <c r="G47" s="141">
        <v>40</v>
      </c>
      <c r="H47" s="141">
        <v>57</v>
      </c>
      <c r="I47" s="142">
        <v>5</v>
      </c>
      <c r="J47" s="176"/>
      <c r="K47" s="165">
        <f t="shared" ref="K47" si="120">SUM(E47:G47)</f>
        <v>70</v>
      </c>
      <c r="L47" s="141">
        <f t="shared" ref="L47" si="121">SUM(E47:F47)</f>
        <v>30</v>
      </c>
      <c r="M47" s="142">
        <f t="shared" ref="M47" si="122">E47+G47</f>
        <v>58</v>
      </c>
      <c r="N47" s="77"/>
      <c r="O47" s="77"/>
      <c r="P47" s="77"/>
      <c r="Q47" s="77"/>
      <c r="R47" s="77"/>
    </row>
    <row r="48" spans="1:18" ht="13.5" customHeight="1" x14ac:dyDescent="0.15">
      <c r="A48" s="382"/>
      <c r="B48" s="68"/>
      <c r="C48" s="375"/>
      <c r="D48" s="269"/>
      <c r="E48" s="322">
        <v>13.636363636363635</v>
      </c>
      <c r="F48" s="323">
        <v>9.0909090909090917</v>
      </c>
      <c r="G48" s="323">
        <v>30.303030303030305</v>
      </c>
      <c r="H48" s="323">
        <v>43.18181818181818</v>
      </c>
      <c r="I48" s="324">
        <v>3.7878787878787881</v>
      </c>
      <c r="J48" s="325"/>
      <c r="K48" s="164">
        <f t="shared" ref="K48" si="123">K47/$D47*100</f>
        <v>53.030303030303031</v>
      </c>
      <c r="L48" s="137">
        <f t="shared" ref="L48" si="124">L47/$D47*100</f>
        <v>22.727272727272727</v>
      </c>
      <c r="M48" s="138">
        <f t="shared" ref="M48" si="125">M47/$D47*100</f>
        <v>43.939393939393938</v>
      </c>
      <c r="N48" s="95"/>
      <c r="O48" s="95"/>
      <c r="P48" s="95"/>
      <c r="Q48" s="95"/>
      <c r="R48" s="95"/>
    </row>
    <row r="49" spans="1:18" s="69" customFormat="1" ht="13.5" customHeight="1" x14ac:dyDescent="0.15">
      <c r="A49" s="382"/>
      <c r="B49" s="207" t="s">
        <v>401</v>
      </c>
      <c r="C49" s="376"/>
      <c r="D49" s="285">
        <v>448</v>
      </c>
      <c r="E49" s="334">
        <v>42</v>
      </c>
      <c r="F49" s="335">
        <v>23</v>
      </c>
      <c r="G49" s="335">
        <v>101</v>
      </c>
      <c r="H49" s="335">
        <v>259</v>
      </c>
      <c r="I49" s="336">
        <v>23</v>
      </c>
      <c r="J49" s="176"/>
      <c r="K49" s="165">
        <f t="shared" ref="K49" si="126">SUM(E49:G49)</f>
        <v>166</v>
      </c>
      <c r="L49" s="141">
        <f t="shared" ref="L49" si="127">SUM(E49:F49)</f>
        <v>65</v>
      </c>
      <c r="M49" s="142">
        <f t="shared" ref="M49" si="128">E49+G49</f>
        <v>143</v>
      </c>
      <c r="N49" s="77"/>
      <c r="O49" s="77"/>
      <c r="P49" s="77"/>
      <c r="Q49" s="77"/>
      <c r="R49" s="77"/>
    </row>
    <row r="50" spans="1:18" ht="13.5" customHeight="1" x14ac:dyDescent="0.15">
      <c r="A50" s="382"/>
      <c r="B50" s="206"/>
      <c r="C50" s="372"/>
      <c r="D50" s="273"/>
      <c r="E50" s="136">
        <v>9.375</v>
      </c>
      <c r="F50" s="137">
        <v>5.1339285714285712</v>
      </c>
      <c r="G50" s="137">
        <v>22.544642857142858</v>
      </c>
      <c r="H50" s="137">
        <v>57.8125</v>
      </c>
      <c r="I50" s="138">
        <v>5.1339285714285712</v>
      </c>
      <c r="J50" s="325"/>
      <c r="K50" s="164">
        <f t="shared" ref="K50" si="129">K49/$D49*100</f>
        <v>37.053571428571431</v>
      </c>
      <c r="L50" s="137">
        <f t="shared" ref="L50" si="130">L49/$D49*100</f>
        <v>14.508928571428573</v>
      </c>
      <c r="M50" s="138">
        <f t="shared" ref="M50" si="131">M49/$D49*100</f>
        <v>31.919642857142854</v>
      </c>
      <c r="N50" s="95"/>
      <c r="O50" s="95"/>
      <c r="P50" s="95"/>
      <c r="Q50" s="95"/>
      <c r="R50" s="95"/>
    </row>
    <row r="51" spans="1:18" s="69" customFormat="1" ht="13.5" customHeight="1" x14ac:dyDescent="0.15">
      <c r="A51" s="382"/>
      <c r="B51" s="207" t="s">
        <v>56</v>
      </c>
      <c r="C51" s="376"/>
      <c r="D51" s="285">
        <v>326</v>
      </c>
      <c r="E51" s="334">
        <v>24</v>
      </c>
      <c r="F51" s="335">
        <v>28</v>
      </c>
      <c r="G51" s="335">
        <v>83</v>
      </c>
      <c r="H51" s="335">
        <v>180</v>
      </c>
      <c r="I51" s="336">
        <v>11</v>
      </c>
      <c r="J51" s="176"/>
      <c r="K51" s="165">
        <f t="shared" ref="K51" si="132">SUM(E51:G51)</f>
        <v>135</v>
      </c>
      <c r="L51" s="141">
        <f t="shared" ref="L51" si="133">SUM(E51:F51)</f>
        <v>52</v>
      </c>
      <c r="M51" s="142">
        <f t="shared" ref="M51" si="134">E51+G51</f>
        <v>107</v>
      </c>
      <c r="N51" s="77"/>
      <c r="O51" s="77"/>
      <c r="P51" s="77"/>
      <c r="Q51" s="77"/>
      <c r="R51" s="77"/>
    </row>
    <row r="52" spans="1:18" ht="13.5" customHeight="1" x14ac:dyDescent="0.15">
      <c r="A52" s="382"/>
      <c r="B52" s="206"/>
      <c r="C52" s="372"/>
      <c r="D52" s="273"/>
      <c r="E52" s="136">
        <v>7.3619631901840492</v>
      </c>
      <c r="F52" s="137">
        <v>8.5889570552147241</v>
      </c>
      <c r="G52" s="137">
        <v>25.460122699386499</v>
      </c>
      <c r="H52" s="137">
        <v>55.214723926380373</v>
      </c>
      <c r="I52" s="138">
        <v>3.3742331288343559</v>
      </c>
      <c r="J52" s="325"/>
      <c r="K52" s="164">
        <f t="shared" ref="K52" si="135">K51/$D51*100</f>
        <v>41.411042944785272</v>
      </c>
      <c r="L52" s="137">
        <f t="shared" ref="L52" si="136">L51/$D51*100</f>
        <v>15.950920245398773</v>
      </c>
      <c r="M52" s="138">
        <f t="shared" ref="M52" si="137">M51/$D51*100</f>
        <v>32.822085889570552</v>
      </c>
      <c r="N52" s="95"/>
      <c r="O52" s="95"/>
      <c r="P52" s="95"/>
      <c r="Q52" s="95"/>
      <c r="R52" s="95"/>
    </row>
    <row r="53" spans="1:18" s="69" customFormat="1" ht="13.5" customHeight="1" x14ac:dyDescent="0.15">
      <c r="A53" s="382"/>
      <c r="B53" s="207" t="s">
        <v>58</v>
      </c>
      <c r="C53" s="376"/>
      <c r="D53" s="285">
        <v>251</v>
      </c>
      <c r="E53" s="334">
        <v>23</v>
      </c>
      <c r="F53" s="335">
        <v>9</v>
      </c>
      <c r="G53" s="335">
        <v>54</v>
      </c>
      <c r="H53" s="335">
        <v>160</v>
      </c>
      <c r="I53" s="336">
        <v>5</v>
      </c>
      <c r="J53" s="176"/>
      <c r="K53" s="165">
        <f t="shared" ref="K53" si="138">SUM(E53:G53)</f>
        <v>86</v>
      </c>
      <c r="L53" s="141">
        <f t="shared" ref="L53" si="139">SUM(E53:F53)</f>
        <v>32</v>
      </c>
      <c r="M53" s="142">
        <f t="shared" ref="M53" si="140">E53+G53</f>
        <v>77</v>
      </c>
      <c r="N53" s="77"/>
      <c r="O53" s="77"/>
      <c r="P53" s="77"/>
      <c r="Q53" s="77"/>
      <c r="R53" s="77"/>
    </row>
    <row r="54" spans="1:18" ht="13.5" customHeight="1" x14ac:dyDescent="0.15">
      <c r="A54" s="382"/>
      <c r="B54" s="206"/>
      <c r="C54" s="372"/>
      <c r="D54" s="273"/>
      <c r="E54" s="136">
        <v>9.1633466135458175</v>
      </c>
      <c r="F54" s="137">
        <v>3.5856573705179287</v>
      </c>
      <c r="G54" s="137">
        <v>21.513944223107568</v>
      </c>
      <c r="H54" s="137">
        <v>63.745019920318725</v>
      </c>
      <c r="I54" s="138">
        <v>1.9920318725099602</v>
      </c>
      <c r="J54" s="325"/>
      <c r="K54" s="164">
        <f t="shared" ref="K54" si="141">K53/$D53*100</f>
        <v>34.262948207171313</v>
      </c>
      <c r="L54" s="137">
        <f t="shared" ref="L54" si="142">L53/$D53*100</f>
        <v>12.749003984063744</v>
      </c>
      <c r="M54" s="138">
        <f t="shared" ref="M54" si="143">M53/$D53*100</f>
        <v>30.677290836653388</v>
      </c>
      <c r="N54" s="95"/>
      <c r="O54" s="95"/>
      <c r="P54" s="95"/>
      <c r="Q54" s="95"/>
      <c r="R54" s="95"/>
    </row>
    <row r="55" spans="1:18" s="69" customFormat="1" ht="13.5" customHeight="1" x14ac:dyDescent="0.15">
      <c r="A55" s="382"/>
      <c r="B55" s="207" t="s">
        <v>60</v>
      </c>
      <c r="C55" s="376"/>
      <c r="D55" s="285">
        <v>527</v>
      </c>
      <c r="E55" s="334">
        <v>43</v>
      </c>
      <c r="F55" s="335">
        <v>26</v>
      </c>
      <c r="G55" s="335">
        <v>116</v>
      </c>
      <c r="H55" s="335">
        <v>326</v>
      </c>
      <c r="I55" s="336">
        <v>16</v>
      </c>
      <c r="J55" s="176"/>
      <c r="K55" s="165">
        <f t="shared" ref="K55" si="144">SUM(E55:G55)</f>
        <v>185</v>
      </c>
      <c r="L55" s="141">
        <f t="shared" ref="L55" si="145">SUM(E55:F55)</f>
        <v>69</v>
      </c>
      <c r="M55" s="142">
        <f t="shared" ref="M55" si="146">E55+G55</f>
        <v>159</v>
      </c>
      <c r="N55" s="77"/>
      <c r="O55" s="77"/>
      <c r="P55" s="77"/>
      <c r="Q55" s="77"/>
      <c r="R55" s="77"/>
    </row>
    <row r="56" spans="1:18" ht="13.5" customHeight="1" x14ac:dyDescent="0.15">
      <c r="A56" s="382"/>
      <c r="B56" s="206"/>
      <c r="C56" s="372"/>
      <c r="D56" s="273"/>
      <c r="E56" s="136">
        <v>8.159392789373813</v>
      </c>
      <c r="F56" s="137">
        <v>4.9335863377609108</v>
      </c>
      <c r="G56" s="137">
        <v>22.011385199240987</v>
      </c>
      <c r="H56" s="137">
        <v>61.859582542694504</v>
      </c>
      <c r="I56" s="138">
        <v>3.0360531309297913</v>
      </c>
      <c r="J56" s="325"/>
      <c r="K56" s="164">
        <f t="shared" ref="K56" si="147">K55/$D55*100</f>
        <v>35.104364326375709</v>
      </c>
      <c r="L56" s="137">
        <f t="shared" ref="L56" si="148">L55/$D55*100</f>
        <v>13.092979127134724</v>
      </c>
      <c r="M56" s="138">
        <f t="shared" ref="M56" si="149">M55/$D55*100</f>
        <v>30.170777988614798</v>
      </c>
      <c r="N56" s="95"/>
      <c r="O56" s="95"/>
      <c r="P56" s="95"/>
      <c r="Q56" s="95"/>
      <c r="R56" s="95"/>
    </row>
    <row r="57" spans="1:18" s="69" customFormat="1" ht="13.5" customHeight="1" x14ac:dyDescent="0.15">
      <c r="A57" s="382"/>
      <c r="B57" s="207" t="s">
        <v>62</v>
      </c>
      <c r="C57" s="376"/>
      <c r="D57" s="285">
        <v>280</v>
      </c>
      <c r="E57" s="334">
        <v>31</v>
      </c>
      <c r="F57" s="335">
        <v>12</v>
      </c>
      <c r="G57" s="335">
        <v>69</v>
      </c>
      <c r="H57" s="335">
        <v>161</v>
      </c>
      <c r="I57" s="336">
        <v>7</v>
      </c>
      <c r="J57" s="176"/>
      <c r="K57" s="165">
        <f t="shared" ref="K57" si="150">SUM(E57:G57)</f>
        <v>112</v>
      </c>
      <c r="L57" s="141">
        <f t="shared" ref="L57" si="151">SUM(E57:F57)</f>
        <v>43</v>
      </c>
      <c r="M57" s="142">
        <f t="shared" ref="M57" si="152">E57+G57</f>
        <v>100</v>
      </c>
      <c r="N57" s="77"/>
      <c r="O57" s="77"/>
      <c r="P57" s="77"/>
      <c r="Q57" s="77"/>
      <c r="R57" s="77"/>
    </row>
    <row r="58" spans="1:18" ht="13.5" customHeight="1" x14ac:dyDescent="0.15">
      <c r="A58" s="382"/>
      <c r="B58" s="206"/>
      <c r="C58" s="372"/>
      <c r="D58" s="273"/>
      <c r="E58" s="136">
        <v>11.071428571428571</v>
      </c>
      <c r="F58" s="137">
        <v>4.2857142857142856</v>
      </c>
      <c r="G58" s="137">
        <v>24.642857142857146</v>
      </c>
      <c r="H58" s="137">
        <v>57.499999999999993</v>
      </c>
      <c r="I58" s="138">
        <v>2.5</v>
      </c>
      <c r="J58" s="325"/>
      <c r="K58" s="164">
        <f t="shared" ref="K58" si="153">K57/$D57*100</f>
        <v>40</v>
      </c>
      <c r="L58" s="137">
        <f t="shared" ref="L58" si="154">L57/$D57*100</f>
        <v>15.357142857142858</v>
      </c>
      <c r="M58" s="138">
        <f t="shared" ref="M58" si="155">M57/$D57*100</f>
        <v>35.714285714285715</v>
      </c>
      <c r="N58" s="95"/>
      <c r="O58" s="95"/>
      <c r="P58" s="95"/>
      <c r="Q58" s="95"/>
      <c r="R58" s="95"/>
    </row>
    <row r="59" spans="1:18" s="69" customFormat="1" ht="13.5" customHeight="1" x14ac:dyDescent="0.15">
      <c r="A59" s="382"/>
      <c r="B59" s="207" t="s">
        <v>64</v>
      </c>
      <c r="C59" s="376"/>
      <c r="D59" s="285">
        <v>157</v>
      </c>
      <c r="E59" s="334">
        <v>15</v>
      </c>
      <c r="F59" s="335">
        <v>14</v>
      </c>
      <c r="G59" s="335">
        <v>25</v>
      </c>
      <c r="H59" s="335">
        <v>87</v>
      </c>
      <c r="I59" s="336">
        <v>16</v>
      </c>
      <c r="J59" s="176"/>
      <c r="K59" s="165">
        <f t="shared" ref="K59" si="156">SUM(E59:G59)</f>
        <v>54</v>
      </c>
      <c r="L59" s="141">
        <f t="shared" ref="L59" si="157">SUM(E59:F59)</f>
        <v>29</v>
      </c>
      <c r="M59" s="142">
        <f t="shared" ref="M59" si="158">E59+G59</f>
        <v>40</v>
      </c>
      <c r="N59" s="77"/>
      <c r="O59" s="77"/>
      <c r="P59" s="77"/>
      <c r="Q59" s="77"/>
      <c r="R59" s="77"/>
    </row>
    <row r="60" spans="1:18" ht="13.5" customHeight="1" x14ac:dyDescent="0.15">
      <c r="A60" s="382"/>
      <c r="B60" s="206"/>
      <c r="C60" s="372"/>
      <c r="D60" s="273"/>
      <c r="E60" s="136">
        <v>9.5541401273885356</v>
      </c>
      <c r="F60" s="137">
        <v>8.9171974522292992</v>
      </c>
      <c r="G60" s="137">
        <v>15.923566878980891</v>
      </c>
      <c r="H60" s="137">
        <v>55.414012738853501</v>
      </c>
      <c r="I60" s="138">
        <v>10.191082802547772</v>
      </c>
      <c r="J60" s="325"/>
      <c r="K60" s="164">
        <f t="shared" ref="K60" si="159">K59/$D59*100</f>
        <v>34.394904458598724</v>
      </c>
      <c r="L60" s="137">
        <f t="shared" ref="L60" si="160">L59/$D59*100</f>
        <v>18.471337579617835</v>
      </c>
      <c r="M60" s="138">
        <f t="shared" ref="M60" si="161">M59/$D59*100</f>
        <v>25.477707006369428</v>
      </c>
      <c r="N60" s="95"/>
      <c r="O60" s="95"/>
      <c r="P60" s="95"/>
      <c r="Q60" s="95"/>
      <c r="R60" s="95"/>
    </row>
    <row r="61" spans="1:18" s="69" customFormat="1" ht="13.5" customHeight="1" x14ac:dyDescent="0.15">
      <c r="A61" s="382"/>
      <c r="B61" s="207" t="s">
        <v>66</v>
      </c>
      <c r="C61" s="376"/>
      <c r="D61" s="285">
        <v>615</v>
      </c>
      <c r="E61" s="334">
        <v>69</v>
      </c>
      <c r="F61" s="335">
        <v>63</v>
      </c>
      <c r="G61" s="335">
        <v>92</v>
      </c>
      <c r="H61" s="335">
        <v>326</v>
      </c>
      <c r="I61" s="336">
        <v>65</v>
      </c>
      <c r="J61" s="176"/>
      <c r="K61" s="165">
        <f t="shared" ref="K61" si="162">SUM(E61:G61)</f>
        <v>224</v>
      </c>
      <c r="L61" s="141">
        <f t="shared" ref="L61" si="163">SUM(E61:F61)</f>
        <v>132</v>
      </c>
      <c r="M61" s="142">
        <f t="shared" ref="M61" si="164">E61+G61</f>
        <v>161</v>
      </c>
      <c r="N61" s="77"/>
      <c r="O61" s="77"/>
      <c r="P61" s="77"/>
      <c r="Q61" s="77"/>
      <c r="R61" s="77"/>
    </row>
    <row r="62" spans="1:18" ht="13.5" customHeight="1" x14ac:dyDescent="0.15">
      <c r="A62" s="382"/>
      <c r="B62" s="206"/>
      <c r="C62" s="372"/>
      <c r="D62" s="273"/>
      <c r="E62" s="136">
        <v>11.219512195121952</v>
      </c>
      <c r="F62" s="137">
        <v>10.24390243902439</v>
      </c>
      <c r="G62" s="137">
        <v>14.959349593495935</v>
      </c>
      <c r="H62" s="137">
        <v>53.008130081300806</v>
      </c>
      <c r="I62" s="138">
        <v>10.569105691056912</v>
      </c>
      <c r="J62" s="325"/>
      <c r="K62" s="164">
        <f t="shared" ref="K62" si="165">K61/$D61*100</f>
        <v>36.422764227642276</v>
      </c>
      <c r="L62" s="137">
        <f t="shared" ref="L62" si="166">L61/$D61*100</f>
        <v>21.463414634146343</v>
      </c>
      <c r="M62" s="138">
        <f t="shared" ref="M62" si="167">M61/$D61*100</f>
        <v>26.178861788617887</v>
      </c>
      <c r="N62" s="95"/>
      <c r="O62" s="95"/>
      <c r="P62" s="95"/>
      <c r="Q62" s="95"/>
      <c r="R62" s="95"/>
    </row>
    <row r="63" spans="1:18" s="69" customFormat="1" ht="13.5" customHeight="1" x14ac:dyDescent="0.15">
      <c r="A63" s="382"/>
      <c r="B63" s="68" t="s">
        <v>67</v>
      </c>
      <c r="C63" s="373"/>
      <c r="D63" s="269">
        <v>822</v>
      </c>
      <c r="E63" s="140">
        <v>79</v>
      </c>
      <c r="F63" s="141">
        <v>60</v>
      </c>
      <c r="G63" s="141">
        <v>134</v>
      </c>
      <c r="H63" s="141">
        <v>479</v>
      </c>
      <c r="I63" s="142">
        <v>70</v>
      </c>
      <c r="J63" s="176"/>
      <c r="K63" s="165">
        <f t="shared" ref="K63" si="168">SUM(E63:G63)</f>
        <v>273</v>
      </c>
      <c r="L63" s="141">
        <f t="shared" ref="L63" si="169">SUM(E63:F63)</f>
        <v>139</v>
      </c>
      <c r="M63" s="142">
        <f t="shared" ref="M63" si="170">E63+G63</f>
        <v>213</v>
      </c>
      <c r="N63" s="77"/>
      <c r="O63" s="77"/>
      <c r="P63" s="77"/>
      <c r="Q63" s="77"/>
      <c r="R63" s="77"/>
    </row>
    <row r="64" spans="1:18" ht="13.5" customHeight="1" thickBot="1" x14ac:dyDescent="0.2">
      <c r="A64" s="383"/>
      <c r="B64" s="208"/>
      <c r="C64" s="374"/>
      <c r="D64" s="274"/>
      <c r="E64" s="144">
        <v>9.6107055961070547</v>
      </c>
      <c r="F64" s="145">
        <v>7.2992700729926998</v>
      </c>
      <c r="G64" s="145">
        <v>16.301703163017031</v>
      </c>
      <c r="H64" s="145">
        <v>58.272506082725059</v>
      </c>
      <c r="I64" s="146">
        <v>8.5158150851581507</v>
      </c>
      <c r="J64" s="325"/>
      <c r="K64" s="166">
        <f t="shared" ref="K64" si="171">K63/$D63*100</f>
        <v>33.211678832116789</v>
      </c>
      <c r="L64" s="145">
        <f t="shared" ref="L64" si="172">L63/$D63*100</f>
        <v>16.909975669099754</v>
      </c>
      <c r="M64" s="146">
        <f t="shared" ref="M64" si="173">M63/$D63*100</f>
        <v>25.912408759124091</v>
      </c>
      <c r="N64" s="95"/>
      <c r="O64" s="95"/>
      <c r="P64" s="95"/>
      <c r="Q64" s="95"/>
      <c r="R64" s="95"/>
    </row>
    <row r="65" spans="1:18" s="69" customFormat="1" ht="13.5" customHeight="1" x14ac:dyDescent="0.15">
      <c r="A65" s="392" t="s">
        <v>73</v>
      </c>
      <c r="B65" s="73" t="s">
        <v>68</v>
      </c>
      <c r="C65" s="371"/>
      <c r="D65" s="269">
        <v>1764</v>
      </c>
      <c r="E65" s="140">
        <v>140</v>
      </c>
      <c r="F65" s="141">
        <v>136</v>
      </c>
      <c r="G65" s="141">
        <v>310</v>
      </c>
      <c r="H65" s="141">
        <v>1071</v>
      </c>
      <c r="I65" s="142">
        <v>107</v>
      </c>
      <c r="J65" s="176"/>
      <c r="K65" s="165">
        <f t="shared" ref="K65" si="174">SUM(E65:G65)</f>
        <v>586</v>
      </c>
      <c r="L65" s="141">
        <f t="shared" ref="L65" si="175">SUM(E65:F65)</f>
        <v>276</v>
      </c>
      <c r="M65" s="142">
        <f t="shared" ref="M65" si="176">E65+G65</f>
        <v>450</v>
      </c>
      <c r="N65" s="77"/>
      <c r="O65" s="77"/>
      <c r="P65" s="77"/>
      <c r="Q65" s="77"/>
      <c r="R65" s="77"/>
    </row>
    <row r="66" spans="1:18" ht="13.5" customHeight="1" x14ac:dyDescent="0.15">
      <c r="A66" s="382"/>
      <c r="B66" s="10" t="s">
        <v>69</v>
      </c>
      <c r="C66" s="372"/>
      <c r="D66" s="273"/>
      <c r="E66" s="136">
        <v>7.9365079365079358</v>
      </c>
      <c r="F66" s="137">
        <v>7.7097505668934234</v>
      </c>
      <c r="G66" s="137">
        <v>17.573696145124718</v>
      </c>
      <c r="H66" s="137">
        <v>60.714285714285708</v>
      </c>
      <c r="I66" s="138">
        <v>6.0657596371882088</v>
      </c>
      <c r="J66" s="325"/>
      <c r="K66" s="164">
        <f t="shared" ref="K66" si="177">K65/$D65*100</f>
        <v>33.219954648526077</v>
      </c>
      <c r="L66" s="137">
        <f t="shared" ref="L66" si="178">L65/$D65*100</f>
        <v>15.646258503401361</v>
      </c>
      <c r="M66" s="138">
        <f t="shared" ref="M66" si="179">M65/$D65*100</f>
        <v>25.510204081632654</v>
      </c>
      <c r="N66" s="95"/>
      <c r="O66" s="95"/>
      <c r="P66" s="95"/>
      <c r="Q66" s="95"/>
      <c r="R66" s="95"/>
    </row>
    <row r="67" spans="1:18" s="69" customFormat="1" ht="13.5" customHeight="1" x14ac:dyDescent="0.15">
      <c r="A67" s="382"/>
      <c r="B67" s="68" t="s">
        <v>70</v>
      </c>
      <c r="C67" s="373"/>
      <c r="D67" s="269">
        <v>1406</v>
      </c>
      <c r="E67" s="140">
        <v>165</v>
      </c>
      <c r="F67" s="141">
        <v>92</v>
      </c>
      <c r="G67" s="141">
        <v>318</v>
      </c>
      <c r="H67" s="141">
        <v>750</v>
      </c>
      <c r="I67" s="142">
        <v>81</v>
      </c>
      <c r="J67" s="176"/>
      <c r="K67" s="165">
        <f t="shared" ref="K67" si="180">SUM(E67:G67)</f>
        <v>575</v>
      </c>
      <c r="L67" s="141">
        <f t="shared" ref="L67" si="181">SUM(E67:F67)</f>
        <v>257</v>
      </c>
      <c r="M67" s="142">
        <f t="shared" ref="M67" si="182">E67+G67</f>
        <v>483</v>
      </c>
      <c r="N67" s="77"/>
      <c r="O67" s="77"/>
      <c r="P67" s="77"/>
      <c r="Q67" s="77"/>
      <c r="R67" s="77"/>
    </row>
    <row r="68" spans="1:18" ht="13.5" customHeight="1" x14ac:dyDescent="0.15">
      <c r="A68" s="382"/>
      <c r="B68" s="10" t="s">
        <v>71</v>
      </c>
      <c r="C68" s="372"/>
      <c r="D68" s="273"/>
      <c r="E68" s="136">
        <v>11.735419630156473</v>
      </c>
      <c r="F68" s="137">
        <v>6.5433854907539111</v>
      </c>
      <c r="G68" s="137">
        <v>22.617354196301566</v>
      </c>
      <c r="H68" s="137">
        <v>53.34281650071123</v>
      </c>
      <c r="I68" s="138">
        <v>5.7610241820768131</v>
      </c>
      <c r="J68" s="325"/>
      <c r="K68" s="164">
        <f t="shared" ref="K68" si="183">K67/$D67*100</f>
        <v>40.896159317211946</v>
      </c>
      <c r="L68" s="137">
        <f t="shared" ref="L68" si="184">L67/$D67*100</f>
        <v>18.278805120910384</v>
      </c>
      <c r="M68" s="138">
        <f t="shared" ref="M68" si="185">M67/$D67*100</f>
        <v>34.352773826458041</v>
      </c>
      <c r="N68" s="95"/>
      <c r="O68" s="95"/>
      <c r="P68" s="95"/>
      <c r="Q68" s="95"/>
      <c r="R68" s="95"/>
    </row>
    <row r="69" spans="1:18" s="69" customFormat="1" ht="13.5" customHeight="1" x14ac:dyDescent="0.15">
      <c r="A69" s="382"/>
      <c r="B69" s="68" t="s">
        <v>72</v>
      </c>
      <c r="C69" s="373"/>
      <c r="D69" s="269">
        <v>161</v>
      </c>
      <c r="E69" s="140">
        <v>18</v>
      </c>
      <c r="F69" s="141">
        <v>7</v>
      </c>
      <c r="G69" s="141">
        <v>38</v>
      </c>
      <c r="H69" s="141">
        <v>75</v>
      </c>
      <c r="I69" s="142">
        <v>23</v>
      </c>
      <c r="J69" s="176"/>
      <c r="K69" s="165">
        <f t="shared" ref="K69" si="186">SUM(E69:G69)</f>
        <v>63</v>
      </c>
      <c r="L69" s="141">
        <f t="shared" ref="L69" si="187">SUM(E69:F69)</f>
        <v>25</v>
      </c>
      <c r="M69" s="142">
        <f t="shared" ref="M69" si="188">E69+G69</f>
        <v>56</v>
      </c>
      <c r="N69" s="77"/>
      <c r="O69" s="77"/>
      <c r="P69" s="77"/>
      <c r="Q69" s="77"/>
      <c r="R69" s="77"/>
    </row>
    <row r="70" spans="1:18" ht="13.5" customHeight="1" thickBot="1" x14ac:dyDescent="0.2">
      <c r="A70" s="383"/>
      <c r="B70" s="21"/>
      <c r="C70" s="374"/>
      <c r="D70" s="274"/>
      <c r="E70" s="144">
        <v>11.180124223602485</v>
      </c>
      <c r="F70" s="145">
        <v>4.3478260869565215</v>
      </c>
      <c r="G70" s="145">
        <v>23.602484472049689</v>
      </c>
      <c r="H70" s="145">
        <v>46.58385093167702</v>
      </c>
      <c r="I70" s="146">
        <v>14.285714285714285</v>
      </c>
      <c r="J70" s="325"/>
      <c r="K70" s="166">
        <f t="shared" ref="K70" si="189">K69/$D69*100</f>
        <v>39.130434782608695</v>
      </c>
      <c r="L70" s="145">
        <f t="shared" ref="L70" si="190">L69/$D69*100</f>
        <v>15.527950310559005</v>
      </c>
      <c r="M70" s="146">
        <f t="shared" ref="M70" si="191">M69/$D69*100</f>
        <v>34.782608695652172</v>
      </c>
      <c r="N70" s="95"/>
      <c r="O70" s="95"/>
      <c r="P70" s="95"/>
      <c r="Q70" s="95"/>
      <c r="R70" s="95"/>
    </row>
    <row r="71" spans="1:18" s="69" customFormat="1" ht="13.5" customHeight="1" x14ac:dyDescent="0.15">
      <c r="A71" s="380" t="s">
        <v>414</v>
      </c>
      <c r="B71" s="68" t="s">
        <v>762</v>
      </c>
      <c r="C71" s="75"/>
      <c r="D71" s="269">
        <v>1504</v>
      </c>
      <c r="E71" s="140">
        <v>130</v>
      </c>
      <c r="F71" s="141">
        <v>92</v>
      </c>
      <c r="G71" s="141">
        <v>313</v>
      </c>
      <c r="H71" s="141">
        <v>899</v>
      </c>
      <c r="I71" s="142">
        <v>70</v>
      </c>
      <c r="J71" s="176"/>
      <c r="K71" s="165">
        <f t="shared" ref="K71" si="192">SUM(E71:G71)</f>
        <v>535</v>
      </c>
      <c r="L71" s="141">
        <f t="shared" ref="L71" si="193">SUM(E71:F71)</f>
        <v>222</v>
      </c>
      <c r="M71" s="142">
        <f t="shared" ref="M71" si="194">E71+G71</f>
        <v>443</v>
      </c>
      <c r="N71" s="77"/>
      <c r="O71" s="77"/>
      <c r="P71" s="77"/>
      <c r="Q71" s="77"/>
      <c r="R71" s="77"/>
    </row>
    <row r="72" spans="1:18" ht="13.5" customHeight="1" x14ac:dyDescent="0.15">
      <c r="A72" s="380"/>
      <c r="B72" s="10" t="s">
        <v>763</v>
      </c>
      <c r="C72" s="24"/>
      <c r="D72" s="273"/>
      <c r="E72" s="136">
        <v>8.6436170212765973</v>
      </c>
      <c r="F72" s="137">
        <v>6.1170212765957448</v>
      </c>
      <c r="G72" s="137">
        <v>20.811170212765958</v>
      </c>
      <c r="H72" s="137">
        <v>59.773936170212771</v>
      </c>
      <c r="I72" s="138">
        <v>4.6542553191489358</v>
      </c>
      <c r="J72" s="325"/>
      <c r="K72" s="164">
        <f t="shared" ref="K72" si="195">K71/$D71*100</f>
        <v>35.571808510638299</v>
      </c>
      <c r="L72" s="137">
        <f t="shared" ref="L72" si="196">L71/$D71*100</f>
        <v>14.760638297872342</v>
      </c>
      <c r="M72" s="138">
        <f t="shared" ref="M72" si="197">M71/$D71*100</f>
        <v>29.454787234042552</v>
      </c>
      <c r="N72" s="95"/>
      <c r="O72" s="95"/>
      <c r="P72" s="95"/>
      <c r="Q72" s="95"/>
      <c r="R72" s="95"/>
    </row>
    <row r="73" spans="1:18" s="69" customFormat="1" ht="13.5" customHeight="1" x14ac:dyDescent="0.15">
      <c r="A73" s="380"/>
      <c r="B73" s="68" t="s">
        <v>415</v>
      </c>
      <c r="C73" s="75"/>
      <c r="D73" s="269">
        <v>452</v>
      </c>
      <c r="E73" s="140">
        <v>47</v>
      </c>
      <c r="F73" s="141">
        <v>20</v>
      </c>
      <c r="G73" s="141">
        <v>116</v>
      </c>
      <c r="H73" s="141">
        <v>258</v>
      </c>
      <c r="I73" s="142">
        <v>11</v>
      </c>
      <c r="J73" s="176"/>
      <c r="K73" s="165">
        <f t="shared" ref="K73" si="198">SUM(E73:G73)</f>
        <v>183</v>
      </c>
      <c r="L73" s="141">
        <f t="shared" ref="L73" si="199">SUM(E73:F73)</f>
        <v>67</v>
      </c>
      <c r="M73" s="142">
        <f t="shared" ref="M73" si="200">E73+G73</f>
        <v>163</v>
      </c>
      <c r="N73" s="77"/>
      <c r="O73" s="77"/>
      <c r="P73" s="77"/>
      <c r="Q73" s="77"/>
      <c r="R73" s="77"/>
    </row>
    <row r="74" spans="1:18" ht="13.5" customHeight="1" x14ac:dyDescent="0.15">
      <c r="A74" s="380"/>
      <c r="B74" s="10" t="s">
        <v>763</v>
      </c>
      <c r="C74" s="24"/>
      <c r="D74" s="273"/>
      <c r="E74" s="136">
        <v>10.398230088495575</v>
      </c>
      <c r="F74" s="137">
        <v>4.4247787610619467</v>
      </c>
      <c r="G74" s="137">
        <v>25.663716814159294</v>
      </c>
      <c r="H74" s="137">
        <v>57.079646017699112</v>
      </c>
      <c r="I74" s="138">
        <v>2.4336283185840708</v>
      </c>
      <c r="J74" s="325"/>
      <c r="K74" s="164">
        <f t="shared" ref="K74" si="201">K73/$D73*100</f>
        <v>40.486725663716818</v>
      </c>
      <c r="L74" s="137">
        <f t="shared" ref="L74" si="202">L73/$D73*100</f>
        <v>14.823008849557523</v>
      </c>
      <c r="M74" s="138">
        <f t="shared" ref="M74" si="203">M73/$D73*100</f>
        <v>36.061946902654867</v>
      </c>
      <c r="N74" s="95"/>
      <c r="O74" s="95"/>
      <c r="P74" s="95"/>
      <c r="Q74" s="95"/>
      <c r="R74" s="95"/>
    </row>
    <row r="75" spans="1:18" s="69" customFormat="1" ht="13.5" customHeight="1" x14ac:dyDescent="0.15">
      <c r="A75" s="380"/>
      <c r="B75" s="68" t="s">
        <v>416</v>
      </c>
      <c r="C75" s="75"/>
      <c r="D75" s="269">
        <v>1375</v>
      </c>
      <c r="E75" s="140">
        <v>146</v>
      </c>
      <c r="F75" s="141">
        <v>123</v>
      </c>
      <c r="G75" s="141">
        <v>237</v>
      </c>
      <c r="H75" s="141">
        <v>739</v>
      </c>
      <c r="I75" s="142">
        <v>130</v>
      </c>
      <c r="J75" s="176"/>
      <c r="K75" s="165">
        <f t="shared" ref="K75" si="204">SUM(E75:G75)</f>
        <v>506</v>
      </c>
      <c r="L75" s="141">
        <f t="shared" ref="L75" si="205">SUM(E75:F75)</f>
        <v>269</v>
      </c>
      <c r="M75" s="142">
        <f t="shared" ref="M75" si="206">E75+G75</f>
        <v>383</v>
      </c>
      <c r="N75" s="77"/>
      <c r="O75" s="77"/>
      <c r="P75" s="77"/>
      <c r="Q75" s="77"/>
      <c r="R75" s="77"/>
    </row>
    <row r="76" spans="1:18" ht="13.5" customHeight="1" thickBot="1" x14ac:dyDescent="0.2">
      <c r="A76" s="381"/>
      <c r="B76" s="21"/>
      <c r="C76" s="26"/>
      <c r="D76" s="274"/>
      <c r="E76" s="144">
        <v>10.618181818181819</v>
      </c>
      <c r="F76" s="145">
        <v>8.9454545454545453</v>
      </c>
      <c r="G76" s="145">
        <v>17.236363636363635</v>
      </c>
      <c r="H76" s="145">
        <v>53.745454545454542</v>
      </c>
      <c r="I76" s="146">
        <v>9.454545454545455</v>
      </c>
      <c r="J76" s="189"/>
      <c r="K76" s="166">
        <f t="shared" ref="K76:M76" si="207">K75/$D75*100</f>
        <v>36.799999999999997</v>
      </c>
      <c r="L76" s="145">
        <f t="shared" si="207"/>
        <v>19.563636363636363</v>
      </c>
      <c r="M76" s="146">
        <f t="shared" si="207"/>
        <v>27.854545454545455</v>
      </c>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H1" s="5"/>
      <c r="S1" s="59" t="s">
        <v>585</v>
      </c>
    </row>
    <row r="2" spans="1:19" ht="36" customHeight="1" thickBot="1" x14ac:dyDescent="0.2">
      <c r="A2" s="6" t="s">
        <v>586</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3"/>
      <c r="I3" s="58"/>
      <c r="J3" s="97" t="s">
        <v>589</v>
      </c>
      <c r="K3" s="58"/>
      <c r="L3" s="58"/>
      <c r="M3" s="58"/>
      <c r="N3" s="58"/>
      <c r="O3" s="58"/>
      <c r="P3" s="58"/>
      <c r="Q3" s="58"/>
      <c r="R3" s="58"/>
    </row>
    <row r="4" spans="1:19" ht="171.95" customHeight="1" thickBot="1" x14ac:dyDescent="0.2">
      <c r="A4" s="29"/>
      <c r="B4" s="30"/>
      <c r="C4" s="31"/>
      <c r="D4" s="62" t="s">
        <v>348</v>
      </c>
      <c r="E4" s="60" t="s">
        <v>587</v>
      </c>
      <c r="F4" s="61" t="s">
        <v>588</v>
      </c>
      <c r="G4" s="61" t="s">
        <v>10</v>
      </c>
      <c r="H4" s="63" t="s">
        <v>349</v>
      </c>
      <c r="I4" s="27"/>
      <c r="J4" s="171" t="s">
        <v>590</v>
      </c>
      <c r="K4" s="27"/>
      <c r="L4" s="27"/>
      <c r="M4" s="27"/>
      <c r="N4" s="27"/>
      <c r="O4" s="27"/>
      <c r="P4" s="27"/>
      <c r="Q4" s="27"/>
      <c r="R4" s="27"/>
      <c r="S4" s="40"/>
    </row>
    <row r="5" spans="1:19" s="69" customFormat="1" ht="13.5" customHeight="1" x14ac:dyDescent="0.15">
      <c r="A5" s="71" t="s">
        <v>30</v>
      </c>
      <c r="B5" s="72"/>
      <c r="C5" s="72"/>
      <c r="D5" s="270">
        <v>3331</v>
      </c>
      <c r="E5" s="124">
        <v>314</v>
      </c>
      <c r="F5" s="125">
        <v>1080</v>
      </c>
      <c r="G5" s="125">
        <v>1854</v>
      </c>
      <c r="H5" s="126">
        <v>83</v>
      </c>
      <c r="I5" s="182"/>
      <c r="J5" s="172">
        <f>SUM(E5:F5)</f>
        <v>1394</v>
      </c>
      <c r="K5" s="93"/>
      <c r="L5" s="93"/>
      <c r="M5" s="93"/>
      <c r="N5" s="93"/>
      <c r="O5" s="93"/>
      <c r="P5" s="93"/>
      <c r="Q5" s="93"/>
      <c r="R5" s="93"/>
    </row>
    <row r="6" spans="1:19" ht="13.5" customHeight="1" thickBot="1" x14ac:dyDescent="0.2">
      <c r="A6" s="8"/>
      <c r="B6" s="9"/>
      <c r="C6" s="9"/>
      <c r="D6" s="271"/>
      <c r="E6" s="128">
        <v>9.4265986190333226</v>
      </c>
      <c r="F6" s="129">
        <v>32.42269588712098</v>
      </c>
      <c r="G6" s="129">
        <v>55.658961272891027</v>
      </c>
      <c r="H6" s="214">
        <v>2.4917442209546685</v>
      </c>
      <c r="I6" s="188"/>
      <c r="J6" s="173">
        <f>J5/$D5*100</f>
        <v>41.849294506154308</v>
      </c>
      <c r="K6" s="94"/>
      <c r="L6" s="94"/>
      <c r="M6" s="94"/>
      <c r="N6" s="94"/>
      <c r="O6" s="94"/>
      <c r="P6" s="94"/>
      <c r="Q6" s="94"/>
      <c r="R6" s="94"/>
    </row>
    <row r="7" spans="1:19" s="69" customFormat="1" ht="13.5" customHeight="1" x14ac:dyDescent="0.15">
      <c r="A7" s="384" t="s">
        <v>31</v>
      </c>
      <c r="B7" s="73" t="s">
        <v>33</v>
      </c>
      <c r="C7" s="74"/>
      <c r="D7" s="272">
        <v>1622</v>
      </c>
      <c r="E7" s="132">
        <v>205</v>
      </c>
      <c r="F7" s="133">
        <v>576</v>
      </c>
      <c r="G7" s="133">
        <v>806</v>
      </c>
      <c r="H7" s="134">
        <v>35</v>
      </c>
      <c r="I7" s="183"/>
      <c r="J7" s="174">
        <f t="shared" ref="J7" si="0">SUM(E7:F7)</f>
        <v>781</v>
      </c>
      <c r="K7" s="77"/>
      <c r="L7" s="77"/>
      <c r="M7" s="77"/>
      <c r="N7" s="77"/>
      <c r="O7" s="77"/>
      <c r="P7" s="77"/>
      <c r="Q7" s="77"/>
      <c r="R7" s="77"/>
    </row>
    <row r="8" spans="1:19" ht="13.5" customHeight="1" x14ac:dyDescent="0.15">
      <c r="A8" s="382"/>
      <c r="B8" s="206"/>
      <c r="C8" s="24"/>
      <c r="D8" s="273"/>
      <c r="E8" s="136">
        <v>12.638717632552405</v>
      </c>
      <c r="F8" s="137">
        <v>35.511713933415535</v>
      </c>
      <c r="G8" s="137">
        <v>49.691738594327987</v>
      </c>
      <c r="H8" s="138">
        <v>2.1578298397040689</v>
      </c>
      <c r="I8" s="189"/>
      <c r="J8" s="175">
        <f t="shared" ref="J8" si="1">J7/$D7*100</f>
        <v>48.150431565967935</v>
      </c>
      <c r="K8" s="95"/>
      <c r="L8" s="95"/>
      <c r="M8" s="95"/>
      <c r="N8" s="95"/>
      <c r="O8" s="95"/>
      <c r="P8" s="95"/>
      <c r="Q8" s="95"/>
      <c r="R8" s="95"/>
    </row>
    <row r="9" spans="1:19" s="69" customFormat="1" ht="13.5" customHeight="1" x14ac:dyDescent="0.15">
      <c r="A9" s="382"/>
      <c r="B9" s="68" t="s">
        <v>35</v>
      </c>
      <c r="C9" s="75"/>
      <c r="D9" s="269">
        <v>317</v>
      </c>
      <c r="E9" s="140">
        <v>32</v>
      </c>
      <c r="F9" s="141">
        <v>93</v>
      </c>
      <c r="G9" s="141">
        <v>185</v>
      </c>
      <c r="H9" s="142">
        <v>7</v>
      </c>
      <c r="I9" s="183"/>
      <c r="J9" s="176">
        <f t="shared" ref="J9" si="2">SUM(E9:F9)</f>
        <v>125</v>
      </c>
      <c r="K9" s="77"/>
      <c r="L9" s="77"/>
      <c r="M9" s="77"/>
      <c r="N9" s="77"/>
      <c r="O9" s="77"/>
      <c r="P9" s="77"/>
      <c r="Q9" s="77"/>
      <c r="R9" s="77"/>
    </row>
    <row r="10" spans="1:19" ht="13.5" customHeight="1" x14ac:dyDescent="0.15">
      <c r="A10" s="382"/>
      <c r="B10" s="206"/>
      <c r="C10" s="24"/>
      <c r="D10" s="273"/>
      <c r="E10" s="136">
        <v>10.094637223974763</v>
      </c>
      <c r="F10" s="137">
        <v>29.337539432176658</v>
      </c>
      <c r="G10" s="137">
        <v>58.359621451104104</v>
      </c>
      <c r="H10" s="138">
        <v>2.2082018927444795</v>
      </c>
      <c r="I10" s="189"/>
      <c r="J10" s="175">
        <f t="shared" ref="J10" si="3">J9/$D9*100</f>
        <v>39.43217665615142</v>
      </c>
      <c r="K10" s="95"/>
      <c r="L10" s="95"/>
      <c r="M10" s="95"/>
      <c r="N10" s="95"/>
      <c r="O10" s="95"/>
      <c r="P10" s="95"/>
      <c r="Q10" s="95"/>
      <c r="R10" s="95"/>
    </row>
    <row r="11" spans="1:19" s="69" customFormat="1" ht="13.5" customHeight="1" x14ac:dyDescent="0.15">
      <c r="A11" s="382"/>
      <c r="B11" s="68" t="s">
        <v>37</v>
      </c>
      <c r="C11" s="75"/>
      <c r="D11" s="269">
        <v>832</v>
      </c>
      <c r="E11" s="140">
        <v>50</v>
      </c>
      <c r="F11" s="141">
        <v>242</v>
      </c>
      <c r="G11" s="141">
        <v>519</v>
      </c>
      <c r="H11" s="142">
        <v>21</v>
      </c>
      <c r="I11" s="183"/>
      <c r="J11" s="176">
        <f t="shared" ref="J11" si="4">SUM(E11:F11)</f>
        <v>292</v>
      </c>
      <c r="K11" s="77"/>
      <c r="L11" s="77"/>
      <c r="M11" s="77"/>
      <c r="N11" s="77"/>
      <c r="O11" s="77"/>
      <c r="P11" s="77"/>
      <c r="Q11" s="77"/>
      <c r="R11" s="77"/>
    </row>
    <row r="12" spans="1:19" ht="13.5" customHeight="1" x14ac:dyDescent="0.15">
      <c r="A12" s="382"/>
      <c r="B12" s="206"/>
      <c r="C12" s="24"/>
      <c r="D12" s="273"/>
      <c r="E12" s="136">
        <v>6.009615384615385</v>
      </c>
      <c r="F12" s="137">
        <v>29.086538461538463</v>
      </c>
      <c r="G12" s="137">
        <v>62.379807692307686</v>
      </c>
      <c r="H12" s="138">
        <v>2.5240384615384617</v>
      </c>
      <c r="I12" s="189"/>
      <c r="J12" s="175">
        <f t="shared" ref="J12" si="5">J11/$D11*100</f>
        <v>35.096153846153847</v>
      </c>
      <c r="K12" s="95"/>
      <c r="L12" s="95"/>
      <c r="M12" s="95"/>
      <c r="N12" s="95"/>
      <c r="O12" s="95"/>
      <c r="P12" s="95"/>
      <c r="Q12" s="95"/>
      <c r="R12" s="95"/>
    </row>
    <row r="13" spans="1:19" s="69" customFormat="1" ht="13.5" customHeight="1" x14ac:dyDescent="0.15">
      <c r="A13" s="382"/>
      <c r="B13" s="68" t="s">
        <v>39</v>
      </c>
      <c r="C13" s="75"/>
      <c r="D13" s="269">
        <v>238</v>
      </c>
      <c r="E13" s="140">
        <v>11</v>
      </c>
      <c r="F13" s="141">
        <v>68</v>
      </c>
      <c r="G13" s="141">
        <v>149</v>
      </c>
      <c r="H13" s="142">
        <v>10</v>
      </c>
      <c r="I13" s="183"/>
      <c r="J13" s="176">
        <f t="shared" ref="J13" si="6">SUM(E13:F13)</f>
        <v>79</v>
      </c>
      <c r="K13" s="77"/>
      <c r="L13" s="77"/>
      <c r="M13" s="77"/>
      <c r="N13" s="77"/>
      <c r="O13" s="77"/>
      <c r="P13" s="77"/>
      <c r="Q13" s="77"/>
      <c r="R13" s="77"/>
    </row>
    <row r="14" spans="1:19" ht="13.5" customHeight="1" x14ac:dyDescent="0.15">
      <c r="A14" s="382"/>
      <c r="B14" s="206"/>
      <c r="C14" s="24"/>
      <c r="D14" s="273"/>
      <c r="E14" s="136">
        <v>4.6218487394957988</v>
      </c>
      <c r="F14" s="137">
        <v>28.571428571428569</v>
      </c>
      <c r="G14" s="137">
        <v>62.605042016806721</v>
      </c>
      <c r="H14" s="138">
        <v>4.2016806722689077</v>
      </c>
      <c r="I14" s="189"/>
      <c r="J14" s="175">
        <f t="shared" ref="J14" si="7">J13/$D13*100</f>
        <v>33.193277310924366</v>
      </c>
      <c r="K14" s="95"/>
      <c r="L14" s="95"/>
      <c r="M14" s="95"/>
      <c r="N14" s="95"/>
      <c r="O14" s="95"/>
      <c r="P14" s="95"/>
      <c r="Q14" s="95"/>
      <c r="R14" s="95"/>
    </row>
    <row r="15" spans="1:19" s="69" customFormat="1" ht="13.5" customHeight="1" x14ac:dyDescent="0.15">
      <c r="A15" s="382"/>
      <c r="B15" s="68" t="s">
        <v>41</v>
      </c>
      <c r="C15" s="75"/>
      <c r="D15" s="269">
        <v>202</v>
      </c>
      <c r="E15" s="140">
        <v>14</v>
      </c>
      <c r="F15" s="141">
        <v>72</v>
      </c>
      <c r="G15" s="141">
        <v>108</v>
      </c>
      <c r="H15" s="142">
        <v>8</v>
      </c>
      <c r="I15" s="183"/>
      <c r="J15" s="176">
        <f t="shared" ref="J15" si="8">SUM(E15:F15)</f>
        <v>86</v>
      </c>
      <c r="K15" s="77"/>
      <c r="L15" s="77"/>
      <c r="M15" s="77"/>
      <c r="N15" s="77"/>
      <c r="O15" s="77"/>
      <c r="P15" s="77"/>
      <c r="Q15" s="77"/>
      <c r="R15" s="77"/>
    </row>
    <row r="16" spans="1:19" ht="13.5" customHeight="1" x14ac:dyDescent="0.15">
      <c r="A16" s="382"/>
      <c r="B16" s="206"/>
      <c r="C16" s="24"/>
      <c r="D16" s="273"/>
      <c r="E16" s="136">
        <v>6.9306930693069315</v>
      </c>
      <c r="F16" s="137">
        <v>35.64356435643564</v>
      </c>
      <c r="G16" s="137">
        <v>53.46534653465347</v>
      </c>
      <c r="H16" s="138">
        <v>3.9603960396039604</v>
      </c>
      <c r="I16" s="189"/>
      <c r="J16" s="175">
        <f t="shared" ref="J16" si="9">J15/$D15*100</f>
        <v>42.574257425742573</v>
      </c>
      <c r="K16" s="95"/>
      <c r="L16" s="95"/>
      <c r="M16" s="95"/>
      <c r="N16" s="95"/>
      <c r="O16" s="95"/>
      <c r="P16" s="95"/>
      <c r="Q16" s="95"/>
      <c r="R16" s="95"/>
    </row>
    <row r="17" spans="1:18" s="69" customFormat="1" ht="13.5" customHeight="1" x14ac:dyDescent="0.15">
      <c r="A17" s="382"/>
      <c r="B17" s="68" t="s">
        <v>43</v>
      </c>
      <c r="C17" s="75"/>
      <c r="D17" s="269">
        <v>120</v>
      </c>
      <c r="E17" s="140">
        <v>2</v>
      </c>
      <c r="F17" s="141">
        <v>29</v>
      </c>
      <c r="G17" s="141">
        <v>87</v>
      </c>
      <c r="H17" s="142">
        <v>2</v>
      </c>
      <c r="I17" s="183"/>
      <c r="J17" s="176">
        <f t="shared" ref="J17" si="10">SUM(E17:F17)</f>
        <v>31</v>
      </c>
      <c r="K17" s="77"/>
      <c r="L17" s="77"/>
      <c r="M17" s="77"/>
      <c r="N17" s="77"/>
      <c r="O17" s="77"/>
      <c r="P17" s="77"/>
      <c r="Q17" s="77"/>
      <c r="R17" s="77"/>
    </row>
    <row r="18" spans="1:18" ht="13.5" customHeight="1" thickBot="1" x14ac:dyDescent="0.2">
      <c r="A18" s="383"/>
      <c r="B18" s="208"/>
      <c r="C18" s="26"/>
      <c r="D18" s="274"/>
      <c r="E18" s="144">
        <v>1.6666666666666667</v>
      </c>
      <c r="F18" s="145">
        <v>24.166666666666668</v>
      </c>
      <c r="G18" s="145">
        <v>72.5</v>
      </c>
      <c r="H18" s="146">
        <v>1.6666666666666667</v>
      </c>
      <c r="I18" s="325"/>
      <c r="J18" s="177">
        <f t="shared" ref="J18" si="11">J17/$D17*100</f>
        <v>25.833333333333336</v>
      </c>
      <c r="K18" s="95"/>
      <c r="L18" s="95"/>
      <c r="M18" s="95"/>
      <c r="N18" s="95"/>
      <c r="O18" s="95"/>
      <c r="P18" s="95"/>
      <c r="Q18" s="95"/>
      <c r="R18" s="95"/>
    </row>
    <row r="19" spans="1:18" s="70" customFormat="1" ht="13.5" customHeight="1" x14ac:dyDescent="0.15">
      <c r="A19" s="385" t="s">
        <v>0</v>
      </c>
      <c r="B19" s="66" t="s">
        <v>1</v>
      </c>
      <c r="C19" s="320"/>
      <c r="D19" s="272">
        <v>1322</v>
      </c>
      <c r="E19" s="132">
        <v>106</v>
      </c>
      <c r="F19" s="133">
        <v>355</v>
      </c>
      <c r="G19" s="133">
        <v>826</v>
      </c>
      <c r="H19" s="134">
        <v>35</v>
      </c>
      <c r="I19" s="176"/>
      <c r="J19" s="174">
        <f t="shared" ref="J19" si="12">SUM(E19:F19)</f>
        <v>461</v>
      </c>
      <c r="K19" s="77"/>
      <c r="L19" s="77"/>
      <c r="M19" s="77"/>
      <c r="N19" s="77"/>
      <c r="O19" s="77"/>
      <c r="P19" s="77"/>
      <c r="Q19" s="77"/>
      <c r="R19" s="77"/>
    </row>
    <row r="20" spans="1:18" s="22" customFormat="1" ht="13.5" customHeight="1" x14ac:dyDescent="0.15">
      <c r="A20" s="386"/>
      <c r="B20" s="68"/>
      <c r="C20" s="321"/>
      <c r="D20" s="269"/>
      <c r="E20" s="322">
        <v>8.0181543116490168</v>
      </c>
      <c r="F20" s="323">
        <v>26.853252647503783</v>
      </c>
      <c r="G20" s="323">
        <v>62.481089258698944</v>
      </c>
      <c r="H20" s="324">
        <v>2.6475037821482599</v>
      </c>
      <c r="I20" s="325"/>
      <c r="J20" s="325">
        <f t="shared" ref="J20" si="13">J19/$D19*100</f>
        <v>34.8714069591528</v>
      </c>
      <c r="K20" s="95"/>
      <c r="L20" s="95"/>
      <c r="M20" s="95"/>
      <c r="N20" s="95"/>
      <c r="O20" s="95"/>
      <c r="P20" s="95"/>
      <c r="Q20" s="95"/>
      <c r="R20" s="95"/>
    </row>
    <row r="21" spans="1:18" s="70" customFormat="1" ht="13.5" customHeight="1" x14ac:dyDescent="0.15">
      <c r="A21" s="386"/>
      <c r="B21" s="332" t="s">
        <v>2</v>
      </c>
      <c r="C21" s="333"/>
      <c r="D21" s="285">
        <v>1879</v>
      </c>
      <c r="E21" s="334">
        <v>194</v>
      </c>
      <c r="F21" s="335">
        <v>682</v>
      </c>
      <c r="G21" s="335">
        <v>960</v>
      </c>
      <c r="H21" s="336">
        <v>43</v>
      </c>
      <c r="I21" s="176"/>
      <c r="J21" s="337">
        <f t="shared" ref="J21" si="14">SUM(E21:F21)</f>
        <v>876</v>
      </c>
      <c r="K21" s="77"/>
      <c r="L21" s="77"/>
      <c r="M21" s="77"/>
      <c r="N21" s="77"/>
      <c r="O21" s="77"/>
      <c r="P21" s="77"/>
      <c r="Q21" s="77"/>
      <c r="R21" s="77"/>
    </row>
    <row r="22" spans="1:18" s="22" customFormat="1" ht="13.5" customHeight="1" x14ac:dyDescent="0.15">
      <c r="A22" s="386"/>
      <c r="B22" s="206"/>
      <c r="C22" s="25"/>
      <c r="D22" s="273"/>
      <c r="E22" s="136">
        <v>10.324640766365087</v>
      </c>
      <c r="F22" s="137">
        <v>36.295902075572108</v>
      </c>
      <c r="G22" s="137">
        <v>51.091005854177752</v>
      </c>
      <c r="H22" s="138">
        <v>2.2884513038850454</v>
      </c>
      <c r="I22" s="325"/>
      <c r="J22" s="175">
        <f t="shared" ref="J22" si="15">J21/$D21*100</f>
        <v>46.620542841937201</v>
      </c>
      <c r="K22" s="95"/>
      <c r="L22" s="95"/>
      <c r="M22" s="95"/>
      <c r="N22" s="95"/>
      <c r="O22" s="95"/>
      <c r="P22" s="95"/>
      <c r="Q22" s="95"/>
      <c r="R22" s="95"/>
    </row>
    <row r="23" spans="1:18" s="70" customFormat="1" ht="13.5" customHeight="1" x14ac:dyDescent="0.15">
      <c r="A23" s="386"/>
      <c r="B23" s="67" t="s">
        <v>46</v>
      </c>
      <c r="C23" s="77"/>
      <c r="D23" s="269">
        <v>130</v>
      </c>
      <c r="E23" s="140">
        <v>14</v>
      </c>
      <c r="F23" s="141">
        <v>43</v>
      </c>
      <c r="G23" s="141">
        <v>68</v>
      </c>
      <c r="H23" s="142">
        <v>5</v>
      </c>
      <c r="I23" s="176"/>
      <c r="J23" s="176">
        <f t="shared" ref="J23" si="16">SUM(E23:F23)</f>
        <v>57</v>
      </c>
      <c r="K23" s="77"/>
      <c r="L23" s="77"/>
      <c r="M23" s="77"/>
      <c r="N23" s="77"/>
      <c r="O23" s="77"/>
      <c r="P23" s="77"/>
      <c r="Q23" s="77"/>
      <c r="R23" s="77"/>
    </row>
    <row r="24" spans="1:18" s="22" customFormat="1" ht="13.5" customHeight="1" thickBot="1" x14ac:dyDescent="0.2">
      <c r="A24" s="387"/>
      <c r="B24" s="208"/>
      <c r="C24" s="57"/>
      <c r="D24" s="274"/>
      <c r="E24" s="144">
        <v>10.76923076923077</v>
      </c>
      <c r="F24" s="145">
        <v>33.076923076923073</v>
      </c>
      <c r="G24" s="145">
        <v>52.307692307692314</v>
      </c>
      <c r="H24" s="146">
        <v>3.8461538461538463</v>
      </c>
      <c r="I24" s="325"/>
      <c r="J24" s="177">
        <f t="shared" ref="J24" si="17">J23/$D23*100</f>
        <v>43.846153846153847</v>
      </c>
      <c r="K24" s="95"/>
      <c r="L24" s="95"/>
      <c r="M24" s="95"/>
      <c r="N24" s="95"/>
      <c r="O24" s="95"/>
      <c r="P24" s="95"/>
      <c r="Q24" s="95"/>
      <c r="R24" s="95"/>
    </row>
    <row r="25" spans="1:18" s="69" customFormat="1" ht="13.5" customHeight="1" x14ac:dyDescent="0.15">
      <c r="A25" s="384" t="s">
        <v>44</v>
      </c>
      <c r="B25" s="73" t="s">
        <v>3</v>
      </c>
      <c r="C25" s="74"/>
      <c r="D25" s="275">
        <v>160</v>
      </c>
      <c r="E25" s="148">
        <v>6</v>
      </c>
      <c r="F25" s="149">
        <v>48</v>
      </c>
      <c r="G25" s="149">
        <v>105</v>
      </c>
      <c r="H25" s="150">
        <v>1</v>
      </c>
      <c r="I25" s="180"/>
      <c r="J25" s="178">
        <f t="shared" ref="J25" si="18">SUM(E25:F25)</f>
        <v>54</v>
      </c>
      <c r="K25" s="75"/>
      <c r="L25" s="75"/>
      <c r="M25" s="75"/>
      <c r="N25" s="75"/>
      <c r="O25" s="75"/>
      <c r="P25" s="75"/>
      <c r="Q25" s="75"/>
      <c r="R25" s="75"/>
    </row>
    <row r="26" spans="1:18" ht="13.5" customHeight="1" x14ac:dyDescent="0.15">
      <c r="A26" s="382"/>
      <c r="B26" s="68"/>
      <c r="C26" s="345"/>
      <c r="D26" s="270"/>
      <c r="E26" s="346">
        <v>3.75</v>
      </c>
      <c r="F26" s="347">
        <v>30</v>
      </c>
      <c r="G26" s="347">
        <v>65.625</v>
      </c>
      <c r="H26" s="348">
        <v>0.625</v>
      </c>
      <c r="I26" s="349"/>
      <c r="J26" s="349">
        <f t="shared" ref="J26" si="19">J25/$D25*100</f>
        <v>33.75</v>
      </c>
      <c r="K26" s="96"/>
      <c r="L26" s="96"/>
      <c r="M26" s="96"/>
      <c r="N26" s="96"/>
      <c r="O26" s="96"/>
      <c r="P26" s="96"/>
      <c r="Q26" s="96"/>
      <c r="R26" s="96"/>
    </row>
    <row r="27" spans="1:18" s="69" customFormat="1" ht="13.5" customHeight="1" x14ac:dyDescent="0.15">
      <c r="A27" s="382"/>
      <c r="B27" s="207" t="s">
        <v>4</v>
      </c>
      <c r="C27" s="353"/>
      <c r="D27" s="286">
        <v>317</v>
      </c>
      <c r="E27" s="354">
        <v>36</v>
      </c>
      <c r="F27" s="355">
        <v>136</v>
      </c>
      <c r="G27" s="355">
        <v>141</v>
      </c>
      <c r="H27" s="356">
        <v>4</v>
      </c>
      <c r="I27" s="180"/>
      <c r="J27" s="357">
        <f t="shared" ref="J27" si="20">SUM(E27:F27)</f>
        <v>172</v>
      </c>
      <c r="K27" s="75"/>
      <c r="L27" s="75"/>
      <c r="M27" s="75"/>
      <c r="N27" s="75"/>
      <c r="O27" s="75"/>
      <c r="P27" s="75"/>
      <c r="Q27" s="75"/>
      <c r="R27" s="75"/>
    </row>
    <row r="28" spans="1:18" ht="13.5" customHeight="1" x14ac:dyDescent="0.15">
      <c r="A28" s="382"/>
      <c r="B28" s="68"/>
      <c r="C28" s="345"/>
      <c r="D28" s="270"/>
      <c r="E28" s="346">
        <v>11.356466876971609</v>
      </c>
      <c r="F28" s="347">
        <v>42.902208201892748</v>
      </c>
      <c r="G28" s="347">
        <v>44.479495268138805</v>
      </c>
      <c r="H28" s="348">
        <v>1.2618296529968454</v>
      </c>
      <c r="I28" s="349"/>
      <c r="J28" s="349">
        <f t="shared" ref="J28" si="21">J27/$D27*100</f>
        <v>54.25867507886435</v>
      </c>
      <c r="K28" s="96"/>
      <c r="L28" s="96"/>
      <c r="M28" s="96"/>
      <c r="N28" s="96"/>
      <c r="O28" s="96"/>
      <c r="P28" s="96"/>
      <c r="Q28" s="96"/>
      <c r="R28" s="96"/>
    </row>
    <row r="29" spans="1:18" s="69" customFormat="1" ht="13.5" customHeight="1" x14ac:dyDescent="0.15">
      <c r="A29" s="382"/>
      <c r="B29" s="207" t="s">
        <v>5</v>
      </c>
      <c r="C29" s="353"/>
      <c r="D29" s="286">
        <v>491</v>
      </c>
      <c r="E29" s="354">
        <v>45</v>
      </c>
      <c r="F29" s="355">
        <v>196</v>
      </c>
      <c r="G29" s="355">
        <v>245</v>
      </c>
      <c r="H29" s="356">
        <v>5</v>
      </c>
      <c r="I29" s="180"/>
      <c r="J29" s="357">
        <f t="shared" ref="J29" si="22">SUM(E29:F29)</f>
        <v>241</v>
      </c>
      <c r="K29" s="75"/>
      <c r="L29" s="75"/>
      <c r="M29" s="75"/>
      <c r="N29" s="75"/>
      <c r="O29" s="75"/>
      <c r="P29" s="75"/>
      <c r="Q29" s="75"/>
      <c r="R29" s="75"/>
    </row>
    <row r="30" spans="1:18" ht="13.5" customHeight="1" x14ac:dyDescent="0.15">
      <c r="A30" s="382"/>
      <c r="B30" s="206"/>
      <c r="C30" s="24"/>
      <c r="D30" s="276"/>
      <c r="E30" s="152">
        <v>9.1649694501018324</v>
      </c>
      <c r="F30" s="153">
        <v>39.918533604887983</v>
      </c>
      <c r="G30" s="153">
        <v>49.898167006109979</v>
      </c>
      <c r="H30" s="154">
        <v>1.0183299389002036</v>
      </c>
      <c r="I30" s="349"/>
      <c r="J30" s="179">
        <f t="shared" ref="J30" si="23">J29/$D29*100</f>
        <v>49.083503054989819</v>
      </c>
      <c r="K30" s="96"/>
      <c r="L30" s="96"/>
      <c r="M30" s="96"/>
      <c r="N30" s="96"/>
      <c r="O30" s="96"/>
      <c r="P30" s="96"/>
      <c r="Q30" s="96"/>
      <c r="R30" s="96"/>
    </row>
    <row r="31" spans="1:18" s="69" customFormat="1" ht="13.5" customHeight="1" x14ac:dyDescent="0.15">
      <c r="A31" s="382"/>
      <c r="B31" s="207" t="s">
        <v>6</v>
      </c>
      <c r="C31" s="353"/>
      <c r="D31" s="286">
        <v>666</v>
      </c>
      <c r="E31" s="354">
        <v>83</v>
      </c>
      <c r="F31" s="355">
        <v>247</v>
      </c>
      <c r="G31" s="355">
        <v>326</v>
      </c>
      <c r="H31" s="356">
        <v>10</v>
      </c>
      <c r="I31" s="180"/>
      <c r="J31" s="357">
        <f t="shared" ref="J31" si="24">SUM(E31:F31)</f>
        <v>330</v>
      </c>
      <c r="K31" s="75"/>
      <c r="L31" s="75"/>
      <c r="M31" s="75"/>
      <c r="N31" s="75"/>
      <c r="O31" s="75"/>
      <c r="P31" s="75"/>
      <c r="Q31" s="75"/>
      <c r="R31" s="75"/>
    </row>
    <row r="32" spans="1:18" ht="13.5" customHeight="1" x14ac:dyDescent="0.15">
      <c r="A32" s="382"/>
      <c r="B32" s="206"/>
      <c r="C32" s="24"/>
      <c r="D32" s="276"/>
      <c r="E32" s="152">
        <v>12.462462462462462</v>
      </c>
      <c r="F32" s="153">
        <v>37.087087087087092</v>
      </c>
      <c r="G32" s="153">
        <v>48.948948948948953</v>
      </c>
      <c r="H32" s="154">
        <v>1.5015015015015014</v>
      </c>
      <c r="I32" s="349"/>
      <c r="J32" s="179">
        <f t="shared" ref="J32" si="25">J31/$D31*100</f>
        <v>49.549549549549546</v>
      </c>
      <c r="K32" s="96"/>
      <c r="L32" s="96"/>
      <c r="M32" s="96"/>
      <c r="N32" s="96"/>
      <c r="O32" s="96"/>
      <c r="P32" s="96"/>
      <c r="Q32" s="96"/>
      <c r="R32" s="96"/>
    </row>
    <row r="33" spans="1:18" s="69" customFormat="1" ht="13.5" customHeight="1" x14ac:dyDescent="0.15">
      <c r="A33" s="382"/>
      <c r="B33" s="207" t="s">
        <v>7</v>
      </c>
      <c r="C33" s="353"/>
      <c r="D33" s="286">
        <v>772</v>
      </c>
      <c r="E33" s="354">
        <v>68</v>
      </c>
      <c r="F33" s="355">
        <v>245</v>
      </c>
      <c r="G33" s="355">
        <v>440</v>
      </c>
      <c r="H33" s="356">
        <v>19</v>
      </c>
      <c r="I33" s="180"/>
      <c r="J33" s="357">
        <f t="shared" ref="J33" si="26">SUM(E33:F33)</f>
        <v>313</v>
      </c>
      <c r="K33" s="75"/>
      <c r="L33" s="75"/>
      <c r="M33" s="75"/>
      <c r="N33" s="75"/>
      <c r="O33" s="75"/>
      <c r="P33" s="75"/>
      <c r="Q33" s="75"/>
      <c r="R33" s="75"/>
    </row>
    <row r="34" spans="1:18" ht="13.5" customHeight="1" x14ac:dyDescent="0.15">
      <c r="A34" s="382"/>
      <c r="B34" s="206"/>
      <c r="C34" s="24"/>
      <c r="D34" s="276"/>
      <c r="E34" s="152">
        <v>8.8082901554404138</v>
      </c>
      <c r="F34" s="153">
        <v>31.73575129533679</v>
      </c>
      <c r="G34" s="153">
        <v>56.994818652849744</v>
      </c>
      <c r="H34" s="154">
        <v>2.4611398963730569</v>
      </c>
      <c r="I34" s="349"/>
      <c r="J34" s="179">
        <f t="shared" ref="J34" si="27">J33/$D33*100</f>
        <v>40.5440414507772</v>
      </c>
      <c r="K34" s="96"/>
      <c r="L34" s="96"/>
      <c r="M34" s="96"/>
      <c r="N34" s="96"/>
      <c r="O34" s="96"/>
      <c r="P34" s="96"/>
      <c r="Q34" s="96"/>
      <c r="R34" s="96"/>
    </row>
    <row r="35" spans="1:18" s="69" customFormat="1" ht="13.5" customHeight="1" x14ac:dyDescent="0.15">
      <c r="A35" s="382"/>
      <c r="B35" s="207" t="s">
        <v>45</v>
      </c>
      <c r="C35" s="353"/>
      <c r="D35" s="286">
        <v>797</v>
      </c>
      <c r="E35" s="354">
        <v>64</v>
      </c>
      <c r="F35" s="355">
        <v>166</v>
      </c>
      <c r="G35" s="355">
        <v>529</v>
      </c>
      <c r="H35" s="356">
        <v>38</v>
      </c>
      <c r="I35" s="180"/>
      <c r="J35" s="357">
        <f t="shared" ref="J35" si="28">SUM(E35:F35)</f>
        <v>230</v>
      </c>
      <c r="K35" s="75"/>
      <c r="L35" s="75"/>
      <c r="M35" s="75"/>
      <c r="N35" s="75"/>
      <c r="O35" s="75"/>
      <c r="P35" s="75"/>
      <c r="Q35" s="75"/>
      <c r="R35" s="75"/>
    </row>
    <row r="36" spans="1:18" ht="13.5" customHeight="1" x14ac:dyDescent="0.15">
      <c r="A36" s="382"/>
      <c r="B36" s="206"/>
      <c r="C36" s="24"/>
      <c r="D36" s="276"/>
      <c r="E36" s="152">
        <v>8.0301129234629851</v>
      </c>
      <c r="F36" s="153">
        <v>20.828105395232122</v>
      </c>
      <c r="G36" s="153">
        <v>66.373902132998737</v>
      </c>
      <c r="H36" s="154">
        <v>4.7678795483061487</v>
      </c>
      <c r="I36" s="349"/>
      <c r="J36" s="179">
        <f t="shared" ref="J36" si="29">J35/$D35*100</f>
        <v>28.858218318695105</v>
      </c>
      <c r="K36" s="96"/>
      <c r="L36" s="96"/>
      <c r="M36" s="96"/>
      <c r="N36" s="96"/>
      <c r="O36" s="96"/>
      <c r="P36" s="96"/>
      <c r="Q36" s="96"/>
      <c r="R36" s="96"/>
    </row>
    <row r="37" spans="1:18" s="69" customFormat="1" ht="13.5" customHeight="1" x14ac:dyDescent="0.15">
      <c r="A37" s="382"/>
      <c r="B37" s="68" t="s">
        <v>46</v>
      </c>
      <c r="C37" s="75"/>
      <c r="D37" s="270">
        <v>128</v>
      </c>
      <c r="E37" s="155">
        <v>12</v>
      </c>
      <c r="F37" s="156">
        <v>42</v>
      </c>
      <c r="G37" s="156">
        <v>68</v>
      </c>
      <c r="H37" s="157">
        <v>6</v>
      </c>
      <c r="I37" s="180"/>
      <c r="J37" s="180">
        <f t="shared" ref="J37" si="30">SUM(E37:F37)</f>
        <v>54</v>
      </c>
      <c r="K37" s="75"/>
      <c r="L37" s="75"/>
      <c r="M37" s="75"/>
      <c r="N37" s="75"/>
      <c r="O37" s="75"/>
      <c r="P37" s="75"/>
      <c r="Q37" s="75"/>
      <c r="R37" s="75"/>
    </row>
    <row r="38" spans="1:18" ht="13.5" customHeight="1" thickBot="1" x14ac:dyDescent="0.2">
      <c r="A38" s="382"/>
      <c r="B38" s="68"/>
      <c r="C38" s="345"/>
      <c r="D38" s="271"/>
      <c r="E38" s="158">
        <v>9.375</v>
      </c>
      <c r="F38" s="159">
        <v>32.8125</v>
      </c>
      <c r="G38" s="159">
        <v>53.125</v>
      </c>
      <c r="H38" s="160">
        <v>4.6875</v>
      </c>
      <c r="I38" s="349"/>
      <c r="J38" s="181">
        <f t="shared" ref="J38" si="31">J37/$D37*100</f>
        <v>42.1875</v>
      </c>
      <c r="K38" s="96"/>
      <c r="L38" s="96"/>
      <c r="M38" s="96"/>
      <c r="N38" s="96"/>
      <c r="O38" s="96"/>
      <c r="P38" s="96"/>
      <c r="Q38" s="96"/>
      <c r="R38" s="96"/>
    </row>
    <row r="39" spans="1:18" s="69" customFormat="1" ht="13.5" customHeight="1" x14ac:dyDescent="0.15">
      <c r="A39" s="384" t="s">
        <v>47</v>
      </c>
      <c r="B39" s="73" t="s">
        <v>49</v>
      </c>
      <c r="C39" s="371"/>
      <c r="D39" s="269">
        <v>524</v>
      </c>
      <c r="E39" s="140">
        <v>42</v>
      </c>
      <c r="F39" s="141">
        <v>177</v>
      </c>
      <c r="G39" s="141">
        <v>296</v>
      </c>
      <c r="H39" s="142">
        <v>9</v>
      </c>
      <c r="I39" s="176"/>
      <c r="J39" s="176">
        <f t="shared" ref="J39" si="32">SUM(E39:F39)</f>
        <v>219</v>
      </c>
      <c r="K39" s="77"/>
      <c r="L39" s="77"/>
      <c r="M39" s="77"/>
      <c r="N39" s="77"/>
      <c r="O39" s="77"/>
      <c r="P39" s="77"/>
      <c r="Q39" s="77"/>
      <c r="R39" s="77"/>
    </row>
    <row r="40" spans="1:18" ht="13.5" customHeight="1" x14ac:dyDescent="0.15">
      <c r="A40" s="382"/>
      <c r="B40" s="68"/>
      <c r="C40" s="375"/>
      <c r="D40" s="269"/>
      <c r="E40" s="322">
        <v>8.015267175572518</v>
      </c>
      <c r="F40" s="323">
        <v>33.778625954198475</v>
      </c>
      <c r="G40" s="323">
        <v>56.488549618320619</v>
      </c>
      <c r="H40" s="324">
        <v>1.717557251908397</v>
      </c>
      <c r="I40" s="325"/>
      <c r="J40" s="325">
        <f t="shared" ref="J40" si="33">J39/$D39*100</f>
        <v>41.793893129770993</v>
      </c>
      <c r="K40" s="95"/>
      <c r="L40" s="95"/>
      <c r="M40" s="95"/>
      <c r="N40" s="95"/>
      <c r="O40" s="95"/>
      <c r="P40" s="95"/>
      <c r="Q40" s="95"/>
      <c r="R40" s="95"/>
    </row>
    <row r="41" spans="1:18" s="69" customFormat="1" ht="13.5" customHeight="1" x14ac:dyDescent="0.15">
      <c r="A41" s="382"/>
      <c r="B41" s="207" t="s">
        <v>51</v>
      </c>
      <c r="C41" s="376"/>
      <c r="D41" s="285">
        <v>2332</v>
      </c>
      <c r="E41" s="334">
        <v>228</v>
      </c>
      <c r="F41" s="335">
        <v>778</v>
      </c>
      <c r="G41" s="335">
        <v>1271</v>
      </c>
      <c r="H41" s="336">
        <v>55</v>
      </c>
      <c r="I41" s="176"/>
      <c r="J41" s="337">
        <f t="shared" ref="J41" si="34">SUM(E41:F41)</f>
        <v>1006</v>
      </c>
      <c r="K41" s="77"/>
      <c r="L41" s="77"/>
      <c r="M41" s="77"/>
      <c r="N41" s="77"/>
      <c r="O41" s="77"/>
      <c r="P41" s="77"/>
      <c r="Q41" s="77"/>
      <c r="R41" s="77"/>
    </row>
    <row r="42" spans="1:18" ht="13.5" customHeight="1" x14ac:dyDescent="0.15">
      <c r="A42" s="382"/>
      <c r="B42" s="206"/>
      <c r="C42" s="372"/>
      <c r="D42" s="273"/>
      <c r="E42" s="136">
        <v>9.7770154373927962</v>
      </c>
      <c r="F42" s="137">
        <v>33.36192109777015</v>
      </c>
      <c r="G42" s="137">
        <v>54.502572898799315</v>
      </c>
      <c r="H42" s="138">
        <v>2.358490566037736</v>
      </c>
      <c r="I42" s="325"/>
      <c r="J42" s="175">
        <f t="shared" ref="J42" si="35">J41/$D41*100</f>
        <v>43.138936535162955</v>
      </c>
      <c r="K42" s="95"/>
      <c r="L42" s="95"/>
      <c r="M42" s="95"/>
      <c r="N42" s="95"/>
      <c r="O42" s="95"/>
      <c r="P42" s="95"/>
      <c r="Q42" s="95"/>
      <c r="R42" s="95"/>
    </row>
    <row r="43" spans="1:18" s="69" customFormat="1" ht="13.5" customHeight="1" x14ac:dyDescent="0.15">
      <c r="A43" s="382"/>
      <c r="B43" s="207" t="s">
        <v>52</v>
      </c>
      <c r="C43" s="376"/>
      <c r="D43" s="285">
        <v>343</v>
      </c>
      <c r="E43" s="334">
        <v>32</v>
      </c>
      <c r="F43" s="335">
        <v>82</v>
      </c>
      <c r="G43" s="335">
        <v>216</v>
      </c>
      <c r="H43" s="336">
        <v>13</v>
      </c>
      <c r="I43" s="176"/>
      <c r="J43" s="337">
        <f t="shared" ref="J43" si="36">SUM(E43:F43)</f>
        <v>114</v>
      </c>
      <c r="K43" s="77"/>
      <c r="L43" s="77"/>
      <c r="M43" s="77"/>
      <c r="N43" s="77"/>
      <c r="O43" s="77"/>
      <c r="P43" s="77"/>
      <c r="Q43" s="77"/>
      <c r="R43" s="77"/>
    </row>
    <row r="44" spans="1:18" ht="13.5" customHeight="1" x14ac:dyDescent="0.15">
      <c r="A44" s="382"/>
      <c r="B44" s="206"/>
      <c r="C44" s="372"/>
      <c r="D44" s="273"/>
      <c r="E44" s="136">
        <v>9.3294460641399422</v>
      </c>
      <c r="F44" s="137">
        <v>23.906705539358601</v>
      </c>
      <c r="G44" s="137">
        <v>62.973760932944614</v>
      </c>
      <c r="H44" s="138">
        <v>3.7900874635568513</v>
      </c>
      <c r="I44" s="325"/>
      <c r="J44" s="175">
        <f t="shared" ref="J44" si="37">J43/$D43*100</f>
        <v>33.236151603498541</v>
      </c>
      <c r="K44" s="95"/>
      <c r="L44" s="95"/>
      <c r="M44" s="95"/>
      <c r="N44" s="95"/>
      <c r="O44" s="95"/>
      <c r="P44" s="95"/>
      <c r="Q44" s="95"/>
      <c r="R44" s="95"/>
    </row>
    <row r="45" spans="1:18" s="69" customFormat="1" ht="13.5" customHeight="1" x14ac:dyDescent="0.15">
      <c r="A45" s="382"/>
      <c r="B45" s="68" t="s">
        <v>72</v>
      </c>
      <c r="C45" s="373"/>
      <c r="D45" s="269">
        <v>132</v>
      </c>
      <c r="E45" s="140">
        <v>12</v>
      </c>
      <c r="F45" s="141">
        <v>43</v>
      </c>
      <c r="G45" s="141">
        <v>71</v>
      </c>
      <c r="H45" s="142">
        <v>6</v>
      </c>
      <c r="I45" s="176"/>
      <c r="J45" s="176">
        <f t="shared" ref="J45" si="38">SUM(E45:F45)</f>
        <v>55</v>
      </c>
      <c r="K45" s="77"/>
      <c r="L45" s="77"/>
      <c r="M45" s="77"/>
      <c r="N45" s="77"/>
      <c r="O45" s="77"/>
      <c r="P45" s="77"/>
      <c r="Q45" s="77"/>
      <c r="R45" s="77"/>
    </row>
    <row r="46" spans="1:18" ht="13.5" customHeight="1" thickBot="1" x14ac:dyDescent="0.2">
      <c r="A46" s="383"/>
      <c r="B46" s="208"/>
      <c r="C46" s="374"/>
      <c r="D46" s="274"/>
      <c r="E46" s="144">
        <v>9.0909090909090917</v>
      </c>
      <c r="F46" s="145">
        <v>32.575757575757578</v>
      </c>
      <c r="G46" s="145">
        <v>53.787878787878782</v>
      </c>
      <c r="H46" s="146">
        <v>4.5454545454545459</v>
      </c>
      <c r="I46" s="325"/>
      <c r="J46" s="177">
        <f t="shared" ref="J46" si="39">J45/$D45*100</f>
        <v>41.666666666666671</v>
      </c>
      <c r="K46" s="95"/>
      <c r="L46" s="95"/>
      <c r="M46" s="95"/>
      <c r="N46" s="95"/>
      <c r="O46" s="95"/>
      <c r="P46" s="95"/>
      <c r="Q46" s="95"/>
      <c r="R46" s="95"/>
    </row>
    <row r="47" spans="1:18" s="69" customFormat="1" ht="13.5" customHeight="1" x14ac:dyDescent="0.15">
      <c r="A47" s="384" t="s">
        <v>225</v>
      </c>
      <c r="B47" s="73" t="s">
        <v>54</v>
      </c>
      <c r="C47" s="371"/>
      <c r="D47" s="269">
        <v>132</v>
      </c>
      <c r="E47" s="140">
        <v>5</v>
      </c>
      <c r="F47" s="141">
        <v>38</v>
      </c>
      <c r="G47" s="141">
        <v>88</v>
      </c>
      <c r="H47" s="142">
        <v>1</v>
      </c>
      <c r="I47" s="176"/>
      <c r="J47" s="176">
        <f t="shared" ref="J47" si="40">SUM(E47:F47)</f>
        <v>43</v>
      </c>
      <c r="K47" s="77"/>
      <c r="L47" s="77"/>
      <c r="M47" s="77"/>
      <c r="N47" s="77"/>
      <c r="O47" s="77"/>
      <c r="P47" s="77"/>
      <c r="Q47" s="77"/>
      <c r="R47" s="77"/>
    </row>
    <row r="48" spans="1:18" ht="13.5" customHeight="1" x14ac:dyDescent="0.15">
      <c r="A48" s="382"/>
      <c r="B48" s="68"/>
      <c r="C48" s="375"/>
      <c r="D48" s="269"/>
      <c r="E48" s="322">
        <v>3.7878787878787881</v>
      </c>
      <c r="F48" s="323">
        <v>28.787878787878789</v>
      </c>
      <c r="G48" s="323">
        <v>66.666666666666657</v>
      </c>
      <c r="H48" s="324">
        <v>0.75757575757575757</v>
      </c>
      <c r="I48" s="325"/>
      <c r="J48" s="325">
        <f t="shared" ref="J48" si="41">J47/$D47*100</f>
        <v>32.575757575757578</v>
      </c>
      <c r="K48" s="95"/>
      <c r="L48" s="95"/>
      <c r="M48" s="95"/>
      <c r="N48" s="95"/>
      <c r="O48" s="95"/>
      <c r="P48" s="95"/>
      <c r="Q48" s="95"/>
      <c r="R48" s="95"/>
    </row>
    <row r="49" spans="1:18" s="69" customFormat="1" ht="13.5" customHeight="1" x14ac:dyDescent="0.15">
      <c r="A49" s="382"/>
      <c r="B49" s="207" t="s">
        <v>401</v>
      </c>
      <c r="C49" s="376"/>
      <c r="D49" s="285">
        <v>448</v>
      </c>
      <c r="E49" s="334">
        <v>38</v>
      </c>
      <c r="F49" s="335">
        <v>157</v>
      </c>
      <c r="G49" s="335">
        <v>243</v>
      </c>
      <c r="H49" s="336">
        <v>10</v>
      </c>
      <c r="I49" s="176"/>
      <c r="J49" s="337">
        <f t="shared" ref="J49" si="42">SUM(E49:F49)</f>
        <v>195</v>
      </c>
      <c r="K49" s="77"/>
      <c r="L49" s="77"/>
      <c r="M49" s="77"/>
      <c r="N49" s="77"/>
      <c r="O49" s="77"/>
      <c r="P49" s="77"/>
      <c r="Q49" s="77"/>
      <c r="R49" s="77"/>
    </row>
    <row r="50" spans="1:18" ht="13.5" customHeight="1" x14ac:dyDescent="0.15">
      <c r="A50" s="382"/>
      <c r="B50" s="206"/>
      <c r="C50" s="372"/>
      <c r="D50" s="273"/>
      <c r="E50" s="136">
        <v>8.4821428571428577</v>
      </c>
      <c r="F50" s="137">
        <v>35.044642857142854</v>
      </c>
      <c r="G50" s="137">
        <v>54.241071428571431</v>
      </c>
      <c r="H50" s="138">
        <v>2.2321428571428572</v>
      </c>
      <c r="I50" s="325"/>
      <c r="J50" s="175">
        <f t="shared" ref="J50" si="43">J49/$D49*100</f>
        <v>43.526785714285715</v>
      </c>
      <c r="K50" s="95"/>
      <c r="L50" s="95"/>
      <c r="M50" s="95"/>
      <c r="N50" s="95"/>
      <c r="O50" s="95"/>
      <c r="P50" s="95"/>
      <c r="Q50" s="95"/>
      <c r="R50" s="95"/>
    </row>
    <row r="51" spans="1:18" s="69" customFormat="1" ht="13.5" customHeight="1" x14ac:dyDescent="0.15">
      <c r="A51" s="382"/>
      <c r="B51" s="207" t="s">
        <v>56</v>
      </c>
      <c r="C51" s="376"/>
      <c r="D51" s="285">
        <v>326</v>
      </c>
      <c r="E51" s="334">
        <v>38</v>
      </c>
      <c r="F51" s="335">
        <v>114</v>
      </c>
      <c r="G51" s="335">
        <v>169</v>
      </c>
      <c r="H51" s="336">
        <v>5</v>
      </c>
      <c r="I51" s="176"/>
      <c r="J51" s="337">
        <f t="shared" ref="J51" si="44">SUM(E51:F51)</f>
        <v>152</v>
      </c>
      <c r="K51" s="77"/>
      <c r="L51" s="77"/>
      <c r="M51" s="77"/>
      <c r="N51" s="77"/>
      <c r="O51" s="77"/>
      <c r="P51" s="77"/>
      <c r="Q51" s="77"/>
      <c r="R51" s="77"/>
    </row>
    <row r="52" spans="1:18" ht="13.5" customHeight="1" x14ac:dyDescent="0.15">
      <c r="A52" s="382"/>
      <c r="B52" s="206"/>
      <c r="C52" s="372"/>
      <c r="D52" s="273"/>
      <c r="E52" s="136">
        <v>11.656441717791409</v>
      </c>
      <c r="F52" s="137">
        <v>34.969325153374228</v>
      </c>
      <c r="G52" s="137">
        <v>51.840490797546011</v>
      </c>
      <c r="H52" s="138">
        <v>1.5337423312883436</v>
      </c>
      <c r="I52" s="325"/>
      <c r="J52" s="175">
        <f t="shared" ref="J52" si="45">J51/$D51*100</f>
        <v>46.625766871165638</v>
      </c>
      <c r="K52" s="95"/>
      <c r="L52" s="95"/>
      <c r="M52" s="95"/>
      <c r="N52" s="95"/>
      <c r="O52" s="95"/>
      <c r="P52" s="95"/>
      <c r="Q52" s="95"/>
      <c r="R52" s="95"/>
    </row>
    <row r="53" spans="1:18" s="69" customFormat="1" ht="13.5" customHeight="1" x14ac:dyDescent="0.15">
      <c r="A53" s="382"/>
      <c r="B53" s="207" t="s">
        <v>58</v>
      </c>
      <c r="C53" s="376"/>
      <c r="D53" s="285">
        <v>251</v>
      </c>
      <c r="E53" s="334">
        <v>25</v>
      </c>
      <c r="F53" s="335">
        <v>114</v>
      </c>
      <c r="G53" s="335">
        <v>110</v>
      </c>
      <c r="H53" s="336">
        <v>2</v>
      </c>
      <c r="I53" s="176"/>
      <c r="J53" s="337">
        <f t="shared" ref="J53" si="46">SUM(E53:F53)</f>
        <v>139</v>
      </c>
      <c r="K53" s="77"/>
      <c r="L53" s="77"/>
      <c r="M53" s="77"/>
      <c r="N53" s="77"/>
      <c r="O53" s="77"/>
      <c r="P53" s="77"/>
      <c r="Q53" s="77"/>
      <c r="R53" s="77"/>
    </row>
    <row r="54" spans="1:18" ht="13.5" customHeight="1" x14ac:dyDescent="0.15">
      <c r="A54" s="382"/>
      <c r="B54" s="206"/>
      <c r="C54" s="372"/>
      <c r="D54" s="273"/>
      <c r="E54" s="136">
        <v>9.9601593625498008</v>
      </c>
      <c r="F54" s="137">
        <v>45.418326693227087</v>
      </c>
      <c r="G54" s="137">
        <v>43.82470119521912</v>
      </c>
      <c r="H54" s="138">
        <v>0.79681274900398402</v>
      </c>
      <c r="I54" s="325"/>
      <c r="J54" s="175">
        <f t="shared" ref="J54" si="47">J53/$D53*100</f>
        <v>55.378486055776889</v>
      </c>
      <c r="K54" s="95"/>
      <c r="L54" s="95"/>
      <c r="M54" s="95"/>
      <c r="N54" s="95"/>
      <c r="O54" s="95"/>
      <c r="P54" s="95"/>
      <c r="Q54" s="95"/>
      <c r="R54" s="95"/>
    </row>
    <row r="55" spans="1:18" s="69" customFormat="1" ht="13.5" customHeight="1" x14ac:dyDescent="0.15">
      <c r="A55" s="382"/>
      <c r="B55" s="207" t="s">
        <v>60</v>
      </c>
      <c r="C55" s="376"/>
      <c r="D55" s="285">
        <v>527</v>
      </c>
      <c r="E55" s="334">
        <v>62</v>
      </c>
      <c r="F55" s="335">
        <v>206</v>
      </c>
      <c r="G55" s="335">
        <v>255</v>
      </c>
      <c r="H55" s="336">
        <v>4</v>
      </c>
      <c r="I55" s="176"/>
      <c r="J55" s="337">
        <f t="shared" ref="J55" si="48">SUM(E55:F55)</f>
        <v>268</v>
      </c>
      <c r="K55" s="77"/>
      <c r="L55" s="77"/>
      <c r="M55" s="77"/>
      <c r="N55" s="77"/>
      <c r="O55" s="77"/>
      <c r="P55" s="77"/>
      <c r="Q55" s="77"/>
      <c r="R55" s="77"/>
    </row>
    <row r="56" spans="1:18" ht="13.5" customHeight="1" x14ac:dyDescent="0.15">
      <c r="A56" s="382"/>
      <c r="B56" s="206"/>
      <c r="C56" s="372"/>
      <c r="D56" s="273"/>
      <c r="E56" s="136">
        <v>11.76470588235294</v>
      </c>
      <c r="F56" s="137">
        <v>39.08918406072106</v>
      </c>
      <c r="G56" s="137">
        <v>48.387096774193552</v>
      </c>
      <c r="H56" s="138">
        <v>0.75901328273244784</v>
      </c>
      <c r="I56" s="325"/>
      <c r="J56" s="175">
        <f t="shared" ref="J56" si="49">J55/$D55*100</f>
        <v>50.853889943074002</v>
      </c>
      <c r="K56" s="95"/>
      <c r="L56" s="95"/>
      <c r="M56" s="95"/>
      <c r="N56" s="95"/>
      <c r="O56" s="95"/>
      <c r="P56" s="95"/>
      <c r="Q56" s="95"/>
      <c r="R56" s="95"/>
    </row>
    <row r="57" spans="1:18" s="69" customFormat="1" ht="13.5" customHeight="1" x14ac:dyDescent="0.15">
      <c r="A57" s="382"/>
      <c r="B57" s="207" t="s">
        <v>62</v>
      </c>
      <c r="C57" s="376"/>
      <c r="D57" s="285">
        <v>280</v>
      </c>
      <c r="E57" s="334">
        <v>30</v>
      </c>
      <c r="F57" s="335">
        <v>100</v>
      </c>
      <c r="G57" s="335">
        <v>145</v>
      </c>
      <c r="H57" s="336">
        <v>5</v>
      </c>
      <c r="I57" s="176"/>
      <c r="J57" s="337">
        <f t="shared" ref="J57" si="50">SUM(E57:F57)</f>
        <v>130</v>
      </c>
      <c r="K57" s="77"/>
      <c r="L57" s="77"/>
      <c r="M57" s="77"/>
      <c r="N57" s="77"/>
      <c r="O57" s="77"/>
      <c r="P57" s="77"/>
      <c r="Q57" s="77"/>
      <c r="R57" s="77"/>
    </row>
    <row r="58" spans="1:18" ht="13.5" customHeight="1" x14ac:dyDescent="0.15">
      <c r="A58" s="382"/>
      <c r="B58" s="206"/>
      <c r="C58" s="372"/>
      <c r="D58" s="273"/>
      <c r="E58" s="136">
        <v>10.714285714285714</v>
      </c>
      <c r="F58" s="137">
        <v>35.714285714285715</v>
      </c>
      <c r="G58" s="137">
        <v>51.785714285714292</v>
      </c>
      <c r="H58" s="138">
        <v>1.7857142857142856</v>
      </c>
      <c r="I58" s="325"/>
      <c r="J58" s="175">
        <f t="shared" ref="J58" si="51">J57/$D57*100</f>
        <v>46.428571428571431</v>
      </c>
      <c r="K58" s="95"/>
      <c r="L58" s="95"/>
      <c r="M58" s="95"/>
      <c r="N58" s="95"/>
      <c r="O58" s="95"/>
      <c r="P58" s="95"/>
      <c r="Q58" s="95"/>
      <c r="R58" s="95"/>
    </row>
    <row r="59" spans="1:18" s="69" customFormat="1" ht="13.5" customHeight="1" x14ac:dyDescent="0.15">
      <c r="A59" s="382"/>
      <c r="B59" s="207" t="s">
        <v>64</v>
      </c>
      <c r="C59" s="376"/>
      <c r="D59" s="285">
        <v>157</v>
      </c>
      <c r="E59" s="334">
        <v>18</v>
      </c>
      <c r="F59" s="335">
        <v>33</v>
      </c>
      <c r="G59" s="335">
        <v>102</v>
      </c>
      <c r="H59" s="336">
        <v>4</v>
      </c>
      <c r="I59" s="176"/>
      <c r="J59" s="337">
        <f t="shared" ref="J59" si="52">SUM(E59:F59)</f>
        <v>51</v>
      </c>
      <c r="K59" s="77"/>
      <c r="L59" s="77"/>
      <c r="M59" s="77"/>
      <c r="N59" s="77"/>
      <c r="O59" s="77"/>
      <c r="P59" s="77"/>
      <c r="Q59" s="77"/>
      <c r="R59" s="77"/>
    </row>
    <row r="60" spans="1:18" ht="13.5" customHeight="1" x14ac:dyDescent="0.15">
      <c r="A60" s="382"/>
      <c r="B60" s="206"/>
      <c r="C60" s="372"/>
      <c r="D60" s="273"/>
      <c r="E60" s="136">
        <v>11.464968152866243</v>
      </c>
      <c r="F60" s="137">
        <v>21.019108280254777</v>
      </c>
      <c r="G60" s="137">
        <v>64.968152866242036</v>
      </c>
      <c r="H60" s="138">
        <v>2.547770700636943</v>
      </c>
      <c r="I60" s="325"/>
      <c r="J60" s="175">
        <f t="shared" ref="J60" si="53">J59/$D59*100</f>
        <v>32.484076433121018</v>
      </c>
      <c r="K60" s="95"/>
      <c r="L60" s="95"/>
      <c r="M60" s="95"/>
      <c r="N60" s="95"/>
      <c r="O60" s="95"/>
      <c r="P60" s="95"/>
      <c r="Q60" s="95"/>
      <c r="R60" s="95"/>
    </row>
    <row r="61" spans="1:18" s="69" customFormat="1" ht="13.5" customHeight="1" x14ac:dyDescent="0.15">
      <c r="A61" s="382"/>
      <c r="B61" s="207" t="s">
        <v>66</v>
      </c>
      <c r="C61" s="376"/>
      <c r="D61" s="285">
        <v>615</v>
      </c>
      <c r="E61" s="334">
        <v>50</v>
      </c>
      <c r="F61" s="335">
        <v>161</v>
      </c>
      <c r="G61" s="335">
        <v>382</v>
      </c>
      <c r="H61" s="336">
        <v>22</v>
      </c>
      <c r="I61" s="176"/>
      <c r="J61" s="337">
        <f t="shared" ref="J61" si="54">SUM(E61:F61)</f>
        <v>211</v>
      </c>
      <c r="K61" s="77"/>
      <c r="L61" s="77"/>
      <c r="M61" s="77"/>
      <c r="N61" s="77"/>
      <c r="O61" s="77"/>
      <c r="P61" s="77"/>
      <c r="Q61" s="77"/>
      <c r="R61" s="77"/>
    </row>
    <row r="62" spans="1:18" ht="13.5" customHeight="1" x14ac:dyDescent="0.15">
      <c r="A62" s="382"/>
      <c r="B62" s="206"/>
      <c r="C62" s="372"/>
      <c r="D62" s="273"/>
      <c r="E62" s="136">
        <v>8.1300813008130071</v>
      </c>
      <c r="F62" s="137">
        <v>26.178861788617887</v>
      </c>
      <c r="G62" s="137">
        <v>62.113821138211378</v>
      </c>
      <c r="H62" s="138">
        <v>3.5772357723577239</v>
      </c>
      <c r="I62" s="325"/>
      <c r="J62" s="175">
        <f t="shared" ref="J62" si="55">J61/$D61*100</f>
        <v>34.30894308943089</v>
      </c>
      <c r="K62" s="95"/>
      <c r="L62" s="95"/>
      <c r="M62" s="95"/>
      <c r="N62" s="95"/>
      <c r="O62" s="95"/>
      <c r="P62" s="95"/>
      <c r="Q62" s="95"/>
      <c r="R62" s="95"/>
    </row>
    <row r="63" spans="1:18" s="69" customFormat="1" ht="13.5" customHeight="1" x14ac:dyDescent="0.15">
      <c r="A63" s="382"/>
      <c r="B63" s="68" t="s">
        <v>67</v>
      </c>
      <c r="C63" s="373"/>
      <c r="D63" s="269">
        <v>822</v>
      </c>
      <c r="E63" s="140">
        <v>73</v>
      </c>
      <c r="F63" s="141">
        <v>241</v>
      </c>
      <c r="G63" s="141">
        <v>474</v>
      </c>
      <c r="H63" s="142">
        <v>34</v>
      </c>
      <c r="I63" s="176"/>
      <c r="J63" s="176">
        <f t="shared" ref="J63" si="56">SUM(E63:F63)</f>
        <v>314</v>
      </c>
      <c r="K63" s="77"/>
      <c r="L63" s="77"/>
      <c r="M63" s="77"/>
      <c r="N63" s="77"/>
      <c r="O63" s="77"/>
      <c r="P63" s="77"/>
      <c r="Q63" s="77"/>
      <c r="R63" s="77"/>
    </row>
    <row r="64" spans="1:18" ht="13.5" customHeight="1" thickBot="1" x14ac:dyDescent="0.2">
      <c r="A64" s="383"/>
      <c r="B64" s="208"/>
      <c r="C64" s="374"/>
      <c r="D64" s="274"/>
      <c r="E64" s="144">
        <v>8.8807785888077859</v>
      </c>
      <c r="F64" s="145">
        <v>29.318734793187346</v>
      </c>
      <c r="G64" s="145">
        <v>57.664233576642332</v>
      </c>
      <c r="H64" s="146">
        <v>4.1362530413625302</v>
      </c>
      <c r="I64" s="325"/>
      <c r="J64" s="177">
        <f t="shared" ref="J64" si="57">J63/$D63*100</f>
        <v>38.199513381995132</v>
      </c>
      <c r="K64" s="95"/>
      <c r="L64" s="95"/>
      <c r="M64" s="95"/>
      <c r="N64" s="95"/>
      <c r="O64" s="95"/>
      <c r="P64" s="95"/>
      <c r="Q64" s="95"/>
      <c r="R64" s="95"/>
    </row>
    <row r="65" spans="1:18" s="69" customFormat="1" ht="13.5" customHeight="1" x14ac:dyDescent="0.15">
      <c r="A65" s="392" t="s">
        <v>73</v>
      </c>
      <c r="B65" s="73" t="s">
        <v>68</v>
      </c>
      <c r="C65" s="371"/>
      <c r="D65" s="269">
        <v>1764</v>
      </c>
      <c r="E65" s="140">
        <v>156</v>
      </c>
      <c r="F65" s="141">
        <v>581</v>
      </c>
      <c r="G65" s="141">
        <v>989</v>
      </c>
      <c r="H65" s="142">
        <v>38</v>
      </c>
      <c r="I65" s="176"/>
      <c r="J65" s="176">
        <f t="shared" ref="J65" si="58">SUM(E65:F65)</f>
        <v>737</v>
      </c>
      <c r="K65" s="77"/>
      <c r="L65" s="77"/>
      <c r="M65" s="77"/>
      <c r="N65" s="77"/>
      <c r="O65" s="77"/>
      <c r="P65" s="77"/>
      <c r="Q65" s="77"/>
      <c r="R65" s="77"/>
    </row>
    <row r="66" spans="1:18" ht="13.5" customHeight="1" x14ac:dyDescent="0.15">
      <c r="A66" s="382"/>
      <c r="B66" s="10" t="s">
        <v>69</v>
      </c>
      <c r="C66" s="372"/>
      <c r="D66" s="273"/>
      <c r="E66" s="136">
        <v>8.8435374149659864</v>
      </c>
      <c r="F66" s="137">
        <v>32.936507936507937</v>
      </c>
      <c r="G66" s="137">
        <v>56.065759637188208</v>
      </c>
      <c r="H66" s="138">
        <v>2.1541950113378685</v>
      </c>
      <c r="I66" s="325"/>
      <c r="J66" s="175">
        <f t="shared" ref="J66" si="59">J65/$D65*100</f>
        <v>41.780045351473923</v>
      </c>
      <c r="K66" s="95"/>
      <c r="L66" s="95"/>
      <c r="M66" s="95"/>
      <c r="N66" s="95"/>
      <c r="O66" s="95"/>
      <c r="P66" s="95"/>
      <c r="Q66" s="95"/>
      <c r="R66" s="95"/>
    </row>
    <row r="67" spans="1:18" s="69" customFormat="1" ht="13.5" customHeight="1" x14ac:dyDescent="0.15">
      <c r="A67" s="382"/>
      <c r="B67" s="68" t="s">
        <v>70</v>
      </c>
      <c r="C67" s="373"/>
      <c r="D67" s="269">
        <v>1406</v>
      </c>
      <c r="E67" s="140">
        <v>145</v>
      </c>
      <c r="F67" s="141">
        <v>450</v>
      </c>
      <c r="G67" s="141">
        <v>776</v>
      </c>
      <c r="H67" s="142">
        <v>35</v>
      </c>
      <c r="I67" s="176"/>
      <c r="J67" s="176">
        <f t="shared" ref="J67" si="60">SUM(E67:F67)</f>
        <v>595</v>
      </c>
      <c r="K67" s="77"/>
      <c r="L67" s="77"/>
      <c r="M67" s="77"/>
      <c r="N67" s="77"/>
      <c r="O67" s="77"/>
      <c r="P67" s="77"/>
      <c r="Q67" s="77"/>
      <c r="R67" s="77"/>
    </row>
    <row r="68" spans="1:18" ht="13.5" customHeight="1" x14ac:dyDescent="0.15">
      <c r="A68" s="382"/>
      <c r="B68" s="10" t="s">
        <v>71</v>
      </c>
      <c r="C68" s="372"/>
      <c r="D68" s="273"/>
      <c r="E68" s="136">
        <v>10.31294452347084</v>
      </c>
      <c r="F68" s="137">
        <v>32.005689900426745</v>
      </c>
      <c r="G68" s="137">
        <v>55.192034139402558</v>
      </c>
      <c r="H68" s="138">
        <v>2.4893314366998576</v>
      </c>
      <c r="I68" s="325"/>
      <c r="J68" s="175">
        <f t="shared" ref="J68" si="61">J67/$D67*100</f>
        <v>42.318634423897585</v>
      </c>
      <c r="K68" s="95"/>
      <c r="L68" s="95"/>
      <c r="M68" s="95"/>
      <c r="N68" s="95"/>
      <c r="O68" s="95"/>
      <c r="P68" s="95"/>
      <c r="Q68" s="95"/>
      <c r="R68" s="95"/>
    </row>
    <row r="69" spans="1:18" s="69" customFormat="1" ht="13.5" customHeight="1" x14ac:dyDescent="0.15">
      <c r="A69" s="382"/>
      <c r="B69" s="68" t="s">
        <v>769</v>
      </c>
      <c r="C69" s="373"/>
      <c r="D69" s="269">
        <v>161</v>
      </c>
      <c r="E69" s="140">
        <v>13</v>
      </c>
      <c r="F69" s="141">
        <v>49</v>
      </c>
      <c r="G69" s="141">
        <v>89</v>
      </c>
      <c r="H69" s="142">
        <v>10</v>
      </c>
      <c r="I69" s="176"/>
      <c r="J69" s="176">
        <f t="shared" ref="J69" si="62">SUM(E69:F69)</f>
        <v>62</v>
      </c>
      <c r="K69" s="77"/>
      <c r="L69" s="77"/>
      <c r="M69" s="77"/>
      <c r="N69" s="77"/>
      <c r="O69" s="77"/>
      <c r="P69" s="77"/>
      <c r="Q69" s="77"/>
      <c r="R69" s="77"/>
    </row>
    <row r="70" spans="1:18" ht="13.5" customHeight="1" thickBot="1" x14ac:dyDescent="0.2">
      <c r="A70" s="383"/>
      <c r="B70" s="21"/>
      <c r="C70" s="374"/>
      <c r="D70" s="274"/>
      <c r="E70" s="144">
        <v>8.0745341614906838</v>
      </c>
      <c r="F70" s="145">
        <v>30.434782608695656</v>
      </c>
      <c r="G70" s="145">
        <v>55.279503105590067</v>
      </c>
      <c r="H70" s="146">
        <v>6.2111801242236027</v>
      </c>
      <c r="I70" s="325"/>
      <c r="J70" s="177">
        <f t="shared" ref="J70" si="63">J69/$D69*100</f>
        <v>38.509316770186338</v>
      </c>
      <c r="K70" s="95"/>
      <c r="L70" s="95"/>
      <c r="M70" s="95"/>
      <c r="N70" s="95"/>
      <c r="O70" s="95"/>
      <c r="P70" s="95"/>
      <c r="Q70" s="95"/>
      <c r="R70" s="95"/>
    </row>
    <row r="71" spans="1:18" s="69" customFormat="1" ht="13.5" customHeight="1" x14ac:dyDescent="0.15">
      <c r="A71" s="380" t="s">
        <v>414</v>
      </c>
      <c r="B71" s="68" t="s">
        <v>762</v>
      </c>
      <c r="C71" s="75"/>
      <c r="D71" s="269">
        <v>1504</v>
      </c>
      <c r="E71" s="140">
        <v>155</v>
      </c>
      <c r="F71" s="141">
        <v>540</v>
      </c>
      <c r="G71" s="141">
        <v>784</v>
      </c>
      <c r="H71" s="142">
        <v>25</v>
      </c>
      <c r="I71" s="183"/>
      <c r="J71" s="176">
        <f t="shared" ref="J71" si="64">SUM(E71:F71)</f>
        <v>695</v>
      </c>
      <c r="K71" s="77"/>
      <c r="L71" s="77"/>
      <c r="M71" s="77"/>
      <c r="N71" s="77"/>
      <c r="O71" s="77"/>
      <c r="P71" s="77"/>
      <c r="Q71" s="77"/>
      <c r="R71" s="77"/>
    </row>
    <row r="72" spans="1:18" ht="13.5" customHeight="1" x14ac:dyDescent="0.15">
      <c r="A72" s="380"/>
      <c r="B72" s="10" t="s">
        <v>763</v>
      </c>
      <c r="C72" s="24"/>
      <c r="D72" s="273"/>
      <c r="E72" s="136">
        <v>10.305851063829788</v>
      </c>
      <c r="F72" s="137">
        <v>35.904255319148938</v>
      </c>
      <c r="G72" s="137">
        <v>52.12765957446809</v>
      </c>
      <c r="H72" s="138">
        <v>1.6622340425531914</v>
      </c>
      <c r="I72" s="189"/>
      <c r="J72" s="175">
        <f t="shared" ref="J72" si="65">J71/$D71*100</f>
        <v>46.210106382978722</v>
      </c>
      <c r="K72" s="95"/>
      <c r="L72" s="95"/>
      <c r="M72" s="95"/>
      <c r="N72" s="95"/>
      <c r="O72" s="95"/>
      <c r="P72" s="95"/>
      <c r="Q72" s="95"/>
      <c r="R72" s="95"/>
    </row>
    <row r="73" spans="1:18" s="69" customFormat="1" ht="13.5" customHeight="1" x14ac:dyDescent="0.15">
      <c r="A73" s="380"/>
      <c r="B73" s="68" t="s">
        <v>415</v>
      </c>
      <c r="C73" s="75"/>
      <c r="D73" s="269">
        <v>452</v>
      </c>
      <c r="E73" s="140">
        <v>39</v>
      </c>
      <c r="F73" s="141">
        <v>140</v>
      </c>
      <c r="G73" s="141">
        <v>268</v>
      </c>
      <c r="H73" s="142">
        <v>5</v>
      </c>
      <c r="I73" s="183"/>
      <c r="J73" s="176">
        <f t="shared" ref="J73" si="66">SUM(E73:F73)</f>
        <v>179</v>
      </c>
      <c r="K73" s="77"/>
      <c r="L73" s="77"/>
      <c r="M73" s="77"/>
      <c r="N73" s="77"/>
      <c r="O73" s="77"/>
      <c r="P73" s="77"/>
      <c r="Q73" s="77"/>
      <c r="R73" s="77"/>
    </row>
    <row r="74" spans="1:18" ht="13.5" customHeight="1" x14ac:dyDescent="0.15">
      <c r="A74" s="380"/>
      <c r="B74" s="10" t="s">
        <v>763</v>
      </c>
      <c r="C74" s="24"/>
      <c r="D74" s="273"/>
      <c r="E74" s="136">
        <v>8.6283185840707954</v>
      </c>
      <c r="F74" s="137">
        <v>30.973451327433626</v>
      </c>
      <c r="G74" s="137">
        <v>59.292035398230091</v>
      </c>
      <c r="H74" s="138">
        <v>1.1061946902654867</v>
      </c>
      <c r="I74" s="189"/>
      <c r="J74" s="175">
        <f t="shared" ref="J74" si="67">J73/$D73*100</f>
        <v>39.601769911504427</v>
      </c>
      <c r="K74" s="95"/>
      <c r="L74" s="95"/>
      <c r="M74" s="95"/>
      <c r="N74" s="95"/>
      <c r="O74" s="95"/>
      <c r="P74" s="95"/>
      <c r="Q74" s="95"/>
      <c r="R74" s="95"/>
    </row>
    <row r="75" spans="1:18" s="69" customFormat="1" ht="13.5" customHeight="1" x14ac:dyDescent="0.15">
      <c r="A75" s="380"/>
      <c r="B75" s="68" t="s">
        <v>416</v>
      </c>
      <c r="C75" s="75"/>
      <c r="D75" s="269">
        <v>1375</v>
      </c>
      <c r="E75" s="140">
        <v>120</v>
      </c>
      <c r="F75" s="141">
        <v>400</v>
      </c>
      <c r="G75" s="141">
        <v>802</v>
      </c>
      <c r="H75" s="142">
        <v>53</v>
      </c>
      <c r="I75" s="183"/>
      <c r="J75" s="176">
        <f t="shared" ref="J75" si="68">SUM(E75:F75)</f>
        <v>520</v>
      </c>
      <c r="K75" s="77"/>
      <c r="L75" s="77"/>
      <c r="M75" s="77"/>
      <c r="N75" s="77"/>
      <c r="O75" s="77"/>
      <c r="P75" s="77"/>
      <c r="Q75" s="77"/>
      <c r="R75" s="77"/>
    </row>
    <row r="76" spans="1:18" ht="13.5" customHeight="1" thickBot="1" x14ac:dyDescent="0.2">
      <c r="A76" s="381"/>
      <c r="B76" s="21"/>
      <c r="C76" s="26"/>
      <c r="D76" s="274"/>
      <c r="E76" s="144">
        <v>8.7272727272727284</v>
      </c>
      <c r="F76" s="145">
        <v>29.09090909090909</v>
      </c>
      <c r="G76" s="145">
        <v>58.327272727272728</v>
      </c>
      <c r="H76" s="146">
        <v>3.8545454545454541</v>
      </c>
      <c r="I76" s="189"/>
      <c r="J76" s="177">
        <f t="shared" ref="J76" si="69">J75/$D75*100</f>
        <v>37.81818181818182</v>
      </c>
      <c r="K76" s="95"/>
      <c r="L76" s="95"/>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H1" s="5"/>
      <c r="S1" s="59" t="s">
        <v>585</v>
      </c>
    </row>
    <row r="2" spans="1:19" ht="36" customHeight="1" thickBot="1" x14ac:dyDescent="0.2">
      <c r="A2" s="6" t="s">
        <v>591</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3"/>
      <c r="I3" s="58"/>
      <c r="J3" s="97" t="s">
        <v>589</v>
      </c>
      <c r="K3" s="58"/>
      <c r="L3" s="58"/>
      <c r="M3" s="58"/>
      <c r="N3" s="58"/>
      <c r="O3" s="58"/>
      <c r="P3" s="58"/>
      <c r="Q3" s="58"/>
      <c r="R3" s="58"/>
    </row>
    <row r="4" spans="1:19" ht="171.95" customHeight="1" thickBot="1" x14ac:dyDescent="0.2">
      <c r="A4" s="29"/>
      <c r="B4" s="30"/>
      <c r="C4" s="31"/>
      <c r="D4" s="62" t="s">
        <v>348</v>
      </c>
      <c r="E4" s="60" t="s">
        <v>587</v>
      </c>
      <c r="F4" s="61" t="s">
        <v>588</v>
      </c>
      <c r="G4" s="61" t="s">
        <v>10</v>
      </c>
      <c r="H4" s="63" t="s">
        <v>349</v>
      </c>
      <c r="I4" s="27"/>
      <c r="J4" s="171" t="s">
        <v>590</v>
      </c>
      <c r="K4" s="27"/>
      <c r="L4" s="27"/>
      <c r="M4" s="27"/>
      <c r="N4" s="27"/>
      <c r="O4" s="27"/>
      <c r="P4" s="27"/>
      <c r="Q4" s="27"/>
      <c r="R4" s="27"/>
      <c r="S4" s="40"/>
    </row>
    <row r="5" spans="1:19" s="69" customFormat="1" ht="13.5" customHeight="1" x14ac:dyDescent="0.15">
      <c r="A5" s="71" t="s">
        <v>30</v>
      </c>
      <c r="B5" s="72"/>
      <c r="C5" s="72"/>
      <c r="D5" s="270">
        <v>3331</v>
      </c>
      <c r="E5" s="124">
        <v>94</v>
      </c>
      <c r="F5" s="125">
        <v>565</v>
      </c>
      <c r="G5" s="125">
        <v>2595</v>
      </c>
      <c r="H5" s="126">
        <v>77</v>
      </c>
      <c r="I5" s="182"/>
      <c r="J5" s="172">
        <f>SUM(E5:F5)</f>
        <v>659</v>
      </c>
      <c r="K5" s="93"/>
      <c r="L5" s="93"/>
      <c r="M5" s="93"/>
      <c r="N5" s="93"/>
      <c r="O5" s="93"/>
      <c r="P5" s="93"/>
      <c r="Q5" s="93"/>
      <c r="R5" s="93"/>
    </row>
    <row r="6" spans="1:19" ht="13.5" customHeight="1" thickBot="1" x14ac:dyDescent="0.2">
      <c r="A6" s="8"/>
      <c r="B6" s="9"/>
      <c r="C6" s="9"/>
      <c r="D6" s="271"/>
      <c r="E6" s="128">
        <v>2.8219753827679375</v>
      </c>
      <c r="F6" s="129">
        <v>16.961873311317923</v>
      </c>
      <c r="G6" s="129">
        <v>77.904533173221253</v>
      </c>
      <c r="H6" s="214">
        <v>2.3116181326928853</v>
      </c>
      <c r="I6" s="188"/>
      <c r="J6" s="173">
        <f>J5/$D5*100</f>
        <v>19.783848694085858</v>
      </c>
      <c r="K6" s="94"/>
      <c r="L6" s="94"/>
      <c r="M6" s="94"/>
      <c r="N6" s="94"/>
      <c r="O6" s="94"/>
      <c r="P6" s="94"/>
      <c r="Q6" s="94"/>
      <c r="R6" s="94"/>
    </row>
    <row r="7" spans="1:19" s="69" customFormat="1" ht="13.5" customHeight="1" x14ac:dyDescent="0.15">
      <c r="A7" s="384" t="s">
        <v>31</v>
      </c>
      <c r="B7" s="73" t="s">
        <v>33</v>
      </c>
      <c r="C7" s="74"/>
      <c r="D7" s="272">
        <v>1622</v>
      </c>
      <c r="E7" s="132">
        <v>61</v>
      </c>
      <c r="F7" s="133">
        <v>304</v>
      </c>
      <c r="G7" s="133">
        <v>1226</v>
      </c>
      <c r="H7" s="134">
        <v>31</v>
      </c>
      <c r="I7" s="183"/>
      <c r="J7" s="174">
        <f t="shared" ref="J7" si="0">SUM(E7:F7)</f>
        <v>365</v>
      </c>
      <c r="K7" s="77"/>
      <c r="L7" s="77"/>
      <c r="M7" s="77"/>
      <c r="N7" s="77"/>
      <c r="O7" s="77"/>
      <c r="P7" s="77"/>
      <c r="Q7" s="77"/>
      <c r="R7" s="77"/>
    </row>
    <row r="8" spans="1:19" ht="13.5" customHeight="1" x14ac:dyDescent="0.15">
      <c r="A8" s="382"/>
      <c r="B8" s="206"/>
      <c r="C8" s="24"/>
      <c r="D8" s="273"/>
      <c r="E8" s="136">
        <v>3.7607891491985201</v>
      </c>
      <c r="F8" s="137">
        <v>18.7422934648582</v>
      </c>
      <c r="G8" s="137">
        <v>75.585696670776812</v>
      </c>
      <c r="H8" s="138">
        <v>1.9112207151664611</v>
      </c>
      <c r="I8" s="189"/>
      <c r="J8" s="175">
        <f t="shared" ref="J8" si="1">J7/$D7*100</f>
        <v>22.503082614056723</v>
      </c>
      <c r="K8" s="95"/>
      <c r="L8" s="95"/>
      <c r="M8" s="95"/>
      <c r="N8" s="95"/>
      <c r="O8" s="95"/>
      <c r="P8" s="95"/>
      <c r="Q8" s="95"/>
      <c r="R8" s="95"/>
    </row>
    <row r="9" spans="1:19" s="69" customFormat="1" ht="13.5" customHeight="1" x14ac:dyDescent="0.15">
      <c r="A9" s="382"/>
      <c r="B9" s="68" t="s">
        <v>35</v>
      </c>
      <c r="C9" s="75"/>
      <c r="D9" s="269">
        <v>317</v>
      </c>
      <c r="E9" s="140">
        <v>8</v>
      </c>
      <c r="F9" s="141">
        <v>42</v>
      </c>
      <c r="G9" s="141">
        <v>260</v>
      </c>
      <c r="H9" s="142">
        <v>7</v>
      </c>
      <c r="I9" s="183"/>
      <c r="J9" s="176">
        <f t="shared" ref="J9" si="2">SUM(E9:F9)</f>
        <v>50</v>
      </c>
      <c r="K9" s="77"/>
      <c r="L9" s="77"/>
      <c r="M9" s="77"/>
      <c r="N9" s="77"/>
      <c r="O9" s="77"/>
      <c r="P9" s="77"/>
      <c r="Q9" s="77"/>
      <c r="R9" s="77"/>
    </row>
    <row r="10" spans="1:19" ht="13.5" customHeight="1" x14ac:dyDescent="0.15">
      <c r="A10" s="382"/>
      <c r="B10" s="206"/>
      <c r="C10" s="24"/>
      <c r="D10" s="273"/>
      <c r="E10" s="136">
        <v>2.5236593059936907</v>
      </c>
      <c r="F10" s="137">
        <v>13.249211356466878</v>
      </c>
      <c r="G10" s="137">
        <v>82.018927444794954</v>
      </c>
      <c r="H10" s="138">
        <v>2.2082018927444795</v>
      </c>
      <c r="I10" s="189"/>
      <c r="J10" s="175">
        <f t="shared" ref="J10" si="3">J9/$D9*100</f>
        <v>15.772870662460567</v>
      </c>
      <c r="K10" s="95"/>
      <c r="L10" s="95"/>
      <c r="M10" s="95"/>
      <c r="N10" s="95"/>
      <c r="O10" s="95"/>
      <c r="P10" s="95"/>
      <c r="Q10" s="95"/>
      <c r="R10" s="95"/>
    </row>
    <row r="11" spans="1:19" s="69" customFormat="1" ht="13.5" customHeight="1" x14ac:dyDescent="0.15">
      <c r="A11" s="382"/>
      <c r="B11" s="68" t="s">
        <v>37</v>
      </c>
      <c r="C11" s="75"/>
      <c r="D11" s="269">
        <v>832</v>
      </c>
      <c r="E11" s="140">
        <v>15</v>
      </c>
      <c r="F11" s="141">
        <v>126</v>
      </c>
      <c r="G11" s="141">
        <v>672</v>
      </c>
      <c r="H11" s="142">
        <v>19</v>
      </c>
      <c r="I11" s="183"/>
      <c r="J11" s="176">
        <f t="shared" ref="J11" si="4">SUM(E11:F11)</f>
        <v>141</v>
      </c>
      <c r="K11" s="77"/>
      <c r="L11" s="77"/>
      <c r="M11" s="77"/>
      <c r="N11" s="77"/>
      <c r="O11" s="77"/>
      <c r="P11" s="77"/>
      <c r="Q11" s="77"/>
      <c r="R11" s="77"/>
    </row>
    <row r="12" spans="1:19" ht="13.5" customHeight="1" x14ac:dyDescent="0.15">
      <c r="A12" s="382"/>
      <c r="B12" s="206"/>
      <c r="C12" s="24"/>
      <c r="D12" s="273"/>
      <c r="E12" s="136">
        <v>1.8028846153846152</v>
      </c>
      <c r="F12" s="137">
        <v>15.144230769230768</v>
      </c>
      <c r="G12" s="137">
        <v>80.769230769230774</v>
      </c>
      <c r="H12" s="138">
        <v>2.2836538461538458</v>
      </c>
      <c r="I12" s="189"/>
      <c r="J12" s="175">
        <f t="shared" ref="J12" si="5">J11/$D11*100</f>
        <v>16.947115384615387</v>
      </c>
      <c r="K12" s="95"/>
      <c r="L12" s="95"/>
      <c r="M12" s="95"/>
      <c r="N12" s="95"/>
      <c r="O12" s="95"/>
      <c r="P12" s="95"/>
      <c r="Q12" s="95"/>
      <c r="R12" s="95"/>
    </row>
    <row r="13" spans="1:19" s="69" customFormat="1" ht="13.5" customHeight="1" x14ac:dyDescent="0.15">
      <c r="A13" s="382"/>
      <c r="B13" s="68" t="s">
        <v>39</v>
      </c>
      <c r="C13" s="75"/>
      <c r="D13" s="269">
        <v>238</v>
      </c>
      <c r="E13" s="140">
        <v>3</v>
      </c>
      <c r="F13" s="141">
        <v>40</v>
      </c>
      <c r="G13" s="141">
        <v>185</v>
      </c>
      <c r="H13" s="142">
        <v>10</v>
      </c>
      <c r="I13" s="183"/>
      <c r="J13" s="176">
        <f t="shared" ref="J13" si="6">SUM(E13:F13)</f>
        <v>43</v>
      </c>
      <c r="K13" s="77"/>
      <c r="L13" s="77"/>
      <c r="M13" s="77"/>
      <c r="N13" s="77"/>
      <c r="O13" s="77"/>
      <c r="P13" s="77"/>
      <c r="Q13" s="77"/>
      <c r="R13" s="77"/>
    </row>
    <row r="14" spans="1:19" ht="13.5" customHeight="1" x14ac:dyDescent="0.15">
      <c r="A14" s="382"/>
      <c r="B14" s="206"/>
      <c r="C14" s="24"/>
      <c r="D14" s="273"/>
      <c r="E14" s="136">
        <v>1.2605042016806722</v>
      </c>
      <c r="F14" s="137">
        <v>16.806722689075631</v>
      </c>
      <c r="G14" s="137">
        <v>77.731092436974791</v>
      </c>
      <c r="H14" s="138">
        <v>4.2016806722689077</v>
      </c>
      <c r="I14" s="189"/>
      <c r="J14" s="175">
        <f t="shared" ref="J14" si="7">J13/$D13*100</f>
        <v>18.067226890756302</v>
      </c>
      <c r="K14" s="95"/>
      <c r="L14" s="95"/>
      <c r="M14" s="95"/>
      <c r="N14" s="95"/>
      <c r="O14" s="95"/>
      <c r="P14" s="95"/>
      <c r="Q14" s="95"/>
      <c r="R14" s="95"/>
    </row>
    <row r="15" spans="1:19" s="69" customFormat="1" ht="13.5" customHeight="1" x14ac:dyDescent="0.15">
      <c r="A15" s="382"/>
      <c r="B15" s="68" t="s">
        <v>41</v>
      </c>
      <c r="C15" s="75"/>
      <c r="D15" s="269">
        <v>202</v>
      </c>
      <c r="E15" s="140">
        <v>5</v>
      </c>
      <c r="F15" s="141">
        <v>39</v>
      </c>
      <c r="G15" s="141">
        <v>150</v>
      </c>
      <c r="H15" s="142">
        <v>8</v>
      </c>
      <c r="I15" s="176"/>
      <c r="J15" s="176">
        <f t="shared" ref="J15" si="8">SUM(E15:F15)</f>
        <v>44</v>
      </c>
      <c r="K15" s="77"/>
      <c r="L15" s="77"/>
      <c r="M15" s="77"/>
      <c r="N15" s="77"/>
      <c r="O15" s="77"/>
      <c r="P15" s="77"/>
      <c r="Q15" s="77"/>
      <c r="R15" s="77"/>
    </row>
    <row r="16" spans="1:19" ht="13.5" customHeight="1" x14ac:dyDescent="0.15">
      <c r="A16" s="382"/>
      <c r="B16" s="206"/>
      <c r="C16" s="24"/>
      <c r="D16" s="273"/>
      <c r="E16" s="136">
        <v>2.4752475247524752</v>
      </c>
      <c r="F16" s="137">
        <v>19.306930693069308</v>
      </c>
      <c r="G16" s="137">
        <v>74.257425742574256</v>
      </c>
      <c r="H16" s="138">
        <v>3.9603960396039604</v>
      </c>
      <c r="I16" s="325"/>
      <c r="J16" s="175">
        <f t="shared" ref="J16" si="9">J15/$D15*100</f>
        <v>21.782178217821784</v>
      </c>
      <c r="K16" s="95"/>
      <c r="L16" s="95"/>
      <c r="M16" s="95"/>
      <c r="N16" s="95"/>
      <c r="O16" s="95"/>
      <c r="P16" s="95"/>
      <c r="Q16" s="95"/>
      <c r="R16" s="95"/>
    </row>
    <row r="17" spans="1:18" s="69" customFormat="1" ht="13.5" customHeight="1" x14ac:dyDescent="0.15">
      <c r="A17" s="382"/>
      <c r="B17" s="68" t="s">
        <v>43</v>
      </c>
      <c r="C17" s="75"/>
      <c r="D17" s="269">
        <v>120</v>
      </c>
      <c r="E17" s="140">
        <v>2</v>
      </c>
      <c r="F17" s="141">
        <v>14</v>
      </c>
      <c r="G17" s="141">
        <v>102</v>
      </c>
      <c r="H17" s="142">
        <v>2</v>
      </c>
      <c r="I17" s="176"/>
      <c r="J17" s="176">
        <f t="shared" ref="J17" si="10">SUM(E17:F17)</f>
        <v>16</v>
      </c>
      <c r="K17" s="77"/>
      <c r="L17" s="77"/>
      <c r="M17" s="77"/>
      <c r="N17" s="77"/>
      <c r="O17" s="77"/>
      <c r="P17" s="77"/>
      <c r="Q17" s="77"/>
      <c r="R17" s="77"/>
    </row>
    <row r="18" spans="1:18" ht="13.5" customHeight="1" thickBot="1" x14ac:dyDescent="0.2">
      <c r="A18" s="383"/>
      <c r="B18" s="208"/>
      <c r="C18" s="26"/>
      <c r="D18" s="274"/>
      <c r="E18" s="144">
        <v>1.6666666666666667</v>
      </c>
      <c r="F18" s="145">
        <v>11.666666666666666</v>
      </c>
      <c r="G18" s="145">
        <v>85</v>
      </c>
      <c r="H18" s="146">
        <v>1.6666666666666667</v>
      </c>
      <c r="I18" s="325"/>
      <c r="J18" s="177">
        <f t="shared" ref="J18" si="11">J17/$D17*100</f>
        <v>13.333333333333334</v>
      </c>
      <c r="K18" s="95"/>
      <c r="L18" s="95"/>
      <c r="M18" s="95"/>
      <c r="N18" s="95"/>
      <c r="O18" s="95"/>
      <c r="P18" s="95"/>
      <c r="Q18" s="95"/>
      <c r="R18" s="95"/>
    </row>
    <row r="19" spans="1:18" s="70" customFormat="1" ht="13.5" customHeight="1" x14ac:dyDescent="0.15">
      <c r="A19" s="385" t="s">
        <v>0</v>
      </c>
      <c r="B19" s="66" t="s">
        <v>1</v>
      </c>
      <c r="C19" s="320"/>
      <c r="D19" s="272">
        <v>1322</v>
      </c>
      <c r="E19" s="132">
        <v>33</v>
      </c>
      <c r="F19" s="133">
        <v>190</v>
      </c>
      <c r="G19" s="133">
        <v>1067</v>
      </c>
      <c r="H19" s="134">
        <v>32</v>
      </c>
      <c r="I19" s="176"/>
      <c r="J19" s="174">
        <f t="shared" ref="J19" si="12">SUM(E19:F19)</f>
        <v>223</v>
      </c>
      <c r="K19" s="77"/>
      <c r="L19" s="77"/>
      <c r="M19" s="77"/>
      <c r="N19" s="77"/>
      <c r="O19" s="77"/>
      <c r="P19" s="77"/>
      <c r="Q19" s="77"/>
      <c r="R19" s="77"/>
    </row>
    <row r="20" spans="1:18" s="22" customFormat="1" ht="13.5" customHeight="1" x14ac:dyDescent="0.15">
      <c r="A20" s="386"/>
      <c r="B20" s="68"/>
      <c r="C20" s="321"/>
      <c r="D20" s="269"/>
      <c r="E20" s="322">
        <v>2.4962178517397882</v>
      </c>
      <c r="F20" s="323">
        <v>14.372163388804839</v>
      </c>
      <c r="G20" s="323">
        <v>80.711043872919817</v>
      </c>
      <c r="H20" s="324">
        <v>2.4205748865355523</v>
      </c>
      <c r="I20" s="325"/>
      <c r="J20" s="325">
        <f t="shared" ref="J20" si="13">J19/$D19*100</f>
        <v>16.868381240544629</v>
      </c>
      <c r="K20" s="95"/>
      <c r="L20" s="95"/>
      <c r="M20" s="95"/>
      <c r="N20" s="95"/>
      <c r="O20" s="95"/>
      <c r="P20" s="95"/>
      <c r="Q20" s="95"/>
      <c r="R20" s="95"/>
    </row>
    <row r="21" spans="1:18" s="70" customFormat="1" ht="13.5" customHeight="1" x14ac:dyDescent="0.15">
      <c r="A21" s="386"/>
      <c r="B21" s="332" t="s">
        <v>2</v>
      </c>
      <c r="C21" s="333"/>
      <c r="D21" s="285">
        <v>1879</v>
      </c>
      <c r="E21" s="334">
        <v>55</v>
      </c>
      <c r="F21" s="335">
        <v>350</v>
      </c>
      <c r="G21" s="335">
        <v>1433</v>
      </c>
      <c r="H21" s="336">
        <v>41</v>
      </c>
      <c r="I21" s="176"/>
      <c r="J21" s="337">
        <f t="shared" ref="J21" si="14">SUM(E21:F21)</f>
        <v>405</v>
      </c>
      <c r="K21" s="77"/>
      <c r="L21" s="77"/>
      <c r="M21" s="77"/>
      <c r="N21" s="77"/>
      <c r="O21" s="77"/>
      <c r="P21" s="77"/>
      <c r="Q21" s="77"/>
      <c r="R21" s="77"/>
    </row>
    <row r="22" spans="1:18" s="22" customFormat="1" ht="13.5" customHeight="1" x14ac:dyDescent="0.15">
      <c r="A22" s="386"/>
      <c r="B22" s="206"/>
      <c r="C22" s="25"/>
      <c r="D22" s="273"/>
      <c r="E22" s="136">
        <v>2.9270888770622672</v>
      </c>
      <c r="F22" s="137">
        <v>18.626929217668973</v>
      </c>
      <c r="G22" s="137">
        <v>76.263970196913249</v>
      </c>
      <c r="H22" s="138">
        <v>2.1820117083555082</v>
      </c>
      <c r="I22" s="325"/>
      <c r="J22" s="175">
        <f t="shared" ref="J22" si="15">J21/$D21*100</f>
        <v>21.554018094731241</v>
      </c>
      <c r="K22" s="95"/>
      <c r="L22" s="95"/>
      <c r="M22" s="95"/>
      <c r="N22" s="95"/>
      <c r="O22" s="95"/>
      <c r="P22" s="95"/>
      <c r="Q22" s="95"/>
      <c r="R22" s="95"/>
    </row>
    <row r="23" spans="1:18" s="70" customFormat="1" ht="13.5" customHeight="1" x14ac:dyDescent="0.15">
      <c r="A23" s="386"/>
      <c r="B23" s="67" t="s">
        <v>46</v>
      </c>
      <c r="C23" s="77"/>
      <c r="D23" s="269">
        <v>130</v>
      </c>
      <c r="E23" s="140">
        <v>6</v>
      </c>
      <c r="F23" s="141">
        <v>25</v>
      </c>
      <c r="G23" s="141">
        <v>95</v>
      </c>
      <c r="H23" s="142">
        <v>4</v>
      </c>
      <c r="I23" s="176"/>
      <c r="J23" s="176">
        <f t="shared" ref="J23" si="16">SUM(E23:F23)</f>
        <v>31</v>
      </c>
      <c r="K23" s="77"/>
      <c r="L23" s="77"/>
      <c r="M23" s="77"/>
      <c r="N23" s="77"/>
      <c r="O23" s="77"/>
      <c r="P23" s="77"/>
      <c r="Q23" s="77"/>
      <c r="R23" s="77"/>
    </row>
    <row r="24" spans="1:18" s="22" customFormat="1" ht="13.5" customHeight="1" thickBot="1" x14ac:dyDescent="0.2">
      <c r="A24" s="387"/>
      <c r="B24" s="208"/>
      <c r="C24" s="57"/>
      <c r="D24" s="274"/>
      <c r="E24" s="144">
        <v>4.6153846153846159</v>
      </c>
      <c r="F24" s="145">
        <v>19.230769230769234</v>
      </c>
      <c r="G24" s="145">
        <v>73.076923076923066</v>
      </c>
      <c r="H24" s="146">
        <v>3.0769230769230771</v>
      </c>
      <c r="I24" s="325"/>
      <c r="J24" s="177">
        <f t="shared" ref="J24" si="17">J23/$D23*100</f>
        <v>23.846153846153847</v>
      </c>
      <c r="K24" s="95"/>
      <c r="L24" s="95"/>
      <c r="M24" s="95"/>
      <c r="N24" s="95"/>
      <c r="O24" s="95"/>
      <c r="P24" s="95"/>
      <c r="Q24" s="95"/>
      <c r="R24" s="95"/>
    </row>
    <row r="25" spans="1:18" s="69" customFormat="1" ht="13.5" customHeight="1" x14ac:dyDescent="0.15">
      <c r="A25" s="384" t="s">
        <v>44</v>
      </c>
      <c r="B25" s="73" t="s">
        <v>3</v>
      </c>
      <c r="C25" s="74"/>
      <c r="D25" s="275">
        <v>160</v>
      </c>
      <c r="E25" s="148">
        <v>2</v>
      </c>
      <c r="F25" s="149">
        <v>16</v>
      </c>
      <c r="G25" s="149">
        <v>141</v>
      </c>
      <c r="H25" s="150">
        <v>1</v>
      </c>
      <c r="I25" s="180"/>
      <c r="J25" s="178">
        <f t="shared" ref="J25" si="18">SUM(E25:F25)</f>
        <v>18</v>
      </c>
      <c r="K25" s="75"/>
      <c r="L25" s="75"/>
      <c r="M25" s="75"/>
      <c r="N25" s="75"/>
      <c r="O25" s="75"/>
      <c r="P25" s="75"/>
      <c r="Q25" s="75"/>
      <c r="R25" s="75"/>
    </row>
    <row r="26" spans="1:18" ht="13.5" customHeight="1" x14ac:dyDescent="0.15">
      <c r="A26" s="382"/>
      <c r="B26" s="68"/>
      <c r="C26" s="345"/>
      <c r="D26" s="270"/>
      <c r="E26" s="346">
        <v>1.25</v>
      </c>
      <c r="F26" s="347">
        <v>10</v>
      </c>
      <c r="G26" s="347">
        <v>88.125</v>
      </c>
      <c r="H26" s="348">
        <v>0.625</v>
      </c>
      <c r="I26" s="349"/>
      <c r="J26" s="349">
        <f t="shared" ref="J26" si="19">J25/$D25*100</f>
        <v>11.25</v>
      </c>
      <c r="K26" s="96"/>
      <c r="L26" s="96"/>
      <c r="M26" s="96"/>
      <c r="N26" s="96"/>
      <c r="O26" s="96"/>
      <c r="P26" s="96"/>
      <c r="Q26" s="96"/>
      <c r="R26" s="96"/>
    </row>
    <row r="27" spans="1:18" s="69" customFormat="1" ht="13.5" customHeight="1" x14ac:dyDescent="0.15">
      <c r="A27" s="382"/>
      <c r="B27" s="207" t="s">
        <v>4</v>
      </c>
      <c r="C27" s="353"/>
      <c r="D27" s="286">
        <v>317</v>
      </c>
      <c r="E27" s="354">
        <v>10</v>
      </c>
      <c r="F27" s="355">
        <v>48</v>
      </c>
      <c r="G27" s="355">
        <v>255</v>
      </c>
      <c r="H27" s="356">
        <v>4</v>
      </c>
      <c r="I27" s="180"/>
      <c r="J27" s="357">
        <f t="shared" ref="J27" si="20">SUM(E27:F27)</f>
        <v>58</v>
      </c>
      <c r="K27" s="75"/>
      <c r="L27" s="75"/>
      <c r="M27" s="75"/>
      <c r="N27" s="75"/>
      <c r="O27" s="75"/>
      <c r="P27" s="75"/>
      <c r="Q27" s="75"/>
      <c r="R27" s="75"/>
    </row>
    <row r="28" spans="1:18" ht="13.5" customHeight="1" x14ac:dyDescent="0.15">
      <c r="A28" s="382"/>
      <c r="B28" s="68"/>
      <c r="C28" s="345"/>
      <c r="D28" s="270"/>
      <c r="E28" s="346">
        <v>3.1545741324921135</v>
      </c>
      <c r="F28" s="347">
        <v>15.141955835962145</v>
      </c>
      <c r="G28" s="347">
        <v>80.441640378548897</v>
      </c>
      <c r="H28" s="348">
        <v>1.2618296529968454</v>
      </c>
      <c r="I28" s="349"/>
      <c r="J28" s="349">
        <f t="shared" ref="J28" si="21">J27/$D27*100</f>
        <v>18.296529968454259</v>
      </c>
      <c r="K28" s="96"/>
      <c r="L28" s="96"/>
      <c r="M28" s="96"/>
      <c r="N28" s="96"/>
      <c r="O28" s="96"/>
      <c r="P28" s="96"/>
      <c r="Q28" s="96"/>
      <c r="R28" s="96"/>
    </row>
    <row r="29" spans="1:18" s="69" customFormat="1" ht="13.5" customHeight="1" x14ac:dyDescent="0.15">
      <c r="A29" s="382"/>
      <c r="B29" s="207" t="s">
        <v>5</v>
      </c>
      <c r="C29" s="353"/>
      <c r="D29" s="286">
        <v>491</v>
      </c>
      <c r="E29" s="354">
        <v>8</v>
      </c>
      <c r="F29" s="355">
        <v>93</v>
      </c>
      <c r="G29" s="355">
        <v>385</v>
      </c>
      <c r="H29" s="356">
        <v>5</v>
      </c>
      <c r="I29" s="180"/>
      <c r="J29" s="357">
        <f t="shared" ref="J29" si="22">SUM(E29:F29)</f>
        <v>101</v>
      </c>
      <c r="K29" s="75"/>
      <c r="L29" s="75"/>
      <c r="M29" s="75"/>
      <c r="N29" s="75"/>
      <c r="O29" s="75"/>
      <c r="P29" s="75"/>
      <c r="Q29" s="75"/>
      <c r="R29" s="75"/>
    </row>
    <row r="30" spans="1:18" ht="13.5" customHeight="1" x14ac:dyDescent="0.15">
      <c r="A30" s="382"/>
      <c r="B30" s="206"/>
      <c r="C30" s="24"/>
      <c r="D30" s="276"/>
      <c r="E30" s="152">
        <v>1.6293279022403258</v>
      </c>
      <c r="F30" s="153">
        <v>18.94093686354379</v>
      </c>
      <c r="G30" s="153">
        <v>78.411405295315689</v>
      </c>
      <c r="H30" s="154">
        <v>1.0183299389002036</v>
      </c>
      <c r="I30" s="349"/>
      <c r="J30" s="179">
        <f t="shared" ref="J30" si="23">J29/$D29*100</f>
        <v>20.570264765784113</v>
      </c>
      <c r="K30" s="96"/>
      <c r="L30" s="96"/>
      <c r="M30" s="96"/>
      <c r="N30" s="96"/>
      <c r="O30" s="96"/>
      <c r="P30" s="96"/>
      <c r="Q30" s="96"/>
      <c r="R30" s="96"/>
    </row>
    <row r="31" spans="1:18" s="69" customFormat="1" ht="13.5" customHeight="1" x14ac:dyDescent="0.15">
      <c r="A31" s="382"/>
      <c r="B31" s="207" t="s">
        <v>6</v>
      </c>
      <c r="C31" s="353"/>
      <c r="D31" s="286">
        <v>666</v>
      </c>
      <c r="E31" s="354">
        <v>20</v>
      </c>
      <c r="F31" s="355">
        <v>120</v>
      </c>
      <c r="G31" s="355">
        <v>517</v>
      </c>
      <c r="H31" s="356">
        <v>9</v>
      </c>
      <c r="I31" s="180"/>
      <c r="J31" s="357">
        <f t="shared" ref="J31" si="24">SUM(E31:F31)</f>
        <v>140</v>
      </c>
      <c r="K31" s="75"/>
      <c r="L31" s="75"/>
      <c r="M31" s="75"/>
      <c r="N31" s="75"/>
      <c r="O31" s="75"/>
      <c r="P31" s="75"/>
      <c r="Q31" s="75"/>
      <c r="R31" s="75"/>
    </row>
    <row r="32" spans="1:18" ht="13.5" customHeight="1" x14ac:dyDescent="0.15">
      <c r="A32" s="382"/>
      <c r="B32" s="206"/>
      <c r="C32" s="24"/>
      <c r="D32" s="276"/>
      <c r="E32" s="152">
        <v>3.0030030030030028</v>
      </c>
      <c r="F32" s="153">
        <v>18.018018018018019</v>
      </c>
      <c r="G32" s="153">
        <v>77.627627627627632</v>
      </c>
      <c r="H32" s="154">
        <v>1.3513513513513513</v>
      </c>
      <c r="I32" s="349"/>
      <c r="J32" s="179">
        <f t="shared" ref="J32" si="25">J31/$D31*100</f>
        <v>21.021021021021021</v>
      </c>
      <c r="K32" s="96"/>
      <c r="L32" s="96"/>
      <c r="M32" s="96"/>
      <c r="N32" s="96"/>
      <c r="O32" s="96"/>
      <c r="P32" s="96"/>
      <c r="Q32" s="96"/>
      <c r="R32" s="96"/>
    </row>
    <row r="33" spans="1:18" s="69" customFormat="1" ht="13.5" customHeight="1" x14ac:dyDescent="0.15">
      <c r="A33" s="382"/>
      <c r="B33" s="207" t="s">
        <v>7</v>
      </c>
      <c r="C33" s="353"/>
      <c r="D33" s="286">
        <v>772</v>
      </c>
      <c r="E33" s="354">
        <v>27</v>
      </c>
      <c r="F33" s="355">
        <v>129</v>
      </c>
      <c r="G33" s="355">
        <v>599</v>
      </c>
      <c r="H33" s="356">
        <v>17</v>
      </c>
      <c r="I33" s="180"/>
      <c r="J33" s="357">
        <f t="shared" ref="J33" si="26">SUM(E33:F33)</f>
        <v>156</v>
      </c>
      <c r="K33" s="75"/>
      <c r="L33" s="75"/>
      <c r="M33" s="75"/>
      <c r="N33" s="75"/>
      <c r="O33" s="75"/>
      <c r="P33" s="75"/>
      <c r="Q33" s="75"/>
      <c r="R33" s="75"/>
    </row>
    <row r="34" spans="1:18" ht="13.5" customHeight="1" x14ac:dyDescent="0.15">
      <c r="A34" s="382"/>
      <c r="B34" s="206"/>
      <c r="C34" s="24"/>
      <c r="D34" s="276"/>
      <c r="E34" s="152">
        <v>3.4974093264248705</v>
      </c>
      <c r="F34" s="153">
        <v>16.709844559585495</v>
      </c>
      <c r="G34" s="153">
        <v>77.590673575129529</v>
      </c>
      <c r="H34" s="154">
        <v>2.2020725388601035</v>
      </c>
      <c r="I34" s="349"/>
      <c r="J34" s="179">
        <f t="shared" ref="J34" si="27">J33/$D33*100</f>
        <v>20.207253886010363</v>
      </c>
      <c r="K34" s="96"/>
      <c r="L34" s="96"/>
      <c r="M34" s="96"/>
      <c r="N34" s="96"/>
      <c r="O34" s="96"/>
      <c r="P34" s="96"/>
      <c r="Q34" s="96"/>
      <c r="R34" s="96"/>
    </row>
    <row r="35" spans="1:18" s="69" customFormat="1" ht="13.5" customHeight="1" x14ac:dyDescent="0.15">
      <c r="A35" s="382"/>
      <c r="B35" s="207" t="s">
        <v>45</v>
      </c>
      <c r="C35" s="353"/>
      <c r="D35" s="286">
        <v>797</v>
      </c>
      <c r="E35" s="354">
        <v>21</v>
      </c>
      <c r="F35" s="355">
        <v>134</v>
      </c>
      <c r="G35" s="355">
        <v>606</v>
      </c>
      <c r="H35" s="356">
        <v>36</v>
      </c>
      <c r="I35" s="180"/>
      <c r="J35" s="357">
        <f t="shared" ref="J35" si="28">SUM(E35:F35)</f>
        <v>155</v>
      </c>
      <c r="K35" s="75"/>
      <c r="L35" s="75"/>
      <c r="M35" s="75"/>
      <c r="N35" s="75"/>
      <c r="O35" s="75"/>
      <c r="P35" s="75"/>
      <c r="Q35" s="75"/>
      <c r="R35" s="75"/>
    </row>
    <row r="36" spans="1:18" ht="13.5" customHeight="1" x14ac:dyDescent="0.15">
      <c r="A36" s="382"/>
      <c r="B36" s="206"/>
      <c r="C36" s="24"/>
      <c r="D36" s="276"/>
      <c r="E36" s="152">
        <v>2.6348808030112925</v>
      </c>
      <c r="F36" s="153">
        <v>16.813048933500628</v>
      </c>
      <c r="G36" s="153">
        <v>76.035131744040157</v>
      </c>
      <c r="H36" s="154">
        <v>4.5169385194479297</v>
      </c>
      <c r="I36" s="349"/>
      <c r="J36" s="179">
        <f t="shared" ref="J36" si="29">J35/$D35*100</f>
        <v>19.44792973651192</v>
      </c>
      <c r="K36" s="96"/>
      <c r="L36" s="96"/>
      <c r="M36" s="96"/>
      <c r="N36" s="96"/>
      <c r="O36" s="96"/>
      <c r="P36" s="96"/>
      <c r="Q36" s="96"/>
      <c r="R36" s="96"/>
    </row>
    <row r="37" spans="1:18" s="69" customFormat="1" ht="13.5" customHeight="1" x14ac:dyDescent="0.15">
      <c r="A37" s="382"/>
      <c r="B37" s="68" t="s">
        <v>46</v>
      </c>
      <c r="C37" s="75"/>
      <c r="D37" s="270">
        <v>128</v>
      </c>
      <c r="E37" s="155">
        <v>6</v>
      </c>
      <c r="F37" s="156">
        <v>25</v>
      </c>
      <c r="G37" s="156">
        <v>92</v>
      </c>
      <c r="H37" s="157">
        <v>5</v>
      </c>
      <c r="I37" s="180"/>
      <c r="J37" s="180">
        <f t="shared" ref="J37" si="30">SUM(E37:F37)</f>
        <v>31</v>
      </c>
      <c r="K37" s="75"/>
      <c r="L37" s="75"/>
      <c r="M37" s="75"/>
      <c r="N37" s="75"/>
      <c r="O37" s="75"/>
      <c r="P37" s="75"/>
      <c r="Q37" s="75"/>
      <c r="R37" s="75"/>
    </row>
    <row r="38" spans="1:18" ht="13.5" customHeight="1" thickBot="1" x14ac:dyDescent="0.2">
      <c r="A38" s="382"/>
      <c r="B38" s="68"/>
      <c r="C38" s="345"/>
      <c r="D38" s="271"/>
      <c r="E38" s="158">
        <v>4.6875</v>
      </c>
      <c r="F38" s="159">
        <v>19.53125</v>
      </c>
      <c r="G38" s="159">
        <v>71.875</v>
      </c>
      <c r="H38" s="160">
        <v>3.90625</v>
      </c>
      <c r="I38" s="349"/>
      <c r="J38" s="181">
        <f t="shared" ref="J38" si="31">J37/$D37*100</f>
        <v>24.21875</v>
      </c>
      <c r="K38" s="96"/>
      <c r="L38" s="96"/>
      <c r="M38" s="96"/>
      <c r="N38" s="96"/>
      <c r="O38" s="96"/>
      <c r="P38" s="96"/>
      <c r="Q38" s="96"/>
      <c r="R38" s="96"/>
    </row>
    <row r="39" spans="1:18" s="69" customFormat="1" ht="13.5" customHeight="1" x14ac:dyDescent="0.15">
      <c r="A39" s="384" t="s">
        <v>47</v>
      </c>
      <c r="B39" s="73" t="s">
        <v>49</v>
      </c>
      <c r="C39" s="371"/>
      <c r="D39" s="269">
        <v>524</v>
      </c>
      <c r="E39" s="140">
        <v>10</v>
      </c>
      <c r="F39" s="141">
        <v>94</v>
      </c>
      <c r="G39" s="141">
        <v>411</v>
      </c>
      <c r="H39" s="142">
        <v>9</v>
      </c>
      <c r="I39" s="176"/>
      <c r="J39" s="176">
        <f t="shared" ref="J39" si="32">SUM(E39:F39)</f>
        <v>104</v>
      </c>
      <c r="K39" s="77"/>
      <c r="L39" s="77"/>
      <c r="M39" s="77"/>
      <c r="N39" s="77"/>
      <c r="O39" s="77"/>
      <c r="P39" s="77"/>
      <c r="Q39" s="77"/>
      <c r="R39" s="77"/>
    </row>
    <row r="40" spans="1:18" ht="13.5" customHeight="1" x14ac:dyDescent="0.15">
      <c r="A40" s="382"/>
      <c r="B40" s="68"/>
      <c r="C40" s="375"/>
      <c r="D40" s="269"/>
      <c r="E40" s="322">
        <v>1.9083969465648856</v>
      </c>
      <c r="F40" s="323">
        <v>17.938931297709924</v>
      </c>
      <c r="G40" s="323">
        <v>78.435114503816791</v>
      </c>
      <c r="H40" s="324">
        <v>1.717557251908397</v>
      </c>
      <c r="I40" s="325"/>
      <c r="J40" s="325">
        <f t="shared" ref="J40" si="33">J39/$D39*100</f>
        <v>19.847328244274809</v>
      </c>
      <c r="K40" s="95"/>
      <c r="L40" s="95"/>
      <c r="M40" s="95"/>
      <c r="N40" s="95"/>
      <c r="O40" s="95"/>
      <c r="P40" s="95"/>
      <c r="Q40" s="95"/>
      <c r="R40" s="95"/>
    </row>
    <row r="41" spans="1:18" s="69" customFormat="1" ht="13.5" customHeight="1" x14ac:dyDescent="0.15">
      <c r="A41" s="382"/>
      <c r="B41" s="207" t="s">
        <v>51</v>
      </c>
      <c r="C41" s="376"/>
      <c r="D41" s="285">
        <v>2332</v>
      </c>
      <c r="E41" s="334">
        <v>70</v>
      </c>
      <c r="F41" s="335">
        <v>383</v>
      </c>
      <c r="G41" s="335">
        <v>1830</v>
      </c>
      <c r="H41" s="336">
        <v>49</v>
      </c>
      <c r="I41" s="176"/>
      <c r="J41" s="337">
        <f t="shared" ref="J41" si="34">SUM(E41:F41)</f>
        <v>453</v>
      </c>
      <c r="K41" s="77"/>
      <c r="L41" s="77"/>
      <c r="M41" s="77"/>
      <c r="N41" s="77"/>
      <c r="O41" s="77"/>
      <c r="P41" s="77"/>
      <c r="Q41" s="77"/>
      <c r="R41" s="77"/>
    </row>
    <row r="42" spans="1:18" ht="13.5" customHeight="1" x14ac:dyDescent="0.15">
      <c r="A42" s="382"/>
      <c r="B42" s="206"/>
      <c r="C42" s="372"/>
      <c r="D42" s="273"/>
      <c r="E42" s="136">
        <v>3.0017152658662094</v>
      </c>
      <c r="F42" s="137">
        <v>16.423670668953687</v>
      </c>
      <c r="G42" s="137">
        <v>78.473413379073747</v>
      </c>
      <c r="H42" s="138">
        <v>2.1012006861063464</v>
      </c>
      <c r="I42" s="325"/>
      <c r="J42" s="175">
        <f t="shared" ref="J42" si="35">J41/$D41*100</f>
        <v>19.425385934819897</v>
      </c>
      <c r="K42" s="95"/>
      <c r="L42" s="95"/>
      <c r="M42" s="95"/>
      <c r="N42" s="95"/>
      <c r="O42" s="95"/>
      <c r="P42" s="95"/>
      <c r="Q42" s="95"/>
      <c r="R42" s="95"/>
    </row>
    <row r="43" spans="1:18" s="69" customFormat="1" ht="13.5" customHeight="1" x14ac:dyDescent="0.15">
      <c r="A43" s="382"/>
      <c r="B43" s="207" t="s">
        <v>52</v>
      </c>
      <c r="C43" s="376"/>
      <c r="D43" s="285">
        <v>343</v>
      </c>
      <c r="E43" s="334">
        <v>7</v>
      </c>
      <c r="F43" s="335">
        <v>60</v>
      </c>
      <c r="G43" s="335">
        <v>262</v>
      </c>
      <c r="H43" s="336">
        <v>14</v>
      </c>
      <c r="I43" s="176"/>
      <c r="J43" s="337">
        <f t="shared" ref="J43" si="36">SUM(E43:F43)</f>
        <v>67</v>
      </c>
      <c r="K43" s="77"/>
      <c r="L43" s="77"/>
      <c r="M43" s="77"/>
      <c r="N43" s="77"/>
      <c r="O43" s="77"/>
      <c r="P43" s="77"/>
      <c r="Q43" s="77"/>
      <c r="R43" s="77"/>
    </row>
    <row r="44" spans="1:18" ht="13.5" customHeight="1" x14ac:dyDescent="0.15">
      <c r="A44" s="382"/>
      <c r="B44" s="206"/>
      <c r="C44" s="372"/>
      <c r="D44" s="273"/>
      <c r="E44" s="136">
        <v>2.0408163265306123</v>
      </c>
      <c r="F44" s="137">
        <v>17.492711370262391</v>
      </c>
      <c r="G44" s="137">
        <v>76.384839650145778</v>
      </c>
      <c r="H44" s="138">
        <v>4.0816326530612246</v>
      </c>
      <c r="I44" s="325"/>
      <c r="J44" s="175">
        <f t="shared" ref="J44" si="37">J43/$D43*100</f>
        <v>19.533527696793001</v>
      </c>
      <c r="K44" s="95"/>
      <c r="L44" s="95"/>
      <c r="M44" s="95"/>
      <c r="N44" s="95"/>
      <c r="O44" s="95"/>
      <c r="P44" s="95"/>
      <c r="Q44" s="95"/>
      <c r="R44" s="95"/>
    </row>
    <row r="45" spans="1:18" s="69" customFormat="1" ht="13.5" customHeight="1" x14ac:dyDescent="0.15">
      <c r="A45" s="382"/>
      <c r="B45" s="68" t="s">
        <v>72</v>
      </c>
      <c r="C45" s="373"/>
      <c r="D45" s="269">
        <v>132</v>
      </c>
      <c r="E45" s="140">
        <v>7</v>
      </c>
      <c r="F45" s="141">
        <v>28</v>
      </c>
      <c r="G45" s="141">
        <v>92</v>
      </c>
      <c r="H45" s="142">
        <v>5</v>
      </c>
      <c r="I45" s="176"/>
      <c r="J45" s="176">
        <f t="shared" ref="J45" si="38">SUM(E45:F45)</f>
        <v>35</v>
      </c>
      <c r="K45" s="77"/>
      <c r="L45" s="77"/>
      <c r="M45" s="77"/>
      <c r="N45" s="77"/>
      <c r="O45" s="77"/>
      <c r="P45" s="77"/>
      <c r="Q45" s="77"/>
      <c r="R45" s="77"/>
    </row>
    <row r="46" spans="1:18" ht="13.5" customHeight="1" thickBot="1" x14ac:dyDescent="0.2">
      <c r="A46" s="383"/>
      <c r="B46" s="208"/>
      <c r="C46" s="374"/>
      <c r="D46" s="274"/>
      <c r="E46" s="144">
        <v>5.3030303030303028</v>
      </c>
      <c r="F46" s="145">
        <v>21.212121212121211</v>
      </c>
      <c r="G46" s="145">
        <v>69.696969696969703</v>
      </c>
      <c r="H46" s="146">
        <v>3.7878787878787881</v>
      </c>
      <c r="I46" s="325"/>
      <c r="J46" s="177">
        <f t="shared" ref="J46" si="39">J45/$D45*100</f>
        <v>26.515151515151516</v>
      </c>
      <c r="K46" s="95"/>
      <c r="L46" s="95"/>
      <c r="M46" s="95"/>
      <c r="N46" s="95"/>
      <c r="O46" s="95"/>
      <c r="P46" s="95"/>
      <c r="Q46" s="95"/>
      <c r="R46" s="95"/>
    </row>
    <row r="47" spans="1:18" s="69" customFormat="1" ht="13.5" customHeight="1" x14ac:dyDescent="0.15">
      <c r="A47" s="384" t="s">
        <v>225</v>
      </c>
      <c r="B47" s="73" t="s">
        <v>54</v>
      </c>
      <c r="C47" s="371"/>
      <c r="D47" s="269">
        <v>132</v>
      </c>
      <c r="E47" s="140">
        <v>2</v>
      </c>
      <c r="F47" s="141">
        <v>15</v>
      </c>
      <c r="G47" s="141">
        <v>114</v>
      </c>
      <c r="H47" s="142">
        <v>1</v>
      </c>
      <c r="I47" s="176"/>
      <c r="J47" s="176">
        <f t="shared" ref="J47" si="40">SUM(E47:F47)</f>
        <v>17</v>
      </c>
      <c r="K47" s="77"/>
      <c r="L47" s="77"/>
      <c r="M47" s="77"/>
      <c r="N47" s="77"/>
      <c r="O47" s="77"/>
      <c r="P47" s="77"/>
      <c r="Q47" s="77"/>
      <c r="R47" s="77"/>
    </row>
    <row r="48" spans="1:18" ht="13.5" customHeight="1" x14ac:dyDescent="0.15">
      <c r="A48" s="382"/>
      <c r="B48" s="68"/>
      <c r="C48" s="375"/>
      <c r="D48" s="269"/>
      <c r="E48" s="322">
        <v>1.5151515151515151</v>
      </c>
      <c r="F48" s="323">
        <v>11.363636363636363</v>
      </c>
      <c r="G48" s="323">
        <v>86.36363636363636</v>
      </c>
      <c r="H48" s="324">
        <v>0.75757575757575757</v>
      </c>
      <c r="I48" s="325"/>
      <c r="J48" s="325">
        <f t="shared" ref="J48" si="41">J47/$D47*100</f>
        <v>12.878787878787879</v>
      </c>
      <c r="K48" s="95"/>
      <c r="L48" s="95"/>
      <c r="M48" s="95"/>
      <c r="N48" s="95"/>
      <c r="O48" s="95"/>
      <c r="P48" s="95"/>
      <c r="Q48" s="95"/>
      <c r="R48" s="95"/>
    </row>
    <row r="49" spans="1:18" s="69" customFormat="1" ht="13.5" customHeight="1" x14ac:dyDescent="0.15">
      <c r="A49" s="382"/>
      <c r="B49" s="207" t="s">
        <v>401</v>
      </c>
      <c r="C49" s="376"/>
      <c r="D49" s="285">
        <v>448</v>
      </c>
      <c r="E49" s="334">
        <v>7</v>
      </c>
      <c r="F49" s="335">
        <v>88</v>
      </c>
      <c r="G49" s="335">
        <v>343</v>
      </c>
      <c r="H49" s="336">
        <v>10</v>
      </c>
      <c r="I49" s="176"/>
      <c r="J49" s="337">
        <f t="shared" ref="J49" si="42">SUM(E49:F49)</f>
        <v>95</v>
      </c>
      <c r="K49" s="77"/>
      <c r="L49" s="77"/>
      <c r="M49" s="77"/>
      <c r="N49" s="77"/>
      <c r="O49" s="77"/>
      <c r="P49" s="77"/>
      <c r="Q49" s="77"/>
      <c r="R49" s="77"/>
    </row>
    <row r="50" spans="1:18" ht="13.5" customHeight="1" x14ac:dyDescent="0.15">
      <c r="A50" s="382"/>
      <c r="B50" s="206"/>
      <c r="C50" s="372"/>
      <c r="D50" s="273"/>
      <c r="E50" s="136">
        <v>1.5625</v>
      </c>
      <c r="F50" s="137">
        <v>19.642857142857142</v>
      </c>
      <c r="G50" s="137">
        <v>76.5625</v>
      </c>
      <c r="H50" s="138">
        <v>2.2321428571428572</v>
      </c>
      <c r="I50" s="325"/>
      <c r="J50" s="175">
        <f t="shared" ref="J50" si="43">J49/$D49*100</f>
        <v>21.205357142857142</v>
      </c>
      <c r="K50" s="95"/>
      <c r="L50" s="95"/>
      <c r="M50" s="95"/>
      <c r="N50" s="95"/>
      <c r="O50" s="95"/>
      <c r="P50" s="95"/>
      <c r="Q50" s="95"/>
      <c r="R50" s="95"/>
    </row>
    <row r="51" spans="1:18" s="69" customFormat="1" ht="13.5" customHeight="1" x14ac:dyDescent="0.15">
      <c r="A51" s="382"/>
      <c r="B51" s="207" t="s">
        <v>56</v>
      </c>
      <c r="C51" s="376"/>
      <c r="D51" s="285">
        <v>326</v>
      </c>
      <c r="E51" s="334">
        <v>11</v>
      </c>
      <c r="F51" s="335">
        <v>46</v>
      </c>
      <c r="G51" s="335">
        <v>264</v>
      </c>
      <c r="H51" s="336">
        <v>5</v>
      </c>
      <c r="I51" s="176"/>
      <c r="J51" s="337">
        <f t="shared" ref="J51" si="44">SUM(E51:F51)</f>
        <v>57</v>
      </c>
      <c r="K51" s="77"/>
      <c r="L51" s="77"/>
      <c r="M51" s="77"/>
      <c r="N51" s="77"/>
      <c r="O51" s="77"/>
      <c r="P51" s="77"/>
      <c r="Q51" s="77"/>
      <c r="R51" s="77"/>
    </row>
    <row r="52" spans="1:18" ht="13.5" customHeight="1" x14ac:dyDescent="0.15">
      <c r="A52" s="382"/>
      <c r="B52" s="206"/>
      <c r="C52" s="372"/>
      <c r="D52" s="273"/>
      <c r="E52" s="136">
        <v>3.3742331288343559</v>
      </c>
      <c r="F52" s="137">
        <v>14.110429447852759</v>
      </c>
      <c r="G52" s="137">
        <v>80.981595092024534</v>
      </c>
      <c r="H52" s="138">
        <v>1.5337423312883436</v>
      </c>
      <c r="I52" s="325"/>
      <c r="J52" s="175">
        <f t="shared" ref="J52" si="45">J51/$D51*100</f>
        <v>17.484662576687114</v>
      </c>
      <c r="K52" s="95"/>
      <c r="L52" s="95"/>
      <c r="M52" s="95"/>
      <c r="N52" s="95"/>
      <c r="O52" s="95"/>
      <c r="P52" s="95"/>
      <c r="Q52" s="95"/>
      <c r="R52" s="95"/>
    </row>
    <row r="53" spans="1:18" s="69" customFormat="1" ht="13.5" customHeight="1" x14ac:dyDescent="0.15">
      <c r="A53" s="382"/>
      <c r="B53" s="207" t="s">
        <v>58</v>
      </c>
      <c r="C53" s="376"/>
      <c r="D53" s="285">
        <v>251</v>
      </c>
      <c r="E53" s="334">
        <v>5</v>
      </c>
      <c r="F53" s="335">
        <v>39</v>
      </c>
      <c r="G53" s="335">
        <v>205</v>
      </c>
      <c r="H53" s="336">
        <v>2</v>
      </c>
      <c r="I53" s="176"/>
      <c r="J53" s="337">
        <f t="shared" ref="J53" si="46">SUM(E53:F53)</f>
        <v>44</v>
      </c>
      <c r="K53" s="77"/>
      <c r="L53" s="77"/>
      <c r="M53" s="77"/>
      <c r="N53" s="77"/>
      <c r="O53" s="77"/>
      <c r="P53" s="77"/>
      <c r="Q53" s="77"/>
      <c r="R53" s="77"/>
    </row>
    <row r="54" spans="1:18" ht="13.5" customHeight="1" x14ac:dyDescent="0.15">
      <c r="A54" s="382"/>
      <c r="B54" s="206"/>
      <c r="C54" s="372"/>
      <c r="D54" s="273"/>
      <c r="E54" s="136">
        <v>1.9920318725099602</v>
      </c>
      <c r="F54" s="137">
        <v>15.53784860557769</v>
      </c>
      <c r="G54" s="137">
        <v>81.673306772908376</v>
      </c>
      <c r="H54" s="138">
        <v>0.79681274900398402</v>
      </c>
      <c r="I54" s="325"/>
      <c r="J54" s="175">
        <f t="shared" ref="J54" si="47">J53/$D53*100</f>
        <v>17.529880478087652</v>
      </c>
      <c r="K54" s="95"/>
      <c r="L54" s="95"/>
      <c r="M54" s="95"/>
      <c r="N54" s="95"/>
      <c r="O54" s="95"/>
      <c r="P54" s="95"/>
      <c r="Q54" s="95"/>
      <c r="R54" s="95"/>
    </row>
    <row r="55" spans="1:18" s="69" customFormat="1" ht="13.5" customHeight="1" x14ac:dyDescent="0.15">
      <c r="A55" s="382"/>
      <c r="B55" s="207" t="s">
        <v>60</v>
      </c>
      <c r="C55" s="376"/>
      <c r="D55" s="285">
        <v>527</v>
      </c>
      <c r="E55" s="334">
        <v>11</v>
      </c>
      <c r="F55" s="335">
        <v>99</v>
      </c>
      <c r="G55" s="335">
        <v>413</v>
      </c>
      <c r="H55" s="336">
        <v>4</v>
      </c>
      <c r="I55" s="176"/>
      <c r="J55" s="337">
        <f t="shared" ref="J55" si="48">SUM(E55:F55)</f>
        <v>110</v>
      </c>
      <c r="K55" s="77"/>
      <c r="L55" s="77"/>
      <c r="M55" s="77"/>
      <c r="N55" s="77"/>
      <c r="O55" s="77"/>
      <c r="P55" s="77"/>
      <c r="Q55" s="77"/>
      <c r="R55" s="77"/>
    </row>
    <row r="56" spans="1:18" ht="13.5" customHeight="1" x14ac:dyDescent="0.15">
      <c r="A56" s="382"/>
      <c r="B56" s="206"/>
      <c r="C56" s="372"/>
      <c r="D56" s="273"/>
      <c r="E56" s="136">
        <v>2.0872865275142316</v>
      </c>
      <c r="F56" s="137">
        <v>18.785578747628083</v>
      </c>
      <c r="G56" s="137">
        <v>78.368121442125243</v>
      </c>
      <c r="H56" s="138">
        <v>0.75901328273244784</v>
      </c>
      <c r="I56" s="325"/>
      <c r="J56" s="175">
        <f t="shared" ref="J56" si="49">J55/$D55*100</f>
        <v>20.872865275142317</v>
      </c>
      <c r="K56" s="95"/>
      <c r="L56" s="95"/>
      <c r="M56" s="95"/>
      <c r="N56" s="95"/>
      <c r="O56" s="95"/>
      <c r="P56" s="95"/>
      <c r="Q56" s="95"/>
      <c r="R56" s="95"/>
    </row>
    <row r="57" spans="1:18" s="69" customFormat="1" ht="13.5" customHeight="1" x14ac:dyDescent="0.15">
      <c r="A57" s="382"/>
      <c r="B57" s="207" t="s">
        <v>62</v>
      </c>
      <c r="C57" s="376"/>
      <c r="D57" s="285">
        <v>280</v>
      </c>
      <c r="E57" s="334">
        <v>9</v>
      </c>
      <c r="F57" s="335">
        <v>47</v>
      </c>
      <c r="G57" s="335">
        <v>221</v>
      </c>
      <c r="H57" s="336">
        <v>3</v>
      </c>
      <c r="I57" s="176"/>
      <c r="J57" s="337">
        <f t="shared" ref="J57" si="50">SUM(E57:F57)</f>
        <v>56</v>
      </c>
      <c r="K57" s="77"/>
      <c r="L57" s="77"/>
      <c r="M57" s="77"/>
      <c r="N57" s="77"/>
      <c r="O57" s="77"/>
      <c r="P57" s="77"/>
      <c r="Q57" s="77"/>
      <c r="R57" s="77"/>
    </row>
    <row r="58" spans="1:18" ht="13.5" customHeight="1" x14ac:dyDescent="0.15">
      <c r="A58" s="382"/>
      <c r="B58" s="206"/>
      <c r="C58" s="372"/>
      <c r="D58" s="273"/>
      <c r="E58" s="136">
        <v>3.214285714285714</v>
      </c>
      <c r="F58" s="137">
        <v>16.785714285714285</v>
      </c>
      <c r="G58" s="137">
        <v>78.928571428571431</v>
      </c>
      <c r="H58" s="138">
        <v>1.0714285714285714</v>
      </c>
      <c r="I58" s="325"/>
      <c r="J58" s="175">
        <f t="shared" ref="J58" si="51">J57/$D57*100</f>
        <v>20</v>
      </c>
      <c r="K58" s="95"/>
      <c r="L58" s="95"/>
      <c r="M58" s="95"/>
      <c r="N58" s="95"/>
      <c r="O58" s="95"/>
      <c r="P58" s="95"/>
      <c r="Q58" s="95"/>
      <c r="R58" s="95"/>
    </row>
    <row r="59" spans="1:18" s="69" customFormat="1" ht="13.5" customHeight="1" x14ac:dyDescent="0.15">
      <c r="A59" s="382"/>
      <c r="B59" s="207" t="s">
        <v>64</v>
      </c>
      <c r="C59" s="376"/>
      <c r="D59" s="285">
        <v>157</v>
      </c>
      <c r="E59" s="334">
        <v>4</v>
      </c>
      <c r="F59" s="335">
        <v>34</v>
      </c>
      <c r="G59" s="335">
        <v>115</v>
      </c>
      <c r="H59" s="336">
        <v>4</v>
      </c>
      <c r="I59" s="176"/>
      <c r="J59" s="337">
        <f t="shared" ref="J59" si="52">SUM(E59:F59)</f>
        <v>38</v>
      </c>
      <c r="K59" s="77"/>
      <c r="L59" s="77"/>
      <c r="M59" s="77"/>
      <c r="N59" s="77"/>
      <c r="O59" s="77"/>
      <c r="P59" s="77"/>
      <c r="Q59" s="77"/>
      <c r="R59" s="77"/>
    </row>
    <row r="60" spans="1:18" ht="13.5" customHeight="1" x14ac:dyDescent="0.15">
      <c r="A60" s="382"/>
      <c r="B60" s="206"/>
      <c r="C60" s="372"/>
      <c r="D60" s="273"/>
      <c r="E60" s="136">
        <v>2.547770700636943</v>
      </c>
      <c r="F60" s="137">
        <v>21.656050955414013</v>
      </c>
      <c r="G60" s="137">
        <v>73.248407643312092</v>
      </c>
      <c r="H60" s="138">
        <v>2.547770700636943</v>
      </c>
      <c r="I60" s="325"/>
      <c r="J60" s="175">
        <f t="shared" ref="J60" si="53">J59/$D59*100</f>
        <v>24.203821656050955</v>
      </c>
      <c r="K60" s="95"/>
      <c r="L60" s="95"/>
      <c r="M60" s="95"/>
      <c r="N60" s="95"/>
      <c r="O60" s="95"/>
      <c r="P60" s="95"/>
      <c r="Q60" s="95"/>
      <c r="R60" s="95"/>
    </row>
    <row r="61" spans="1:18" s="69" customFormat="1" ht="13.5" customHeight="1" x14ac:dyDescent="0.15">
      <c r="A61" s="382"/>
      <c r="B61" s="207" t="s">
        <v>66</v>
      </c>
      <c r="C61" s="376"/>
      <c r="D61" s="285">
        <v>615</v>
      </c>
      <c r="E61" s="334">
        <v>21</v>
      </c>
      <c r="F61" s="335">
        <v>105</v>
      </c>
      <c r="G61" s="335">
        <v>469</v>
      </c>
      <c r="H61" s="336">
        <v>20</v>
      </c>
      <c r="I61" s="176"/>
      <c r="J61" s="337">
        <f t="shared" ref="J61" si="54">SUM(E61:F61)</f>
        <v>126</v>
      </c>
      <c r="K61" s="77"/>
      <c r="L61" s="77"/>
      <c r="M61" s="77"/>
      <c r="N61" s="77"/>
      <c r="O61" s="77"/>
      <c r="P61" s="77"/>
      <c r="Q61" s="77"/>
      <c r="R61" s="77"/>
    </row>
    <row r="62" spans="1:18" ht="13.5" customHeight="1" x14ac:dyDescent="0.15">
      <c r="A62" s="382"/>
      <c r="B62" s="206"/>
      <c r="C62" s="372"/>
      <c r="D62" s="273"/>
      <c r="E62" s="136">
        <v>3.4146341463414638</v>
      </c>
      <c r="F62" s="137">
        <v>17.073170731707318</v>
      </c>
      <c r="G62" s="137">
        <v>76.260162601626007</v>
      </c>
      <c r="H62" s="138">
        <v>3.2520325203252036</v>
      </c>
      <c r="I62" s="325"/>
      <c r="J62" s="175">
        <f t="shared" ref="J62" si="55">J61/$D61*100</f>
        <v>20.487804878048781</v>
      </c>
      <c r="K62" s="95"/>
      <c r="L62" s="95"/>
      <c r="M62" s="95"/>
      <c r="N62" s="95"/>
      <c r="O62" s="95"/>
      <c r="P62" s="95"/>
      <c r="Q62" s="95"/>
      <c r="R62" s="95"/>
    </row>
    <row r="63" spans="1:18" s="69" customFormat="1" ht="13.5" customHeight="1" x14ac:dyDescent="0.15">
      <c r="A63" s="382"/>
      <c r="B63" s="68" t="s">
        <v>67</v>
      </c>
      <c r="C63" s="373"/>
      <c r="D63" s="269">
        <v>822</v>
      </c>
      <c r="E63" s="140">
        <v>28</v>
      </c>
      <c r="F63" s="141">
        <v>133</v>
      </c>
      <c r="G63" s="141">
        <v>630</v>
      </c>
      <c r="H63" s="142">
        <v>31</v>
      </c>
      <c r="I63" s="176"/>
      <c r="J63" s="176">
        <f t="shared" ref="J63" si="56">SUM(E63:F63)</f>
        <v>161</v>
      </c>
      <c r="K63" s="77"/>
      <c r="L63" s="77"/>
      <c r="M63" s="77"/>
      <c r="N63" s="77"/>
      <c r="O63" s="77"/>
      <c r="P63" s="77"/>
      <c r="Q63" s="77"/>
      <c r="R63" s="77"/>
    </row>
    <row r="64" spans="1:18" ht="13.5" customHeight="1" thickBot="1" x14ac:dyDescent="0.2">
      <c r="A64" s="383"/>
      <c r="B64" s="208"/>
      <c r="C64" s="374"/>
      <c r="D64" s="274"/>
      <c r="E64" s="144">
        <v>3.4063260340632602</v>
      </c>
      <c r="F64" s="145">
        <v>16.180048661800488</v>
      </c>
      <c r="G64" s="145">
        <v>76.642335766423358</v>
      </c>
      <c r="H64" s="146">
        <v>3.7712895377128954</v>
      </c>
      <c r="I64" s="325"/>
      <c r="J64" s="177">
        <f t="shared" ref="J64" si="57">J63/$D63*100</f>
        <v>19.586374695863746</v>
      </c>
      <c r="K64" s="95"/>
      <c r="L64" s="95"/>
      <c r="M64" s="95"/>
      <c r="N64" s="95"/>
      <c r="O64" s="95"/>
      <c r="P64" s="95"/>
      <c r="Q64" s="95"/>
      <c r="R64" s="95"/>
    </row>
    <row r="65" spans="1:18" s="69" customFormat="1" ht="13.5" customHeight="1" x14ac:dyDescent="0.15">
      <c r="A65" s="392" t="s">
        <v>73</v>
      </c>
      <c r="B65" s="73" t="s">
        <v>68</v>
      </c>
      <c r="C65" s="371"/>
      <c r="D65" s="269">
        <v>1764</v>
      </c>
      <c r="E65" s="140">
        <v>45</v>
      </c>
      <c r="F65" s="141">
        <v>301</v>
      </c>
      <c r="G65" s="141">
        <v>1384</v>
      </c>
      <c r="H65" s="142">
        <v>34</v>
      </c>
      <c r="I65" s="176"/>
      <c r="J65" s="176">
        <f t="shared" ref="J65" si="58">SUM(E65:F65)</f>
        <v>346</v>
      </c>
      <c r="K65" s="77"/>
      <c r="L65" s="77"/>
      <c r="M65" s="77"/>
      <c r="N65" s="77"/>
      <c r="O65" s="77"/>
      <c r="P65" s="77"/>
      <c r="Q65" s="77"/>
      <c r="R65" s="77"/>
    </row>
    <row r="66" spans="1:18" ht="13.5" customHeight="1" x14ac:dyDescent="0.15">
      <c r="A66" s="382"/>
      <c r="B66" s="10" t="s">
        <v>69</v>
      </c>
      <c r="C66" s="372"/>
      <c r="D66" s="273"/>
      <c r="E66" s="136">
        <v>2.5510204081632653</v>
      </c>
      <c r="F66" s="137">
        <v>17.063492063492063</v>
      </c>
      <c r="G66" s="137">
        <v>78.458049886621311</v>
      </c>
      <c r="H66" s="138">
        <v>1.9274376417233559</v>
      </c>
      <c r="I66" s="325"/>
      <c r="J66" s="175">
        <f t="shared" ref="J66" si="59">J65/$D65*100</f>
        <v>19.614512471655328</v>
      </c>
      <c r="K66" s="95"/>
      <c r="L66" s="95"/>
      <c r="M66" s="95"/>
      <c r="N66" s="95"/>
      <c r="O66" s="95"/>
      <c r="P66" s="95"/>
      <c r="Q66" s="95"/>
      <c r="R66" s="95"/>
    </row>
    <row r="67" spans="1:18" s="69" customFormat="1" ht="13.5" customHeight="1" x14ac:dyDescent="0.15">
      <c r="A67" s="382"/>
      <c r="B67" s="68" t="s">
        <v>70</v>
      </c>
      <c r="C67" s="373"/>
      <c r="D67" s="269">
        <v>1406</v>
      </c>
      <c r="E67" s="140">
        <v>43</v>
      </c>
      <c r="F67" s="141">
        <v>234</v>
      </c>
      <c r="G67" s="141">
        <v>1095</v>
      </c>
      <c r="H67" s="142">
        <v>34</v>
      </c>
      <c r="I67" s="176"/>
      <c r="J67" s="176">
        <f t="shared" ref="J67" si="60">SUM(E67:F67)</f>
        <v>277</v>
      </c>
      <c r="K67" s="77"/>
      <c r="L67" s="77"/>
      <c r="M67" s="77"/>
      <c r="N67" s="77"/>
      <c r="O67" s="77"/>
      <c r="P67" s="77"/>
      <c r="Q67" s="77"/>
      <c r="R67" s="77"/>
    </row>
    <row r="68" spans="1:18" ht="13.5" customHeight="1" x14ac:dyDescent="0.15">
      <c r="A68" s="382"/>
      <c r="B68" s="10" t="s">
        <v>71</v>
      </c>
      <c r="C68" s="372"/>
      <c r="D68" s="273"/>
      <c r="E68" s="136">
        <v>3.0583214793741109</v>
      </c>
      <c r="F68" s="137">
        <v>16.642958748221908</v>
      </c>
      <c r="G68" s="137">
        <v>77.880512091038412</v>
      </c>
      <c r="H68" s="138">
        <v>2.4182076813655762</v>
      </c>
      <c r="I68" s="325"/>
      <c r="J68" s="175">
        <f t="shared" ref="J68" si="61">J67/$D67*100</f>
        <v>19.701280227596015</v>
      </c>
      <c r="K68" s="95"/>
      <c r="L68" s="95"/>
      <c r="M68" s="95"/>
      <c r="N68" s="95"/>
      <c r="O68" s="95"/>
      <c r="P68" s="95"/>
      <c r="Q68" s="95"/>
      <c r="R68" s="95"/>
    </row>
    <row r="69" spans="1:18" s="69" customFormat="1" ht="13.5" customHeight="1" x14ac:dyDescent="0.15">
      <c r="A69" s="382"/>
      <c r="B69" s="68" t="s">
        <v>72</v>
      </c>
      <c r="C69" s="373"/>
      <c r="D69" s="269">
        <v>161</v>
      </c>
      <c r="E69" s="140">
        <v>6</v>
      </c>
      <c r="F69" s="141">
        <v>30</v>
      </c>
      <c r="G69" s="141">
        <v>116</v>
      </c>
      <c r="H69" s="142">
        <v>9</v>
      </c>
      <c r="I69" s="183"/>
      <c r="J69" s="176">
        <f t="shared" ref="J69" si="62">SUM(E69:F69)</f>
        <v>36</v>
      </c>
      <c r="K69" s="77"/>
      <c r="L69" s="77"/>
      <c r="M69" s="77"/>
      <c r="N69" s="77"/>
      <c r="O69" s="77"/>
      <c r="P69" s="77"/>
      <c r="Q69" s="77"/>
      <c r="R69" s="77"/>
    </row>
    <row r="70" spans="1:18" ht="13.5" customHeight="1" thickBot="1" x14ac:dyDescent="0.2">
      <c r="A70" s="383"/>
      <c r="B70" s="21"/>
      <c r="C70" s="374"/>
      <c r="D70" s="274"/>
      <c r="E70" s="144">
        <v>3.7267080745341614</v>
      </c>
      <c r="F70" s="145">
        <v>18.633540372670808</v>
      </c>
      <c r="G70" s="145">
        <v>72.049689440993788</v>
      </c>
      <c r="H70" s="146">
        <v>5.5900621118012426</v>
      </c>
      <c r="I70" s="189"/>
      <c r="J70" s="177">
        <f t="shared" ref="J70" si="63">J69/$D69*100</f>
        <v>22.36024844720497</v>
      </c>
      <c r="K70" s="95"/>
      <c r="L70" s="95"/>
      <c r="M70" s="95"/>
      <c r="N70" s="95"/>
      <c r="O70" s="95"/>
      <c r="P70" s="95"/>
      <c r="Q70" s="95"/>
      <c r="R70" s="95"/>
    </row>
    <row r="71" spans="1:18" s="69" customFormat="1" ht="13.5" customHeight="1" x14ac:dyDescent="0.15">
      <c r="A71" s="380" t="s">
        <v>414</v>
      </c>
      <c r="B71" s="68" t="s">
        <v>762</v>
      </c>
      <c r="C71" s="75"/>
      <c r="D71" s="269">
        <v>1504</v>
      </c>
      <c r="E71" s="140">
        <v>46</v>
      </c>
      <c r="F71" s="141">
        <v>284</v>
      </c>
      <c r="G71" s="141">
        <v>1152</v>
      </c>
      <c r="H71" s="142">
        <v>22</v>
      </c>
      <c r="I71" s="183"/>
      <c r="J71" s="176">
        <f t="shared" ref="J71" si="64">SUM(E71:F71)</f>
        <v>330</v>
      </c>
      <c r="K71" s="77"/>
      <c r="L71" s="77"/>
      <c r="M71" s="77"/>
      <c r="N71" s="77"/>
      <c r="O71" s="77"/>
      <c r="P71" s="77"/>
      <c r="Q71" s="77"/>
      <c r="R71" s="77"/>
    </row>
    <row r="72" spans="1:18" ht="13.5" customHeight="1" x14ac:dyDescent="0.15">
      <c r="A72" s="380"/>
      <c r="B72" s="10" t="s">
        <v>763</v>
      </c>
      <c r="C72" s="24"/>
      <c r="D72" s="273"/>
      <c r="E72" s="136">
        <v>3.0585106382978724</v>
      </c>
      <c r="F72" s="137">
        <v>18.882978723404257</v>
      </c>
      <c r="G72" s="137">
        <v>76.59574468085107</v>
      </c>
      <c r="H72" s="138">
        <v>1.4627659574468086</v>
      </c>
      <c r="I72" s="189"/>
      <c r="J72" s="175">
        <f t="shared" ref="J72" si="65">J71/$D71*100</f>
        <v>21.941489361702125</v>
      </c>
      <c r="K72" s="95"/>
      <c r="L72" s="95"/>
      <c r="M72" s="95"/>
      <c r="N72" s="95"/>
      <c r="O72" s="95"/>
      <c r="P72" s="95"/>
      <c r="Q72" s="95"/>
      <c r="R72" s="95"/>
    </row>
    <row r="73" spans="1:18" s="69" customFormat="1" ht="13.5" customHeight="1" x14ac:dyDescent="0.15">
      <c r="A73" s="380"/>
      <c r="B73" s="68" t="s">
        <v>415</v>
      </c>
      <c r="C73" s="75"/>
      <c r="D73" s="269">
        <v>452</v>
      </c>
      <c r="E73" s="140">
        <v>8</v>
      </c>
      <c r="F73" s="141">
        <v>54</v>
      </c>
      <c r="G73" s="141">
        <v>386</v>
      </c>
      <c r="H73" s="142">
        <v>4</v>
      </c>
      <c r="I73" s="183"/>
      <c r="J73" s="176">
        <f t="shared" ref="J73" si="66">SUM(E73:F73)</f>
        <v>62</v>
      </c>
      <c r="K73" s="77"/>
      <c r="L73" s="77"/>
      <c r="M73" s="77"/>
      <c r="N73" s="77"/>
      <c r="O73" s="77"/>
      <c r="P73" s="77"/>
      <c r="Q73" s="77"/>
      <c r="R73" s="77"/>
    </row>
    <row r="74" spans="1:18" ht="13.5" customHeight="1" x14ac:dyDescent="0.15">
      <c r="A74" s="380"/>
      <c r="B74" s="10" t="s">
        <v>763</v>
      </c>
      <c r="C74" s="24"/>
      <c r="D74" s="273"/>
      <c r="E74" s="136">
        <v>1.7699115044247788</v>
      </c>
      <c r="F74" s="137">
        <v>11.946902654867257</v>
      </c>
      <c r="G74" s="137">
        <v>85.398230088495581</v>
      </c>
      <c r="H74" s="138">
        <v>0.88495575221238942</v>
      </c>
      <c r="I74" s="189"/>
      <c r="J74" s="175">
        <f t="shared" ref="J74" si="67">J73/$D73*100</f>
        <v>13.716814159292035</v>
      </c>
      <c r="K74" s="95"/>
      <c r="L74" s="95"/>
      <c r="M74" s="95"/>
      <c r="N74" s="95"/>
      <c r="O74" s="95"/>
      <c r="P74" s="95"/>
      <c r="Q74" s="95"/>
      <c r="R74" s="95"/>
    </row>
    <row r="75" spans="1:18" s="69" customFormat="1" ht="13.5" customHeight="1" x14ac:dyDescent="0.15">
      <c r="A75" s="380"/>
      <c r="B75" s="68" t="s">
        <v>416</v>
      </c>
      <c r="C75" s="75"/>
      <c r="D75" s="269">
        <v>1375</v>
      </c>
      <c r="E75" s="140">
        <v>40</v>
      </c>
      <c r="F75" s="141">
        <v>227</v>
      </c>
      <c r="G75" s="141">
        <v>1057</v>
      </c>
      <c r="H75" s="142">
        <v>51</v>
      </c>
      <c r="I75" s="183"/>
      <c r="J75" s="176">
        <f t="shared" ref="J75" si="68">SUM(E75:F75)</f>
        <v>267</v>
      </c>
      <c r="K75" s="77"/>
      <c r="L75" s="77"/>
      <c r="M75" s="77"/>
      <c r="N75" s="77"/>
      <c r="O75" s="77"/>
      <c r="P75" s="77"/>
      <c r="Q75" s="77"/>
      <c r="R75" s="77"/>
    </row>
    <row r="76" spans="1:18" ht="13.5" customHeight="1" thickBot="1" x14ac:dyDescent="0.2">
      <c r="A76" s="381"/>
      <c r="B76" s="21"/>
      <c r="C76" s="26"/>
      <c r="D76" s="274"/>
      <c r="E76" s="144">
        <v>2.9090909090909092</v>
      </c>
      <c r="F76" s="145">
        <v>16.509090909090908</v>
      </c>
      <c r="G76" s="145">
        <v>76.872727272727275</v>
      </c>
      <c r="H76" s="146">
        <v>3.709090909090909</v>
      </c>
      <c r="I76" s="189"/>
      <c r="J76" s="177">
        <f t="shared" ref="J76" si="69">J75/$D75*100</f>
        <v>19.418181818181818</v>
      </c>
      <c r="K76" s="95"/>
      <c r="L76" s="95"/>
      <c r="M76" s="95"/>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7:A18"/>
    <mergeCell ref="A19:A24"/>
    <mergeCell ref="A25:A38"/>
    <mergeCell ref="A39:A46"/>
    <mergeCell ref="A47:A64"/>
    <mergeCell ref="A65:A70"/>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A1" s="6" t="s">
        <v>628</v>
      </c>
      <c r="J1" s="5"/>
      <c r="S1" s="59" t="s">
        <v>592</v>
      </c>
    </row>
    <row r="2" spans="1:19" ht="36" customHeight="1" thickBot="1" x14ac:dyDescent="0.2">
      <c r="A2" s="6" t="s">
        <v>593</v>
      </c>
      <c r="B2" s="7"/>
      <c r="C2" s="7"/>
      <c r="D2" s="7"/>
      <c r="E2" s="7"/>
      <c r="F2" s="7"/>
      <c r="G2" s="7"/>
      <c r="H2" s="7"/>
      <c r="I2" s="7"/>
      <c r="J2" s="7"/>
      <c r="K2" s="7"/>
      <c r="L2" s="204"/>
      <c r="M2" s="7"/>
      <c r="N2" s="7"/>
      <c r="O2" s="7"/>
      <c r="P2" s="7"/>
      <c r="Q2" s="7"/>
      <c r="R2" s="7"/>
      <c r="S2" s="39"/>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87"/>
      <c r="B4" s="288"/>
      <c r="C4" s="289"/>
      <c r="D4" s="62" t="s">
        <v>348</v>
      </c>
      <c r="E4" s="60" t="s">
        <v>135</v>
      </c>
      <c r="F4" s="61" t="s">
        <v>136</v>
      </c>
      <c r="G4" s="61" t="s">
        <v>77</v>
      </c>
      <c r="H4" s="61" t="s">
        <v>137</v>
      </c>
      <c r="I4" s="61" t="s">
        <v>138</v>
      </c>
      <c r="J4" s="63" t="s">
        <v>349</v>
      </c>
      <c r="L4" s="64" t="s">
        <v>81</v>
      </c>
      <c r="M4" s="63" t="s">
        <v>82</v>
      </c>
      <c r="N4" s="309" t="s">
        <v>130</v>
      </c>
      <c r="O4" s="27"/>
      <c r="P4" s="27"/>
      <c r="Q4" s="27"/>
      <c r="R4" s="27"/>
      <c r="S4" s="40"/>
    </row>
    <row r="5" spans="1:19" s="69" customFormat="1" ht="13.5" customHeight="1" x14ac:dyDescent="0.15">
      <c r="A5" s="71" t="s">
        <v>30</v>
      </c>
      <c r="B5" s="72"/>
      <c r="C5" s="72"/>
      <c r="D5" s="270">
        <v>3331</v>
      </c>
      <c r="E5" s="124">
        <v>39</v>
      </c>
      <c r="F5" s="125">
        <v>429</v>
      </c>
      <c r="G5" s="125">
        <v>1725</v>
      </c>
      <c r="H5" s="125">
        <v>493</v>
      </c>
      <c r="I5" s="125">
        <v>160</v>
      </c>
      <c r="J5" s="126">
        <v>485</v>
      </c>
      <c r="K5" s="301"/>
      <c r="L5" s="161">
        <f>SUM(E5:F5)</f>
        <v>468</v>
      </c>
      <c r="M5" s="126">
        <f>SUM(H5:I5)</f>
        <v>653</v>
      </c>
      <c r="N5" s="397">
        <f>SUMPRODUCT(E$3:I$3,E5:I5)/SUM(E5:I5)</f>
        <v>2.8924806746310612</v>
      </c>
      <c r="O5" s="93"/>
      <c r="P5" s="93"/>
      <c r="Q5" s="93"/>
      <c r="R5" s="93"/>
    </row>
    <row r="6" spans="1:19" ht="13.5" customHeight="1" thickBot="1" x14ac:dyDescent="0.2">
      <c r="A6" s="209"/>
      <c r="B6" s="9"/>
      <c r="C6" s="9"/>
      <c r="D6" s="271"/>
      <c r="E6" s="128">
        <v>1.1708195737015912</v>
      </c>
      <c r="F6" s="129">
        <v>12.8790153107175</v>
      </c>
      <c r="G6" s="129">
        <v>51.786250375262689</v>
      </c>
      <c r="H6" s="129">
        <v>14.800360252176523</v>
      </c>
      <c r="I6" s="129">
        <v>4.8033623536475538</v>
      </c>
      <c r="J6" s="214">
        <v>14.560192134494146</v>
      </c>
      <c r="K6" s="302"/>
      <c r="L6" s="162">
        <f t="shared" ref="L6:L70" si="0">SUM(E6:F6)</f>
        <v>14.049834884419091</v>
      </c>
      <c r="M6" s="214">
        <f t="shared" ref="M6:M70" si="1">SUM(H6:I6)</f>
        <v>19.603722605824075</v>
      </c>
      <c r="N6" s="398"/>
      <c r="O6" s="94"/>
      <c r="P6" s="94"/>
      <c r="Q6" s="94"/>
      <c r="R6" s="94"/>
    </row>
    <row r="7" spans="1:19" s="69" customFormat="1" ht="13.5" customHeight="1" x14ac:dyDescent="0.15">
      <c r="A7" s="384" t="s">
        <v>31</v>
      </c>
      <c r="B7" s="73" t="s">
        <v>33</v>
      </c>
      <c r="C7" s="74"/>
      <c r="D7" s="272">
        <v>1622</v>
      </c>
      <c r="E7" s="132">
        <v>18</v>
      </c>
      <c r="F7" s="133">
        <v>198</v>
      </c>
      <c r="G7" s="133">
        <v>864</v>
      </c>
      <c r="H7" s="133">
        <v>246</v>
      </c>
      <c r="I7" s="133">
        <v>74</v>
      </c>
      <c r="J7" s="134">
        <v>222</v>
      </c>
      <c r="K7" s="301"/>
      <c r="L7" s="163">
        <f t="shared" si="0"/>
        <v>216</v>
      </c>
      <c r="M7" s="134">
        <f t="shared" si="1"/>
        <v>320</v>
      </c>
      <c r="N7" s="397">
        <f t="shared" ref="N7" si="2">SUMPRODUCT(E$3:I$3,E7:I7)/SUM(E7:I7)</f>
        <v>2.8857142857142857</v>
      </c>
      <c r="O7" s="77"/>
      <c r="P7" s="77"/>
      <c r="Q7" s="77"/>
      <c r="R7" s="77"/>
    </row>
    <row r="8" spans="1:19" ht="13.5" customHeight="1" x14ac:dyDescent="0.15">
      <c r="A8" s="382"/>
      <c r="B8" s="206"/>
      <c r="C8" s="24"/>
      <c r="D8" s="276"/>
      <c r="E8" s="136">
        <v>1.1097410604192355</v>
      </c>
      <c r="F8" s="137">
        <v>12.20715166461159</v>
      </c>
      <c r="G8" s="137">
        <v>53.267570900123303</v>
      </c>
      <c r="H8" s="137">
        <v>15.166461159062885</v>
      </c>
      <c r="I8" s="137">
        <v>4.562268803945746</v>
      </c>
      <c r="J8" s="138">
        <v>13.686806411837239</v>
      </c>
      <c r="K8" s="302"/>
      <c r="L8" s="164">
        <f t="shared" si="0"/>
        <v>13.316892725030826</v>
      </c>
      <c r="M8" s="138">
        <f t="shared" si="1"/>
        <v>19.728729963008632</v>
      </c>
      <c r="N8" s="396"/>
      <c r="O8" s="95"/>
      <c r="P8" s="95"/>
      <c r="Q8" s="95"/>
      <c r="R8" s="95"/>
    </row>
    <row r="9" spans="1:19" s="69" customFormat="1" ht="13.5" customHeight="1" x14ac:dyDescent="0.15">
      <c r="A9" s="382"/>
      <c r="B9" s="68" t="s">
        <v>35</v>
      </c>
      <c r="C9" s="75"/>
      <c r="D9" s="285">
        <v>317</v>
      </c>
      <c r="E9" s="140">
        <v>3</v>
      </c>
      <c r="F9" s="141">
        <v>49</v>
      </c>
      <c r="G9" s="141">
        <v>169</v>
      </c>
      <c r="H9" s="141">
        <v>49</v>
      </c>
      <c r="I9" s="141">
        <v>11</v>
      </c>
      <c r="J9" s="142">
        <v>36</v>
      </c>
      <c r="K9" s="301"/>
      <c r="L9" s="165">
        <f t="shared" si="0"/>
        <v>52</v>
      </c>
      <c r="M9" s="142">
        <f t="shared" si="1"/>
        <v>60</v>
      </c>
      <c r="N9" s="399">
        <f t="shared" ref="N9" si="3">SUMPRODUCT(E$3:I$3,E9:I9)/SUM(E9:I9)</f>
        <v>2.9430604982206408</v>
      </c>
      <c r="O9" s="77"/>
      <c r="P9" s="77"/>
      <c r="Q9" s="77"/>
      <c r="R9" s="77"/>
    </row>
    <row r="10" spans="1:19" ht="13.5" customHeight="1" x14ac:dyDescent="0.15">
      <c r="A10" s="382"/>
      <c r="B10" s="206"/>
      <c r="C10" s="24"/>
      <c r="D10" s="276"/>
      <c r="E10" s="136">
        <v>0.94637223974763407</v>
      </c>
      <c r="F10" s="137">
        <v>15.457413249211358</v>
      </c>
      <c r="G10" s="137">
        <v>53.312302839116718</v>
      </c>
      <c r="H10" s="137">
        <v>15.457413249211358</v>
      </c>
      <c r="I10" s="137">
        <v>3.4700315457413247</v>
      </c>
      <c r="J10" s="138">
        <v>11.356466876971609</v>
      </c>
      <c r="K10" s="302"/>
      <c r="L10" s="164">
        <f t="shared" si="0"/>
        <v>16.403785488958992</v>
      </c>
      <c r="M10" s="138">
        <f t="shared" si="1"/>
        <v>18.927444794952685</v>
      </c>
      <c r="N10" s="396"/>
      <c r="O10" s="95"/>
      <c r="P10" s="95"/>
      <c r="Q10" s="95"/>
      <c r="R10" s="95"/>
    </row>
    <row r="11" spans="1:19" s="69" customFormat="1" ht="13.5" customHeight="1" x14ac:dyDescent="0.15">
      <c r="A11" s="382"/>
      <c r="B11" s="68" t="s">
        <v>37</v>
      </c>
      <c r="C11" s="75"/>
      <c r="D11" s="285">
        <v>832</v>
      </c>
      <c r="E11" s="140">
        <v>14</v>
      </c>
      <c r="F11" s="141">
        <v>115</v>
      </c>
      <c r="G11" s="141">
        <v>418</v>
      </c>
      <c r="H11" s="141">
        <v>105</v>
      </c>
      <c r="I11" s="141">
        <v>49</v>
      </c>
      <c r="J11" s="142">
        <v>131</v>
      </c>
      <c r="K11" s="301"/>
      <c r="L11" s="165">
        <f t="shared" si="0"/>
        <v>129</v>
      </c>
      <c r="M11" s="142">
        <f t="shared" si="1"/>
        <v>154</v>
      </c>
      <c r="N11" s="399">
        <f t="shared" ref="N11" si="4">SUMPRODUCT(E$3:I$3,E11:I11)/SUM(E11:I11)</f>
        <v>2.9144079885877319</v>
      </c>
      <c r="O11" s="77"/>
      <c r="P11" s="77"/>
      <c r="Q11" s="77"/>
      <c r="R11" s="77"/>
    </row>
    <row r="12" spans="1:19" ht="13.5" customHeight="1" x14ac:dyDescent="0.15">
      <c r="A12" s="382"/>
      <c r="B12" s="206"/>
      <c r="C12" s="24"/>
      <c r="D12" s="276"/>
      <c r="E12" s="136">
        <v>1.6826923076923077</v>
      </c>
      <c r="F12" s="137">
        <v>13.822115384615385</v>
      </c>
      <c r="G12" s="137">
        <v>50.240384615384613</v>
      </c>
      <c r="H12" s="137">
        <v>12.620192307692307</v>
      </c>
      <c r="I12" s="137">
        <v>5.8894230769230766</v>
      </c>
      <c r="J12" s="138">
        <v>15.745192307692307</v>
      </c>
      <c r="K12" s="302"/>
      <c r="L12" s="164">
        <f t="shared" si="0"/>
        <v>15.504807692307693</v>
      </c>
      <c r="M12" s="138">
        <f t="shared" si="1"/>
        <v>18.509615384615383</v>
      </c>
      <c r="N12" s="396"/>
      <c r="O12" s="95"/>
      <c r="P12" s="95"/>
      <c r="Q12" s="95"/>
      <c r="R12" s="95"/>
    </row>
    <row r="13" spans="1:19" s="69" customFormat="1" ht="13.5" customHeight="1" x14ac:dyDescent="0.15">
      <c r="A13" s="382"/>
      <c r="B13" s="68" t="s">
        <v>39</v>
      </c>
      <c r="C13" s="75"/>
      <c r="D13" s="285">
        <v>238</v>
      </c>
      <c r="E13" s="140">
        <v>2</v>
      </c>
      <c r="F13" s="141">
        <v>29</v>
      </c>
      <c r="G13" s="141">
        <v>121</v>
      </c>
      <c r="H13" s="141">
        <v>39</v>
      </c>
      <c r="I13" s="141">
        <v>10</v>
      </c>
      <c r="J13" s="142">
        <v>37</v>
      </c>
      <c r="K13" s="301"/>
      <c r="L13" s="165">
        <f t="shared" si="0"/>
        <v>31</v>
      </c>
      <c r="M13" s="142">
        <f t="shared" si="1"/>
        <v>49</v>
      </c>
      <c r="N13" s="399">
        <f t="shared" ref="N13" si="5">SUMPRODUCT(E$3:I$3,E13:I13)/SUM(E13:I13)</f>
        <v>2.8706467661691542</v>
      </c>
      <c r="O13" s="77"/>
      <c r="P13" s="77"/>
      <c r="Q13" s="77"/>
      <c r="R13" s="77"/>
    </row>
    <row r="14" spans="1:19" ht="13.5" customHeight="1" x14ac:dyDescent="0.15">
      <c r="A14" s="382"/>
      <c r="B14" s="206"/>
      <c r="C14" s="24"/>
      <c r="D14" s="276"/>
      <c r="E14" s="136">
        <v>0.84033613445378152</v>
      </c>
      <c r="F14" s="137">
        <v>12.184873949579831</v>
      </c>
      <c r="G14" s="137">
        <v>50.840336134453779</v>
      </c>
      <c r="H14" s="137">
        <v>16.386554621848738</v>
      </c>
      <c r="I14" s="137">
        <v>4.2016806722689077</v>
      </c>
      <c r="J14" s="138">
        <v>15.546218487394958</v>
      </c>
      <c r="K14" s="302"/>
      <c r="L14" s="164">
        <f t="shared" si="0"/>
        <v>13.025210084033613</v>
      </c>
      <c r="M14" s="138">
        <f t="shared" si="1"/>
        <v>20.588235294117645</v>
      </c>
      <c r="N14" s="396"/>
      <c r="O14" s="95"/>
      <c r="P14" s="95"/>
      <c r="Q14" s="95"/>
      <c r="R14" s="95"/>
    </row>
    <row r="15" spans="1:19" s="69" customFormat="1" ht="13.5" customHeight="1" x14ac:dyDescent="0.15">
      <c r="A15" s="382"/>
      <c r="B15" s="68" t="s">
        <v>41</v>
      </c>
      <c r="C15" s="75"/>
      <c r="D15" s="285">
        <v>202</v>
      </c>
      <c r="E15" s="140">
        <v>1</v>
      </c>
      <c r="F15" s="141">
        <v>23</v>
      </c>
      <c r="G15" s="141">
        <v>92</v>
      </c>
      <c r="H15" s="141">
        <v>35</v>
      </c>
      <c r="I15" s="141">
        <v>12</v>
      </c>
      <c r="J15" s="142">
        <v>39</v>
      </c>
      <c r="K15" s="301"/>
      <c r="L15" s="165">
        <f t="shared" si="0"/>
        <v>24</v>
      </c>
      <c r="M15" s="142">
        <f t="shared" si="1"/>
        <v>47</v>
      </c>
      <c r="N15" s="399">
        <f t="shared" ref="N15" si="6">SUMPRODUCT(E$3:I$3,E15:I15)/SUM(E15:I15)</f>
        <v>2.7914110429447851</v>
      </c>
      <c r="O15" s="77"/>
      <c r="P15" s="77"/>
      <c r="Q15" s="77"/>
      <c r="R15" s="77"/>
    </row>
    <row r="16" spans="1:19" ht="13.5" customHeight="1" x14ac:dyDescent="0.15">
      <c r="A16" s="382"/>
      <c r="B16" s="206"/>
      <c r="C16" s="24"/>
      <c r="D16" s="276"/>
      <c r="E16" s="136">
        <v>0.49504950495049505</v>
      </c>
      <c r="F16" s="137">
        <v>11.386138613861387</v>
      </c>
      <c r="G16" s="137">
        <v>45.544554455445549</v>
      </c>
      <c r="H16" s="137">
        <v>17.326732673267326</v>
      </c>
      <c r="I16" s="137">
        <v>5.9405940594059405</v>
      </c>
      <c r="J16" s="138">
        <v>19.306930693069308</v>
      </c>
      <c r="K16" s="302"/>
      <c r="L16" s="164">
        <f t="shared" si="0"/>
        <v>11.881188118811883</v>
      </c>
      <c r="M16" s="138">
        <f t="shared" si="1"/>
        <v>23.267326732673268</v>
      </c>
      <c r="N16" s="396"/>
      <c r="O16" s="95"/>
      <c r="P16" s="95"/>
      <c r="Q16" s="95"/>
      <c r="R16" s="95"/>
    </row>
    <row r="17" spans="1:18" s="69" customFormat="1" ht="13.5" customHeight="1" x14ac:dyDescent="0.15">
      <c r="A17" s="382"/>
      <c r="B17" s="68" t="s">
        <v>43</v>
      </c>
      <c r="C17" s="75"/>
      <c r="D17" s="269">
        <v>120</v>
      </c>
      <c r="E17" s="140">
        <v>1</v>
      </c>
      <c r="F17" s="141">
        <v>15</v>
      </c>
      <c r="G17" s="141">
        <v>61</v>
      </c>
      <c r="H17" s="141">
        <v>19</v>
      </c>
      <c r="I17" s="141">
        <v>4</v>
      </c>
      <c r="J17" s="142">
        <v>20</v>
      </c>
      <c r="K17" s="301"/>
      <c r="L17" s="165">
        <f t="shared" si="0"/>
        <v>16</v>
      </c>
      <c r="M17" s="142">
        <f t="shared" si="1"/>
        <v>23</v>
      </c>
      <c r="N17" s="399">
        <f t="shared" ref="N17" si="7">SUMPRODUCT(E$3:I$3,E17:I17)/SUM(E17:I17)</f>
        <v>2.9</v>
      </c>
      <c r="O17" s="77"/>
      <c r="P17" s="77"/>
      <c r="Q17" s="77"/>
      <c r="R17" s="77"/>
    </row>
    <row r="18" spans="1:18" ht="13.5" customHeight="1" thickBot="1" x14ac:dyDescent="0.2">
      <c r="A18" s="383"/>
      <c r="B18" s="206"/>
      <c r="C18" s="26"/>
      <c r="D18" s="271"/>
      <c r="E18" s="144">
        <v>0.83333333333333337</v>
      </c>
      <c r="F18" s="145">
        <v>12.5</v>
      </c>
      <c r="G18" s="145">
        <v>50.833333333333329</v>
      </c>
      <c r="H18" s="145">
        <v>15.833333333333332</v>
      </c>
      <c r="I18" s="145">
        <v>3.3333333333333335</v>
      </c>
      <c r="J18" s="146">
        <v>16.666666666666664</v>
      </c>
      <c r="K18" s="302"/>
      <c r="L18" s="166">
        <f t="shared" si="0"/>
        <v>13.333333333333334</v>
      </c>
      <c r="M18" s="146">
        <f t="shared" si="1"/>
        <v>19.166666666666664</v>
      </c>
      <c r="N18" s="398"/>
      <c r="O18" s="95"/>
      <c r="P18" s="95"/>
      <c r="Q18" s="95"/>
      <c r="R18" s="95"/>
    </row>
    <row r="19" spans="1:18" s="70" customFormat="1" ht="13.5" customHeight="1" x14ac:dyDescent="0.15">
      <c r="A19" s="385" t="s">
        <v>0</v>
      </c>
      <c r="B19" s="66" t="s">
        <v>1</v>
      </c>
      <c r="C19" s="320"/>
      <c r="D19" s="272">
        <v>1322</v>
      </c>
      <c r="E19" s="132">
        <v>13</v>
      </c>
      <c r="F19" s="133">
        <v>137</v>
      </c>
      <c r="G19" s="133">
        <v>714</v>
      </c>
      <c r="H19" s="133">
        <v>205</v>
      </c>
      <c r="I19" s="133">
        <v>74</v>
      </c>
      <c r="J19" s="134">
        <v>179</v>
      </c>
      <c r="K19" s="303"/>
      <c r="L19" s="163">
        <f t="shared" si="0"/>
        <v>150</v>
      </c>
      <c r="M19" s="134">
        <f t="shared" si="1"/>
        <v>279</v>
      </c>
      <c r="N19" s="397">
        <f t="shared" ref="N19" si="8">SUMPRODUCT(E$3:I$3,E19:I19)/SUM(E19:I19)</f>
        <v>2.8337707786526685</v>
      </c>
      <c r="O19" s="77"/>
      <c r="P19" s="77"/>
      <c r="Q19" s="77"/>
      <c r="R19" s="77"/>
    </row>
    <row r="20" spans="1:18" s="22" customFormat="1" ht="13.5" customHeight="1" x14ac:dyDescent="0.15">
      <c r="A20" s="386"/>
      <c r="B20" s="68"/>
      <c r="C20" s="321"/>
      <c r="D20" s="270"/>
      <c r="E20" s="322">
        <v>0.98335854765506814</v>
      </c>
      <c r="F20" s="323">
        <v>10.363086232980333</v>
      </c>
      <c r="G20" s="323">
        <v>54.0090771558245</v>
      </c>
      <c r="H20" s="323">
        <v>15.50680786686838</v>
      </c>
      <c r="I20" s="323">
        <v>5.5975794251134641</v>
      </c>
      <c r="J20" s="324">
        <v>13.540090771558244</v>
      </c>
      <c r="K20" s="304"/>
      <c r="L20" s="164">
        <f t="shared" si="0"/>
        <v>11.346444780635402</v>
      </c>
      <c r="M20" s="138">
        <f t="shared" si="1"/>
        <v>21.104387291981844</v>
      </c>
      <c r="N20" s="396"/>
      <c r="O20" s="95"/>
      <c r="P20" s="95"/>
      <c r="Q20" s="95"/>
      <c r="R20" s="95"/>
    </row>
    <row r="21" spans="1:18" s="70" customFormat="1" ht="13.5" customHeight="1" x14ac:dyDescent="0.15">
      <c r="A21" s="386"/>
      <c r="B21" s="332" t="s">
        <v>2</v>
      </c>
      <c r="C21" s="333"/>
      <c r="D21" s="285">
        <v>1879</v>
      </c>
      <c r="E21" s="334">
        <v>23</v>
      </c>
      <c r="F21" s="335">
        <v>279</v>
      </c>
      <c r="G21" s="335">
        <v>949</v>
      </c>
      <c r="H21" s="335">
        <v>268</v>
      </c>
      <c r="I21" s="335">
        <v>84</v>
      </c>
      <c r="J21" s="336">
        <v>276</v>
      </c>
      <c r="K21" s="303"/>
      <c r="L21" s="165">
        <f t="shared" si="0"/>
        <v>302</v>
      </c>
      <c r="M21" s="142">
        <f t="shared" si="1"/>
        <v>352</v>
      </c>
      <c r="N21" s="399">
        <f t="shared" ref="N21" si="9">SUMPRODUCT(E$3:I$3,E21:I21)/SUM(E21:I21)</f>
        <v>2.9307548346849659</v>
      </c>
      <c r="O21" s="77"/>
      <c r="P21" s="77"/>
      <c r="Q21" s="77"/>
      <c r="R21" s="77"/>
    </row>
    <row r="22" spans="1:18" s="22" customFormat="1" ht="13.5" customHeight="1" x14ac:dyDescent="0.15">
      <c r="A22" s="386"/>
      <c r="B22" s="206"/>
      <c r="C22" s="25"/>
      <c r="D22" s="276"/>
      <c r="E22" s="136">
        <v>1.2240553485896752</v>
      </c>
      <c r="F22" s="137">
        <v>14.84832357637041</v>
      </c>
      <c r="G22" s="137">
        <v>50.505588078765292</v>
      </c>
      <c r="H22" s="137">
        <v>14.262905800957956</v>
      </c>
      <c r="I22" s="137">
        <v>4.4704630122405531</v>
      </c>
      <c r="J22" s="138">
        <v>14.688664183076106</v>
      </c>
      <c r="K22" s="297"/>
      <c r="L22" s="164">
        <f t="shared" si="0"/>
        <v>16.072378924960084</v>
      </c>
      <c r="M22" s="138">
        <f t="shared" si="1"/>
        <v>18.73336881319851</v>
      </c>
      <c r="N22" s="396"/>
      <c r="O22" s="95"/>
      <c r="P22" s="95"/>
      <c r="Q22" s="95"/>
      <c r="R22" s="95"/>
    </row>
    <row r="23" spans="1:18" s="70" customFormat="1" ht="13.5" customHeight="1" x14ac:dyDescent="0.15">
      <c r="A23" s="386"/>
      <c r="B23" s="67" t="s">
        <v>46</v>
      </c>
      <c r="C23" s="77"/>
      <c r="D23" s="269">
        <v>130</v>
      </c>
      <c r="E23" s="140">
        <v>3</v>
      </c>
      <c r="F23" s="141">
        <v>13</v>
      </c>
      <c r="G23" s="141">
        <v>62</v>
      </c>
      <c r="H23" s="141">
        <v>20</v>
      </c>
      <c r="I23" s="141">
        <v>2</v>
      </c>
      <c r="J23" s="142">
        <v>30</v>
      </c>
      <c r="K23" s="298"/>
      <c r="L23" s="165">
        <f t="shared" si="0"/>
        <v>16</v>
      </c>
      <c r="M23" s="142">
        <f t="shared" si="1"/>
        <v>22</v>
      </c>
      <c r="N23" s="399">
        <f t="shared" ref="N23" si="10">SUMPRODUCT(E$3:I$3,E23:I23)/SUM(E23:I23)</f>
        <v>2.95</v>
      </c>
      <c r="O23" s="77"/>
      <c r="P23" s="77"/>
      <c r="Q23" s="77"/>
      <c r="R23" s="77"/>
    </row>
    <row r="24" spans="1:18" s="22" customFormat="1" ht="13.5" customHeight="1" thickBot="1" x14ac:dyDescent="0.2">
      <c r="A24" s="387"/>
      <c r="B24" s="206"/>
      <c r="C24" s="57"/>
      <c r="D24" s="271"/>
      <c r="E24" s="144">
        <v>2.3076923076923079</v>
      </c>
      <c r="F24" s="145">
        <v>10</v>
      </c>
      <c r="G24" s="145">
        <v>47.692307692307693</v>
      </c>
      <c r="H24" s="145">
        <v>15.384615384615385</v>
      </c>
      <c r="I24" s="145">
        <v>1.5384615384615385</v>
      </c>
      <c r="J24" s="146">
        <v>23.076923076923077</v>
      </c>
      <c r="K24" s="297"/>
      <c r="L24" s="166">
        <f t="shared" si="0"/>
        <v>12.307692307692308</v>
      </c>
      <c r="M24" s="146">
        <f t="shared" si="1"/>
        <v>16.923076923076923</v>
      </c>
      <c r="N24" s="398"/>
      <c r="O24" s="95"/>
      <c r="P24" s="95"/>
      <c r="Q24" s="95"/>
      <c r="R24" s="95"/>
    </row>
    <row r="25" spans="1:18" s="69" customFormat="1" ht="13.5" customHeight="1" x14ac:dyDescent="0.15">
      <c r="A25" s="384" t="s">
        <v>44</v>
      </c>
      <c r="B25" s="73" t="s">
        <v>3</v>
      </c>
      <c r="C25" s="74"/>
      <c r="D25" s="272">
        <v>160</v>
      </c>
      <c r="E25" s="148">
        <v>4</v>
      </c>
      <c r="F25" s="149">
        <v>12</v>
      </c>
      <c r="G25" s="149">
        <v>99</v>
      </c>
      <c r="H25" s="149">
        <v>25</v>
      </c>
      <c r="I25" s="149">
        <v>15</v>
      </c>
      <c r="J25" s="150">
        <v>5</v>
      </c>
      <c r="K25" s="299"/>
      <c r="L25" s="167">
        <f t="shared" si="0"/>
        <v>16</v>
      </c>
      <c r="M25" s="150">
        <f t="shared" si="1"/>
        <v>40</v>
      </c>
      <c r="N25" s="397">
        <f t="shared" ref="N25" si="11">SUMPRODUCT(E$3:I$3,E25:I25)/SUM(E25:I25)</f>
        <v>2.774193548387097</v>
      </c>
      <c r="O25" s="75"/>
      <c r="P25" s="75"/>
      <c r="Q25" s="75"/>
      <c r="R25" s="75"/>
    </row>
    <row r="26" spans="1:18" ht="13.5" customHeight="1" x14ac:dyDescent="0.15">
      <c r="A26" s="382"/>
      <c r="B26" s="68"/>
      <c r="C26" s="345"/>
      <c r="D26" s="270"/>
      <c r="E26" s="346">
        <v>2.5</v>
      </c>
      <c r="F26" s="347">
        <v>7.5</v>
      </c>
      <c r="G26" s="347">
        <v>61.875</v>
      </c>
      <c r="H26" s="347">
        <v>15.625</v>
      </c>
      <c r="I26" s="347">
        <v>9.375</v>
      </c>
      <c r="J26" s="348">
        <v>3.125</v>
      </c>
      <c r="K26" s="300"/>
      <c r="L26" s="168">
        <f t="shared" si="0"/>
        <v>10</v>
      </c>
      <c r="M26" s="154">
        <f t="shared" si="1"/>
        <v>25</v>
      </c>
      <c r="N26" s="396"/>
      <c r="O26" s="96"/>
      <c r="P26" s="96"/>
      <c r="Q26" s="96"/>
      <c r="R26" s="96"/>
    </row>
    <row r="27" spans="1:18" s="69" customFormat="1" ht="13.5" customHeight="1" x14ac:dyDescent="0.15">
      <c r="A27" s="382"/>
      <c r="B27" s="207" t="s">
        <v>4</v>
      </c>
      <c r="C27" s="353"/>
      <c r="D27" s="285">
        <v>317</v>
      </c>
      <c r="E27" s="354">
        <v>10</v>
      </c>
      <c r="F27" s="355">
        <v>47</v>
      </c>
      <c r="G27" s="355">
        <v>171</v>
      </c>
      <c r="H27" s="355">
        <v>55</v>
      </c>
      <c r="I27" s="355">
        <v>26</v>
      </c>
      <c r="J27" s="356">
        <v>8</v>
      </c>
      <c r="K27" s="299"/>
      <c r="L27" s="169">
        <f t="shared" si="0"/>
        <v>57</v>
      </c>
      <c r="M27" s="157">
        <f t="shared" si="1"/>
        <v>81</v>
      </c>
      <c r="N27" s="399">
        <f t="shared" ref="N27" si="12">SUMPRODUCT(E$3:I$3,E27:I27)/SUM(E27:I27)</f>
        <v>2.8705501618122979</v>
      </c>
      <c r="O27" s="75"/>
      <c r="P27" s="75"/>
      <c r="Q27" s="75"/>
      <c r="R27" s="75"/>
    </row>
    <row r="28" spans="1:18" ht="13.5" customHeight="1" x14ac:dyDescent="0.15">
      <c r="A28" s="382"/>
      <c r="B28" s="68"/>
      <c r="C28" s="345"/>
      <c r="D28" s="270"/>
      <c r="E28" s="346">
        <v>3.1545741324921135</v>
      </c>
      <c r="F28" s="347">
        <v>14.826498422712934</v>
      </c>
      <c r="G28" s="347">
        <v>53.943217665615137</v>
      </c>
      <c r="H28" s="347">
        <v>17.350157728706623</v>
      </c>
      <c r="I28" s="347">
        <v>8.2018927444794958</v>
      </c>
      <c r="J28" s="348">
        <v>2.5236593059936907</v>
      </c>
      <c r="K28" s="300"/>
      <c r="L28" s="168">
        <f t="shared" si="0"/>
        <v>17.981072555205046</v>
      </c>
      <c r="M28" s="154">
        <f t="shared" si="1"/>
        <v>25.552050473186121</v>
      </c>
      <c r="N28" s="396"/>
      <c r="O28" s="96"/>
      <c r="P28" s="96"/>
      <c r="Q28" s="96"/>
      <c r="R28" s="96"/>
    </row>
    <row r="29" spans="1:18" s="69" customFormat="1" ht="13.5" customHeight="1" x14ac:dyDescent="0.15">
      <c r="A29" s="382"/>
      <c r="B29" s="207" t="s">
        <v>5</v>
      </c>
      <c r="C29" s="353"/>
      <c r="D29" s="285">
        <v>491</v>
      </c>
      <c r="E29" s="354">
        <v>11</v>
      </c>
      <c r="F29" s="355">
        <v>84</v>
      </c>
      <c r="G29" s="355">
        <v>245</v>
      </c>
      <c r="H29" s="355">
        <v>86</v>
      </c>
      <c r="I29" s="355">
        <v>40</v>
      </c>
      <c r="J29" s="356">
        <v>25</v>
      </c>
      <c r="K29" s="299"/>
      <c r="L29" s="169">
        <f t="shared" si="0"/>
        <v>95</v>
      </c>
      <c r="M29" s="157">
        <f t="shared" si="1"/>
        <v>126</v>
      </c>
      <c r="N29" s="399">
        <f t="shared" ref="N29" si="13">SUMPRODUCT(E$3:I$3,E29:I29)/SUM(E29:I29)</f>
        <v>2.8712446351931331</v>
      </c>
      <c r="O29" s="75"/>
      <c r="P29" s="75"/>
      <c r="Q29" s="75"/>
      <c r="R29" s="75"/>
    </row>
    <row r="30" spans="1:18" ht="13.5" customHeight="1" x14ac:dyDescent="0.15">
      <c r="A30" s="382"/>
      <c r="B30" s="206"/>
      <c r="C30" s="24"/>
      <c r="D30" s="276"/>
      <c r="E30" s="152">
        <v>2.2403258655804481</v>
      </c>
      <c r="F30" s="153">
        <v>17.107942973523421</v>
      </c>
      <c r="G30" s="153">
        <v>49.898167006109979</v>
      </c>
      <c r="H30" s="153">
        <v>17.515274949083505</v>
      </c>
      <c r="I30" s="153">
        <v>8.146639511201629</v>
      </c>
      <c r="J30" s="154">
        <v>5.0916496945010188</v>
      </c>
      <c r="K30" s="300"/>
      <c r="L30" s="168">
        <f t="shared" si="0"/>
        <v>19.34826883910387</v>
      </c>
      <c r="M30" s="154">
        <f t="shared" si="1"/>
        <v>25.661914460285132</v>
      </c>
      <c r="N30" s="396"/>
      <c r="O30" s="96"/>
      <c r="P30" s="96"/>
      <c r="Q30" s="96"/>
      <c r="R30" s="96"/>
    </row>
    <row r="31" spans="1:18" s="69" customFormat="1" ht="13.5" customHeight="1" x14ac:dyDescent="0.15">
      <c r="A31" s="382"/>
      <c r="B31" s="207" t="s">
        <v>6</v>
      </c>
      <c r="C31" s="353"/>
      <c r="D31" s="285">
        <v>666</v>
      </c>
      <c r="E31" s="354">
        <v>9</v>
      </c>
      <c r="F31" s="355">
        <v>87</v>
      </c>
      <c r="G31" s="355">
        <v>387</v>
      </c>
      <c r="H31" s="355">
        <v>106</v>
      </c>
      <c r="I31" s="355">
        <v>35</v>
      </c>
      <c r="J31" s="356">
        <v>42</v>
      </c>
      <c r="K31" s="299"/>
      <c r="L31" s="169">
        <f t="shared" si="0"/>
        <v>96</v>
      </c>
      <c r="M31" s="157">
        <f t="shared" si="1"/>
        <v>141</v>
      </c>
      <c r="N31" s="399">
        <f t="shared" ref="N31" si="14">SUMPRODUCT(E$3:I$3,E31:I31)/SUM(E31:I31)</f>
        <v>2.8862179487179489</v>
      </c>
      <c r="O31" s="75"/>
      <c r="P31" s="75"/>
      <c r="Q31" s="75"/>
      <c r="R31" s="75"/>
    </row>
    <row r="32" spans="1:18" ht="13.5" customHeight="1" x14ac:dyDescent="0.15">
      <c r="A32" s="382"/>
      <c r="B32" s="206"/>
      <c r="C32" s="24"/>
      <c r="D32" s="276"/>
      <c r="E32" s="152">
        <v>1.3513513513513513</v>
      </c>
      <c r="F32" s="153">
        <v>13.063063063063062</v>
      </c>
      <c r="G32" s="153">
        <v>58.108108108108105</v>
      </c>
      <c r="H32" s="153">
        <v>15.915915915915916</v>
      </c>
      <c r="I32" s="153">
        <v>5.2552552552552552</v>
      </c>
      <c r="J32" s="154">
        <v>6.3063063063063058</v>
      </c>
      <c r="K32" s="300"/>
      <c r="L32" s="168">
        <f t="shared" si="0"/>
        <v>14.414414414414413</v>
      </c>
      <c r="M32" s="154">
        <f t="shared" si="1"/>
        <v>21.171171171171171</v>
      </c>
      <c r="N32" s="396"/>
      <c r="O32" s="96"/>
      <c r="P32" s="96"/>
      <c r="Q32" s="96"/>
      <c r="R32" s="96"/>
    </row>
    <row r="33" spans="1:18" s="69" customFormat="1" ht="13.5" customHeight="1" x14ac:dyDescent="0.15">
      <c r="A33" s="382"/>
      <c r="B33" s="207" t="s">
        <v>7</v>
      </c>
      <c r="C33" s="353"/>
      <c r="D33" s="285">
        <v>772</v>
      </c>
      <c r="E33" s="354">
        <v>2</v>
      </c>
      <c r="F33" s="355">
        <v>97</v>
      </c>
      <c r="G33" s="355">
        <v>414</v>
      </c>
      <c r="H33" s="355">
        <v>133</v>
      </c>
      <c r="I33" s="355">
        <v>29</v>
      </c>
      <c r="J33" s="356">
        <v>97</v>
      </c>
      <c r="K33" s="299"/>
      <c r="L33" s="169">
        <f t="shared" si="0"/>
        <v>99</v>
      </c>
      <c r="M33" s="157">
        <f t="shared" si="1"/>
        <v>162</v>
      </c>
      <c r="N33" s="399">
        <f t="shared" ref="N33" si="15">SUMPRODUCT(E$3:I$3,E33:I33)/SUM(E33:I33)</f>
        <v>2.8666666666666667</v>
      </c>
      <c r="O33" s="75"/>
      <c r="P33" s="75"/>
      <c r="Q33" s="75"/>
      <c r="R33" s="75"/>
    </row>
    <row r="34" spans="1:18" ht="13.5" customHeight="1" x14ac:dyDescent="0.15">
      <c r="A34" s="382"/>
      <c r="B34" s="206"/>
      <c r="C34" s="24"/>
      <c r="D34" s="276"/>
      <c r="E34" s="152">
        <v>0.2590673575129534</v>
      </c>
      <c r="F34" s="153">
        <v>12.564766839378239</v>
      </c>
      <c r="G34" s="153">
        <v>53.626943005181346</v>
      </c>
      <c r="H34" s="153">
        <v>17.2279792746114</v>
      </c>
      <c r="I34" s="153">
        <v>3.7564766839378239</v>
      </c>
      <c r="J34" s="154">
        <v>12.564766839378239</v>
      </c>
      <c r="K34" s="300"/>
      <c r="L34" s="168">
        <f t="shared" si="0"/>
        <v>12.823834196891191</v>
      </c>
      <c r="M34" s="154">
        <f t="shared" si="1"/>
        <v>20.984455958549223</v>
      </c>
      <c r="N34" s="396"/>
      <c r="O34" s="96"/>
      <c r="P34" s="96"/>
      <c r="Q34" s="96"/>
      <c r="R34" s="96"/>
    </row>
    <row r="35" spans="1:18" s="69" customFormat="1" ht="13.5" customHeight="1" x14ac:dyDescent="0.15">
      <c r="A35" s="382"/>
      <c r="B35" s="207" t="s">
        <v>45</v>
      </c>
      <c r="C35" s="353"/>
      <c r="D35" s="286">
        <v>797</v>
      </c>
      <c r="E35" s="354">
        <v>0</v>
      </c>
      <c r="F35" s="355">
        <v>89</v>
      </c>
      <c r="G35" s="355">
        <v>350</v>
      </c>
      <c r="H35" s="355">
        <v>69</v>
      </c>
      <c r="I35" s="355">
        <v>13</v>
      </c>
      <c r="J35" s="356">
        <v>276</v>
      </c>
      <c r="K35" s="299"/>
      <c r="L35" s="169">
        <f t="shared" si="0"/>
        <v>89</v>
      </c>
      <c r="M35" s="157">
        <f t="shared" si="1"/>
        <v>82</v>
      </c>
      <c r="N35" s="399">
        <f t="shared" ref="N35" si="16">SUMPRODUCT(E$3:I$3,E35:I35)/SUM(E35:I35)</f>
        <v>2.9884836852207295</v>
      </c>
      <c r="O35" s="75"/>
      <c r="P35" s="75"/>
      <c r="Q35" s="75"/>
      <c r="R35" s="75"/>
    </row>
    <row r="36" spans="1:18" ht="13.5" customHeight="1" x14ac:dyDescent="0.15">
      <c r="A36" s="382"/>
      <c r="B36" s="206"/>
      <c r="C36" s="24"/>
      <c r="D36" s="276"/>
      <c r="E36" s="152">
        <v>0</v>
      </c>
      <c r="F36" s="153">
        <v>11.166875784190715</v>
      </c>
      <c r="G36" s="153">
        <v>43.914680050188203</v>
      </c>
      <c r="H36" s="153">
        <v>8.6574654956085322</v>
      </c>
      <c r="I36" s="153">
        <v>1.6311166875784191</v>
      </c>
      <c r="J36" s="154">
        <v>34.629861982434129</v>
      </c>
      <c r="K36" s="300"/>
      <c r="L36" s="168">
        <f t="shared" si="0"/>
        <v>11.166875784190715</v>
      </c>
      <c r="M36" s="154">
        <f t="shared" si="1"/>
        <v>10.288582183186952</v>
      </c>
      <c r="N36" s="396"/>
      <c r="O36" s="96"/>
      <c r="P36" s="96"/>
      <c r="Q36" s="96"/>
      <c r="R36" s="96"/>
    </row>
    <row r="37" spans="1:18" s="69" customFormat="1" ht="13.5" customHeight="1" x14ac:dyDescent="0.15">
      <c r="A37" s="382"/>
      <c r="B37" s="207" t="s">
        <v>46</v>
      </c>
      <c r="C37" s="75"/>
      <c r="D37" s="286">
        <v>128</v>
      </c>
      <c r="E37" s="155">
        <v>3</v>
      </c>
      <c r="F37" s="156">
        <v>13</v>
      </c>
      <c r="G37" s="156">
        <v>59</v>
      </c>
      <c r="H37" s="156">
        <v>19</v>
      </c>
      <c r="I37" s="156">
        <v>2</v>
      </c>
      <c r="J37" s="157">
        <v>32</v>
      </c>
      <c r="K37" s="299"/>
      <c r="L37" s="169">
        <f t="shared" si="0"/>
        <v>16</v>
      </c>
      <c r="M37" s="157">
        <f t="shared" si="1"/>
        <v>21</v>
      </c>
      <c r="N37" s="399">
        <f t="shared" ref="N37" si="17">SUMPRODUCT(E$3:I$3,E37:I37)/SUM(E37:I37)</f>
        <v>2.9583333333333335</v>
      </c>
      <c r="O37" s="75"/>
      <c r="P37" s="75"/>
      <c r="Q37" s="75"/>
      <c r="R37" s="75"/>
    </row>
    <row r="38" spans="1:18" ht="13.5" customHeight="1" thickBot="1" x14ac:dyDescent="0.2">
      <c r="A38" s="382"/>
      <c r="B38" s="68"/>
      <c r="C38" s="345"/>
      <c r="D38" s="271"/>
      <c r="E38" s="158">
        <v>2.34375</v>
      </c>
      <c r="F38" s="159">
        <v>10.15625</v>
      </c>
      <c r="G38" s="159">
        <v>46.09375</v>
      </c>
      <c r="H38" s="159">
        <v>14.84375</v>
      </c>
      <c r="I38" s="159">
        <v>1.5625</v>
      </c>
      <c r="J38" s="160">
        <v>25</v>
      </c>
      <c r="K38" s="300"/>
      <c r="L38" s="170">
        <f t="shared" si="0"/>
        <v>12.5</v>
      </c>
      <c r="M38" s="160">
        <f t="shared" si="1"/>
        <v>16.40625</v>
      </c>
      <c r="N38" s="398"/>
      <c r="O38" s="96"/>
      <c r="P38" s="96"/>
      <c r="Q38" s="96"/>
      <c r="R38" s="96"/>
    </row>
    <row r="39" spans="1:18" s="69" customFormat="1" ht="13.5" customHeight="1" x14ac:dyDescent="0.15">
      <c r="A39" s="384" t="s">
        <v>47</v>
      </c>
      <c r="B39" s="73" t="s">
        <v>49</v>
      </c>
      <c r="C39" s="371"/>
      <c r="D39" s="272">
        <v>524</v>
      </c>
      <c r="E39" s="140">
        <v>5</v>
      </c>
      <c r="F39" s="141">
        <v>21</v>
      </c>
      <c r="G39" s="141">
        <v>350</v>
      </c>
      <c r="H39" s="141">
        <v>56</v>
      </c>
      <c r="I39" s="141">
        <v>28</v>
      </c>
      <c r="J39" s="142">
        <v>64</v>
      </c>
      <c r="K39" s="299"/>
      <c r="L39" s="165">
        <f t="shared" si="0"/>
        <v>26</v>
      </c>
      <c r="M39" s="142">
        <f t="shared" si="1"/>
        <v>84</v>
      </c>
      <c r="N39" s="397">
        <f t="shared" ref="N39" si="18">SUMPRODUCT(E$3:I$3,E39:I39)/SUM(E39:I39)</f>
        <v>2.8239130434782607</v>
      </c>
      <c r="O39" s="77"/>
      <c r="P39" s="77"/>
      <c r="Q39" s="77"/>
      <c r="R39" s="77"/>
    </row>
    <row r="40" spans="1:18" ht="13.5" customHeight="1" x14ac:dyDescent="0.15">
      <c r="A40" s="382"/>
      <c r="B40" s="68"/>
      <c r="C40" s="375"/>
      <c r="D40" s="270"/>
      <c r="E40" s="322">
        <v>0.95419847328244278</v>
      </c>
      <c r="F40" s="323">
        <v>4.007633587786259</v>
      </c>
      <c r="G40" s="323">
        <v>66.793893129770993</v>
      </c>
      <c r="H40" s="323">
        <v>10.687022900763358</v>
      </c>
      <c r="I40" s="323">
        <v>5.343511450381679</v>
      </c>
      <c r="J40" s="324">
        <v>12.213740458015266</v>
      </c>
      <c r="K40" s="300"/>
      <c r="L40" s="164">
        <f t="shared" si="0"/>
        <v>4.9618320610687014</v>
      </c>
      <c r="M40" s="138">
        <f t="shared" si="1"/>
        <v>16.030534351145036</v>
      </c>
      <c r="N40" s="396"/>
      <c r="O40" s="95"/>
      <c r="P40" s="95"/>
      <c r="Q40" s="95"/>
      <c r="R40" s="95"/>
    </row>
    <row r="41" spans="1:18" s="69" customFormat="1" ht="13.5" customHeight="1" x14ac:dyDescent="0.15">
      <c r="A41" s="382"/>
      <c r="B41" s="207" t="s">
        <v>51</v>
      </c>
      <c r="C41" s="376"/>
      <c r="D41" s="285">
        <v>2332</v>
      </c>
      <c r="E41" s="334">
        <v>28</v>
      </c>
      <c r="F41" s="335">
        <v>354</v>
      </c>
      <c r="G41" s="335">
        <v>1161</v>
      </c>
      <c r="H41" s="335">
        <v>369</v>
      </c>
      <c r="I41" s="335">
        <v>116</v>
      </c>
      <c r="J41" s="336">
        <v>304</v>
      </c>
      <c r="K41" s="299"/>
      <c r="L41" s="165">
        <f t="shared" si="0"/>
        <v>382</v>
      </c>
      <c r="M41" s="142">
        <f t="shared" si="1"/>
        <v>485</v>
      </c>
      <c r="N41" s="399">
        <f t="shared" ref="N41" si="19">SUMPRODUCT(E$3:I$3,E41:I41)/SUM(E41:I41)</f>
        <v>2.9058185404339252</v>
      </c>
      <c r="O41" s="77"/>
      <c r="P41" s="77"/>
      <c r="Q41" s="77"/>
      <c r="R41" s="77"/>
    </row>
    <row r="42" spans="1:18" ht="13.5" customHeight="1" x14ac:dyDescent="0.15">
      <c r="A42" s="382"/>
      <c r="B42" s="206"/>
      <c r="C42" s="372"/>
      <c r="D42" s="276"/>
      <c r="E42" s="136">
        <v>1.2006861063464835</v>
      </c>
      <c r="F42" s="137">
        <v>15.180102915951974</v>
      </c>
      <c r="G42" s="137">
        <v>49.78559176672384</v>
      </c>
      <c r="H42" s="137">
        <v>15.823327615780446</v>
      </c>
      <c r="I42" s="137">
        <v>4.9742710120068612</v>
      </c>
      <c r="J42" s="138">
        <v>13.036020583190394</v>
      </c>
      <c r="K42" s="300"/>
      <c r="L42" s="164">
        <f t="shared" si="0"/>
        <v>16.380789022298458</v>
      </c>
      <c r="M42" s="138">
        <f t="shared" si="1"/>
        <v>20.797598627787309</v>
      </c>
      <c r="N42" s="396"/>
      <c r="O42" s="95"/>
      <c r="P42" s="95"/>
      <c r="Q42" s="95"/>
      <c r="R42" s="95"/>
    </row>
    <row r="43" spans="1:18" s="69" customFormat="1" ht="13.5" customHeight="1" x14ac:dyDescent="0.15">
      <c r="A43" s="382"/>
      <c r="B43" s="207" t="s">
        <v>52</v>
      </c>
      <c r="C43" s="376"/>
      <c r="D43" s="285">
        <v>343</v>
      </c>
      <c r="E43" s="334">
        <v>3</v>
      </c>
      <c r="F43" s="335">
        <v>40</v>
      </c>
      <c r="G43" s="335">
        <v>154</v>
      </c>
      <c r="H43" s="335">
        <v>50</v>
      </c>
      <c r="I43" s="335">
        <v>14</v>
      </c>
      <c r="J43" s="336">
        <v>82</v>
      </c>
      <c r="K43" s="299"/>
      <c r="L43" s="165">
        <f t="shared" si="0"/>
        <v>43</v>
      </c>
      <c r="M43" s="142">
        <f t="shared" si="1"/>
        <v>64</v>
      </c>
      <c r="N43" s="399">
        <f t="shared" ref="N43" si="20">SUMPRODUCT(E$3:I$3,E43:I43)/SUM(E43:I43)</f>
        <v>2.8773946360153255</v>
      </c>
      <c r="O43" s="77"/>
      <c r="P43" s="77"/>
      <c r="Q43" s="77"/>
      <c r="R43" s="77"/>
    </row>
    <row r="44" spans="1:18" ht="13.5" customHeight="1" x14ac:dyDescent="0.15">
      <c r="A44" s="382"/>
      <c r="B44" s="206"/>
      <c r="C44" s="372"/>
      <c r="D44" s="276"/>
      <c r="E44" s="136">
        <v>0.87463556851311952</v>
      </c>
      <c r="F44" s="137">
        <v>11.661807580174926</v>
      </c>
      <c r="G44" s="137">
        <v>44.897959183673471</v>
      </c>
      <c r="H44" s="137">
        <v>14.577259475218659</v>
      </c>
      <c r="I44" s="137">
        <v>4.0816326530612246</v>
      </c>
      <c r="J44" s="138">
        <v>23.906705539358601</v>
      </c>
      <c r="K44" s="300"/>
      <c r="L44" s="164">
        <f t="shared" si="0"/>
        <v>12.536443148688045</v>
      </c>
      <c r="M44" s="138">
        <f t="shared" si="1"/>
        <v>18.658892128279884</v>
      </c>
      <c r="N44" s="396"/>
      <c r="O44" s="95"/>
      <c r="P44" s="95"/>
      <c r="Q44" s="95"/>
      <c r="R44" s="95"/>
    </row>
    <row r="45" spans="1:18" s="69" customFormat="1" ht="13.5" customHeight="1" x14ac:dyDescent="0.15">
      <c r="A45" s="382"/>
      <c r="B45" s="207" t="s">
        <v>72</v>
      </c>
      <c r="C45" s="373"/>
      <c r="D45" s="269">
        <v>132</v>
      </c>
      <c r="E45" s="140">
        <v>3</v>
      </c>
      <c r="F45" s="141">
        <v>14</v>
      </c>
      <c r="G45" s="141">
        <v>60</v>
      </c>
      <c r="H45" s="141">
        <v>18</v>
      </c>
      <c r="I45" s="141">
        <v>2</v>
      </c>
      <c r="J45" s="142">
        <v>35</v>
      </c>
      <c r="K45" s="299"/>
      <c r="L45" s="165">
        <f t="shared" si="0"/>
        <v>17</v>
      </c>
      <c r="M45" s="142">
        <f t="shared" si="1"/>
        <v>20</v>
      </c>
      <c r="N45" s="399">
        <f t="shared" ref="N45" si="21">SUMPRODUCT(E$3:I$3,E45:I45)/SUM(E45:I45)</f>
        <v>2.9793814432989691</v>
      </c>
      <c r="O45" s="77"/>
      <c r="P45" s="77"/>
      <c r="Q45" s="77"/>
      <c r="R45" s="77"/>
    </row>
    <row r="46" spans="1:18" ht="13.5" customHeight="1" thickBot="1" x14ac:dyDescent="0.2">
      <c r="A46" s="383"/>
      <c r="B46" s="208"/>
      <c r="C46" s="374"/>
      <c r="D46" s="271"/>
      <c r="E46" s="144">
        <v>2.2727272727272729</v>
      </c>
      <c r="F46" s="145">
        <v>10.606060606060606</v>
      </c>
      <c r="G46" s="145">
        <v>45.454545454545453</v>
      </c>
      <c r="H46" s="145">
        <v>13.636363636363635</v>
      </c>
      <c r="I46" s="145">
        <v>1.5151515151515151</v>
      </c>
      <c r="J46" s="146">
        <v>26.515151515151516</v>
      </c>
      <c r="K46" s="300"/>
      <c r="L46" s="166">
        <f t="shared" si="0"/>
        <v>12.878787878787879</v>
      </c>
      <c r="M46" s="146">
        <f t="shared" si="1"/>
        <v>15.15151515151515</v>
      </c>
      <c r="N46" s="398"/>
      <c r="O46" s="95"/>
      <c r="P46" s="95"/>
      <c r="Q46" s="95"/>
      <c r="R46" s="95"/>
    </row>
    <row r="47" spans="1:18" s="69" customFormat="1" ht="13.5" customHeight="1" x14ac:dyDescent="0.15">
      <c r="A47" s="384" t="s">
        <v>225</v>
      </c>
      <c r="B47" s="73" t="s">
        <v>54</v>
      </c>
      <c r="C47" s="371"/>
      <c r="D47" s="272">
        <v>132</v>
      </c>
      <c r="E47" s="140">
        <v>2</v>
      </c>
      <c r="F47" s="141">
        <v>8</v>
      </c>
      <c r="G47" s="141">
        <v>87</v>
      </c>
      <c r="H47" s="141">
        <v>20</v>
      </c>
      <c r="I47" s="141">
        <v>10</v>
      </c>
      <c r="J47" s="142">
        <v>5</v>
      </c>
      <c r="K47" s="299"/>
      <c r="L47" s="165">
        <f t="shared" si="0"/>
        <v>10</v>
      </c>
      <c r="M47" s="142">
        <f t="shared" si="1"/>
        <v>30</v>
      </c>
      <c r="N47" s="397">
        <f t="shared" ref="N47" si="22">SUMPRODUCT(E$3:I$3,E47:I47)/SUM(E47:I47)</f>
        <v>2.7795275590551181</v>
      </c>
      <c r="O47" s="77"/>
      <c r="P47" s="77"/>
      <c r="Q47" s="77"/>
      <c r="R47" s="77"/>
    </row>
    <row r="48" spans="1:18" ht="13.5" customHeight="1" x14ac:dyDescent="0.15">
      <c r="A48" s="382"/>
      <c r="B48" s="68"/>
      <c r="C48" s="375"/>
      <c r="D48" s="270"/>
      <c r="E48" s="322">
        <v>1.5151515151515151</v>
      </c>
      <c r="F48" s="323">
        <v>6.0606060606060606</v>
      </c>
      <c r="G48" s="323">
        <v>65.909090909090907</v>
      </c>
      <c r="H48" s="323">
        <v>15.151515151515152</v>
      </c>
      <c r="I48" s="323">
        <v>7.5757575757575761</v>
      </c>
      <c r="J48" s="324">
        <v>3.7878787878787881</v>
      </c>
      <c r="K48" s="300"/>
      <c r="L48" s="164">
        <f t="shared" si="0"/>
        <v>7.5757575757575761</v>
      </c>
      <c r="M48" s="138">
        <f t="shared" si="1"/>
        <v>22.727272727272727</v>
      </c>
      <c r="N48" s="396"/>
      <c r="O48" s="95"/>
      <c r="P48" s="95"/>
      <c r="Q48" s="95"/>
      <c r="R48" s="95"/>
    </row>
    <row r="49" spans="1:18" s="69" customFormat="1" ht="13.5" customHeight="1" x14ac:dyDescent="0.15">
      <c r="A49" s="382"/>
      <c r="B49" s="207" t="s">
        <v>401</v>
      </c>
      <c r="C49" s="376"/>
      <c r="D49" s="285">
        <v>448</v>
      </c>
      <c r="E49" s="334">
        <v>3</v>
      </c>
      <c r="F49" s="335">
        <v>20</v>
      </c>
      <c r="G49" s="335">
        <v>304</v>
      </c>
      <c r="H49" s="335">
        <v>44</v>
      </c>
      <c r="I49" s="335">
        <v>23</v>
      </c>
      <c r="J49" s="336">
        <v>54</v>
      </c>
      <c r="K49" s="299"/>
      <c r="L49" s="165">
        <f t="shared" si="0"/>
        <v>23</v>
      </c>
      <c r="M49" s="142">
        <f t="shared" si="1"/>
        <v>67</v>
      </c>
      <c r="N49" s="399">
        <f t="shared" ref="N49" si="23">SUMPRODUCT(E$3:I$3,E49:I49)/SUM(E49:I49)</f>
        <v>2.8375634517766497</v>
      </c>
      <c r="O49" s="77"/>
      <c r="P49" s="77"/>
      <c r="Q49" s="77"/>
      <c r="R49" s="77"/>
    </row>
    <row r="50" spans="1:18" ht="13.5" customHeight="1" x14ac:dyDescent="0.15">
      <c r="A50" s="382"/>
      <c r="B50" s="206"/>
      <c r="C50" s="372"/>
      <c r="D50" s="276"/>
      <c r="E50" s="136">
        <v>0.6696428571428571</v>
      </c>
      <c r="F50" s="137">
        <v>4.4642857142857144</v>
      </c>
      <c r="G50" s="137">
        <v>67.857142857142861</v>
      </c>
      <c r="H50" s="137">
        <v>9.8214285714285712</v>
      </c>
      <c r="I50" s="137">
        <v>5.1339285714285712</v>
      </c>
      <c r="J50" s="138">
        <v>12.053571428571429</v>
      </c>
      <c r="K50" s="300"/>
      <c r="L50" s="164">
        <f t="shared" si="0"/>
        <v>5.1339285714285712</v>
      </c>
      <c r="M50" s="138">
        <f t="shared" si="1"/>
        <v>14.955357142857142</v>
      </c>
      <c r="N50" s="396"/>
      <c r="O50" s="95"/>
      <c r="P50" s="95"/>
      <c r="Q50" s="95"/>
      <c r="R50" s="95"/>
    </row>
    <row r="51" spans="1:18" s="69" customFormat="1" ht="13.5" customHeight="1" x14ac:dyDescent="0.15">
      <c r="A51" s="382"/>
      <c r="B51" s="207" t="s">
        <v>56</v>
      </c>
      <c r="C51" s="376"/>
      <c r="D51" s="285">
        <v>326</v>
      </c>
      <c r="E51" s="334">
        <v>2</v>
      </c>
      <c r="F51" s="335">
        <v>33</v>
      </c>
      <c r="G51" s="335">
        <v>195</v>
      </c>
      <c r="H51" s="335">
        <v>52</v>
      </c>
      <c r="I51" s="335">
        <v>18</v>
      </c>
      <c r="J51" s="336">
        <v>26</v>
      </c>
      <c r="K51" s="299"/>
      <c r="L51" s="165">
        <f t="shared" si="0"/>
        <v>35</v>
      </c>
      <c r="M51" s="142">
        <f t="shared" si="1"/>
        <v>70</v>
      </c>
      <c r="N51" s="399">
        <f t="shared" ref="N51" si="24">SUMPRODUCT(E$3:I$3,E51:I51)/SUM(E51:I51)</f>
        <v>2.83</v>
      </c>
      <c r="O51" s="77"/>
      <c r="P51" s="77"/>
      <c r="Q51" s="77"/>
      <c r="R51" s="77"/>
    </row>
    <row r="52" spans="1:18" ht="13.5" customHeight="1" x14ac:dyDescent="0.15">
      <c r="A52" s="382"/>
      <c r="B52" s="206"/>
      <c r="C52" s="372"/>
      <c r="D52" s="276"/>
      <c r="E52" s="136">
        <v>0.61349693251533743</v>
      </c>
      <c r="F52" s="137">
        <v>10.122699386503067</v>
      </c>
      <c r="G52" s="137">
        <v>59.815950920245399</v>
      </c>
      <c r="H52" s="137">
        <v>15.950920245398773</v>
      </c>
      <c r="I52" s="137">
        <v>5.5214723926380369</v>
      </c>
      <c r="J52" s="138">
        <v>7.9754601226993866</v>
      </c>
      <c r="K52" s="300"/>
      <c r="L52" s="164">
        <f t="shared" si="0"/>
        <v>10.736196319018404</v>
      </c>
      <c r="M52" s="138">
        <f t="shared" si="1"/>
        <v>21.472392638036808</v>
      </c>
      <c r="N52" s="396"/>
      <c r="O52" s="95"/>
      <c r="P52" s="95"/>
      <c r="Q52" s="95"/>
      <c r="R52" s="95"/>
    </row>
    <row r="53" spans="1:18" s="69" customFormat="1" ht="13.5" customHeight="1" x14ac:dyDescent="0.15">
      <c r="A53" s="382"/>
      <c r="B53" s="207" t="s">
        <v>58</v>
      </c>
      <c r="C53" s="376"/>
      <c r="D53" s="285">
        <v>251</v>
      </c>
      <c r="E53" s="334">
        <v>9</v>
      </c>
      <c r="F53" s="335">
        <v>58</v>
      </c>
      <c r="G53" s="335">
        <v>96</v>
      </c>
      <c r="H53" s="335">
        <v>55</v>
      </c>
      <c r="I53" s="335">
        <v>25</v>
      </c>
      <c r="J53" s="336">
        <v>8</v>
      </c>
      <c r="K53" s="299"/>
      <c r="L53" s="165">
        <f t="shared" si="0"/>
        <v>67</v>
      </c>
      <c r="M53" s="142">
        <f t="shared" si="1"/>
        <v>80</v>
      </c>
      <c r="N53" s="399">
        <f t="shared" ref="N53" si="25">SUMPRODUCT(E$3:I$3,E53:I53)/SUM(E53:I53)</f>
        <v>2.880658436213992</v>
      </c>
      <c r="O53" s="77"/>
      <c r="P53" s="77"/>
      <c r="Q53" s="77"/>
      <c r="R53" s="77"/>
    </row>
    <row r="54" spans="1:18" ht="13.5" customHeight="1" x14ac:dyDescent="0.15">
      <c r="A54" s="382"/>
      <c r="B54" s="206"/>
      <c r="C54" s="372"/>
      <c r="D54" s="276"/>
      <c r="E54" s="136">
        <v>3.5856573705179287</v>
      </c>
      <c r="F54" s="137">
        <v>23.107569721115535</v>
      </c>
      <c r="G54" s="137">
        <v>38.247011952191237</v>
      </c>
      <c r="H54" s="137">
        <v>21.91235059760956</v>
      </c>
      <c r="I54" s="137">
        <v>9.9601593625498008</v>
      </c>
      <c r="J54" s="138">
        <v>3.1872509960159361</v>
      </c>
      <c r="K54" s="300"/>
      <c r="L54" s="164">
        <f t="shared" si="0"/>
        <v>26.693227091633464</v>
      </c>
      <c r="M54" s="138">
        <f t="shared" si="1"/>
        <v>31.872509960159363</v>
      </c>
      <c r="N54" s="396"/>
      <c r="O54" s="95"/>
      <c r="P54" s="95"/>
      <c r="Q54" s="95"/>
      <c r="R54" s="95"/>
    </row>
    <row r="55" spans="1:18" s="69" customFormat="1" ht="13.5" customHeight="1" x14ac:dyDescent="0.15">
      <c r="A55" s="382"/>
      <c r="B55" s="207" t="s">
        <v>60</v>
      </c>
      <c r="C55" s="376"/>
      <c r="D55" s="285">
        <v>527</v>
      </c>
      <c r="E55" s="334">
        <v>19</v>
      </c>
      <c r="F55" s="335">
        <v>126</v>
      </c>
      <c r="G55" s="335">
        <v>222</v>
      </c>
      <c r="H55" s="335">
        <v>103</v>
      </c>
      <c r="I55" s="335">
        <v>41</v>
      </c>
      <c r="J55" s="336">
        <v>16</v>
      </c>
      <c r="K55" s="299"/>
      <c r="L55" s="165">
        <f t="shared" si="0"/>
        <v>145</v>
      </c>
      <c r="M55" s="142">
        <f t="shared" si="1"/>
        <v>144</v>
      </c>
      <c r="N55" s="399">
        <f t="shared" ref="N55" si="26">SUMPRODUCT(E$3:I$3,E55:I55)/SUM(E55:I55)</f>
        <v>2.9589041095890409</v>
      </c>
      <c r="O55" s="77"/>
      <c r="P55" s="77"/>
      <c r="Q55" s="77"/>
      <c r="R55" s="77"/>
    </row>
    <row r="56" spans="1:18" ht="13.5" customHeight="1" x14ac:dyDescent="0.15">
      <c r="A56" s="382"/>
      <c r="B56" s="206"/>
      <c r="C56" s="372"/>
      <c r="D56" s="276"/>
      <c r="E56" s="136">
        <v>3.6053130929791273</v>
      </c>
      <c r="F56" s="137">
        <v>23.908918406072104</v>
      </c>
      <c r="G56" s="137">
        <v>42.125237191650854</v>
      </c>
      <c r="H56" s="137">
        <v>19.54459203036053</v>
      </c>
      <c r="I56" s="137">
        <v>7.7798861480075905</v>
      </c>
      <c r="J56" s="138">
        <v>3.0360531309297913</v>
      </c>
      <c r="K56" s="300"/>
      <c r="L56" s="164">
        <f t="shared" si="0"/>
        <v>27.514231499051231</v>
      </c>
      <c r="M56" s="138">
        <f t="shared" si="1"/>
        <v>27.324478178368121</v>
      </c>
      <c r="N56" s="396"/>
      <c r="O56" s="95"/>
      <c r="P56" s="95"/>
      <c r="Q56" s="95"/>
      <c r="R56" s="95"/>
    </row>
    <row r="57" spans="1:18" s="69" customFormat="1" ht="13.5" customHeight="1" x14ac:dyDescent="0.15">
      <c r="A57" s="382"/>
      <c r="B57" s="207" t="s">
        <v>62</v>
      </c>
      <c r="C57" s="376"/>
      <c r="D57" s="285">
        <v>280</v>
      </c>
      <c r="E57" s="334">
        <v>9</v>
      </c>
      <c r="F57" s="335">
        <v>51</v>
      </c>
      <c r="G57" s="335">
        <v>147</v>
      </c>
      <c r="H57" s="335">
        <v>49</v>
      </c>
      <c r="I57" s="335">
        <v>16</v>
      </c>
      <c r="J57" s="336">
        <v>8</v>
      </c>
      <c r="K57" s="299"/>
      <c r="L57" s="165">
        <f t="shared" si="0"/>
        <v>60</v>
      </c>
      <c r="M57" s="142">
        <f t="shared" si="1"/>
        <v>65</v>
      </c>
      <c r="N57" s="399">
        <f t="shared" ref="N57" si="27">SUMPRODUCT(E$3:I$3,E57:I57)/SUM(E57:I57)</f>
        <v>2.9558823529411766</v>
      </c>
      <c r="O57" s="77"/>
      <c r="P57" s="77"/>
      <c r="Q57" s="77"/>
      <c r="R57" s="77"/>
    </row>
    <row r="58" spans="1:18" ht="13.5" customHeight="1" x14ac:dyDescent="0.15">
      <c r="A58" s="382"/>
      <c r="B58" s="206"/>
      <c r="C58" s="372"/>
      <c r="D58" s="276"/>
      <c r="E58" s="136">
        <v>3.214285714285714</v>
      </c>
      <c r="F58" s="137">
        <v>18.214285714285712</v>
      </c>
      <c r="G58" s="137">
        <v>52.5</v>
      </c>
      <c r="H58" s="137">
        <v>17.5</v>
      </c>
      <c r="I58" s="137">
        <v>5.7142857142857144</v>
      </c>
      <c r="J58" s="138">
        <v>2.8571428571428572</v>
      </c>
      <c r="K58" s="300"/>
      <c r="L58" s="164">
        <f t="shared" si="0"/>
        <v>21.428571428571427</v>
      </c>
      <c r="M58" s="138">
        <f t="shared" si="1"/>
        <v>23.214285714285715</v>
      </c>
      <c r="N58" s="396"/>
      <c r="O58" s="95"/>
      <c r="P58" s="95"/>
      <c r="Q58" s="95"/>
      <c r="R58" s="95"/>
    </row>
    <row r="59" spans="1:18" s="69" customFormat="1" ht="13.5" customHeight="1" x14ac:dyDescent="0.15">
      <c r="A59" s="382"/>
      <c r="B59" s="207" t="s">
        <v>64</v>
      </c>
      <c r="C59" s="376"/>
      <c r="D59" s="286">
        <v>157</v>
      </c>
      <c r="E59" s="334">
        <v>0</v>
      </c>
      <c r="F59" s="335">
        <v>18</v>
      </c>
      <c r="G59" s="335">
        <v>62</v>
      </c>
      <c r="H59" s="335">
        <v>17</v>
      </c>
      <c r="I59" s="335">
        <v>1</v>
      </c>
      <c r="J59" s="336">
        <v>59</v>
      </c>
      <c r="K59" s="299"/>
      <c r="L59" s="165">
        <f t="shared" si="0"/>
        <v>18</v>
      </c>
      <c r="M59" s="142">
        <f t="shared" si="1"/>
        <v>18</v>
      </c>
      <c r="N59" s="399">
        <f t="shared" ref="N59" si="28">SUMPRODUCT(E$3:I$3,E59:I59)/SUM(E59:I59)</f>
        <v>2.989795918367347</v>
      </c>
      <c r="O59" s="77"/>
      <c r="P59" s="77"/>
      <c r="Q59" s="77"/>
      <c r="R59" s="77"/>
    </row>
    <row r="60" spans="1:18" ht="13.5" customHeight="1" x14ac:dyDescent="0.15">
      <c r="A60" s="382"/>
      <c r="B60" s="206"/>
      <c r="C60" s="372"/>
      <c r="D60" s="276"/>
      <c r="E60" s="136">
        <v>0</v>
      </c>
      <c r="F60" s="137">
        <v>11.464968152866243</v>
      </c>
      <c r="G60" s="137">
        <v>39.490445859872615</v>
      </c>
      <c r="H60" s="137">
        <v>10.828025477707007</v>
      </c>
      <c r="I60" s="137">
        <v>0.63694267515923575</v>
      </c>
      <c r="J60" s="138">
        <v>37.579617834394909</v>
      </c>
      <c r="K60" s="300"/>
      <c r="L60" s="164">
        <f t="shared" si="0"/>
        <v>11.464968152866243</v>
      </c>
      <c r="M60" s="138">
        <f t="shared" si="1"/>
        <v>11.464968152866243</v>
      </c>
      <c r="N60" s="396"/>
      <c r="O60" s="95"/>
      <c r="P60" s="95"/>
      <c r="Q60" s="95"/>
      <c r="R60" s="95"/>
    </row>
    <row r="61" spans="1:18" s="69" customFormat="1" ht="13.5" customHeight="1" x14ac:dyDescent="0.15">
      <c r="A61" s="382"/>
      <c r="B61" s="207" t="s">
        <v>66</v>
      </c>
      <c r="C61" s="376"/>
      <c r="D61" s="285">
        <v>615</v>
      </c>
      <c r="E61" s="334">
        <v>0</v>
      </c>
      <c r="F61" s="335">
        <v>69</v>
      </c>
      <c r="G61" s="335">
        <v>289</v>
      </c>
      <c r="H61" s="335">
        <v>68</v>
      </c>
      <c r="I61" s="335">
        <v>13</v>
      </c>
      <c r="J61" s="336">
        <v>176</v>
      </c>
      <c r="K61" s="299"/>
      <c r="L61" s="165">
        <f t="shared" si="0"/>
        <v>69</v>
      </c>
      <c r="M61" s="142">
        <f t="shared" si="1"/>
        <v>81</v>
      </c>
      <c r="N61" s="399">
        <f t="shared" ref="N61" si="29">SUMPRODUCT(E$3:I$3,E61:I61)/SUM(E61:I61)</f>
        <v>2.9430523917995446</v>
      </c>
      <c r="O61" s="77"/>
      <c r="P61" s="77"/>
      <c r="Q61" s="77"/>
      <c r="R61" s="77"/>
    </row>
    <row r="62" spans="1:18" ht="13.5" customHeight="1" x14ac:dyDescent="0.15">
      <c r="A62" s="382"/>
      <c r="B62" s="206"/>
      <c r="C62" s="372"/>
      <c r="D62" s="276"/>
      <c r="E62" s="136">
        <v>0</v>
      </c>
      <c r="F62" s="137">
        <v>11.219512195121952</v>
      </c>
      <c r="G62" s="137">
        <v>46.991869918699187</v>
      </c>
      <c r="H62" s="137">
        <v>11.056910569105691</v>
      </c>
      <c r="I62" s="137">
        <v>2.1138211382113821</v>
      </c>
      <c r="J62" s="138">
        <v>28.617886178861792</v>
      </c>
      <c r="K62" s="300"/>
      <c r="L62" s="164">
        <f t="shared" si="0"/>
        <v>11.219512195121952</v>
      </c>
      <c r="M62" s="138">
        <f t="shared" si="1"/>
        <v>13.170731707317072</v>
      </c>
      <c r="N62" s="396"/>
      <c r="O62" s="95"/>
      <c r="P62" s="95"/>
      <c r="Q62" s="95"/>
      <c r="R62" s="95"/>
    </row>
    <row r="63" spans="1:18" s="69" customFormat="1" ht="13.5" customHeight="1" x14ac:dyDescent="0.15">
      <c r="A63" s="382"/>
      <c r="B63" s="207" t="s">
        <v>67</v>
      </c>
      <c r="C63" s="373"/>
      <c r="D63" s="269">
        <v>822</v>
      </c>
      <c r="E63" s="140">
        <v>4</v>
      </c>
      <c r="F63" s="141">
        <v>98</v>
      </c>
      <c r="G63" s="141">
        <v>420</v>
      </c>
      <c r="H63" s="141">
        <v>127</v>
      </c>
      <c r="I63" s="141">
        <v>28</v>
      </c>
      <c r="J63" s="142">
        <v>145</v>
      </c>
      <c r="K63" s="299"/>
      <c r="L63" s="165">
        <f t="shared" si="0"/>
        <v>102</v>
      </c>
      <c r="M63" s="142">
        <f t="shared" si="1"/>
        <v>155</v>
      </c>
      <c r="N63" s="399">
        <f t="shared" ref="N63" si="30">SUMPRODUCT(E$3:I$3,E63:I63)/SUM(E63:I63)</f>
        <v>2.8862629246676512</v>
      </c>
      <c r="O63" s="77"/>
      <c r="P63" s="77"/>
      <c r="Q63" s="77"/>
      <c r="R63" s="77"/>
    </row>
    <row r="64" spans="1:18" ht="13.5" customHeight="1" thickBot="1" x14ac:dyDescent="0.2">
      <c r="A64" s="383"/>
      <c r="B64" s="208"/>
      <c r="C64" s="374"/>
      <c r="D64" s="271"/>
      <c r="E64" s="144">
        <v>0.48661800486618007</v>
      </c>
      <c r="F64" s="145">
        <v>11.922141119221411</v>
      </c>
      <c r="G64" s="145">
        <v>51.094890510948908</v>
      </c>
      <c r="H64" s="145">
        <v>15.450121654501217</v>
      </c>
      <c r="I64" s="145">
        <v>3.4063260340632602</v>
      </c>
      <c r="J64" s="146">
        <v>17.639902676399029</v>
      </c>
      <c r="K64" s="300"/>
      <c r="L64" s="166">
        <f t="shared" si="0"/>
        <v>12.408759124087592</v>
      </c>
      <c r="M64" s="146">
        <f t="shared" si="1"/>
        <v>18.856447688564476</v>
      </c>
      <c r="N64" s="398"/>
      <c r="O64" s="95"/>
      <c r="P64" s="95"/>
      <c r="Q64" s="95"/>
      <c r="R64" s="95"/>
    </row>
    <row r="65" spans="1:18" s="69" customFormat="1" ht="13.5" customHeight="1" x14ac:dyDescent="0.15">
      <c r="A65" s="392" t="s">
        <v>73</v>
      </c>
      <c r="B65" s="73" t="s">
        <v>68</v>
      </c>
      <c r="C65" s="371"/>
      <c r="D65" s="272">
        <v>1764</v>
      </c>
      <c r="E65" s="140">
        <v>18</v>
      </c>
      <c r="F65" s="141">
        <v>225</v>
      </c>
      <c r="G65" s="141">
        <v>927</v>
      </c>
      <c r="H65" s="141">
        <v>278</v>
      </c>
      <c r="I65" s="141">
        <v>93</v>
      </c>
      <c r="J65" s="142">
        <v>223</v>
      </c>
      <c r="K65" s="299"/>
      <c r="L65" s="165">
        <f t="shared" si="0"/>
        <v>243</v>
      </c>
      <c r="M65" s="142">
        <f t="shared" si="1"/>
        <v>371</v>
      </c>
      <c r="N65" s="397">
        <f t="shared" ref="N65" si="31">SUMPRODUCT(E$3:I$3,E65:I65)/SUM(E65:I65)</f>
        <v>2.8682673588578846</v>
      </c>
      <c r="O65" s="77"/>
      <c r="P65" s="77"/>
      <c r="Q65" s="77"/>
      <c r="R65" s="77"/>
    </row>
    <row r="66" spans="1:18" ht="13.5" customHeight="1" x14ac:dyDescent="0.15">
      <c r="A66" s="382"/>
      <c r="B66" s="10" t="s">
        <v>69</v>
      </c>
      <c r="C66" s="372"/>
      <c r="D66" s="276"/>
      <c r="E66" s="136">
        <v>1.0204081632653061</v>
      </c>
      <c r="F66" s="137">
        <v>12.755102040816327</v>
      </c>
      <c r="G66" s="137">
        <v>52.551020408163261</v>
      </c>
      <c r="H66" s="137">
        <v>15.759637188208616</v>
      </c>
      <c r="I66" s="137">
        <v>5.2721088435374153</v>
      </c>
      <c r="J66" s="138">
        <v>12.641723356009072</v>
      </c>
      <c r="K66" s="300"/>
      <c r="L66" s="164">
        <f t="shared" si="0"/>
        <v>13.775510204081634</v>
      </c>
      <c r="M66" s="138">
        <f t="shared" si="1"/>
        <v>21.031746031746032</v>
      </c>
      <c r="N66" s="396"/>
      <c r="O66" s="95"/>
      <c r="P66" s="95"/>
      <c r="Q66" s="95"/>
      <c r="R66" s="95"/>
    </row>
    <row r="67" spans="1:18" s="69" customFormat="1" ht="13.5" customHeight="1" x14ac:dyDescent="0.15">
      <c r="A67" s="382"/>
      <c r="B67" s="68" t="s">
        <v>70</v>
      </c>
      <c r="C67" s="373"/>
      <c r="D67" s="285">
        <v>1406</v>
      </c>
      <c r="E67" s="140">
        <v>18</v>
      </c>
      <c r="F67" s="141">
        <v>190</v>
      </c>
      <c r="G67" s="141">
        <v>727</v>
      </c>
      <c r="H67" s="141">
        <v>194</v>
      </c>
      <c r="I67" s="141">
        <v>63</v>
      </c>
      <c r="J67" s="142">
        <v>214</v>
      </c>
      <c r="K67" s="299"/>
      <c r="L67" s="165">
        <f t="shared" si="0"/>
        <v>208</v>
      </c>
      <c r="M67" s="142">
        <f t="shared" si="1"/>
        <v>257</v>
      </c>
      <c r="N67" s="399">
        <f t="shared" ref="N67" si="32">SUMPRODUCT(E$3:I$3,E67:I67)/SUM(E67:I67)</f>
        <v>2.9211409395973154</v>
      </c>
      <c r="O67" s="77"/>
      <c r="P67" s="77"/>
      <c r="Q67" s="77"/>
      <c r="R67" s="77"/>
    </row>
    <row r="68" spans="1:18" ht="13.5" customHeight="1" x14ac:dyDescent="0.15">
      <c r="A68" s="382"/>
      <c r="B68" s="10" t="s">
        <v>71</v>
      </c>
      <c r="C68" s="372"/>
      <c r="D68" s="276"/>
      <c r="E68" s="136">
        <v>1.2802275960170697</v>
      </c>
      <c r="F68" s="137">
        <v>13.513513513513514</v>
      </c>
      <c r="G68" s="137">
        <v>51.706970128022753</v>
      </c>
      <c r="H68" s="137">
        <v>13.79800853485064</v>
      </c>
      <c r="I68" s="137">
        <v>4.4807965860597436</v>
      </c>
      <c r="J68" s="138">
        <v>15.220483641536273</v>
      </c>
      <c r="K68" s="300"/>
      <c r="L68" s="164">
        <f t="shared" si="0"/>
        <v>14.793741109530584</v>
      </c>
      <c r="M68" s="138">
        <f t="shared" si="1"/>
        <v>18.278805120910384</v>
      </c>
      <c r="N68" s="396"/>
      <c r="O68" s="95"/>
      <c r="P68" s="95"/>
      <c r="Q68" s="95"/>
      <c r="R68" s="95"/>
    </row>
    <row r="69" spans="1:18" s="69" customFormat="1" ht="13.5" customHeight="1" x14ac:dyDescent="0.15">
      <c r="A69" s="382"/>
      <c r="B69" s="207" t="s">
        <v>768</v>
      </c>
      <c r="C69" s="373"/>
      <c r="D69" s="269">
        <v>161</v>
      </c>
      <c r="E69" s="140">
        <v>3</v>
      </c>
      <c r="F69" s="141">
        <v>14</v>
      </c>
      <c r="G69" s="141">
        <v>71</v>
      </c>
      <c r="H69" s="141">
        <v>21</v>
      </c>
      <c r="I69" s="141">
        <v>4</v>
      </c>
      <c r="J69" s="142">
        <v>48</v>
      </c>
      <c r="K69" s="299"/>
      <c r="L69" s="165">
        <f t="shared" si="0"/>
        <v>17</v>
      </c>
      <c r="M69" s="142">
        <f t="shared" si="1"/>
        <v>25</v>
      </c>
      <c r="N69" s="399">
        <f t="shared" ref="N69" si="33">SUMPRODUCT(E$3:I$3,E69:I69)/SUM(E69:I69)</f>
        <v>2.9203539823008851</v>
      </c>
      <c r="O69" s="77"/>
      <c r="P69" s="77"/>
      <c r="Q69" s="77"/>
      <c r="R69" s="77"/>
    </row>
    <row r="70" spans="1:18" ht="13.5" customHeight="1" thickBot="1" x14ac:dyDescent="0.2">
      <c r="A70" s="383"/>
      <c r="B70" s="208"/>
      <c r="C70" s="374"/>
      <c r="D70" s="271"/>
      <c r="E70" s="144">
        <v>1.8633540372670807</v>
      </c>
      <c r="F70" s="145">
        <v>8.695652173913043</v>
      </c>
      <c r="G70" s="145">
        <v>44.099378881987576</v>
      </c>
      <c r="H70" s="145">
        <v>13.043478260869565</v>
      </c>
      <c r="I70" s="145">
        <v>2.4844720496894408</v>
      </c>
      <c r="J70" s="146">
        <v>29.813664596273291</v>
      </c>
      <c r="K70" s="300"/>
      <c r="L70" s="166">
        <f t="shared" si="0"/>
        <v>10.559006211180124</v>
      </c>
      <c r="M70" s="146">
        <f t="shared" si="1"/>
        <v>15.527950310559005</v>
      </c>
      <c r="N70" s="398"/>
      <c r="O70" s="95"/>
      <c r="P70" s="95"/>
      <c r="Q70" s="95"/>
      <c r="R70" s="95"/>
    </row>
    <row r="71" spans="1:18" s="69" customFormat="1" ht="13.5" customHeight="1" x14ac:dyDescent="0.15">
      <c r="A71" s="380" t="s">
        <v>414</v>
      </c>
      <c r="B71" s="68" t="s">
        <v>762</v>
      </c>
      <c r="C71" s="75"/>
      <c r="D71" s="272">
        <v>1504</v>
      </c>
      <c r="E71" s="140">
        <v>27</v>
      </c>
      <c r="F71" s="141">
        <v>219</v>
      </c>
      <c r="G71" s="141">
        <v>788</v>
      </c>
      <c r="H71" s="141">
        <v>253</v>
      </c>
      <c r="I71" s="141">
        <v>79</v>
      </c>
      <c r="J71" s="142">
        <v>138</v>
      </c>
      <c r="K71" s="299"/>
      <c r="L71" s="165">
        <f t="shared" ref="L71:L76" si="34">SUM(E71:F71)</f>
        <v>246</v>
      </c>
      <c r="M71" s="142">
        <f t="shared" ref="M71:M76" si="35">SUM(H71:I71)</f>
        <v>332</v>
      </c>
      <c r="N71" s="397">
        <f t="shared" ref="N71" si="36">SUMPRODUCT(E$3:I$3,E71:I71)/SUM(E71:I71)</f>
        <v>2.8989751098096632</v>
      </c>
      <c r="O71" s="77"/>
      <c r="P71" s="77"/>
      <c r="Q71" s="77"/>
      <c r="R71" s="77"/>
    </row>
    <row r="72" spans="1:18" ht="13.5" customHeight="1" x14ac:dyDescent="0.15">
      <c r="A72" s="380"/>
      <c r="B72" s="10" t="s">
        <v>763</v>
      </c>
      <c r="C72" s="24"/>
      <c r="D72" s="276"/>
      <c r="E72" s="136">
        <v>1.7952127659574471</v>
      </c>
      <c r="F72" s="137">
        <v>14.561170212765958</v>
      </c>
      <c r="G72" s="137">
        <v>52.393617021276597</v>
      </c>
      <c r="H72" s="137">
        <v>16.821808510638299</v>
      </c>
      <c r="I72" s="137">
        <v>5.2526595744680851</v>
      </c>
      <c r="J72" s="138">
        <v>9.1755319148936163</v>
      </c>
      <c r="K72" s="300"/>
      <c r="L72" s="164">
        <f t="shared" si="34"/>
        <v>16.356382978723406</v>
      </c>
      <c r="M72" s="138">
        <f t="shared" si="35"/>
        <v>22.074468085106382</v>
      </c>
      <c r="N72" s="396"/>
      <c r="O72" s="95"/>
      <c r="P72" s="95"/>
      <c r="Q72" s="95"/>
      <c r="R72" s="95"/>
    </row>
    <row r="73" spans="1:18" s="69" customFormat="1" ht="13.5" customHeight="1" x14ac:dyDescent="0.15">
      <c r="A73" s="380"/>
      <c r="B73" s="68" t="s">
        <v>415</v>
      </c>
      <c r="C73" s="75"/>
      <c r="D73" s="285">
        <v>452</v>
      </c>
      <c r="E73" s="140">
        <v>6</v>
      </c>
      <c r="F73" s="141">
        <v>59</v>
      </c>
      <c r="G73" s="141">
        <v>266</v>
      </c>
      <c r="H73" s="141">
        <v>69</v>
      </c>
      <c r="I73" s="141">
        <v>26</v>
      </c>
      <c r="J73" s="142">
        <v>26</v>
      </c>
      <c r="K73" s="299"/>
      <c r="L73" s="165">
        <f t="shared" si="34"/>
        <v>65</v>
      </c>
      <c r="M73" s="142">
        <f t="shared" si="35"/>
        <v>95</v>
      </c>
      <c r="N73" s="399">
        <f t="shared" ref="N73" si="37">SUMPRODUCT(E$3:I$3,E73:I73)/SUM(E73:I73)</f>
        <v>2.8826291079812205</v>
      </c>
      <c r="O73" s="77"/>
      <c r="P73" s="77"/>
      <c r="Q73" s="77"/>
      <c r="R73" s="77"/>
    </row>
    <row r="74" spans="1:18" ht="13.5" customHeight="1" x14ac:dyDescent="0.15">
      <c r="A74" s="380"/>
      <c r="B74" s="10" t="s">
        <v>763</v>
      </c>
      <c r="C74" s="24"/>
      <c r="D74" s="276"/>
      <c r="E74" s="136">
        <v>1.3274336283185841</v>
      </c>
      <c r="F74" s="137">
        <v>13.053097345132745</v>
      </c>
      <c r="G74" s="137">
        <v>58.849557522123895</v>
      </c>
      <c r="H74" s="137">
        <v>15.265486725663715</v>
      </c>
      <c r="I74" s="137">
        <v>5.7522123893805306</v>
      </c>
      <c r="J74" s="138">
        <v>5.7522123893805306</v>
      </c>
      <c r="K74" s="300"/>
      <c r="L74" s="164">
        <f t="shared" si="34"/>
        <v>14.380530973451329</v>
      </c>
      <c r="M74" s="138">
        <f t="shared" si="35"/>
        <v>21.017699115044245</v>
      </c>
      <c r="N74" s="396"/>
      <c r="O74" s="95"/>
      <c r="P74" s="95"/>
      <c r="Q74" s="95"/>
      <c r="R74" s="95"/>
    </row>
    <row r="75" spans="1:18" s="69" customFormat="1" ht="13.5" customHeight="1" x14ac:dyDescent="0.15">
      <c r="A75" s="380"/>
      <c r="B75" s="68" t="s">
        <v>416</v>
      </c>
      <c r="C75" s="75"/>
      <c r="D75" s="269">
        <v>1375</v>
      </c>
      <c r="E75" s="140">
        <v>6</v>
      </c>
      <c r="F75" s="141">
        <v>151</v>
      </c>
      <c r="G75" s="141">
        <v>671</v>
      </c>
      <c r="H75" s="141">
        <v>171</v>
      </c>
      <c r="I75" s="141">
        <v>55</v>
      </c>
      <c r="J75" s="142">
        <v>321</v>
      </c>
      <c r="K75" s="299"/>
      <c r="L75" s="165">
        <f t="shared" si="34"/>
        <v>157</v>
      </c>
      <c r="M75" s="142">
        <f t="shared" si="35"/>
        <v>226</v>
      </c>
      <c r="N75" s="399">
        <f t="shared" ref="N75" si="38">SUMPRODUCT(E$3:I$3,E75:I75)/SUM(E75:I75)</f>
        <v>2.8880455407969641</v>
      </c>
      <c r="O75" s="77"/>
      <c r="P75" s="77"/>
      <c r="Q75" s="77"/>
      <c r="R75" s="77"/>
    </row>
    <row r="76" spans="1:18" ht="13.5" customHeight="1" thickBot="1" x14ac:dyDescent="0.2">
      <c r="A76" s="381"/>
      <c r="B76" s="21"/>
      <c r="C76" s="26"/>
      <c r="D76" s="271"/>
      <c r="E76" s="144">
        <v>0.4363636363636364</v>
      </c>
      <c r="F76" s="145">
        <v>10.981818181818181</v>
      </c>
      <c r="G76" s="145">
        <v>48.8</v>
      </c>
      <c r="H76" s="145">
        <v>12.436363636363636</v>
      </c>
      <c r="I76" s="145">
        <v>4</v>
      </c>
      <c r="J76" s="146">
        <v>23.345454545454544</v>
      </c>
      <c r="K76" s="300"/>
      <c r="L76" s="166">
        <f t="shared" si="34"/>
        <v>11.418181818181816</v>
      </c>
      <c r="M76" s="146">
        <f t="shared" si="35"/>
        <v>16.436363636363637</v>
      </c>
      <c r="N76" s="398"/>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43">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4"/>
    <mergeCell ref="N47:N48"/>
    <mergeCell ref="N49:N50"/>
    <mergeCell ref="N51:N52"/>
    <mergeCell ref="N53:N54"/>
    <mergeCell ref="N55:N56"/>
    <mergeCell ref="N57:N58"/>
    <mergeCell ref="N59:N60"/>
    <mergeCell ref="N61:N62"/>
    <mergeCell ref="N63:N64"/>
    <mergeCell ref="A65:A70"/>
    <mergeCell ref="N65:N66"/>
    <mergeCell ref="N67:N68"/>
    <mergeCell ref="N69:N70"/>
    <mergeCell ref="A71:A76"/>
    <mergeCell ref="N71:N72"/>
    <mergeCell ref="N73:N74"/>
    <mergeCell ref="N75:N76"/>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A1" s="6" t="s">
        <v>628</v>
      </c>
      <c r="J1" s="5"/>
      <c r="S1" s="59" t="s">
        <v>592</v>
      </c>
    </row>
    <row r="2" spans="1:19" ht="36" customHeight="1" thickBot="1" x14ac:dyDescent="0.2">
      <c r="A2" s="6" t="s">
        <v>594</v>
      </c>
      <c r="B2" s="7"/>
      <c r="C2" s="7"/>
      <c r="D2" s="7"/>
      <c r="E2" s="7"/>
      <c r="F2" s="7"/>
      <c r="G2" s="7"/>
      <c r="H2" s="7"/>
      <c r="I2" s="7"/>
      <c r="J2" s="7"/>
      <c r="K2" s="7"/>
      <c r="L2" s="204"/>
      <c r="M2" s="7"/>
      <c r="N2" s="7"/>
      <c r="O2" s="7"/>
      <c r="P2" s="7"/>
      <c r="Q2" s="7"/>
      <c r="R2" s="7"/>
      <c r="S2" s="39"/>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87"/>
      <c r="B4" s="288"/>
      <c r="C4" s="289"/>
      <c r="D4" s="62" t="s">
        <v>348</v>
      </c>
      <c r="E4" s="60" t="s">
        <v>135</v>
      </c>
      <c r="F4" s="61" t="s">
        <v>136</v>
      </c>
      <c r="G4" s="61" t="s">
        <v>77</v>
      </c>
      <c r="H4" s="61" t="s">
        <v>137</v>
      </c>
      <c r="I4" s="61" t="s">
        <v>138</v>
      </c>
      <c r="J4" s="63" t="s">
        <v>349</v>
      </c>
      <c r="L4" s="64" t="s">
        <v>81</v>
      </c>
      <c r="M4" s="63" t="s">
        <v>82</v>
      </c>
      <c r="N4" s="309" t="s">
        <v>130</v>
      </c>
      <c r="O4" s="27"/>
      <c r="P4" s="27"/>
      <c r="Q4" s="27"/>
      <c r="R4" s="27"/>
      <c r="S4" s="40"/>
    </row>
    <row r="5" spans="1:19" s="69" customFormat="1" ht="13.5" customHeight="1" x14ac:dyDescent="0.15">
      <c r="A5" s="71" t="s">
        <v>30</v>
      </c>
      <c r="B5" s="72"/>
      <c r="C5" s="72"/>
      <c r="D5" s="270">
        <v>3331</v>
      </c>
      <c r="E5" s="124">
        <v>54</v>
      </c>
      <c r="F5" s="125">
        <v>668</v>
      </c>
      <c r="G5" s="125">
        <v>1495</v>
      </c>
      <c r="H5" s="125">
        <v>500</v>
      </c>
      <c r="I5" s="125">
        <v>132</v>
      </c>
      <c r="J5" s="126">
        <v>482</v>
      </c>
      <c r="K5" s="301"/>
      <c r="L5" s="161">
        <f>SUM(E5:F5)</f>
        <v>722</v>
      </c>
      <c r="M5" s="126">
        <f>SUM(H5:I5)</f>
        <v>632</v>
      </c>
      <c r="N5" s="397">
        <f>SUMPRODUCT(E$3:I$3,E5:I5)/SUM(E5:I5)</f>
        <v>3.0042120042120044</v>
      </c>
      <c r="O5" s="93"/>
      <c r="P5" s="93"/>
      <c r="Q5" s="93"/>
      <c r="R5" s="93"/>
    </row>
    <row r="6" spans="1:19" ht="13.5" customHeight="1" thickBot="1" x14ac:dyDescent="0.2">
      <c r="A6" s="209"/>
      <c r="B6" s="9"/>
      <c r="C6" s="9"/>
      <c r="D6" s="271"/>
      <c r="E6" s="128">
        <v>1.621134794356049</v>
      </c>
      <c r="F6" s="129">
        <v>20.054037826478535</v>
      </c>
      <c r="G6" s="129">
        <v>44.881416991894326</v>
      </c>
      <c r="H6" s="129">
        <v>15.010507355148603</v>
      </c>
      <c r="I6" s="129">
        <v>3.9627739417592318</v>
      </c>
      <c r="J6" s="214">
        <v>14.470129090363255</v>
      </c>
      <c r="K6" s="302"/>
      <c r="L6" s="162">
        <f t="shared" ref="L6:L70" si="0">SUM(E6:F6)</f>
        <v>21.675172620834584</v>
      </c>
      <c r="M6" s="214">
        <f t="shared" ref="M6:M70" si="1">SUM(H6:I6)</f>
        <v>18.973281296907835</v>
      </c>
      <c r="N6" s="398"/>
      <c r="O6" s="94"/>
      <c r="P6" s="94"/>
      <c r="Q6" s="94"/>
      <c r="R6" s="94"/>
    </row>
    <row r="7" spans="1:19" s="69" customFormat="1" ht="13.5" customHeight="1" x14ac:dyDescent="0.15">
      <c r="A7" s="384" t="s">
        <v>31</v>
      </c>
      <c r="B7" s="73" t="s">
        <v>33</v>
      </c>
      <c r="C7" s="74"/>
      <c r="D7" s="272">
        <v>1622</v>
      </c>
      <c r="E7" s="132">
        <v>27</v>
      </c>
      <c r="F7" s="133">
        <v>318</v>
      </c>
      <c r="G7" s="133">
        <v>746</v>
      </c>
      <c r="H7" s="133">
        <v>240</v>
      </c>
      <c r="I7" s="133">
        <v>69</v>
      </c>
      <c r="J7" s="134">
        <v>222</v>
      </c>
      <c r="K7" s="301"/>
      <c r="L7" s="163">
        <f t="shared" si="0"/>
        <v>345</v>
      </c>
      <c r="M7" s="134">
        <f t="shared" si="1"/>
        <v>309</v>
      </c>
      <c r="N7" s="397">
        <f t="shared" ref="N7" si="2">SUMPRODUCT(E$3:I$3,E7:I7)/SUM(E7:I7)</f>
        <v>2.9957142857142856</v>
      </c>
      <c r="O7" s="77"/>
      <c r="P7" s="77"/>
      <c r="Q7" s="77"/>
      <c r="R7" s="77"/>
    </row>
    <row r="8" spans="1:19" ht="13.5" customHeight="1" x14ac:dyDescent="0.15">
      <c r="A8" s="382"/>
      <c r="B8" s="206"/>
      <c r="C8" s="24"/>
      <c r="D8" s="276"/>
      <c r="E8" s="136">
        <v>1.6646115906288532</v>
      </c>
      <c r="F8" s="137">
        <v>19.605425400739829</v>
      </c>
      <c r="G8" s="137">
        <v>45.992601726263871</v>
      </c>
      <c r="H8" s="137">
        <v>14.796547472256474</v>
      </c>
      <c r="I8" s="137">
        <v>4.2540073982737363</v>
      </c>
      <c r="J8" s="138">
        <v>13.686806411837239</v>
      </c>
      <c r="K8" s="302"/>
      <c r="L8" s="164">
        <f t="shared" si="0"/>
        <v>21.270036991368684</v>
      </c>
      <c r="M8" s="138">
        <f t="shared" si="1"/>
        <v>19.05055487053021</v>
      </c>
      <c r="N8" s="396"/>
      <c r="O8" s="95"/>
      <c r="P8" s="95"/>
      <c r="Q8" s="95"/>
      <c r="R8" s="95"/>
    </row>
    <row r="9" spans="1:19" s="69" customFormat="1" ht="13.5" customHeight="1" x14ac:dyDescent="0.15">
      <c r="A9" s="382"/>
      <c r="B9" s="68" t="s">
        <v>35</v>
      </c>
      <c r="C9" s="75"/>
      <c r="D9" s="285">
        <v>317</v>
      </c>
      <c r="E9" s="140">
        <v>4</v>
      </c>
      <c r="F9" s="141">
        <v>64</v>
      </c>
      <c r="G9" s="141">
        <v>157</v>
      </c>
      <c r="H9" s="141">
        <v>49</v>
      </c>
      <c r="I9" s="141">
        <v>7</v>
      </c>
      <c r="J9" s="142">
        <v>36</v>
      </c>
      <c r="K9" s="301"/>
      <c r="L9" s="165">
        <f t="shared" si="0"/>
        <v>68</v>
      </c>
      <c r="M9" s="142">
        <f t="shared" si="1"/>
        <v>56</v>
      </c>
      <c r="N9" s="399">
        <f t="shared" ref="N9" si="3">SUMPRODUCT(E$3:I$3,E9:I9)/SUM(E9:I9)</f>
        <v>3.0320284697508897</v>
      </c>
      <c r="O9" s="77"/>
      <c r="P9" s="77"/>
      <c r="Q9" s="77"/>
      <c r="R9" s="77"/>
    </row>
    <row r="10" spans="1:19" ht="13.5" customHeight="1" x14ac:dyDescent="0.15">
      <c r="A10" s="382"/>
      <c r="B10" s="206"/>
      <c r="C10" s="24"/>
      <c r="D10" s="276"/>
      <c r="E10" s="136">
        <v>1.2618296529968454</v>
      </c>
      <c r="F10" s="137">
        <v>20.189274447949526</v>
      </c>
      <c r="G10" s="137">
        <v>49.526813880126177</v>
      </c>
      <c r="H10" s="137">
        <v>15.457413249211358</v>
      </c>
      <c r="I10" s="137">
        <v>2.2082018927444795</v>
      </c>
      <c r="J10" s="138">
        <v>11.356466876971609</v>
      </c>
      <c r="K10" s="302"/>
      <c r="L10" s="164">
        <f t="shared" si="0"/>
        <v>21.45110410094637</v>
      </c>
      <c r="M10" s="138">
        <f t="shared" si="1"/>
        <v>17.665615141955836</v>
      </c>
      <c r="N10" s="396"/>
      <c r="O10" s="95"/>
      <c r="P10" s="95"/>
      <c r="Q10" s="95"/>
      <c r="R10" s="95"/>
    </row>
    <row r="11" spans="1:19" s="69" customFormat="1" ht="13.5" customHeight="1" x14ac:dyDescent="0.15">
      <c r="A11" s="382"/>
      <c r="B11" s="68" t="s">
        <v>37</v>
      </c>
      <c r="C11" s="75"/>
      <c r="D11" s="285">
        <v>832</v>
      </c>
      <c r="E11" s="140">
        <v>18</v>
      </c>
      <c r="F11" s="141">
        <v>186</v>
      </c>
      <c r="G11" s="141">
        <v>372</v>
      </c>
      <c r="H11" s="141">
        <v>101</v>
      </c>
      <c r="I11" s="141">
        <v>27</v>
      </c>
      <c r="J11" s="142">
        <v>128</v>
      </c>
      <c r="K11" s="301"/>
      <c r="L11" s="165">
        <f t="shared" si="0"/>
        <v>204</v>
      </c>
      <c r="M11" s="142">
        <f t="shared" si="1"/>
        <v>128</v>
      </c>
      <c r="N11" s="399">
        <f t="shared" ref="N11" si="4">SUMPRODUCT(E$3:I$3,E11:I11)/SUM(E11:I11)</f>
        <v>3.0951704545454546</v>
      </c>
      <c r="O11" s="77"/>
      <c r="P11" s="77"/>
      <c r="Q11" s="77"/>
      <c r="R11" s="77"/>
    </row>
    <row r="12" spans="1:19" ht="13.5" customHeight="1" x14ac:dyDescent="0.15">
      <c r="A12" s="382"/>
      <c r="B12" s="206"/>
      <c r="C12" s="24"/>
      <c r="D12" s="276"/>
      <c r="E12" s="136">
        <v>2.1634615384615383</v>
      </c>
      <c r="F12" s="137">
        <v>22.355769230769234</v>
      </c>
      <c r="G12" s="137">
        <v>44.711538461538467</v>
      </c>
      <c r="H12" s="137">
        <v>12.139423076923077</v>
      </c>
      <c r="I12" s="137">
        <v>3.2451923076923079</v>
      </c>
      <c r="J12" s="138">
        <v>15.384615384615385</v>
      </c>
      <c r="K12" s="302"/>
      <c r="L12" s="164">
        <f t="shared" si="0"/>
        <v>24.519230769230774</v>
      </c>
      <c r="M12" s="138">
        <f t="shared" si="1"/>
        <v>15.384615384615385</v>
      </c>
      <c r="N12" s="396"/>
      <c r="O12" s="95"/>
      <c r="P12" s="95"/>
      <c r="Q12" s="95"/>
      <c r="R12" s="95"/>
    </row>
    <row r="13" spans="1:19" s="69" customFormat="1" ht="13.5" customHeight="1" x14ac:dyDescent="0.15">
      <c r="A13" s="382"/>
      <c r="B13" s="68" t="s">
        <v>39</v>
      </c>
      <c r="C13" s="75"/>
      <c r="D13" s="285">
        <v>238</v>
      </c>
      <c r="E13" s="140">
        <v>0</v>
      </c>
      <c r="F13" s="141">
        <v>40</v>
      </c>
      <c r="G13" s="141">
        <v>109</v>
      </c>
      <c r="H13" s="141">
        <v>43</v>
      </c>
      <c r="I13" s="141">
        <v>10</v>
      </c>
      <c r="J13" s="142">
        <v>36</v>
      </c>
      <c r="K13" s="301"/>
      <c r="L13" s="165">
        <f t="shared" si="0"/>
        <v>40</v>
      </c>
      <c r="M13" s="142">
        <f t="shared" si="1"/>
        <v>53</v>
      </c>
      <c r="N13" s="399">
        <f t="shared" ref="N13" si="5">SUMPRODUCT(E$3:I$3,E13:I13)/SUM(E13:I13)</f>
        <v>2.886138613861386</v>
      </c>
      <c r="O13" s="77"/>
      <c r="P13" s="77"/>
      <c r="Q13" s="77"/>
      <c r="R13" s="77"/>
    </row>
    <row r="14" spans="1:19" ht="13.5" customHeight="1" x14ac:dyDescent="0.15">
      <c r="A14" s="382"/>
      <c r="B14" s="206"/>
      <c r="C14" s="24"/>
      <c r="D14" s="276"/>
      <c r="E14" s="136">
        <v>0</v>
      </c>
      <c r="F14" s="137">
        <v>16.806722689075631</v>
      </c>
      <c r="G14" s="137">
        <v>45.798319327731093</v>
      </c>
      <c r="H14" s="137">
        <v>18.067226890756302</v>
      </c>
      <c r="I14" s="137">
        <v>4.2016806722689077</v>
      </c>
      <c r="J14" s="138">
        <v>15.126050420168067</v>
      </c>
      <c r="K14" s="302"/>
      <c r="L14" s="164">
        <f t="shared" si="0"/>
        <v>16.806722689075631</v>
      </c>
      <c r="M14" s="138">
        <f t="shared" si="1"/>
        <v>22.268907563025209</v>
      </c>
      <c r="N14" s="396"/>
      <c r="O14" s="95"/>
      <c r="P14" s="95"/>
      <c r="Q14" s="95"/>
      <c r="R14" s="95"/>
    </row>
    <row r="15" spans="1:19" s="69" customFormat="1" ht="13.5" customHeight="1" x14ac:dyDescent="0.15">
      <c r="A15" s="382"/>
      <c r="B15" s="68" t="s">
        <v>41</v>
      </c>
      <c r="C15" s="75"/>
      <c r="D15" s="285">
        <v>202</v>
      </c>
      <c r="E15" s="140">
        <v>1</v>
      </c>
      <c r="F15" s="141">
        <v>37</v>
      </c>
      <c r="G15" s="141">
        <v>68</v>
      </c>
      <c r="H15" s="141">
        <v>42</v>
      </c>
      <c r="I15" s="141">
        <v>15</v>
      </c>
      <c r="J15" s="142">
        <v>39</v>
      </c>
      <c r="K15" s="301"/>
      <c r="L15" s="165">
        <f t="shared" si="0"/>
        <v>38</v>
      </c>
      <c r="M15" s="142">
        <f t="shared" si="1"/>
        <v>57</v>
      </c>
      <c r="N15" s="399">
        <f t="shared" ref="N15" si="6">SUMPRODUCT(E$3:I$3,E15:I15)/SUM(E15:I15)</f>
        <v>2.7975460122699385</v>
      </c>
      <c r="O15" s="77"/>
      <c r="P15" s="77"/>
      <c r="Q15" s="77"/>
      <c r="R15" s="77"/>
    </row>
    <row r="16" spans="1:19" ht="13.5" customHeight="1" x14ac:dyDescent="0.15">
      <c r="A16" s="382"/>
      <c r="B16" s="206"/>
      <c r="C16" s="24"/>
      <c r="D16" s="276"/>
      <c r="E16" s="136">
        <v>0.49504950495049505</v>
      </c>
      <c r="F16" s="137">
        <v>18.316831683168317</v>
      </c>
      <c r="G16" s="137">
        <v>33.663366336633665</v>
      </c>
      <c r="H16" s="137">
        <v>20.792079207920793</v>
      </c>
      <c r="I16" s="137">
        <v>7.4257425742574252</v>
      </c>
      <c r="J16" s="138">
        <v>19.306930693069308</v>
      </c>
      <c r="K16" s="302"/>
      <c r="L16" s="164">
        <f t="shared" si="0"/>
        <v>18.811881188118811</v>
      </c>
      <c r="M16" s="138">
        <f t="shared" si="1"/>
        <v>28.21782178217822</v>
      </c>
      <c r="N16" s="396"/>
      <c r="O16" s="95"/>
      <c r="P16" s="95"/>
      <c r="Q16" s="95"/>
      <c r="R16" s="95"/>
    </row>
    <row r="17" spans="1:18" s="69" customFormat="1" ht="13.5" customHeight="1" x14ac:dyDescent="0.15">
      <c r="A17" s="382"/>
      <c r="B17" s="68" t="s">
        <v>43</v>
      </c>
      <c r="C17" s="75"/>
      <c r="D17" s="269">
        <v>120</v>
      </c>
      <c r="E17" s="140">
        <v>4</v>
      </c>
      <c r="F17" s="141">
        <v>23</v>
      </c>
      <c r="G17" s="141">
        <v>43</v>
      </c>
      <c r="H17" s="141">
        <v>25</v>
      </c>
      <c r="I17" s="141">
        <v>4</v>
      </c>
      <c r="J17" s="142">
        <v>21</v>
      </c>
      <c r="K17" s="301"/>
      <c r="L17" s="165">
        <f t="shared" si="0"/>
        <v>27</v>
      </c>
      <c r="M17" s="142">
        <f t="shared" si="1"/>
        <v>29</v>
      </c>
      <c r="N17" s="399">
        <f t="shared" ref="N17" si="7">SUMPRODUCT(E$3:I$3,E17:I17)/SUM(E17:I17)</f>
        <v>2.9797979797979797</v>
      </c>
      <c r="O17" s="77"/>
      <c r="P17" s="77"/>
      <c r="Q17" s="77"/>
      <c r="R17" s="77"/>
    </row>
    <row r="18" spans="1:18" ht="13.5" customHeight="1" thickBot="1" x14ac:dyDescent="0.2">
      <c r="A18" s="383"/>
      <c r="B18" s="206"/>
      <c r="C18" s="26"/>
      <c r="D18" s="271"/>
      <c r="E18" s="144">
        <v>3.3333333333333335</v>
      </c>
      <c r="F18" s="145">
        <v>19.166666666666668</v>
      </c>
      <c r="G18" s="145">
        <v>35.833333333333336</v>
      </c>
      <c r="H18" s="145">
        <v>20.833333333333336</v>
      </c>
      <c r="I18" s="145">
        <v>3.3333333333333335</v>
      </c>
      <c r="J18" s="146">
        <v>17.5</v>
      </c>
      <c r="K18" s="302"/>
      <c r="L18" s="166">
        <f t="shared" si="0"/>
        <v>22.5</v>
      </c>
      <c r="M18" s="146">
        <f t="shared" si="1"/>
        <v>24.166666666666668</v>
      </c>
      <c r="N18" s="398"/>
      <c r="O18" s="95"/>
      <c r="P18" s="95"/>
      <c r="Q18" s="95"/>
      <c r="R18" s="95"/>
    </row>
    <row r="19" spans="1:18" s="70" customFormat="1" ht="13.5" customHeight="1" x14ac:dyDescent="0.15">
      <c r="A19" s="385" t="s">
        <v>0</v>
      </c>
      <c r="B19" s="66" t="s">
        <v>1</v>
      </c>
      <c r="C19" s="320"/>
      <c r="D19" s="272">
        <v>1322</v>
      </c>
      <c r="E19" s="132">
        <v>24</v>
      </c>
      <c r="F19" s="133">
        <v>261</v>
      </c>
      <c r="G19" s="133">
        <v>597</v>
      </c>
      <c r="H19" s="133">
        <v>197</v>
      </c>
      <c r="I19" s="133">
        <v>66</v>
      </c>
      <c r="J19" s="134">
        <v>177</v>
      </c>
      <c r="K19" s="303"/>
      <c r="L19" s="163">
        <f t="shared" si="0"/>
        <v>285</v>
      </c>
      <c r="M19" s="134">
        <f t="shared" si="1"/>
        <v>263</v>
      </c>
      <c r="N19" s="397">
        <f t="shared" ref="N19" si="8">SUMPRODUCT(E$3:I$3,E19:I19)/SUM(E19:I19)</f>
        <v>2.982532751091703</v>
      </c>
      <c r="O19" s="77"/>
      <c r="P19" s="77"/>
      <c r="Q19" s="77"/>
      <c r="R19" s="77"/>
    </row>
    <row r="20" spans="1:18" s="22" customFormat="1" ht="13.5" customHeight="1" x14ac:dyDescent="0.15">
      <c r="A20" s="386"/>
      <c r="B20" s="68"/>
      <c r="C20" s="321"/>
      <c r="D20" s="270"/>
      <c r="E20" s="322">
        <v>1.8154311649016641</v>
      </c>
      <c r="F20" s="323">
        <v>19.7428139183056</v>
      </c>
      <c r="G20" s="323">
        <v>45.158850226928898</v>
      </c>
      <c r="H20" s="323">
        <v>14.901664145234495</v>
      </c>
      <c r="I20" s="323">
        <v>4.9924357034795763</v>
      </c>
      <c r="J20" s="324">
        <v>13.388804841149774</v>
      </c>
      <c r="K20" s="304"/>
      <c r="L20" s="164">
        <f t="shared" si="0"/>
        <v>21.558245083207265</v>
      </c>
      <c r="M20" s="138">
        <f t="shared" si="1"/>
        <v>19.89409984871407</v>
      </c>
      <c r="N20" s="396"/>
      <c r="O20" s="95"/>
      <c r="P20" s="95"/>
      <c r="Q20" s="95"/>
      <c r="R20" s="95"/>
    </row>
    <row r="21" spans="1:18" s="70" customFormat="1" ht="13.5" customHeight="1" x14ac:dyDescent="0.15">
      <c r="A21" s="386"/>
      <c r="B21" s="332" t="s">
        <v>2</v>
      </c>
      <c r="C21" s="333"/>
      <c r="D21" s="285">
        <v>1879</v>
      </c>
      <c r="E21" s="334">
        <v>27</v>
      </c>
      <c r="F21" s="335">
        <v>382</v>
      </c>
      <c r="G21" s="335">
        <v>844</v>
      </c>
      <c r="H21" s="335">
        <v>285</v>
      </c>
      <c r="I21" s="335">
        <v>65</v>
      </c>
      <c r="J21" s="336">
        <v>276</v>
      </c>
      <c r="K21" s="303"/>
      <c r="L21" s="165">
        <f t="shared" si="0"/>
        <v>409</v>
      </c>
      <c r="M21" s="142">
        <f t="shared" si="1"/>
        <v>350</v>
      </c>
      <c r="N21" s="399">
        <f t="shared" ref="N21" si="9">SUMPRODUCT(E$3:I$3,E21:I21)/SUM(E21:I21)</f>
        <v>3.0131004366812228</v>
      </c>
      <c r="O21" s="77"/>
      <c r="P21" s="77"/>
      <c r="Q21" s="77"/>
      <c r="R21" s="77"/>
    </row>
    <row r="22" spans="1:18" s="22" customFormat="1" ht="13.5" customHeight="1" x14ac:dyDescent="0.15">
      <c r="A22" s="386"/>
      <c r="B22" s="206"/>
      <c r="C22" s="25"/>
      <c r="D22" s="276"/>
      <c r="E22" s="136">
        <v>1.4369345396487492</v>
      </c>
      <c r="F22" s="137">
        <v>20.329962746141565</v>
      </c>
      <c r="G22" s="137">
        <v>44.917509313464606</v>
      </c>
      <c r="H22" s="137">
        <v>15.167642362959022</v>
      </c>
      <c r="I22" s="137">
        <v>3.4592868547099522</v>
      </c>
      <c r="J22" s="138">
        <v>14.688664183076106</v>
      </c>
      <c r="K22" s="297"/>
      <c r="L22" s="164">
        <f t="shared" si="0"/>
        <v>21.766897285790314</v>
      </c>
      <c r="M22" s="138">
        <f t="shared" si="1"/>
        <v>18.626929217668973</v>
      </c>
      <c r="N22" s="396"/>
      <c r="O22" s="95"/>
      <c r="P22" s="95"/>
      <c r="Q22" s="95"/>
      <c r="R22" s="95"/>
    </row>
    <row r="23" spans="1:18" s="70" customFormat="1" ht="13.5" customHeight="1" x14ac:dyDescent="0.15">
      <c r="A23" s="386"/>
      <c r="B23" s="67" t="s">
        <v>46</v>
      </c>
      <c r="C23" s="77"/>
      <c r="D23" s="269">
        <v>130</v>
      </c>
      <c r="E23" s="140">
        <v>3</v>
      </c>
      <c r="F23" s="141">
        <v>25</v>
      </c>
      <c r="G23" s="141">
        <v>54</v>
      </c>
      <c r="H23" s="141">
        <v>18</v>
      </c>
      <c r="I23" s="141">
        <v>1</v>
      </c>
      <c r="J23" s="142">
        <v>29</v>
      </c>
      <c r="K23" s="298"/>
      <c r="L23" s="165">
        <f t="shared" si="0"/>
        <v>28</v>
      </c>
      <c r="M23" s="142">
        <f t="shared" si="1"/>
        <v>19</v>
      </c>
      <c r="N23" s="399">
        <f t="shared" ref="N23" si="10">SUMPRODUCT(E$3:I$3,E23:I23)/SUM(E23:I23)</f>
        <v>3.108910891089109</v>
      </c>
      <c r="O23" s="77"/>
      <c r="P23" s="77"/>
      <c r="Q23" s="77"/>
      <c r="R23" s="77"/>
    </row>
    <row r="24" spans="1:18" s="22" customFormat="1" ht="13.5" customHeight="1" thickBot="1" x14ac:dyDescent="0.2">
      <c r="A24" s="387"/>
      <c r="B24" s="206"/>
      <c r="C24" s="57"/>
      <c r="D24" s="271"/>
      <c r="E24" s="144">
        <v>2.3076923076923079</v>
      </c>
      <c r="F24" s="145">
        <v>19.230769230769234</v>
      </c>
      <c r="G24" s="145">
        <v>41.53846153846154</v>
      </c>
      <c r="H24" s="145">
        <v>13.846153846153847</v>
      </c>
      <c r="I24" s="145">
        <v>0.76923076923076927</v>
      </c>
      <c r="J24" s="146">
        <v>22.30769230769231</v>
      </c>
      <c r="K24" s="297"/>
      <c r="L24" s="166">
        <f t="shared" si="0"/>
        <v>21.53846153846154</v>
      </c>
      <c r="M24" s="146">
        <f t="shared" si="1"/>
        <v>14.615384615384617</v>
      </c>
      <c r="N24" s="398"/>
      <c r="O24" s="95"/>
      <c r="P24" s="95"/>
      <c r="Q24" s="95"/>
      <c r="R24" s="95"/>
    </row>
    <row r="25" spans="1:18" s="69" customFormat="1" ht="13.5" customHeight="1" x14ac:dyDescent="0.15">
      <c r="A25" s="384" t="s">
        <v>44</v>
      </c>
      <c r="B25" s="73" t="s">
        <v>3</v>
      </c>
      <c r="C25" s="74"/>
      <c r="D25" s="272">
        <v>160</v>
      </c>
      <c r="E25" s="148">
        <v>2</v>
      </c>
      <c r="F25" s="149">
        <v>26</v>
      </c>
      <c r="G25" s="149">
        <v>88</v>
      </c>
      <c r="H25" s="149">
        <v>24</v>
      </c>
      <c r="I25" s="149">
        <v>15</v>
      </c>
      <c r="J25" s="150">
        <v>5</v>
      </c>
      <c r="K25" s="299"/>
      <c r="L25" s="167">
        <f t="shared" si="0"/>
        <v>28</v>
      </c>
      <c r="M25" s="150">
        <f t="shared" si="1"/>
        <v>39</v>
      </c>
      <c r="N25" s="397">
        <f t="shared" ref="N25" si="11">SUMPRODUCT(E$3:I$3,E25:I25)/SUM(E25:I25)</f>
        <v>2.8451612903225807</v>
      </c>
      <c r="O25" s="75"/>
      <c r="P25" s="75"/>
      <c r="Q25" s="75"/>
      <c r="R25" s="75"/>
    </row>
    <row r="26" spans="1:18" ht="13.5" customHeight="1" x14ac:dyDescent="0.15">
      <c r="A26" s="382"/>
      <c r="B26" s="68"/>
      <c r="C26" s="345"/>
      <c r="D26" s="270"/>
      <c r="E26" s="346">
        <v>1.25</v>
      </c>
      <c r="F26" s="347">
        <v>16.25</v>
      </c>
      <c r="G26" s="347">
        <v>55.000000000000007</v>
      </c>
      <c r="H26" s="347">
        <v>15</v>
      </c>
      <c r="I26" s="347">
        <v>9.375</v>
      </c>
      <c r="J26" s="348">
        <v>3.125</v>
      </c>
      <c r="K26" s="300"/>
      <c r="L26" s="168">
        <f t="shared" si="0"/>
        <v>17.5</v>
      </c>
      <c r="M26" s="154">
        <f t="shared" si="1"/>
        <v>24.375</v>
      </c>
      <c r="N26" s="396"/>
      <c r="O26" s="96"/>
      <c r="P26" s="96"/>
      <c r="Q26" s="96"/>
      <c r="R26" s="96"/>
    </row>
    <row r="27" spans="1:18" s="69" customFormat="1" ht="13.5" customHeight="1" x14ac:dyDescent="0.15">
      <c r="A27" s="382"/>
      <c r="B27" s="207" t="s">
        <v>4</v>
      </c>
      <c r="C27" s="353"/>
      <c r="D27" s="285">
        <v>317</v>
      </c>
      <c r="E27" s="354">
        <v>8</v>
      </c>
      <c r="F27" s="355">
        <v>70</v>
      </c>
      <c r="G27" s="355">
        <v>159</v>
      </c>
      <c r="H27" s="355">
        <v>51</v>
      </c>
      <c r="I27" s="355">
        <v>18</v>
      </c>
      <c r="J27" s="356">
        <v>11</v>
      </c>
      <c r="K27" s="299"/>
      <c r="L27" s="169">
        <f t="shared" si="0"/>
        <v>78</v>
      </c>
      <c r="M27" s="157">
        <f t="shared" si="1"/>
        <v>69</v>
      </c>
      <c r="N27" s="399">
        <f t="shared" ref="N27" si="12">SUMPRODUCT(E$3:I$3,E27:I27)/SUM(E27:I27)</f>
        <v>2.9967320261437909</v>
      </c>
      <c r="O27" s="75"/>
      <c r="P27" s="75"/>
      <c r="Q27" s="75"/>
      <c r="R27" s="75"/>
    </row>
    <row r="28" spans="1:18" ht="13.5" customHeight="1" x14ac:dyDescent="0.15">
      <c r="A28" s="382"/>
      <c r="B28" s="68"/>
      <c r="C28" s="345"/>
      <c r="D28" s="270"/>
      <c r="E28" s="346">
        <v>2.5236593059936907</v>
      </c>
      <c r="F28" s="347">
        <v>22.082018927444793</v>
      </c>
      <c r="G28" s="347">
        <v>50.157728706624603</v>
      </c>
      <c r="H28" s="347">
        <v>16.088328075709779</v>
      </c>
      <c r="I28" s="347">
        <v>5.6782334384858046</v>
      </c>
      <c r="J28" s="348">
        <v>3.4700315457413247</v>
      </c>
      <c r="K28" s="300"/>
      <c r="L28" s="168">
        <f t="shared" si="0"/>
        <v>24.605678233438482</v>
      </c>
      <c r="M28" s="154">
        <f t="shared" si="1"/>
        <v>21.766561514195583</v>
      </c>
      <c r="N28" s="396"/>
      <c r="O28" s="96"/>
      <c r="P28" s="96"/>
      <c r="Q28" s="96"/>
      <c r="R28" s="96"/>
    </row>
    <row r="29" spans="1:18" s="69" customFormat="1" ht="13.5" customHeight="1" x14ac:dyDescent="0.15">
      <c r="A29" s="382"/>
      <c r="B29" s="207" t="s">
        <v>5</v>
      </c>
      <c r="C29" s="353"/>
      <c r="D29" s="285">
        <v>491</v>
      </c>
      <c r="E29" s="354">
        <v>15</v>
      </c>
      <c r="F29" s="355">
        <v>100</v>
      </c>
      <c r="G29" s="355">
        <v>246</v>
      </c>
      <c r="H29" s="355">
        <v>71</v>
      </c>
      <c r="I29" s="355">
        <v>34</v>
      </c>
      <c r="J29" s="356">
        <v>25</v>
      </c>
      <c r="K29" s="299"/>
      <c r="L29" s="169">
        <f t="shared" si="0"/>
        <v>115</v>
      </c>
      <c r="M29" s="157">
        <f t="shared" si="1"/>
        <v>105</v>
      </c>
      <c r="N29" s="399">
        <f t="shared" ref="N29" si="13">SUMPRODUCT(E$3:I$3,E29:I29)/SUM(E29:I29)</f>
        <v>2.9806866952789699</v>
      </c>
      <c r="O29" s="75"/>
      <c r="P29" s="75"/>
      <c r="Q29" s="75"/>
      <c r="R29" s="75"/>
    </row>
    <row r="30" spans="1:18" ht="13.5" customHeight="1" x14ac:dyDescent="0.15">
      <c r="A30" s="382"/>
      <c r="B30" s="206"/>
      <c r="C30" s="24"/>
      <c r="D30" s="276"/>
      <c r="E30" s="152">
        <v>3.0549898167006111</v>
      </c>
      <c r="F30" s="153">
        <v>20.366598778004075</v>
      </c>
      <c r="G30" s="153">
        <v>50.101832993890014</v>
      </c>
      <c r="H30" s="153">
        <v>14.460285132382891</v>
      </c>
      <c r="I30" s="153">
        <v>6.9246435845213856</v>
      </c>
      <c r="J30" s="154">
        <v>5.0916496945010188</v>
      </c>
      <c r="K30" s="300"/>
      <c r="L30" s="168">
        <f t="shared" si="0"/>
        <v>23.421588594704687</v>
      </c>
      <c r="M30" s="154">
        <f t="shared" si="1"/>
        <v>21.384928716904277</v>
      </c>
      <c r="N30" s="396"/>
      <c r="O30" s="96"/>
      <c r="P30" s="96"/>
      <c r="Q30" s="96"/>
      <c r="R30" s="96"/>
    </row>
    <row r="31" spans="1:18" s="69" customFormat="1" ht="13.5" customHeight="1" x14ac:dyDescent="0.15">
      <c r="A31" s="382"/>
      <c r="B31" s="207" t="s">
        <v>6</v>
      </c>
      <c r="C31" s="353"/>
      <c r="D31" s="285">
        <v>666</v>
      </c>
      <c r="E31" s="354">
        <v>10</v>
      </c>
      <c r="F31" s="355">
        <v>128</v>
      </c>
      <c r="G31" s="355">
        <v>347</v>
      </c>
      <c r="H31" s="355">
        <v>110</v>
      </c>
      <c r="I31" s="355">
        <v>29</v>
      </c>
      <c r="J31" s="356">
        <v>42</v>
      </c>
      <c r="K31" s="299"/>
      <c r="L31" s="169">
        <f t="shared" si="0"/>
        <v>138</v>
      </c>
      <c r="M31" s="157">
        <f t="shared" si="1"/>
        <v>139</v>
      </c>
      <c r="N31" s="399">
        <f t="shared" ref="N31" si="14">SUMPRODUCT(E$3:I$3,E31:I31)/SUM(E31:I31)</f>
        <v>2.9679487179487181</v>
      </c>
      <c r="O31" s="75"/>
      <c r="P31" s="75"/>
      <c r="Q31" s="75"/>
      <c r="R31" s="75"/>
    </row>
    <row r="32" spans="1:18" ht="13.5" customHeight="1" x14ac:dyDescent="0.15">
      <c r="A32" s="382"/>
      <c r="B32" s="206"/>
      <c r="C32" s="24"/>
      <c r="D32" s="276"/>
      <c r="E32" s="152">
        <v>1.5015015015015014</v>
      </c>
      <c r="F32" s="153">
        <v>19.219219219219219</v>
      </c>
      <c r="G32" s="153">
        <v>52.102102102102101</v>
      </c>
      <c r="H32" s="153">
        <v>16.516516516516518</v>
      </c>
      <c r="I32" s="153">
        <v>4.3543543543543537</v>
      </c>
      <c r="J32" s="154">
        <v>6.3063063063063058</v>
      </c>
      <c r="K32" s="300"/>
      <c r="L32" s="168">
        <f t="shared" si="0"/>
        <v>20.72072072072072</v>
      </c>
      <c r="M32" s="154">
        <f t="shared" si="1"/>
        <v>20.870870870870871</v>
      </c>
      <c r="N32" s="396"/>
      <c r="O32" s="96"/>
      <c r="P32" s="96"/>
      <c r="Q32" s="96"/>
      <c r="R32" s="96"/>
    </row>
    <row r="33" spans="1:18" s="69" customFormat="1" ht="13.5" customHeight="1" x14ac:dyDescent="0.15">
      <c r="A33" s="382"/>
      <c r="B33" s="207" t="s">
        <v>7</v>
      </c>
      <c r="C33" s="353"/>
      <c r="D33" s="285">
        <v>772</v>
      </c>
      <c r="E33" s="354">
        <v>7</v>
      </c>
      <c r="F33" s="355">
        <v>150</v>
      </c>
      <c r="G33" s="355">
        <v>342</v>
      </c>
      <c r="H33" s="355">
        <v>154</v>
      </c>
      <c r="I33" s="355">
        <v>26</v>
      </c>
      <c r="J33" s="356">
        <v>93</v>
      </c>
      <c r="K33" s="299"/>
      <c r="L33" s="169">
        <f t="shared" si="0"/>
        <v>157</v>
      </c>
      <c r="M33" s="157">
        <f t="shared" si="1"/>
        <v>180</v>
      </c>
      <c r="N33" s="399">
        <f t="shared" ref="N33" si="15">SUMPRODUCT(E$3:I$3,E33:I33)/SUM(E33:I33)</f>
        <v>2.9381443298969074</v>
      </c>
      <c r="O33" s="75"/>
      <c r="P33" s="75"/>
      <c r="Q33" s="75"/>
      <c r="R33" s="75"/>
    </row>
    <row r="34" spans="1:18" ht="13.5" customHeight="1" x14ac:dyDescent="0.15">
      <c r="A34" s="382"/>
      <c r="B34" s="206"/>
      <c r="C34" s="24"/>
      <c r="D34" s="276"/>
      <c r="E34" s="152">
        <v>0.90673575129533668</v>
      </c>
      <c r="F34" s="153">
        <v>19.430051813471501</v>
      </c>
      <c r="G34" s="153">
        <v>44.300518134715027</v>
      </c>
      <c r="H34" s="153">
        <v>19.948186528497409</v>
      </c>
      <c r="I34" s="153">
        <v>3.3678756476683938</v>
      </c>
      <c r="J34" s="154">
        <v>12.046632124352332</v>
      </c>
      <c r="K34" s="300"/>
      <c r="L34" s="168">
        <f t="shared" si="0"/>
        <v>20.336787564766837</v>
      </c>
      <c r="M34" s="154">
        <f t="shared" si="1"/>
        <v>23.316062176165804</v>
      </c>
      <c r="N34" s="396"/>
      <c r="O34" s="96"/>
      <c r="P34" s="96"/>
      <c r="Q34" s="96"/>
      <c r="R34" s="96"/>
    </row>
    <row r="35" spans="1:18" s="69" customFormat="1" ht="13.5" customHeight="1" x14ac:dyDescent="0.15">
      <c r="A35" s="382"/>
      <c r="B35" s="207" t="s">
        <v>45</v>
      </c>
      <c r="C35" s="353"/>
      <c r="D35" s="286">
        <v>797</v>
      </c>
      <c r="E35" s="354">
        <v>9</v>
      </c>
      <c r="F35" s="355">
        <v>170</v>
      </c>
      <c r="G35" s="355">
        <v>262</v>
      </c>
      <c r="H35" s="355">
        <v>72</v>
      </c>
      <c r="I35" s="355">
        <v>9</v>
      </c>
      <c r="J35" s="356">
        <v>275</v>
      </c>
      <c r="K35" s="299"/>
      <c r="L35" s="169">
        <f t="shared" si="0"/>
        <v>179</v>
      </c>
      <c r="M35" s="157">
        <f t="shared" si="1"/>
        <v>81</v>
      </c>
      <c r="N35" s="399">
        <f t="shared" ref="N35" si="16">SUMPRODUCT(E$3:I$3,E35:I35)/SUM(E35:I35)</f>
        <v>3.1877394636015324</v>
      </c>
      <c r="O35" s="75"/>
      <c r="P35" s="75"/>
      <c r="Q35" s="75"/>
      <c r="R35" s="75"/>
    </row>
    <row r="36" spans="1:18" ht="13.5" customHeight="1" x14ac:dyDescent="0.15">
      <c r="A36" s="382"/>
      <c r="B36" s="206"/>
      <c r="C36" s="24"/>
      <c r="D36" s="276"/>
      <c r="E36" s="152">
        <v>1.1292346298619824</v>
      </c>
      <c r="F36" s="153">
        <v>21.329987452948558</v>
      </c>
      <c r="G36" s="153">
        <v>32.873274780426598</v>
      </c>
      <c r="H36" s="153">
        <v>9.0338770388958594</v>
      </c>
      <c r="I36" s="153">
        <v>1.1292346298619824</v>
      </c>
      <c r="J36" s="154">
        <v>34.504391468005018</v>
      </c>
      <c r="K36" s="300"/>
      <c r="L36" s="168">
        <f t="shared" si="0"/>
        <v>22.459222082810541</v>
      </c>
      <c r="M36" s="154">
        <f t="shared" si="1"/>
        <v>10.163111668757843</v>
      </c>
      <c r="N36" s="396"/>
      <c r="O36" s="96"/>
      <c r="P36" s="96"/>
      <c r="Q36" s="96"/>
      <c r="R36" s="96"/>
    </row>
    <row r="37" spans="1:18" s="69" customFormat="1" ht="13.5" customHeight="1" x14ac:dyDescent="0.15">
      <c r="A37" s="382"/>
      <c r="B37" s="207" t="s">
        <v>46</v>
      </c>
      <c r="C37" s="75"/>
      <c r="D37" s="286">
        <v>128</v>
      </c>
      <c r="E37" s="155">
        <v>3</v>
      </c>
      <c r="F37" s="156">
        <v>24</v>
      </c>
      <c r="G37" s="156">
        <v>51</v>
      </c>
      <c r="H37" s="156">
        <v>18</v>
      </c>
      <c r="I37" s="156">
        <v>1</v>
      </c>
      <c r="J37" s="157">
        <v>31</v>
      </c>
      <c r="K37" s="299"/>
      <c r="L37" s="169">
        <f t="shared" si="0"/>
        <v>27</v>
      </c>
      <c r="M37" s="157">
        <f t="shared" si="1"/>
        <v>19</v>
      </c>
      <c r="N37" s="399">
        <f t="shared" ref="N37" si="17">SUMPRODUCT(E$3:I$3,E37:I37)/SUM(E37:I37)</f>
        <v>3.1030927835051547</v>
      </c>
      <c r="O37" s="75"/>
      <c r="P37" s="75"/>
      <c r="Q37" s="75"/>
      <c r="R37" s="75"/>
    </row>
    <row r="38" spans="1:18" ht="13.5" customHeight="1" thickBot="1" x14ac:dyDescent="0.2">
      <c r="A38" s="382"/>
      <c r="B38" s="68"/>
      <c r="C38" s="345"/>
      <c r="D38" s="271"/>
      <c r="E38" s="158">
        <v>2.34375</v>
      </c>
      <c r="F38" s="159">
        <v>18.75</v>
      </c>
      <c r="G38" s="159">
        <v>39.84375</v>
      </c>
      <c r="H38" s="159">
        <v>14.0625</v>
      </c>
      <c r="I38" s="159">
        <v>0.78125</v>
      </c>
      <c r="J38" s="160">
        <v>24.21875</v>
      </c>
      <c r="K38" s="300"/>
      <c r="L38" s="170">
        <f t="shared" si="0"/>
        <v>21.09375</v>
      </c>
      <c r="M38" s="160">
        <f t="shared" si="1"/>
        <v>14.84375</v>
      </c>
      <c r="N38" s="398"/>
      <c r="O38" s="96"/>
      <c r="P38" s="96"/>
      <c r="Q38" s="96"/>
      <c r="R38" s="96"/>
    </row>
    <row r="39" spans="1:18" s="69" customFormat="1" ht="13.5" customHeight="1" x14ac:dyDescent="0.15">
      <c r="A39" s="384" t="s">
        <v>47</v>
      </c>
      <c r="B39" s="73" t="s">
        <v>49</v>
      </c>
      <c r="C39" s="371"/>
      <c r="D39" s="272">
        <v>524</v>
      </c>
      <c r="E39" s="140">
        <v>4</v>
      </c>
      <c r="F39" s="141">
        <v>59</v>
      </c>
      <c r="G39" s="141">
        <v>314</v>
      </c>
      <c r="H39" s="141">
        <v>55</v>
      </c>
      <c r="I39" s="141">
        <v>26</v>
      </c>
      <c r="J39" s="142">
        <v>66</v>
      </c>
      <c r="K39" s="299"/>
      <c r="L39" s="165">
        <f t="shared" si="0"/>
        <v>63</v>
      </c>
      <c r="M39" s="142">
        <f t="shared" si="1"/>
        <v>81</v>
      </c>
      <c r="N39" s="397">
        <f t="shared" ref="N39" si="18">SUMPRODUCT(E$3:I$3,E39:I39)/SUM(E39:I39)</f>
        <v>2.9126637554585151</v>
      </c>
      <c r="O39" s="77"/>
      <c r="P39" s="77"/>
      <c r="Q39" s="77"/>
      <c r="R39" s="77"/>
    </row>
    <row r="40" spans="1:18" ht="13.5" customHeight="1" x14ac:dyDescent="0.15">
      <c r="A40" s="382"/>
      <c r="B40" s="68"/>
      <c r="C40" s="375"/>
      <c r="D40" s="270"/>
      <c r="E40" s="322">
        <v>0.76335877862595414</v>
      </c>
      <c r="F40" s="323">
        <v>11.259541984732824</v>
      </c>
      <c r="G40" s="323">
        <v>59.92366412213741</v>
      </c>
      <c r="H40" s="323">
        <v>10.496183206106871</v>
      </c>
      <c r="I40" s="323">
        <v>4.9618320610687023</v>
      </c>
      <c r="J40" s="324">
        <v>12.595419847328243</v>
      </c>
      <c r="K40" s="300"/>
      <c r="L40" s="164">
        <f t="shared" si="0"/>
        <v>12.022900763358777</v>
      </c>
      <c r="M40" s="138">
        <f t="shared" si="1"/>
        <v>15.458015267175572</v>
      </c>
      <c r="N40" s="396"/>
      <c r="O40" s="95"/>
      <c r="P40" s="95"/>
      <c r="Q40" s="95"/>
      <c r="R40" s="95"/>
    </row>
    <row r="41" spans="1:18" s="69" customFormat="1" ht="13.5" customHeight="1" x14ac:dyDescent="0.15">
      <c r="A41" s="382"/>
      <c r="B41" s="207" t="s">
        <v>51</v>
      </c>
      <c r="C41" s="376"/>
      <c r="D41" s="285">
        <v>2332</v>
      </c>
      <c r="E41" s="334">
        <v>43</v>
      </c>
      <c r="F41" s="335">
        <v>523</v>
      </c>
      <c r="G41" s="335">
        <v>995</v>
      </c>
      <c r="H41" s="335">
        <v>378</v>
      </c>
      <c r="I41" s="335">
        <v>90</v>
      </c>
      <c r="J41" s="336">
        <v>303</v>
      </c>
      <c r="K41" s="299"/>
      <c r="L41" s="165">
        <f t="shared" si="0"/>
        <v>566</v>
      </c>
      <c r="M41" s="142">
        <f t="shared" si="1"/>
        <v>468</v>
      </c>
      <c r="N41" s="399">
        <f t="shared" ref="N41" si="19">SUMPRODUCT(E$3:I$3,E41:I41)/SUM(E41:I41)</f>
        <v>3.0251355347461804</v>
      </c>
      <c r="O41" s="77"/>
      <c r="P41" s="77"/>
      <c r="Q41" s="77"/>
      <c r="R41" s="77"/>
    </row>
    <row r="42" spans="1:18" ht="13.5" customHeight="1" x14ac:dyDescent="0.15">
      <c r="A42" s="382"/>
      <c r="B42" s="206"/>
      <c r="C42" s="372"/>
      <c r="D42" s="276"/>
      <c r="E42" s="136">
        <v>1.843910806174957</v>
      </c>
      <c r="F42" s="137">
        <v>22.427101200686106</v>
      </c>
      <c r="G42" s="137">
        <v>42.667238421955403</v>
      </c>
      <c r="H42" s="137">
        <v>16.20926243567753</v>
      </c>
      <c r="I42" s="137">
        <v>3.8593481989708405</v>
      </c>
      <c r="J42" s="138">
        <v>12.993138936535162</v>
      </c>
      <c r="K42" s="300"/>
      <c r="L42" s="164">
        <f t="shared" si="0"/>
        <v>24.271012006861064</v>
      </c>
      <c r="M42" s="138">
        <f t="shared" si="1"/>
        <v>20.068610634648373</v>
      </c>
      <c r="N42" s="396"/>
      <c r="O42" s="95"/>
      <c r="P42" s="95"/>
      <c r="Q42" s="95"/>
      <c r="R42" s="95"/>
    </row>
    <row r="43" spans="1:18" s="69" customFormat="1" ht="13.5" customHeight="1" x14ac:dyDescent="0.15">
      <c r="A43" s="382"/>
      <c r="B43" s="207" t="s">
        <v>52</v>
      </c>
      <c r="C43" s="376"/>
      <c r="D43" s="285">
        <v>343</v>
      </c>
      <c r="E43" s="334">
        <v>4</v>
      </c>
      <c r="F43" s="335">
        <v>61</v>
      </c>
      <c r="G43" s="335">
        <v>135</v>
      </c>
      <c r="H43" s="335">
        <v>49</v>
      </c>
      <c r="I43" s="335">
        <v>15</v>
      </c>
      <c r="J43" s="336">
        <v>79</v>
      </c>
      <c r="K43" s="299"/>
      <c r="L43" s="165">
        <f t="shared" si="0"/>
        <v>65</v>
      </c>
      <c r="M43" s="142">
        <f t="shared" si="1"/>
        <v>64</v>
      </c>
      <c r="N43" s="399">
        <f t="shared" ref="N43" si="20">SUMPRODUCT(E$3:I$3,E43:I43)/SUM(E43:I43)</f>
        <v>2.9621212121212119</v>
      </c>
      <c r="O43" s="77"/>
      <c r="P43" s="77"/>
      <c r="Q43" s="77"/>
      <c r="R43" s="77"/>
    </row>
    <row r="44" spans="1:18" ht="13.5" customHeight="1" x14ac:dyDescent="0.15">
      <c r="A44" s="382"/>
      <c r="B44" s="206"/>
      <c r="C44" s="372"/>
      <c r="D44" s="276"/>
      <c r="E44" s="136">
        <v>1.1661807580174928</v>
      </c>
      <c r="F44" s="137">
        <v>17.784256559766764</v>
      </c>
      <c r="G44" s="137">
        <v>39.358600583090379</v>
      </c>
      <c r="H44" s="137">
        <v>14.285714285714285</v>
      </c>
      <c r="I44" s="137">
        <v>4.3731778425655978</v>
      </c>
      <c r="J44" s="138">
        <v>23.03206997084548</v>
      </c>
      <c r="K44" s="300"/>
      <c r="L44" s="164">
        <f t="shared" si="0"/>
        <v>18.950437317784257</v>
      </c>
      <c r="M44" s="138">
        <f t="shared" si="1"/>
        <v>18.658892128279881</v>
      </c>
      <c r="N44" s="396"/>
      <c r="O44" s="95"/>
      <c r="P44" s="95"/>
      <c r="Q44" s="95"/>
      <c r="R44" s="95"/>
    </row>
    <row r="45" spans="1:18" s="69" customFormat="1" ht="13.5" customHeight="1" x14ac:dyDescent="0.15">
      <c r="A45" s="382"/>
      <c r="B45" s="207" t="s">
        <v>72</v>
      </c>
      <c r="C45" s="373"/>
      <c r="D45" s="269">
        <v>132</v>
      </c>
      <c r="E45" s="140">
        <v>3</v>
      </c>
      <c r="F45" s="141">
        <v>25</v>
      </c>
      <c r="G45" s="141">
        <v>51</v>
      </c>
      <c r="H45" s="141">
        <v>18</v>
      </c>
      <c r="I45" s="141">
        <v>1</v>
      </c>
      <c r="J45" s="142">
        <v>34</v>
      </c>
      <c r="K45" s="299"/>
      <c r="L45" s="165">
        <f t="shared" si="0"/>
        <v>28</v>
      </c>
      <c r="M45" s="142">
        <f t="shared" si="1"/>
        <v>19</v>
      </c>
      <c r="N45" s="399">
        <f t="shared" ref="N45" si="21">SUMPRODUCT(E$3:I$3,E45:I45)/SUM(E45:I45)</f>
        <v>3.1122448979591835</v>
      </c>
      <c r="O45" s="77"/>
      <c r="P45" s="77"/>
      <c r="Q45" s="77"/>
      <c r="R45" s="77"/>
    </row>
    <row r="46" spans="1:18" ht="13.5" customHeight="1" thickBot="1" x14ac:dyDescent="0.2">
      <c r="A46" s="383"/>
      <c r="B46" s="208"/>
      <c r="C46" s="374"/>
      <c r="D46" s="271"/>
      <c r="E46" s="144">
        <v>2.2727272727272729</v>
      </c>
      <c r="F46" s="145">
        <v>18.939393939393938</v>
      </c>
      <c r="G46" s="145">
        <v>38.636363636363633</v>
      </c>
      <c r="H46" s="145">
        <v>13.636363636363635</v>
      </c>
      <c r="I46" s="145">
        <v>0.75757575757575757</v>
      </c>
      <c r="J46" s="146">
        <v>25.757575757575758</v>
      </c>
      <c r="K46" s="300"/>
      <c r="L46" s="166">
        <f t="shared" si="0"/>
        <v>21.212121212121211</v>
      </c>
      <c r="M46" s="146">
        <f t="shared" si="1"/>
        <v>14.393939393939393</v>
      </c>
      <c r="N46" s="398"/>
      <c r="O46" s="95"/>
      <c r="P46" s="95"/>
      <c r="Q46" s="95"/>
      <c r="R46" s="95"/>
    </row>
    <row r="47" spans="1:18" s="69" customFormat="1" ht="13.5" customHeight="1" x14ac:dyDescent="0.15">
      <c r="A47" s="384" t="s">
        <v>225</v>
      </c>
      <c r="B47" s="73" t="s">
        <v>54</v>
      </c>
      <c r="C47" s="371"/>
      <c r="D47" s="272">
        <v>132</v>
      </c>
      <c r="E47" s="140">
        <v>2</v>
      </c>
      <c r="F47" s="141">
        <v>20</v>
      </c>
      <c r="G47" s="141">
        <v>74</v>
      </c>
      <c r="H47" s="141">
        <v>20</v>
      </c>
      <c r="I47" s="141">
        <v>11</v>
      </c>
      <c r="J47" s="142">
        <v>5</v>
      </c>
      <c r="K47" s="299"/>
      <c r="L47" s="165">
        <f t="shared" si="0"/>
        <v>22</v>
      </c>
      <c r="M47" s="142">
        <f t="shared" si="1"/>
        <v>31</v>
      </c>
      <c r="N47" s="397">
        <f t="shared" ref="N47" si="22">SUMPRODUCT(E$3:I$3,E47:I47)/SUM(E47:I47)</f>
        <v>2.8582677165354329</v>
      </c>
      <c r="O47" s="77"/>
      <c r="P47" s="77"/>
      <c r="Q47" s="77"/>
      <c r="R47" s="77"/>
    </row>
    <row r="48" spans="1:18" ht="13.5" customHeight="1" x14ac:dyDescent="0.15">
      <c r="A48" s="382"/>
      <c r="B48" s="68"/>
      <c r="C48" s="375"/>
      <c r="D48" s="270"/>
      <c r="E48" s="322">
        <v>1.5151515151515151</v>
      </c>
      <c r="F48" s="323">
        <v>15.151515151515152</v>
      </c>
      <c r="G48" s="323">
        <v>56.060606060606055</v>
      </c>
      <c r="H48" s="323">
        <v>15.151515151515152</v>
      </c>
      <c r="I48" s="323">
        <v>8.3333333333333321</v>
      </c>
      <c r="J48" s="324">
        <v>3.7878787878787881</v>
      </c>
      <c r="K48" s="300"/>
      <c r="L48" s="164">
        <f t="shared" si="0"/>
        <v>16.666666666666668</v>
      </c>
      <c r="M48" s="138">
        <f t="shared" si="1"/>
        <v>23.484848484848484</v>
      </c>
      <c r="N48" s="396"/>
      <c r="O48" s="95"/>
      <c r="P48" s="95"/>
      <c r="Q48" s="95"/>
      <c r="R48" s="95"/>
    </row>
    <row r="49" spans="1:18" s="69" customFormat="1" ht="13.5" customHeight="1" x14ac:dyDescent="0.15">
      <c r="A49" s="382"/>
      <c r="B49" s="207" t="s">
        <v>401</v>
      </c>
      <c r="C49" s="376"/>
      <c r="D49" s="285">
        <v>448</v>
      </c>
      <c r="E49" s="334">
        <v>4</v>
      </c>
      <c r="F49" s="335">
        <v>51</v>
      </c>
      <c r="G49" s="335">
        <v>270</v>
      </c>
      <c r="H49" s="335">
        <v>49</v>
      </c>
      <c r="I49" s="335">
        <v>18</v>
      </c>
      <c r="J49" s="336">
        <v>56</v>
      </c>
      <c r="K49" s="299"/>
      <c r="L49" s="165">
        <f t="shared" si="0"/>
        <v>55</v>
      </c>
      <c r="M49" s="142">
        <f t="shared" si="1"/>
        <v>67</v>
      </c>
      <c r="N49" s="399">
        <f t="shared" ref="N49" si="23">SUMPRODUCT(E$3:I$3,E49:I49)/SUM(E49:I49)</f>
        <v>2.9336734693877551</v>
      </c>
      <c r="O49" s="77"/>
      <c r="P49" s="77"/>
      <c r="Q49" s="77"/>
      <c r="R49" s="77"/>
    </row>
    <row r="50" spans="1:18" ht="13.5" customHeight="1" x14ac:dyDescent="0.15">
      <c r="A50" s="382"/>
      <c r="B50" s="206"/>
      <c r="C50" s="372"/>
      <c r="D50" s="276"/>
      <c r="E50" s="136">
        <v>0.89285714285714279</v>
      </c>
      <c r="F50" s="137">
        <v>11.383928571428571</v>
      </c>
      <c r="G50" s="137">
        <v>60.267857142857139</v>
      </c>
      <c r="H50" s="137">
        <v>10.9375</v>
      </c>
      <c r="I50" s="137">
        <v>4.0178571428571432</v>
      </c>
      <c r="J50" s="138">
        <v>12.5</v>
      </c>
      <c r="K50" s="300"/>
      <c r="L50" s="164">
        <f t="shared" si="0"/>
        <v>12.276785714285714</v>
      </c>
      <c r="M50" s="138">
        <f t="shared" si="1"/>
        <v>14.955357142857142</v>
      </c>
      <c r="N50" s="396"/>
      <c r="O50" s="95"/>
      <c r="P50" s="95"/>
      <c r="Q50" s="95"/>
      <c r="R50" s="95"/>
    </row>
    <row r="51" spans="1:18" s="69" customFormat="1" ht="13.5" customHeight="1" x14ac:dyDescent="0.15">
      <c r="A51" s="382"/>
      <c r="B51" s="207" t="s">
        <v>56</v>
      </c>
      <c r="C51" s="376"/>
      <c r="D51" s="285">
        <v>326</v>
      </c>
      <c r="E51" s="334">
        <v>3</v>
      </c>
      <c r="F51" s="335">
        <v>50</v>
      </c>
      <c r="G51" s="335">
        <v>183</v>
      </c>
      <c r="H51" s="335">
        <v>55</v>
      </c>
      <c r="I51" s="335">
        <v>9</v>
      </c>
      <c r="J51" s="336">
        <v>26</v>
      </c>
      <c r="K51" s="299"/>
      <c r="L51" s="165">
        <f t="shared" si="0"/>
        <v>53</v>
      </c>
      <c r="M51" s="142">
        <f t="shared" si="1"/>
        <v>64</v>
      </c>
      <c r="N51" s="399">
        <f t="shared" ref="N51" si="24">SUMPRODUCT(E$3:I$3,E51:I51)/SUM(E51:I51)</f>
        <v>2.9433333333333334</v>
      </c>
      <c r="O51" s="77"/>
      <c r="P51" s="77"/>
      <c r="Q51" s="77"/>
      <c r="R51" s="77"/>
    </row>
    <row r="52" spans="1:18" ht="13.5" customHeight="1" x14ac:dyDescent="0.15">
      <c r="A52" s="382"/>
      <c r="B52" s="206"/>
      <c r="C52" s="372"/>
      <c r="D52" s="276"/>
      <c r="E52" s="136">
        <v>0.92024539877300615</v>
      </c>
      <c r="F52" s="137">
        <v>15.337423312883436</v>
      </c>
      <c r="G52" s="137">
        <v>56.134969325153371</v>
      </c>
      <c r="H52" s="137">
        <v>16.871165644171779</v>
      </c>
      <c r="I52" s="137">
        <v>2.7607361963190185</v>
      </c>
      <c r="J52" s="138">
        <v>7.9754601226993866</v>
      </c>
      <c r="K52" s="300"/>
      <c r="L52" s="164">
        <f t="shared" si="0"/>
        <v>16.257668711656443</v>
      </c>
      <c r="M52" s="138">
        <f t="shared" si="1"/>
        <v>19.631901840490798</v>
      </c>
      <c r="N52" s="396"/>
      <c r="O52" s="95"/>
      <c r="P52" s="95"/>
      <c r="Q52" s="95"/>
      <c r="R52" s="95"/>
    </row>
    <row r="53" spans="1:18" s="69" customFormat="1" ht="13.5" customHeight="1" x14ac:dyDescent="0.15">
      <c r="A53" s="382"/>
      <c r="B53" s="207" t="s">
        <v>58</v>
      </c>
      <c r="C53" s="376"/>
      <c r="D53" s="285">
        <v>251</v>
      </c>
      <c r="E53" s="334">
        <v>11</v>
      </c>
      <c r="F53" s="335">
        <v>75</v>
      </c>
      <c r="G53" s="335">
        <v>91</v>
      </c>
      <c r="H53" s="335">
        <v>42</v>
      </c>
      <c r="I53" s="335">
        <v>24</v>
      </c>
      <c r="J53" s="336">
        <v>8</v>
      </c>
      <c r="K53" s="299"/>
      <c r="L53" s="165">
        <f t="shared" si="0"/>
        <v>86</v>
      </c>
      <c r="M53" s="142">
        <f t="shared" si="1"/>
        <v>66</v>
      </c>
      <c r="N53" s="399">
        <f t="shared" ref="N53" si="25">SUMPRODUCT(E$3:I$3,E53:I53)/SUM(E53:I53)</f>
        <v>3.0288065843621399</v>
      </c>
      <c r="O53" s="77"/>
      <c r="P53" s="77"/>
      <c r="Q53" s="77"/>
      <c r="R53" s="77"/>
    </row>
    <row r="54" spans="1:18" ht="13.5" customHeight="1" x14ac:dyDescent="0.15">
      <c r="A54" s="382"/>
      <c r="B54" s="206"/>
      <c r="C54" s="372"/>
      <c r="D54" s="276"/>
      <c r="E54" s="136">
        <v>4.3824701195219129</v>
      </c>
      <c r="F54" s="137">
        <v>29.880478087649404</v>
      </c>
      <c r="G54" s="137">
        <v>36.254980079681275</v>
      </c>
      <c r="H54" s="137">
        <v>16.733067729083665</v>
      </c>
      <c r="I54" s="137">
        <v>9.5617529880478092</v>
      </c>
      <c r="J54" s="138">
        <v>3.1872509960159361</v>
      </c>
      <c r="K54" s="300"/>
      <c r="L54" s="164">
        <f t="shared" si="0"/>
        <v>34.26294820717132</v>
      </c>
      <c r="M54" s="138">
        <f t="shared" si="1"/>
        <v>26.294820717131472</v>
      </c>
      <c r="N54" s="396"/>
      <c r="O54" s="95"/>
      <c r="P54" s="95"/>
      <c r="Q54" s="95"/>
      <c r="R54" s="95"/>
    </row>
    <row r="55" spans="1:18" s="69" customFormat="1" ht="13.5" customHeight="1" x14ac:dyDescent="0.15">
      <c r="A55" s="382"/>
      <c r="B55" s="207" t="s">
        <v>60</v>
      </c>
      <c r="C55" s="376"/>
      <c r="D55" s="285">
        <v>527</v>
      </c>
      <c r="E55" s="334">
        <v>21</v>
      </c>
      <c r="F55" s="335">
        <v>143</v>
      </c>
      <c r="G55" s="335">
        <v>213</v>
      </c>
      <c r="H55" s="335">
        <v>100</v>
      </c>
      <c r="I55" s="335">
        <v>35</v>
      </c>
      <c r="J55" s="336">
        <v>15</v>
      </c>
      <c r="K55" s="299"/>
      <c r="L55" s="165">
        <f t="shared" si="0"/>
        <v>164</v>
      </c>
      <c r="M55" s="142">
        <f t="shared" si="1"/>
        <v>135</v>
      </c>
      <c r="N55" s="399">
        <f t="shared" ref="N55" si="26">SUMPRODUCT(E$3:I$3,E55:I55)/SUM(E55:I55)</f>
        <v>3.029296875</v>
      </c>
      <c r="O55" s="77"/>
      <c r="P55" s="77"/>
      <c r="Q55" s="77"/>
      <c r="R55" s="77"/>
    </row>
    <row r="56" spans="1:18" ht="13.5" customHeight="1" x14ac:dyDescent="0.15">
      <c r="A56" s="382"/>
      <c r="B56" s="206"/>
      <c r="C56" s="372"/>
      <c r="D56" s="276"/>
      <c r="E56" s="136">
        <v>3.9848197343453511</v>
      </c>
      <c r="F56" s="137">
        <v>27.134724857685011</v>
      </c>
      <c r="G56" s="137">
        <v>40.417457305502843</v>
      </c>
      <c r="H56" s="137">
        <v>18.975332068311197</v>
      </c>
      <c r="I56" s="137">
        <v>6.6413662239089177</v>
      </c>
      <c r="J56" s="138">
        <v>2.8462998102466792</v>
      </c>
      <c r="K56" s="300"/>
      <c r="L56" s="164">
        <f t="shared" si="0"/>
        <v>31.119544592030362</v>
      </c>
      <c r="M56" s="138">
        <f t="shared" si="1"/>
        <v>25.616698292220114</v>
      </c>
      <c r="N56" s="396"/>
      <c r="O56" s="95"/>
      <c r="P56" s="95"/>
      <c r="Q56" s="95"/>
      <c r="R56" s="95"/>
    </row>
    <row r="57" spans="1:18" s="69" customFormat="1" ht="13.5" customHeight="1" x14ac:dyDescent="0.15">
      <c r="A57" s="382"/>
      <c r="B57" s="207" t="s">
        <v>62</v>
      </c>
      <c r="C57" s="376"/>
      <c r="D57" s="285">
        <v>280</v>
      </c>
      <c r="E57" s="334">
        <v>10</v>
      </c>
      <c r="F57" s="335">
        <v>73</v>
      </c>
      <c r="G57" s="335">
        <v>121</v>
      </c>
      <c r="H57" s="335">
        <v>48</v>
      </c>
      <c r="I57" s="335">
        <v>20</v>
      </c>
      <c r="J57" s="336">
        <v>8</v>
      </c>
      <c r="K57" s="299"/>
      <c r="L57" s="165">
        <f t="shared" si="0"/>
        <v>83</v>
      </c>
      <c r="M57" s="142">
        <f t="shared" si="1"/>
        <v>68</v>
      </c>
      <c r="N57" s="399">
        <f t="shared" ref="N57" si="27">SUMPRODUCT(E$3:I$3,E57:I57)/SUM(E57:I57)</f>
        <v>3.0183823529411766</v>
      </c>
      <c r="O57" s="77"/>
      <c r="P57" s="77"/>
      <c r="Q57" s="77"/>
      <c r="R57" s="77"/>
    </row>
    <row r="58" spans="1:18" ht="13.5" customHeight="1" x14ac:dyDescent="0.15">
      <c r="A58" s="382"/>
      <c r="B58" s="206"/>
      <c r="C58" s="372"/>
      <c r="D58" s="276"/>
      <c r="E58" s="136">
        <v>3.5714285714285712</v>
      </c>
      <c r="F58" s="137">
        <v>26.071428571428573</v>
      </c>
      <c r="G58" s="137">
        <v>43.214285714285715</v>
      </c>
      <c r="H58" s="137">
        <v>17.142857142857142</v>
      </c>
      <c r="I58" s="137">
        <v>7.1428571428571423</v>
      </c>
      <c r="J58" s="138">
        <v>2.8571428571428572</v>
      </c>
      <c r="K58" s="300"/>
      <c r="L58" s="164">
        <f t="shared" si="0"/>
        <v>29.642857142857146</v>
      </c>
      <c r="M58" s="138">
        <f t="shared" si="1"/>
        <v>24.285714285714285</v>
      </c>
      <c r="N58" s="396"/>
      <c r="O58" s="95"/>
      <c r="P58" s="95"/>
      <c r="Q58" s="95"/>
      <c r="R58" s="95"/>
    </row>
    <row r="59" spans="1:18" s="69" customFormat="1" ht="13.5" customHeight="1" x14ac:dyDescent="0.15">
      <c r="A59" s="382"/>
      <c r="B59" s="207" t="s">
        <v>64</v>
      </c>
      <c r="C59" s="376"/>
      <c r="D59" s="286">
        <v>157</v>
      </c>
      <c r="E59" s="334">
        <v>1</v>
      </c>
      <c r="F59" s="335">
        <v>26</v>
      </c>
      <c r="G59" s="335">
        <v>56</v>
      </c>
      <c r="H59" s="335">
        <v>13</v>
      </c>
      <c r="I59" s="335">
        <v>4</v>
      </c>
      <c r="J59" s="336">
        <v>57</v>
      </c>
      <c r="K59" s="299"/>
      <c r="L59" s="165">
        <f t="shared" si="0"/>
        <v>27</v>
      </c>
      <c r="M59" s="142">
        <f t="shared" si="1"/>
        <v>17</v>
      </c>
      <c r="N59" s="399">
        <f t="shared" ref="N59" si="28">SUMPRODUCT(E$3:I$3,E59:I59)/SUM(E59:I59)</f>
        <v>3.07</v>
      </c>
      <c r="O59" s="77"/>
      <c r="P59" s="77"/>
      <c r="Q59" s="77"/>
      <c r="R59" s="77"/>
    </row>
    <row r="60" spans="1:18" ht="13.5" customHeight="1" x14ac:dyDescent="0.15">
      <c r="A60" s="382"/>
      <c r="B60" s="206"/>
      <c r="C60" s="372"/>
      <c r="D60" s="276"/>
      <c r="E60" s="136">
        <v>0.63694267515923575</v>
      </c>
      <c r="F60" s="137">
        <v>16.560509554140125</v>
      </c>
      <c r="G60" s="137">
        <v>35.668789808917197</v>
      </c>
      <c r="H60" s="137">
        <v>8.2802547770700627</v>
      </c>
      <c r="I60" s="137">
        <v>2.547770700636943</v>
      </c>
      <c r="J60" s="138">
        <v>36.30573248407643</v>
      </c>
      <c r="K60" s="300"/>
      <c r="L60" s="164">
        <f t="shared" si="0"/>
        <v>17.197452229299362</v>
      </c>
      <c r="M60" s="138">
        <f t="shared" si="1"/>
        <v>10.828025477707005</v>
      </c>
      <c r="N60" s="396"/>
      <c r="O60" s="95"/>
      <c r="P60" s="95"/>
      <c r="Q60" s="95"/>
      <c r="R60" s="95"/>
    </row>
    <row r="61" spans="1:18" s="69" customFormat="1" ht="13.5" customHeight="1" x14ac:dyDescent="0.15">
      <c r="A61" s="382"/>
      <c r="B61" s="207" t="s">
        <v>66</v>
      </c>
      <c r="C61" s="376"/>
      <c r="D61" s="285">
        <v>615</v>
      </c>
      <c r="E61" s="334">
        <v>5</v>
      </c>
      <c r="F61" s="335">
        <v>125</v>
      </c>
      <c r="G61" s="335">
        <v>227</v>
      </c>
      <c r="H61" s="335">
        <v>75</v>
      </c>
      <c r="I61" s="335">
        <v>7</v>
      </c>
      <c r="J61" s="336">
        <v>176</v>
      </c>
      <c r="K61" s="299"/>
      <c r="L61" s="165">
        <f t="shared" si="0"/>
        <v>130</v>
      </c>
      <c r="M61" s="142">
        <f t="shared" si="1"/>
        <v>82</v>
      </c>
      <c r="N61" s="399">
        <f t="shared" ref="N61" si="29">SUMPRODUCT(E$3:I$3,E61:I61)/SUM(E61:I61)</f>
        <v>3.1047835990888384</v>
      </c>
      <c r="O61" s="77"/>
      <c r="P61" s="77"/>
      <c r="Q61" s="77"/>
      <c r="R61" s="77"/>
    </row>
    <row r="62" spans="1:18" ht="13.5" customHeight="1" x14ac:dyDescent="0.15">
      <c r="A62" s="382"/>
      <c r="B62" s="206"/>
      <c r="C62" s="372"/>
      <c r="D62" s="276"/>
      <c r="E62" s="136">
        <v>0.81300813008130091</v>
      </c>
      <c r="F62" s="137">
        <v>20.325203252032519</v>
      </c>
      <c r="G62" s="137">
        <v>36.910569105691053</v>
      </c>
      <c r="H62" s="137">
        <v>12.195121951219512</v>
      </c>
      <c r="I62" s="137">
        <v>1.1382113821138211</v>
      </c>
      <c r="J62" s="138">
        <v>28.617886178861792</v>
      </c>
      <c r="K62" s="300"/>
      <c r="L62" s="164">
        <f t="shared" si="0"/>
        <v>21.13821138211382</v>
      </c>
      <c r="M62" s="138">
        <f t="shared" si="1"/>
        <v>13.333333333333334</v>
      </c>
      <c r="N62" s="396"/>
      <c r="O62" s="95"/>
      <c r="P62" s="95"/>
      <c r="Q62" s="95"/>
      <c r="R62" s="95"/>
    </row>
    <row r="63" spans="1:18" s="69" customFormat="1" ht="13.5" customHeight="1" x14ac:dyDescent="0.15">
      <c r="A63" s="382"/>
      <c r="B63" s="207" t="s">
        <v>67</v>
      </c>
      <c r="C63" s="373"/>
      <c r="D63" s="269">
        <v>822</v>
      </c>
      <c r="E63" s="140">
        <v>9</v>
      </c>
      <c r="F63" s="141">
        <v>166</v>
      </c>
      <c r="G63" s="141">
        <v>340</v>
      </c>
      <c r="H63" s="141">
        <v>135</v>
      </c>
      <c r="I63" s="141">
        <v>28</v>
      </c>
      <c r="J63" s="142">
        <v>144</v>
      </c>
      <c r="K63" s="299"/>
      <c r="L63" s="165">
        <f t="shared" si="0"/>
        <v>175</v>
      </c>
      <c r="M63" s="142">
        <f t="shared" si="1"/>
        <v>163</v>
      </c>
      <c r="N63" s="399">
        <f t="shared" ref="N63" si="30">SUMPRODUCT(E$3:I$3,E63:I63)/SUM(E63:I63)</f>
        <v>2.9896755162241888</v>
      </c>
      <c r="O63" s="77"/>
      <c r="P63" s="77"/>
      <c r="Q63" s="77"/>
      <c r="R63" s="77"/>
    </row>
    <row r="64" spans="1:18" ht="13.5" customHeight="1" thickBot="1" x14ac:dyDescent="0.2">
      <c r="A64" s="383"/>
      <c r="B64" s="208"/>
      <c r="C64" s="374"/>
      <c r="D64" s="271"/>
      <c r="E64" s="144">
        <v>1.0948905109489051</v>
      </c>
      <c r="F64" s="145">
        <v>20.194647201946474</v>
      </c>
      <c r="G64" s="145">
        <v>41.362530413625301</v>
      </c>
      <c r="H64" s="145">
        <v>16.423357664233578</v>
      </c>
      <c r="I64" s="145">
        <v>3.4063260340632602</v>
      </c>
      <c r="J64" s="146">
        <v>17.518248175182482</v>
      </c>
      <c r="K64" s="300"/>
      <c r="L64" s="166">
        <f t="shared" si="0"/>
        <v>21.289537712895378</v>
      </c>
      <c r="M64" s="146">
        <f t="shared" si="1"/>
        <v>19.829683698296837</v>
      </c>
      <c r="N64" s="398"/>
      <c r="O64" s="95"/>
      <c r="P64" s="95"/>
      <c r="Q64" s="95"/>
      <c r="R64" s="95"/>
    </row>
    <row r="65" spans="1:18" s="69" customFormat="1" ht="13.5" customHeight="1" x14ac:dyDescent="0.15">
      <c r="A65" s="392" t="s">
        <v>73</v>
      </c>
      <c r="B65" s="73" t="s">
        <v>68</v>
      </c>
      <c r="C65" s="371"/>
      <c r="D65" s="272">
        <v>1764</v>
      </c>
      <c r="E65" s="140">
        <v>31</v>
      </c>
      <c r="F65" s="141">
        <v>351</v>
      </c>
      <c r="G65" s="141">
        <v>793</v>
      </c>
      <c r="H65" s="141">
        <v>291</v>
      </c>
      <c r="I65" s="141">
        <v>78</v>
      </c>
      <c r="J65" s="142">
        <v>220</v>
      </c>
      <c r="K65" s="299"/>
      <c r="L65" s="165">
        <f t="shared" si="0"/>
        <v>382</v>
      </c>
      <c r="M65" s="142">
        <f t="shared" si="1"/>
        <v>369</v>
      </c>
      <c r="N65" s="397">
        <f t="shared" ref="N65" si="31">SUMPRODUCT(E$3:I$3,E65:I65)/SUM(E65:I65)</f>
        <v>2.9779792746113989</v>
      </c>
      <c r="O65" s="77"/>
      <c r="P65" s="77"/>
      <c r="Q65" s="77"/>
      <c r="R65" s="77"/>
    </row>
    <row r="66" spans="1:18" ht="13.5" customHeight="1" x14ac:dyDescent="0.15">
      <c r="A66" s="382"/>
      <c r="B66" s="10" t="s">
        <v>69</v>
      </c>
      <c r="C66" s="372"/>
      <c r="D66" s="276"/>
      <c r="E66" s="136">
        <v>1.7573696145124718</v>
      </c>
      <c r="F66" s="137">
        <v>19.897959183673468</v>
      </c>
      <c r="G66" s="137">
        <v>44.954648526077094</v>
      </c>
      <c r="H66" s="137">
        <v>16.49659863945578</v>
      </c>
      <c r="I66" s="137">
        <v>4.4217687074829932</v>
      </c>
      <c r="J66" s="138">
        <v>12.471655328798185</v>
      </c>
      <c r="K66" s="300"/>
      <c r="L66" s="164">
        <f t="shared" si="0"/>
        <v>21.655328798185941</v>
      </c>
      <c r="M66" s="138">
        <f t="shared" si="1"/>
        <v>20.918367346938773</v>
      </c>
      <c r="N66" s="396"/>
      <c r="O66" s="95"/>
      <c r="P66" s="95"/>
      <c r="Q66" s="95"/>
      <c r="R66" s="95"/>
    </row>
    <row r="67" spans="1:18" s="69" customFormat="1" ht="13.5" customHeight="1" x14ac:dyDescent="0.15">
      <c r="A67" s="382"/>
      <c r="B67" s="68" t="s">
        <v>70</v>
      </c>
      <c r="C67" s="373"/>
      <c r="D67" s="285">
        <v>1406</v>
      </c>
      <c r="E67" s="140">
        <v>20</v>
      </c>
      <c r="F67" s="141">
        <v>292</v>
      </c>
      <c r="G67" s="141">
        <v>638</v>
      </c>
      <c r="H67" s="141">
        <v>190</v>
      </c>
      <c r="I67" s="141">
        <v>51</v>
      </c>
      <c r="J67" s="142">
        <v>215</v>
      </c>
      <c r="K67" s="299"/>
      <c r="L67" s="165">
        <f t="shared" si="0"/>
        <v>312</v>
      </c>
      <c r="M67" s="142">
        <f t="shared" si="1"/>
        <v>241</v>
      </c>
      <c r="N67" s="399">
        <f t="shared" ref="N67" si="32">SUMPRODUCT(E$3:I$3,E67:I67)/SUM(E67:I67)</f>
        <v>3.0335852225020989</v>
      </c>
      <c r="O67" s="77"/>
      <c r="P67" s="77"/>
      <c r="Q67" s="77"/>
      <c r="R67" s="77"/>
    </row>
    <row r="68" spans="1:18" ht="13.5" customHeight="1" x14ac:dyDescent="0.15">
      <c r="A68" s="382"/>
      <c r="B68" s="10" t="s">
        <v>71</v>
      </c>
      <c r="C68" s="372"/>
      <c r="D68" s="276"/>
      <c r="E68" s="136">
        <v>1.4224751066856329</v>
      </c>
      <c r="F68" s="137">
        <v>20.768136557610241</v>
      </c>
      <c r="G68" s="137">
        <v>45.376955903271693</v>
      </c>
      <c r="H68" s="137">
        <v>13.513513513513514</v>
      </c>
      <c r="I68" s="137">
        <v>3.6273115220483638</v>
      </c>
      <c r="J68" s="138">
        <v>15.291607396870555</v>
      </c>
      <c r="K68" s="300"/>
      <c r="L68" s="164">
        <f t="shared" si="0"/>
        <v>22.190611664295872</v>
      </c>
      <c r="M68" s="138">
        <f t="shared" si="1"/>
        <v>17.140825035561878</v>
      </c>
      <c r="N68" s="396"/>
      <c r="O68" s="95"/>
      <c r="P68" s="95"/>
      <c r="Q68" s="95"/>
      <c r="R68" s="95"/>
    </row>
    <row r="69" spans="1:18" s="69" customFormat="1" ht="13.5" customHeight="1" x14ac:dyDescent="0.15">
      <c r="A69" s="382"/>
      <c r="B69" s="207" t="s">
        <v>72</v>
      </c>
      <c r="C69" s="373"/>
      <c r="D69" s="269">
        <v>161</v>
      </c>
      <c r="E69" s="140">
        <v>3</v>
      </c>
      <c r="F69" s="141">
        <v>25</v>
      </c>
      <c r="G69" s="141">
        <v>64</v>
      </c>
      <c r="H69" s="141">
        <v>19</v>
      </c>
      <c r="I69" s="141">
        <v>3</v>
      </c>
      <c r="J69" s="142">
        <v>47</v>
      </c>
      <c r="K69" s="299"/>
      <c r="L69" s="165">
        <f t="shared" si="0"/>
        <v>28</v>
      </c>
      <c r="M69" s="142">
        <f t="shared" si="1"/>
        <v>22</v>
      </c>
      <c r="N69" s="399">
        <f t="shared" ref="N69" si="33">SUMPRODUCT(E$3:I$3,E69:I69)/SUM(E69:I69)</f>
        <v>3.0526315789473686</v>
      </c>
      <c r="O69" s="77"/>
      <c r="P69" s="77"/>
      <c r="Q69" s="77"/>
      <c r="R69" s="77"/>
    </row>
    <row r="70" spans="1:18" ht="13.5" customHeight="1" thickBot="1" x14ac:dyDescent="0.2">
      <c r="A70" s="383"/>
      <c r="B70" s="208"/>
      <c r="C70" s="374"/>
      <c r="D70" s="271"/>
      <c r="E70" s="144">
        <v>1.8633540372670807</v>
      </c>
      <c r="F70" s="145">
        <v>15.527950310559005</v>
      </c>
      <c r="G70" s="145">
        <v>39.751552795031053</v>
      </c>
      <c r="H70" s="145">
        <v>11.801242236024844</v>
      </c>
      <c r="I70" s="145">
        <v>1.8633540372670807</v>
      </c>
      <c r="J70" s="146">
        <v>29.19254658385093</v>
      </c>
      <c r="K70" s="300"/>
      <c r="L70" s="166">
        <f t="shared" si="0"/>
        <v>17.391304347826086</v>
      </c>
      <c r="M70" s="146">
        <f t="shared" si="1"/>
        <v>13.664596273291925</v>
      </c>
      <c r="N70" s="398"/>
      <c r="O70" s="95"/>
      <c r="P70" s="95"/>
      <c r="Q70" s="95"/>
      <c r="R70" s="95"/>
    </row>
    <row r="71" spans="1:18" s="69" customFormat="1" ht="13.5" customHeight="1" x14ac:dyDescent="0.15">
      <c r="A71" s="380" t="s">
        <v>414</v>
      </c>
      <c r="B71" s="68" t="s">
        <v>762</v>
      </c>
      <c r="C71" s="75"/>
      <c r="D71" s="272">
        <v>1504</v>
      </c>
      <c r="E71" s="140">
        <v>24</v>
      </c>
      <c r="F71" s="141">
        <v>318</v>
      </c>
      <c r="G71" s="141">
        <v>700</v>
      </c>
      <c r="H71" s="141">
        <v>260</v>
      </c>
      <c r="I71" s="141">
        <v>69</v>
      </c>
      <c r="J71" s="142">
        <v>133</v>
      </c>
      <c r="K71" s="299"/>
      <c r="L71" s="165">
        <f t="shared" ref="L71:L76" si="34">SUM(E71:F71)</f>
        <v>342</v>
      </c>
      <c r="M71" s="142">
        <f t="shared" ref="M71:M76" si="35">SUM(H71:I71)</f>
        <v>329</v>
      </c>
      <c r="N71" s="397">
        <f t="shared" ref="N71" si="36">SUMPRODUCT(E$3:I$3,E71:I71)/SUM(E71:I71)</f>
        <v>2.9766593727206421</v>
      </c>
      <c r="O71" s="77"/>
      <c r="P71" s="77"/>
      <c r="Q71" s="77"/>
      <c r="R71" s="77"/>
    </row>
    <row r="72" spans="1:18" ht="13.5" customHeight="1" x14ac:dyDescent="0.15">
      <c r="A72" s="380"/>
      <c r="B72" s="10" t="s">
        <v>763</v>
      </c>
      <c r="C72" s="24"/>
      <c r="D72" s="276"/>
      <c r="E72" s="136">
        <v>1.5957446808510638</v>
      </c>
      <c r="F72" s="137">
        <v>21.143617021276594</v>
      </c>
      <c r="G72" s="137">
        <v>46.542553191489361</v>
      </c>
      <c r="H72" s="137">
        <v>17.287234042553195</v>
      </c>
      <c r="I72" s="137">
        <v>4.5877659574468082</v>
      </c>
      <c r="J72" s="138">
        <v>8.8430851063829792</v>
      </c>
      <c r="K72" s="300"/>
      <c r="L72" s="164">
        <f t="shared" si="34"/>
        <v>22.739361702127656</v>
      </c>
      <c r="M72" s="138">
        <f t="shared" si="35"/>
        <v>21.875000000000004</v>
      </c>
      <c r="N72" s="396"/>
      <c r="O72" s="95"/>
      <c r="P72" s="95"/>
      <c r="Q72" s="95"/>
      <c r="R72" s="95"/>
    </row>
    <row r="73" spans="1:18" s="69" customFormat="1" ht="13.5" customHeight="1" x14ac:dyDescent="0.15">
      <c r="A73" s="380"/>
      <c r="B73" s="68" t="s">
        <v>415</v>
      </c>
      <c r="C73" s="75"/>
      <c r="D73" s="285">
        <v>452</v>
      </c>
      <c r="E73" s="140">
        <v>10</v>
      </c>
      <c r="F73" s="141">
        <v>86</v>
      </c>
      <c r="G73" s="141">
        <v>241</v>
      </c>
      <c r="H73" s="141">
        <v>57</v>
      </c>
      <c r="I73" s="141">
        <v>32</v>
      </c>
      <c r="J73" s="142">
        <v>26</v>
      </c>
      <c r="K73" s="299"/>
      <c r="L73" s="165">
        <f t="shared" si="34"/>
        <v>96</v>
      </c>
      <c r="M73" s="142">
        <f t="shared" si="35"/>
        <v>89</v>
      </c>
      <c r="N73" s="399">
        <f t="shared" ref="N73" si="37">SUMPRODUCT(E$3:I$3,E73:I73)/SUM(E73:I73)</f>
        <v>2.964788732394366</v>
      </c>
      <c r="O73" s="77"/>
      <c r="P73" s="77"/>
      <c r="Q73" s="77"/>
      <c r="R73" s="77"/>
    </row>
    <row r="74" spans="1:18" ht="13.5" customHeight="1" x14ac:dyDescent="0.15">
      <c r="A74" s="380"/>
      <c r="B74" s="10" t="s">
        <v>763</v>
      </c>
      <c r="C74" s="24"/>
      <c r="D74" s="276"/>
      <c r="E74" s="136">
        <v>2.2123893805309733</v>
      </c>
      <c r="F74" s="137">
        <v>19.026548672566371</v>
      </c>
      <c r="G74" s="137">
        <v>53.318584070796462</v>
      </c>
      <c r="H74" s="137">
        <v>12.610619469026549</v>
      </c>
      <c r="I74" s="137">
        <v>7.0796460176991154</v>
      </c>
      <c r="J74" s="138">
        <v>5.7522123893805306</v>
      </c>
      <c r="K74" s="300"/>
      <c r="L74" s="164">
        <f t="shared" si="34"/>
        <v>21.238938053097343</v>
      </c>
      <c r="M74" s="138">
        <f t="shared" si="35"/>
        <v>19.690265486725664</v>
      </c>
      <c r="N74" s="396"/>
      <c r="O74" s="95"/>
      <c r="P74" s="95"/>
      <c r="Q74" s="95"/>
      <c r="R74" s="95"/>
    </row>
    <row r="75" spans="1:18" s="69" customFormat="1" ht="13.5" customHeight="1" x14ac:dyDescent="0.15">
      <c r="A75" s="380"/>
      <c r="B75" s="68" t="s">
        <v>416</v>
      </c>
      <c r="C75" s="75"/>
      <c r="D75" s="269">
        <v>1375</v>
      </c>
      <c r="E75" s="140">
        <v>20</v>
      </c>
      <c r="F75" s="141">
        <v>264</v>
      </c>
      <c r="G75" s="141">
        <v>554</v>
      </c>
      <c r="H75" s="141">
        <v>183</v>
      </c>
      <c r="I75" s="141">
        <v>31</v>
      </c>
      <c r="J75" s="142">
        <v>323</v>
      </c>
      <c r="K75" s="299"/>
      <c r="L75" s="165">
        <f t="shared" si="34"/>
        <v>284</v>
      </c>
      <c r="M75" s="142">
        <f t="shared" si="35"/>
        <v>214</v>
      </c>
      <c r="N75" s="399">
        <f t="shared" ref="N75" si="38">SUMPRODUCT(E$3:I$3,E75:I75)/SUM(E75:I75)</f>
        <v>3.0560836501901139</v>
      </c>
      <c r="O75" s="77"/>
      <c r="P75" s="77"/>
      <c r="Q75" s="77"/>
      <c r="R75" s="77"/>
    </row>
    <row r="76" spans="1:18" ht="13.5" customHeight="1" thickBot="1" x14ac:dyDescent="0.2">
      <c r="A76" s="381"/>
      <c r="B76" s="21"/>
      <c r="C76" s="26"/>
      <c r="D76" s="271"/>
      <c r="E76" s="144">
        <v>1.4545454545454546</v>
      </c>
      <c r="F76" s="145">
        <v>19.2</v>
      </c>
      <c r="G76" s="145">
        <v>40.290909090909089</v>
      </c>
      <c r="H76" s="145">
        <v>13.309090909090909</v>
      </c>
      <c r="I76" s="145">
        <v>2.2545454545454544</v>
      </c>
      <c r="J76" s="146">
        <v>23.490909090909089</v>
      </c>
      <c r="K76" s="300"/>
      <c r="L76" s="166">
        <f t="shared" si="34"/>
        <v>20.654545454545453</v>
      </c>
      <c r="M76" s="146">
        <f t="shared" si="35"/>
        <v>15.563636363636363</v>
      </c>
      <c r="N76" s="398"/>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43">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4"/>
    <mergeCell ref="N47:N48"/>
    <mergeCell ref="N49:N50"/>
    <mergeCell ref="N51:N52"/>
    <mergeCell ref="N53:N54"/>
    <mergeCell ref="N55:N56"/>
    <mergeCell ref="N57:N58"/>
    <mergeCell ref="N59:N60"/>
    <mergeCell ref="N61:N62"/>
    <mergeCell ref="N63:N64"/>
    <mergeCell ref="A65:A70"/>
    <mergeCell ref="N65:N66"/>
    <mergeCell ref="N67:N68"/>
    <mergeCell ref="N69:N70"/>
    <mergeCell ref="A71:A76"/>
    <mergeCell ref="N71:N72"/>
    <mergeCell ref="N73:N74"/>
    <mergeCell ref="N75:N76"/>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A1" s="6" t="s">
        <v>628</v>
      </c>
      <c r="J1" s="5"/>
      <c r="S1" s="59" t="s">
        <v>592</v>
      </c>
    </row>
    <row r="2" spans="1:19" ht="36" customHeight="1" thickBot="1" x14ac:dyDescent="0.2">
      <c r="A2" s="6" t="s">
        <v>595</v>
      </c>
      <c r="B2" s="7"/>
      <c r="C2" s="7"/>
      <c r="D2" s="7"/>
      <c r="E2" s="7"/>
      <c r="F2" s="7"/>
      <c r="G2" s="7"/>
      <c r="H2" s="7"/>
      <c r="I2" s="7"/>
      <c r="J2" s="7"/>
      <c r="K2" s="7"/>
      <c r="L2" s="204"/>
      <c r="M2" s="7"/>
      <c r="N2" s="7"/>
      <c r="O2" s="7"/>
      <c r="P2" s="7"/>
      <c r="Q2" s="7"/>
      <c r="R2" s="7"/>
      <c r="S2" s="39"/>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87"/>
      <c r="B4" s="288"/>
      <c r="C4" s="289"/>
      <c r="D4" s="62" t="s">
        <v>348</v>
      </c>
      <c r="E4" s="60" t="s">
        <v>135</v>
      </c>
      <c r="F4" s="61" t="s">
        <v>136</v>
      </c>
      <c r="G4" s="61" t="s">
        <v>77</v>
      </c>
      <c r="H4" s="61" t="s">
        <v>137</v>
      </c>
      <c r="I4" s="61" t="s">
        <v>138</v>
      </c>
      <c r="J4" s="63" t="s">
        <v>349</v>
      </c>
      <c r="L4" s="64" t="s">
        <v>81</v>
      </c>
      <c r="M4" s="63" t="s">
        <v>82</v>
      </c>
      <c r="N4" s="309" t="s">
        <v>130</v>
      </c>
      <c r="O4" s="27"/>
      <c r="P4" s="27"/>
      <c r="Q4" s="27"/>
      <c r="R4" s="27"/>
      <c r="S4" s="40"/>
    </row>
    <row r="5" spans="1:19" s="69" customFormat="1" ht="13.5" customHeight="1" x14ac:dyDescent="0.15">
      <c r="A5" s="71" t="s">
        <v>30</v>
      </c>
      <c r="B5" s="72"/>
      <c r="C5" s="72"/>
      <c r="D5" s="270">
        <v>3331</v>
      </c>
      <c r="E5" s="124">
        <v>74</v>
      </c>
      <c r="F5" s="125">
        <v>527</v>
      </c>
      <c r="G5" s="125">
        <v>1722</v>
      </c>
      <c r="H5" s="125">
        <v>416</v>
      </c>
      <c r="I5" s="125">
        <v>105</v>
      </c>
      <c r="J5" s="126">
        <v>487</v>
      </c>
      <c r="K5" s="301"/>
      <c r="L5" s="161">
        <f>SUM(E5:F5)</f>
        <v>601</v>
      </c>
      <c r="M5" s="126">
        <f>SUM(H5:I5)</f>
        <v>521</v>
      </c>
      <c r="N5" s="397">
        <f>SUMPRODUCT(E$3:I$3,E5:I5)/SUM(E5:I5)</f>
        <v>3.0172292545710269</v>
      </c>
      <c r="O5" s="93"/>
      <c r="P5" s="93"/>
      <c r="Q5" s="93"/>
      <c r="R5" s="93"/>
    </row>
    <row r="6" spans="1:19" ht="13.5" customHeight="1" thickBot="1" x14ac:dyDescent="0.2">
      <c r="A6" s="209"/>
      <c r="B6" s="9"/>
      <c r="C6" s="9"/>
      <c r="D6" s="271"/>
      <c r="E6" s="128">
        <v>2.2215550885619937</v>
      </c>
      <c r="F6" s="129">
        <v>15.821074752326627</v>
      </c>
      <c r="G6" s="129">
        <v>51.696187331131796</v>
      </c>
      <c r="H6" s="129">
        <v>12.488742119483637</v>
      </c>
      <c r="I6" s="129">
        <v>3.1522065445812069</v>
      </c>
      <c r="J6" s="214">
        <v>14.620234163914741</v>
      </c>
      <c r="K6" s="302"/>
      <c r="L6" s="162">
        <f t="shared" ref="L6:L70" si="0">SUM(E6:F6)</f>
        <v>18.042629840888623</v>
      </c>
      <c r="M6" s="214">
        <f t="shared" ref="M6:M70" si="1">SUM(H6:I6)</f>
        <v>15.640948664064844</v>
      </c>
      <c r="N6" s="398"/>
      <c r="O6" s="94"/>
      <c r="P6" s="94"/>
      <c r="Q6" s="94"/>
      <c r="R6" s="94"/>
    </row>
    <row r="7" spans="1:19" s="69" customFormat="1" ht="13.5" customHeight="1" x14ac:dyDescent="0.15">
      <c r="A7" s="384" t="s">
        <v>31</v>
      </c>
      <c r="B7" s="73" t="s">
        <v>33</v>
      </c>
      <c r="C7" s="74"/>
      <c r="D7" s="272">
        <v>1622</v>
      </c>
      <c r="E7" s="132">
        <v>30</v>
      </c>
      <c r="F7" s="133">
        <v>227</v>
      </c>
      <c r="G7" s="133">
        <v>874</v>
      </c>
      <c r="H7" s="133">
        <v>218</v>
      </c>
      <c r="I7" s="133">
        <v>51</v>
      </c>
      <c r="J7" s="134">
        <v>222</v>
      </c>
      <c r="K7" s="301"/>
      <c r="L7" s="163">
        <f t="shared" si="0"/>
        <v>257</v>
      </c>
      <c r="M7" s="134">
        <f t="shared" si="1"/>
        <v>269</v>
      </c>
      <c r="N7" s="397">
        <f t="shared" ref="N7" si="2">SUMPRODUCT(E$3:I$3,E7:I7)/SUM(E7:I7)</f>
        <v>2.9764285714285714</v>
      </c>
      <c r="O7" s="77"/>
      <c r="P7" s="77"/>
      <c r="Q7" s="77"/>
      <c r="R7" s="77"/>
    </row>
    <row r="8" spans="1:19" ht="13.5" customHeight="1" x14ac:dyDescent="0.15">
      <c r="A8" s="382"/>
      <c r="B8" s="206"/>
      <c r="C8" s="24"/>
      <c r="D8" s="276"/>
      <c r="E8" s="136">
        <v>1.8495684340320593</v>
      </c>
      <c r="F8" s="137">
        <v>13.995067817509248</v>
      </c>
      <c r="G8" s="137">
        <v>53.88409371146733</v>
      </c>
      <c r="H8" s="137">
        <v>13.440197287299629</v>
      </c>
      <c r="I8" s="137">
        <v>3.1442663378545004</v>
      </c>
      <c r="J8" s="138">
        <v>13.686806411837239</v>
      </c>
      <c r="K8" s="302"/>
      <c r="L8" s="164">
        <f t="shared" si="0"/>
        <v>15.844636251541308</v>
      </c>
      <c r="M8" s="138">
        <f t="shared" si="1"/>
        <v>16.584463625154129</v>
      </c>
      <c r="N8" s="396"/>
      <c r="O8" s="95"/>
      <c r="P8" s="95"/>
      <c r="Q8" s="95"/>
      <c r="R8" s="95"/>
    </row>
    <row r="9" spans="1:19" s="69" customFormat="1" ht="13.5" customHeight="1" x14ac:dyDescent="0.15">
      <c r="A9" s="382"/>
      <c r="B9" s="68" t="s">
        <v>35</v>
      </c>
      <c r="C9" s="75"/>
      <c r="D9" s="285">
        <v>317</v>
      </c>
      <c r="E9" s="140">
        <v>8</v>
      </c>
      <c r="F9" s="141">
        <v>60</v>
      </c>
      <c r="G9" s="141">
        <v>173</v>
      </c>
      <c r="H9" s="141">
        <v>35</v>
      </c>
      <c r="I9" s="141">
        <v>5</v>
      </c>
      <c r="J9" s="142">
        <v>36</v>
      </c>
      <c r="K9" s="301"/>
      <c r="L9" s="165">
        <f t="shared" si="0"/>
        <v>68</v>
      </c>
      <c r="M9" s="142">
        <f t="shared" si="1"/>
        <v>40</v>
      </c>
      <c r="N9" s="399">
        <f t="shared" ref="N9" si="3">SUMPRODUCT(E$3:I$3,E9:I9)/SUM(E9:I9)</f>
        <v>3.1103202846975089</v>
      </c>
      <c r="O9" s="77"/>
      <c r="P9" s="77"/>
      <c r="Q9" s="77"/>
      <c r="R9" s="77"/>
    </row>
    <row r="10" spans="1:19" ht="13.5" customHeight="1" x14ac:dyDescent="0.15">
      <c r="A10" s="382"/>
      <c r="B10" s="206"/>
      <c r="C10" s="24"/>
      <c r="D10" s="276"/>
      <c r="E10" s="136">
        <v>2.5236593059936907</v>
      </c>
      <c r="F10" s="137">
        <v>18.927444794952681</v>
      </c>
      <c r="G10" s="137">
        <v>54.57413249211357</v>
      </c>
      <c r="H10" s="137">
        <v>11.041009463722396</v>
      </c>
      <c r="I10" s="137">
        <v>1.5772870662460567</v>
      </c>
      <c r="J10" s="138">
        <v>11.356466876971609</v>
      </c>
      <c r="K10" s="302"/>
      <c r="L10" s="164">
        <f t="shared" si="0"/>
        <v>21.45110410094637</v>
      </c>
      <c r="M10" s="138">
        <f t="shared" si="1"/>
        <v>12.618296529968454</v>
      </c>
      <c r="N10" s="396"/>
      <c r="O10" s="95"/>
      <c r="P10" s="95"/>
      <c r="Q10" s="95"/>
      <c r="R10" s="95"/>
    </row>
    <row r="11" spans="1:19" s="69" customFormat="1" ht="13.5" customHeight="1" x14ac:dyDescent="0.15">
      <c r="A11" s="382"/>
      <c r="B11" s="68" t="s">
        <v>37</v>
      </c>
      <c r="C11" s="75"/>
      <c r="D11" s="285">
        <v>832</v>
      </c>
      <c r="E11" s="140">
        <v>22</v>
      </c>
      <c r="F11" s="141">
        <v>118</v>
      </c>
      <c r="G11" s="141">
        <v>425</v>
      </c>
      <c r="H11" s="141">
        <v>104</v>
      </c>
      <c r="I11" s="141">
        <v>31</v>
      </c>
      <c r="J11" s="142">
        <v>132</v>
      </c>
      <c r="K11" s="301"/>
      <c r="L11" s="165">
        <f t="shared" si="0"/>
        <v>140</v>
      </c>
      <c r="M11" s="142">
        <f t="shared" si="1"/>
        <v>135</v>
      </c>
      <c r="N11" s="399">
        <f t="shared" ref="N11" si="4">SUMPRODUCT(E$3:I$3,E11:I11)/SUM(E11:I11)</f>
        <v>2.9942857142857142</v>
      </c>
      <c r="O11" s="77"/>
      <c r="P11" s="77"/>
      <c r="Q11" s="77"/>
      <c r="R11" s="77"/>
    </row>
    <row r="12" spans="1:19" ht="13.5" customHeight="1" x14ac:dyDescent="0.15">
      <c r="A12" s="382"/>
      <c r="B12" s="206"/>
      <c r="C12" s="24"/>
      <c r="D12" s="276"/>
      <c r="E12" s="136">
        <v>2.6442307692307692</v>
      </c>
      <c r="F12" s="137">
        <v>14.182692307692307</v>
      </c>
      <c r="G12" s="137">
        <v>51.081730769230774</v>
      </c>
      <c r="H12" s="137">
        <v>12.5</v>
      </c>
      <c r="I12" s="137">
        <v>3.7259615384615383</v>
      </c>
      <c r="J12" s="138">
        <v>15.865384615384615</v>
      </c>
      <c r="K12" s="302"/>
      <c r="L12" s="164">
        <f t="shared" si="0"/>
        <v>16.826923076923077</v>
      </c>
      <c r="M12" s="138">
        <f t="shared" si="1"/>
        <v>16.22596153846154</v>
      </c>
      <c r="N12" s="396"/>
      <c r="O12" s="95"/>
      <c r="P12" s="95"/>
      <c r="Q12" s="95"/>
      <c r="R12" s="95"/>
    </row>
    <row r="13" spans="1:19" s="69" customFormat="1" ht="13.5" customHeight="1" x14ac:dyDescent="0.15">
      <c r="A13" s="382"/>
      <c r="B13" s="68" t="s">
        <v>39</v>
      </c>
      <c r="C13" s="75"/>
      <c r="D13" s="285">
        <v>238</v>
      </c>
      <c r="E13" s="140">
        <v>6</v>
      </c>
      <c r="F13" s="141">
        <v>50</v>
      </c>
      <c r="G13" s="141">
        <v>119</v>
      </c>
      <c r="H13" s="141">
        <v>19</v>
      </c>
      <c r="I13" s="141">
        <v>7</v>
      </c>
      <c r="J13" s="142">
        <v>37</v>
      </c>
      <c r="K13" s="301"/>
      <c r="L13" s="165">
        <f t="shared" si="0"/>
        <v>56</v>
      </c>
      <c r="M13" s="142">
        <f t="shared" si="1"/>
        <v>26</v>
      </c>
      <c r="N13" s="399">
        <f t="shared" ref="N13" si="5">SUMPRODUCT(E$3:I$3,E13:I13)/SUM(E13:I13)</f>
        <v>3.144278606965174</v>
      </c>
      <c r="O13" s="77"/>
      <c r="P13" s="77"/>
      <c r="Q13" s="77"/>
      <c r="R13" s="77"/>
    </row>
    <row r="14" spans="1:19" ht="13.5" customHeight="1" x14ac:dyDescent="0.15">
      <c r="A14" s="382"/>
      <c r="B14" s="206"/>
      <c r="C14" s="24"/>
      <c r="D14" s="276"/>
      <c r="E14" s="136">
        <v>2.5210084033613445</v>
      </c>
      <c r="F14" s="137">
        <v>21.008403361344538</v>
      </c>
      <c r="G14" s="137">
        <v>50</v>
      </c>
      <c r="H14" s="137">
        <v>7.9831932773109235</v>
      </c>
      <c r="I14" s="137">
        <v>2.9411764705882351</v>
      </c>
      <c r="J14" s="138">
        <v>15.546218487394958</v>
      </c>
      <c r="K14" s="302"/>
      <c r="L14" s="164">
        <f t="shared" si="0"/>
        <v>23.529411764705884</v>
      </c>
      <c r="M14" s="138">
        <f t="shared" si="1"/>
        <v>10.924369747899158</v>
      </c>
      <c r="N14" s="396"/>
      <c r="O14" s="95"/>
      <c r="P14" s="95"/>
      <c r="Q14" s="95"/>
      <c r="R14" s="95"/>
    </row>
    <row r="15" spans="1:19" s="69" customFormat="1" ht="13.5" customHeight="1" x14ac:dyDescent="0.15">
      <c r="A15" s="382"/>
      <c r="B15" s="68" t="s">
        <v>41</v>
      </c>
      <c r="C15" s="75"/>
      <c r="D15" s="285">
        <v>202</v>
      </c>
      <c r="E15" s="140">
        <v>5</v>
      </c>
      <c r="F15" s="141">
        <v>46</v>
      </c>
      <c r="G15" s="141">
        <v>80</v>
      </c>
      <c r="H15" s="141">
        <v>23</v>
      </c>
      <c r="I15" s="141">
        <v>9</v>
      </c>
      <c r="J15" s="142">
        <v>39</v>
      </c>
      <c r="K15" s="301"/>
      <c r="L15" s="165">
        <f t="shared" si="0"/>
        <v>51</v>
      </c>
      <c r="M15" s="142">
        <f t="shared" si="1"/>
        <v>32</v>
      </c>
      <c r="N15" s="399">
        <f t="shared" ref="N15" si="6">SUMPRODUCT(E$3:I$3,E15:I15)/SUM(E15:I15)</f>
        <v>3.0920245398773005</v>
      </c>
      <c r="O15" s="77"/>
      <c r="P15" s="77"/>
      <c r="Q15" s="77"/>
      <c r="R15" s="77"/>
    </row>
    <row r="16" spans="1:19" ht="13.5" customHeight="1" x14ac:dyDescent="0.15">
      <c r="A16" s="382"/>
      <c r="B16" s="206"/>
      <c r="C16" s="24"/>
      <c r="D16" s="276"/>
      <c r="E16" s="136">
        <v>2.4752475247524752</v>
      </c>
      <c r="F16" s="137">
        <v>22.772277227722775</v>
      </c>
      <c r="G16" s="137">
        <v>39.603960396039604</v>
      </c>
      <c r="H16" s="137">
        <v>11.386138613861387</v>
      </c>
      <c r="I16" s="137">
        <v>4.455445544554455</v>
      </c>
      <c r="J16" s="138">
        <v>19.306930693069308</v>
      </c>
      <c r="K16" s="302"/>
      <c r="L16" s="164">
        <f t="shared" si="0"/>
        <v>25.24752475247525</v>
      </c>
      <c r="M16" s="138">
        <f t="shared" si="1"/>
        <v>15.841584158415841</v>
      </c>
      <c r="N16" s="396"/>
      <c r="O16" s="95"/>
      <c r="P16" s="95"/>
      <c r="Q16" s="95"/>
      <c r="R16" s="95"/>
    </row>
    <row r="17" spans="1:18" s="69" customFormat="1" ht="13.5" customHeight="1" x14ac:dyDescent="0.15">
      <c r="A17" s="382"/>
      <c r="B17" s="68" t="s">
        <v>43</v>
      </c>
      <c r="C17" s="75"/>
      <c r="D17" s="269">
        <v>120</v>
      </c>
      <c r="E17" s="140">
        <v>3</v>
      </c>
      <c r="F17" s="141">
        <v>26</v>
      </c>
      <c r="G17" s="141">
        <v>51</v>
      </c>
      <c r="H17" s="141">
        <v>17</v>
      </c>
      <c r="I17" s="141">
        <v>2</v>
      </c>
      <c r="J17" s="142">
        <v>21</v>
      </c>
      <c r="K17" s="301"/>
      <c r="L17" s="165">
        <f t="shared" si="0"/>
        <v>29</v>
      </c>
      <c r="M17" s="142">
        <f t="shared" si="1"/>
        <v>19</v>
      </c>
      <c r="N17" s="399">
        <f t="shared" ref="N17" si="7">SUMPRODUCT(E$3:I$3,E17:I17)/SUM(E17:I17)</f>
        <v>3.1111111111111112</v>
      </c>
      <c r="O17" s="77"/>
      <c r="P17" s="77"/>
      <c r="Q17" s="77"/>
      <c r="R17" s="77"/>
    </row>
    <row r="18" spans="1:18" ht="13.5" customHeight="1" thickBot="1" x14ac:dyDescent="0.2">
      <c r="A18" s="383"/>
      <c r="B18" s="206"/>
      <c r="C18" s="26"/>
      <c r="D18" s="271"/>
      <c r="E18" s="144">
        <v>2.5</v>
      </c>
      <c r="F18" s="145">
        <v>21.666666666666668</v>
      </c>
      <c r="G18" s="145">
        <v>42.5</v>
      </c>
      <c r="H18" s="145">
        <v>14.166666666666666</v>
      </c>
      <c r="I18" s="145">
        <v>1.6666666666666667</v>
      </c>
      <c r="J18" s="146">
        <v>17.5</v>
      </c>
      <c r="K18" s="302"/>
      <c r="L18" s="166">
        <f t="shared" si="0"/>
        <v>24.166666666666668</v>
      </c>
      <c r="M18" s="146">
        <f t="shared" si="1"/>
        <v>15.833333333333332</v>
      </c>
      <c r="N18" s="398"/>
      <c r="O18" s="95"/>
      <c r="P18" s="95"/>
      <c r="Q18" s="95"/>
      <c r="R18" s="95"/>
    </row>
    <row r="19" spans="1:18" s="70" customFormat="1" ht="13.5" customHeight="1" x14ac:dyDescent="0.15">
      <c r="A19" s="385" t="s">
        <v>0</v>
      </c>
      <c r="B19" s="66" t="s">
        <v>1</v>
      </c>
      <c r="C19" s="320"/>
      <c r="D19" s="272">
        <v>1322</v>
      </c>
      <c r="E19" s="132">
        <v>34</v>
      </c>
      <c r="F19" s="133">
        <v>195</v>
      </c>
      <c r="G19" s="133">
        <v>693</v>
      </c>
      <c r="H19" s="133">
        <v>169</v>
      </c>
      <c r="I19" s="133">
        <v>55</v>
      </c>
      <c r="J19" s="134">
        <v>176</v>
      </c>
      <c r="K19" s="303"/>
      <c r="L19" s="163">
        <f t="shared" si="0"/>
        <v>229</v>
      </c>
      <c r="M19" s="134">
        <f t="shared" si="1"/>
        <v>224</v>
      </c>
      <c r="N19" s="397">
        <f t="shared" ref="N19" si="8">SUMPRODUCT(E$3:I$3,E19:I19)/SUM(E19:I19)</f>
        <v>2.9860383944153579</v>
      </c>
      <c r="O19" s="77"/>
      <c r="P19" s="77"/>
      <c r="Q19" s="77"/>
      <c r="R19" s="77"/>
    </row>
    <row r="20" spans="1:18" s="22" customFormat="1" ht="13.5" customHeight="1" x14ac:dyDescent="0.15">
      <c r="A20" s="386"/>
      <c r="B20" s="68"/>
      <c r="C20" s="321"/>
      <c r="D20" s="270"/>
      <c r="E20" s="322">
        <v>2.5718608169440245</v>
      </c>
      <c r="F20" s="323">
        <v>14.750378214826021</v>
      </c>
      <c r="G20" s="323">
        <v>52.420574886535555</v>
      </c>
      <c r="H20" s="323">
        <v>12.783661119515886</v>
      </c>
      <c r="I20" s="323">
        <v>4.1603630862329801</v>
      </c>
      <c r="J20" s="324">
        <v>13.313161875945537</v>
      </c>
      <c r="K20" s="304"/>
      <c r="L20" s="164">
        <f t="shared" si="0"/>
        <v>17.322239031770046</v>
      </c>
      <c r="M20" s="138">
        <f t="shared" si="1"/>
        <v>16.944024205748867</v>
      </c>
      <c r="N20" s="396"/>
      <c r="O20" s="95"/>
      <c r="P20" s="95"/>
      <c r="Q20" s="95"/>
      <c r="R20" s="95"/>
    </row>
    <row r="21" spans="1:18" s="70" customFormat="1" ht="13.5" customHeight="1" x14ac:dyDescent="0.15">
      <c r="A21" s="386"/>
      <c r="B21" s="332" t="s">
        <v>2</v>
      </c>
      <c r="C21" s="333"/>
      <c r="D21" s="285">
        <v>1879</v>
      </c>
      <c r="E21" s="334">
        <v>37</v>
      </c>
      <c r="F21" s="335">
        <v>313</v>
      </c>
      <c r="G21" s="335">
        <v>968</v>
      </c>
      <c r="H21" s="335">
        <v>229</v>
      </c>
      <c r="I21" s="335">
        <v>48</v>
      </c>
      <c r="J21" s="336">
        <v>284</v>
      </c>
      <c r="K21" s="303"/>
      <c r="L21" s="165">
        <f t="shared" si="0"/>
        <v>350</v>
      </c>
      <c r="M21" s="142">
        <f t="shared" si="1"/>
        <v>277</v>
      </c>
      <c r="N21" s="399">
        <f t="shared" ref="N21" si="9">SUMPRODUCT(E$3:I$3,E21:I21)/SUM(E21:I21)</f>
        <v>3.0388714733542321</v>
      </c>
      <c r="O21" s="77"/>
      <c r="P21" s="77"/>
      <c r="Q21" s="77"/>
      <c r="R21" s="77"/>
    </row>
    <row r="22" spans="1:18" s="22" customFormat="1" ht="13.5" customHeight="1" x14ac:dyDescent="0.15">
      <c r="A22" s="386"/>
      <c r="B22" s="206"/>
      <c r="C22" s="25"/>
      <c r="D22" s="276"/>
      <c r="E22" s="136">
        <v>1.9691325172964342</v>
      </c>
      <c r="F22" s="137">
        <v>16.657796700372536</v>
      </c>
      <c r="G22" s="137">
        <v>51.516764236295899</v>
      </c>
      <c r="H22" s="137">
        <v>12.187333688131986</v>
      </c>
      <c r="I22" s="137">
        <v>2.5545502927088877</v>
      </c>
      <c r="J22" s="138">
        <v>15.114422565194252</v>
      </c>
      <c r="K22" s="297"/>
      <c r="L22" s="164">
        <f t="shared" si="0"/>
        <v>18.62692921766897</v>
      </c>
      <c r="M22" s="138">
        <f t="shared" si="1"/>
        <v>14.741883980840873</v>
      </c>
      <c r="N22" s="396"/>
      <c r="O22" s="95"/>
      <c r="P22" s="95"/>
      <c r="Q22" s="95"/>
      <c r="R22" s="95"/>
    </row>
    <row r="23" spans="1:18" s="70" customFormat="1" ht="13.5" customHeight="1" x14ac:dyDescent="0.15">
      <c r="A23" s="386"/>
      <c r="B23" s="67" t="s">
        <v>46</v>
      </c>
      <c r="C23" s="77"/>
      <c r="D23" s="269">
        <v>130</v>
      </c>
      <c r="E23" s="140">
        <v>3</v>
      </c>
      <c r="F23" s="141">
        <v>19</v>
      </c>
      <c r="G23" s="141">
        <v>61</v>
      </c>
      <c r="H23" s="141">
        <v>18</v>
      </c>
      <c r="I23" s="141">
        <v>2</v>
      </c>
      <c r="J23" s="142">
        <v>27</v>
      </c>
      <c r="K23" s="298"/>
      <c r="L23" s="165">
        <f t="shared" si="0"/>
        <v>22</v>
      </c>
      <c r="M23" s="142">
        <f t="shared" si="1"/>
        <v>20</v>
      </c>
      <c r="N23" s="399">
        <f t="shared" ref="N23" si="10">SUMPRODUCT(E$3:I$3,E23:I23)/SUM(E23:I23)</f>
        <v>3.029126213592233</v>
      </c>
      <c r="O23" s="77"/>
      <c r="P23" s="77"/>
      <c r="Q23" s="77"/>
      <c r="R23" s="77"/>
    </row>
    <row r="24" spans="1:18" s="22" customFormat="1" ht="13.5" customHeight="1" thickBot="1" x14ac:dyDescent="0.2">
      <c r="A24" s="387"/>
      <c r="B24" s="206"/>
      <c r="C24" s="57"/>
      <c r="D24" s="271"/>
      <c r="E24" s="144">
        <v>2.3076923076923079</v>
      </c>
      <c r="F24" s="145">
        <v>14.615384615384617</v>
      </c>
      <c r="G24" s="145">
        <v>46.92307692307692</v>
      </c>
      <c r="H24" s="145">
        <v>13.846153846153847</v>
      </c>
      <c r="I24" s="145">
        <v>1.5384615384615385</v>
      </c>
      <c r="J24" s="146">
        <v>20.76923076923077</v>
      </c>
      <c r="K24" s="297"/>
      <c r="L24" s="166">
        <f t="shared" si="0"/>
        <v>16.923076923076923</v>
      </c>
      <c r="M24" s="146">
        <f t="shared" si="1"/>
        <v>15.384615384615385</v>
      </c>
      <c r="N24" s="398"/>
      <c r="O24" s="95"/>
      <c r="P24" s="95"/>
      <c r="Q24" s="95"/>
      <c r="R24" s="95"/>
    </row>
    <row r="25" spans="1:18" s="69" customFormat="1" ht="13.5" customHeight="1" x14ac:dyDescent="0.15">
      <c r="A25" s="384" t="s">
        <v>44</v>
      </c>
      <c r="B25" s="73" t="s">
        <v>3</v>
      </c>
      <c r="C25" s="74"/>
      <c r="D25" s="272">
        <v>160</v>
      </c>
      <c r="E25" s="148">
        <v>4</v>
      </c>
      <c r="F25" s="149">
        <v>15</v>
      </c>
      <c r="G25" s="149">
        <v>98</v>
      </c>
      <c r="H25" s="149">
        <v>24</v>
      </c>
      <c r="I25" s="149">
        <v>14</v>
      </c>
      <c r="J25" s="150">
        <v>5</v>
      </c>
      <c r="K25" s="299"/>
      <c r="L25" s="167">
        <f t="shared" si="0"/>
        <v>19</v>
      </c>
      <c r="M25" s="150">
        <f t="shared" si="1"/>
        <v>38</v>
      </c>
      <c r="N25" s="397">
        <f t="shared" ref="N25" si="11">SUMPRODUCT(E$3:I$3,E25:I25)/SUM(E25:I25)</f>
        <v>2.8129032258064517</v>
      </c>
      <c r="O25" s="75"/>
      <c r="P25" s="75"/>
      <c r="Q25" s="75"/>
      <c r="R25" s="75"/>
    </row>
    <row r="26" spans="1:18" ht="13.5" customHeight="1" x14ac:dyDescent="0.15">
      <c r="A26" s="382"/>
      <c r="B26" s="68"/>
      <c r="C26" s="345"/>
      <c r="D26" s="270"/>
      <c r="E26" s="346">
        <v>2.5</v>
      </c>
      <c r="F26" s="347">
        <v>9.375</v>
      </c>
      <c r="G26" s="347">
        <v>61.250000000000007</v>
      </c>
      <c r="H26" s="347">
        <v>15</v>
      </c>
      <c r="I26" s="347">
        <v>8.75</v>
      </c>
      <c r="J26" s="348">
        <v>3.125</v>
      </c>
      <c r="K26" s="300"/>
      <c r="L26" s="168">
        <f t="shared" si="0"/>
        <v>11.875</v>
      </c>
      <c r="M26" s="154">
        <f t="shared" si="1"/>
        <v>23.75</v>
      </c>
      <c r="N26" s="396"/>
      <c r="O26" s="96"/>
      <c r="P26" s="96"/>
      <c r="Q26" s="96"/>
      <c r="R26" s="96"/>
    </row>
    <row r="27" spans="1:18" s="69" customFormat="1" ht="13.5" customHeight="1" x14ac:dyDescent="0.15">
      <c r="A27" s="382"/>
      <c r="B27" s="207" t="s">
        <v>4</v>
      </c>
      <c r="C27" s="353"/>
      <c r="D27" s="285">
        <v>317</v>
      </c>
      <c r="E27" s="354">
        <v>12</v>
      </c>
      <c r="F27" s="355">
        <v>47</v>
      </c>
      <c r="G27" s="355">
        <v>175</v>
      </c>
      <c r="H27" s="355">
        <v>52</v>
      </c>
      <c r="I27" s="355">
        <v>20</v>
      </c>
      <c r="J27" s="356">
        <v>11</v>
      </c>
      <c r="K27" s="299"/>
      <c r="L27" s="169">
        <f t="shared" si="0"/>
        <v>59</v>
      </c>
      <c r="M27" s="157">
        <f t="shared" si="1"/>
        <v>72</v>
      </c>
      <c r="N27" s="399">
        <f t="shared" ref="N27" si="12">SUMPRODUCT(E$3:I$3,E27:I27)/SUM(E27:I27)</f>
        <v>2.9313725490196076</v>
      </c>
      <c r="O27" s="75"/>
      <c r="P27" s="75"/>
      <c r="Q27" s="75"/>
      <c r="R27" s="75"/>
    </row>
    <row r="28" spans="1:18" ht="13.5" customHeight="1" x14ac:dyDescent="0.15">
      <c r="A28" s="382"/>
      <c r="B28" s="68"/>
      <c r="C28" s="345"/>
      <c r="D28" s="270"/>
      <c r="E28" s="346">
        <v>3.7854889589905363</v>
      </c>
      <c r="F28" s="347">
        <v>14.826498422712934</v>
      </c>
      <c r="G28" s="347">
        <v>55.205047318611989</v>
      </c>
      <c r="H28" s="347">
        <v>16.403785488958992</v>
      </c>
      <c r="I28" s="347">
        <v>6.309148264984227</v>
      </c>
      <c r="J28" s="348">
        <v>3.4700315457413247</v>
      </c>
      <c r="K28" s="300"/>
      <c r="L28" s="168">
        <f t="shared" si="0"/>
        <v>18.611987381703472</v>
      </c>
      <c r="M28" s="154">
        <f t="shared" si="1"/>
        <v>22.712933753943219</v>
      </c>
      <c r="N28" s="396"/>
      <c r="O28" s="96"/>
      <c r="P28" s="96"/>
      <c r="Q28" s="96"/>
      <c r="R28" s="96"/>
    </row>
    <row r="29" spans="1:18" s="69" customFormat="1" ht="13.5" customHeight="1" x14ac:dyDescent="0.15">
      <c r="A29" s="382"/>
      <c r="B29" s="207" t="s">
        <v>5</v>
      </c>
      <c r="C29" s="353"/>
      <c r="D29" s="285">
        <v>491</v>
      </c>
      <c r="E29" s="354">
        <v>19</v>
      </c>
      <c r="F29" s="355">
        <v>91</v>
      </c>
      <c r="G29" s="355">
        <v>273</v>
      </c>
      <c r="H29" s="355">
        <v>65</v>
      </c>
      <c r="I29" s="355">
        <v>18</v>
      </c>
      <c r="J29" s="356">
        <v>25</v>
      </c>
      <c r="K29" s="299"/>
      <c r="L29" s="169">
        <f t="shared" si="0"/>
        <v>110</v>
      </c>
      <c r="M29" s="157">
        <f t="shared" si="1"/>
        <v>83</v>
      </c>
      <c r="N29" s="399">
        <f t="shared" ref="N29" si="13">SUMPRODUCT(E$3:I$3,E29:I29)/SUM(E29:I29)</f>
        <v>3.0600858369098711</v>
      </c>
      <c r="O29" s="75"/>
      <c r="P29" s="75"/>
      <c r="Q29" s="75"/>
      <c r="R29" s="75"/>
    </row>
    <row r="30" spans="1:18" ht="13.5" customHeight="1" x14ac:dyDescent="0.15">
      <c r="A30" s="382"/>
      <c r="B30" s="206"/>
      <c r="C30" s="24"/>
      <c r="D30" s="276"/>
      <c r="E30" s="152">
        <v>3.8696537678207736</v>
      </c>
      <c r="F30" s="153">
        <v>18.533604887983707</v>
      </c>
      <c r="G30" s="153">
        <v>55.600814663951112</v>
      </c>
      <c r="H30" s="153">
        <v>13.238289205702646</v>
      </c>
      <c r="I30" s="153">
        <v>3.6659877800407332</v>
      </c>
      <c r="J30" s="154">
        <v>5.0916496945010188</v>
      </c>
      <c r="K30" s="300"/>
      <c r="L30" s="168">
        <f t="shared" si="0"/>
        <v>22.403258655804478</v>
      </c>
      <c r="M30" s="154">
        <f t="shared" si="1"/>
        <v>16.90427698574338</v>
      </c>
      <c r="N30" s="396"/>
      <c r="O30" s="96"/>
      <c r="P30" s="96"/>
      <c r="Q30" s="96"/>
      <c r="R30" s="96"/>
    </row>
    <row r="31" spans="1:18" s="69" customFormat="1" ht="13.5" customHeight="1" x14ac:dyDescent="0.15">
      <c r="A31" s="382"/>
      <c r="B31" s="207" t="s">
        <v>6</v>
      </c>
      <c r="C31" s="353"/>
      <c r="D31" s="285">
        <v>666</v>
      </c>
      <c r="E31" s="354">
        <v>13</v>
      </c>
      <c r="F31" s="355">
        <v>95</v>
      </c>
      <c r="G31" s="355">
        <v>403</v>
      </c>
      <c r="H31" s="355">
        <v>91</v>
      </c>
      <c r="I31" s="355">
        <v>19</v>
      </c>
      <c r="J31" s="356">
        <v>45</v>
      </c>
      <c r="K31" s="299"/>
      <c r="L31" s="169">
        <f t="shared" si="0"/>
        <v>108</v>
      </c>
      <c r="M31" s="157">
        <f t="shared" si="1"/>
        <v>110</v>
      </c>
      <c r="N31" s="399">
        <f t="shared" ref="N31" si="14">SUMPRODUCT(E$3:I$3,E31:I31)/SUM(E31:I31)</f>
        <v>2.9871175523349436</v>
      </c>
      <c r="O31" s="75"/>
      <c r="P31" s="75"/>
      <c r="Q31" s="75"/>
      <c r="R31" s="75"/>
    </row>
    <row r="32" spans="1:18" ht="13.5" customHeight="1" x14ac:dyDescent="0.15">
      <c r="A32" s="382"/>
      <c r="B32" s="206"/>
      <c r="C32" s="24"/>
      <c r="D32" s="276"/>
      <c r="E32" s="152">
        <v>1.9519519519519519</v>
      </c>
      <c r="F32" s="153">
        <v>14.264264264264265</v>
      </c>
      <c r="G32" s="153">
        <v>60.510510510510507</v>
      </c>
      <c r="H32" s="153">
        <v>13.663663663663664</v>
      </c>
      <c r="I32" s="153">
        <v>2.8528528528528527</v>
      </c>
      <c r="J32" s="154">
        <v>6.756756756756757</v>
      </c>
      <c r="K32" s="300"/>
      <c r="L32" s="168">
        <f t="shared" si="0"/>
        <v>16.216216216216218</v>
      </c>
      <c r="M32" s="154">
        <f t="shared" si="1"/>
        <v>16.516516516516518</v>
      </c>
      <c r="N32" s="396"/>
      <c r="O32" s="96"/>
      <c r="P32" s="96"/>
      <c r="Q32" s="96"/>
      <c r="R32" s="96"/>
    </row>
    <row r="33" spans="1:18" s="69" customFormat="1" ht="13.5" customHeight="1" x14ac:dyDescent="0.15">
      <c r="A33" s="382"/>
      <c r="B33" s="207" t="s">
        <v>7</v>
      </c>
      <c r="C33" s="353"/>
      <c r="D33" s="285">
        <v>772</v>
      </c>
      <c r="E33" s="354">
        <v>12</v>
      </c>
      <c r="F33" s="355">
        <v>123</v>
      </c>
      <c r="G33" s="355">
        <v>397</v>
      </c>
      <c r="H33" s="355">
        <v>122</v>
      </c>
      <c r="I33" s="355">
        <v>24</v>
      </c>
      <c r="J33" s="356">
        <v>94</v>
      </c>
      <c r="K33" s="299"/>
      <c r="L33" s="169">
        <f t="shared" si="0"/>
        <v>135</v>
      </c>
      <c r="M33" s="157">
        <f t="shared" si="1"/>
        <v>146</v>
      </c>
      <c r="N33" s="399">
        <f t="shared" ref="N33" si="15">SUMPRODUCT(E$3:I$3,E33:I33)/SUM(E33:I33)</f>
        <v>2.9660766961651919</v>
      </c>
      <c r="O33" s="75"/>
      <c r="P33" s="75"/>
      <c r="Q33" s="75"/>
      <c r="R33" s="75"/>
    </row>
    <row r="34" spans="1:18" ht="13.5" customHeight="1" x14ac:dyDescent="0.15">
      <c r="A34" s="382"/>
      <c r="B34" s="206"/>
      <c r="C34" s="24"/>
      <c r="D34" s="276"/>
      <c r="E34" s="152">
        <v>1.5544041450777202</v>
      </c>
      <c r="F34" s="153">
        <v>15.932642487046634</v>
      </c>
      <c r="G34" s="153">
        <v>51.424870466321252</v>
      </c>
      <c r="H34" s="153">
        <v>15.803108808290157</v>
      </c>
      <c r="I34" s="153">
        <v>3.1088082901554404</v>
      </c>
      <c r="J34" s="154">
        <v>12.176165803108809</v>
      </c>
      <c r="K34" s="300"/>
      <c r="L34" s="168">
        <f t="shared" si="0"/>
        <v>17.487046632124354</v>
      </c>
      <c r="M34" s="154">
        <f t="shared" si="1"/>
        <v>18.911917098445596</v>
      </c>
      <c r="N34" s="396"/>
      <c r="O34" s="96"/>
      <c r="P34" s="96"/>
      <c r="Q34" s="96"/>
      <c r="R34" s="96"/>
    </row>
    <row r="35" spans="1:18" s="69" customFormat="1" ht="13.5" customHeight="1" x14ac:dyDescent="0.15">
      <c r="A35" s="382"/>
      <c r="B35" s="207" t="s">
        <v>45</v>
      </c>
      <c r="C35" s="353"/>
      <c r="D35" s="286">
        <v>797</v>
      </c>
      <c r="E35" s="354">
        <v>11</v>
      </c>
      <c r="F35" s="355">
        <v>138</v>
      </c>
      <c r="G35" s="355">
        <v>318</v>
      </c>
      <c r="H35" s="355">
        <v>44</v>
      </c>
      <c r="I35" s="355">
        <v>8</v>
      </c>
      <c r="J35" s="356">
        <v>278</v>
      </c>
      <c r="K35" s="299"/>
      <c r="L35" s="169">
        <f t="shared" si="0"/>
        <v>149</v>
      </c>
      <c r="M35" s="157">
        <f t="shared" si="1"/>
        <v>52</v>
      </c>
      <c r="N35" s="399">
        <f t="shared" ref="N35" si="16">SUMPRODUCT(E$3:I$3,E35:I35)/SUM(E35:I35)</f>
        <v>3.1926782273603083</v>
      </c>
      <c r="O35" s="75"/>
      <c r="P35" s="75"/>
      <c r="Q35" s="75"/>
      <c r="R35" s="75"/>
    </row>
    <row r="36" spans="1:18" ht="13.5" customHeight="1" x14ac:dyDescent="0.15">
      <c r="A36" s="382"/>
      <c r="B36" s="206"/>
      <c r="C36" s="24"/>
      <c r="D36" s="276"/>
      <c r="E36" s="152">
        <v>1.3801756587202008</v>
      </c>
      <c r="F36" s="153">
        <v>17.314930991217064</v>
      </c>
      <c r="G36" s="153">
        <v>39.899623588456713</v>
      </c>
      <c r="H36" s="153">
        <v>5.520702634880803</v>
      </c>
      <c r="I36" s="153">
        <v>1.0037641154328731</v>
      </c>
      <c r="J36" s="154">
        <v>34.880803011292343</v>
      </c>
      <c r="K36" s="300"/>
      <c r="L36" s="168">
        <f t="shared" si="0"/>
        <v>18.695106649937266</v>
      </c>
      <c r="M36" s="154">
        <f t="shared" si="1"/>
        <v>6.5244667503136764</v>
      </c>
      <c r="N36" s="396"/>
      <c r="O36" s="96"/>
      <c r="P36" s="96"/>
      <c r="Q36" s="96"/>
      <c r="R36" s="96"/>
    </row>
    <row r="37" spans="1:18" s="69" customFormat="1" ht="13.5" customHeight="1" x14ac:dyDescent="0.15">
      <c r="A37" s="382"/>
      <c r="B37" s="207" t="s">
        <v>46</v>
      </c>
      <c r="C37" s="75"/>
      <c r="D37" s="286">
        <v>128</v>
      </c>
      <c r="E37" s="155">
        <v>3</v>
      </c>
      <c r="F37" s="156">
        <v>18</v>
      </c>
      <c r="G37" s="156">
        <v>58</v>
      </c>
      <c r="H37" s="156">
        <v>18</v>
      </c>
      <c r="I37" s="156">
        <v>2</v>
      </c>
      <c r="J37" s="157">
        <v>29</v>
      </c>
      <c r="K37" s="299"/>
      <c r="L37" s="169">
        <f t="shared" si="0"/>
        <v>21</v>
      </c>
      <c r="M37" s="157">
        <f t="shared" si="1"/>
        <v>20</v>
      </c>
      <c r="N37" s="399">
        <f t="shared" ref="N37" si="17">SUMPRODUCT(E$3:I$3,E37:I37)/SUM(E37:I37)</f>
        <v>3.0202020202020203</v>
      </c>
      <c r="O37" s="75"/>
      <c r="P37" s="75"/>
      <c r="Q37" s="75"/>
      <c r="R37" s="75"/>
    </row>
    <row r="38" spans="1:18" ht="13.5" customHeight="1" thickBot="1" x14ac:dyDescent="0.2">
      <c r="A38" s="382"/>
      <c r="B38" s="68"/>
      <c r="C38" s="345"/>
      <c r="D38" s="271"/>
      <c r="E38" s="158">
        <v>2.34375</v>
      </c>
      <c r="F38" s="159">
        <v>14.0625</v>
      </c>
      <c r="G38" s="159">
        <v>45.3125</v>
      </c>
      <c r="H38" s="159">
        <v>14.0625</v>
      </c>
      <c r="I38" s="159">
        <v>1.5625</v>
      </c>
      <c r="J38" s="160">
        <v>22.65625</v>
      </c>
      <c r="K38" s="300"/>
      <c r="L38" s="170">
        <f t="shared" si="0"/>
        <v>16.40625</v>
      </c>
      <c r="M38" s="160">
        <f t="shared" si="1"/>
        <v>15.625</v>
      </c>
      <c r="N38" s="398"/>
      <c r="O38" s="96"/>
      <c r="P38" s="96"/>
      <c r="Q38" s="96"/>
      <c r="R38" s="96"/>
    </row>
    <row r="39" spans="1:18" s="69" customFormat="1" ht="13.5" customHeight="1" x14ac:dyDescent="0.15">
      <c r="A39" s="384" t="s">
        <v>47</v>
      </c>
      <c r="B39" s="73" t="s">
        <v>49</v>
      </c>
      <c r="C39" s="371"/>
      <c r="D39" s="272">
        <v>524</v>
      </c>
      <c r="E39" s="140">
        <v>6</v>
      </c>
      <c r="F39" s="141">
        <v>29</v>
      </c>
      <c r="G39" s="141">
        <v>351</v>
      </c>
      <c r="H39" s="141">
        <v>53</v>
      </c>
      <c r="I39" s="141">
        <v>19</v>
      </c>
      <c r="J39" s="142">
        <v>66</v>
      </c>
      <c r="K39" s="299"/>
      <c r="L39" s="165">
        <f t="shared" si="0"/>
        <v>35</v>
      </c>
      <c r="M39" s="142">
        <f t="shared" si="1"/>
        <v>72</v>
      </c>
      <c r="N39" s="397">
        <f t="shared" ref="N39" si="18">SUMPRODUCT(E$3:I$3,E39:I39)/SUM(E39:I39)</f>
        <v>2.890829694323144</v>
      </c>
      <c r="O39" s="77"/>
      <c r="P39" s="77"/>
      <c r="Q39" s="77"/>
      <c r="R39" s="77"/>
    </row>
    <row r="40" spans="1:18" ht="13.5" customHeight="1" x14ac:dyDescent="0.15">
      <c r="A40" s="382"/>
      <c r="B40" s="68"/>
      <c r="C40" s="375"/>
      <c r="D40" s="270"/>
      <c r="E40" s="322">
        <v>1.1450381679389312</v>
      </c>
      <c r="F40" s="323">
        <v>5.5343511450381682</v>
      </c>
      <c r="G40" s="323">
        <v>66.984732824427482</v>
      </c>
      <c r="H40" s="323">
        <v>10.114503816793894</v>
      </c>
      <c r="I40" s="323">
        <v>3.6259541984732824</v>
      </c>
      <c r="J40" s="324">
        <v>12.595419847328243</v>
      </c>
      <c r="K40" s="300"/>
      <c r="L40" s="164">
        <f t="shared" si="0"/>
        <v>6.6793893129770989</v>
      </c>
      <c r="M40" s="138">
        <f t="shared" si="1"/>
        <v>13.740458015267176</v>
      </c>
      <c r="N40" s="396"/>
      <c r="O40" s="95"/>
      <c r="P40" s="95"/>
      <c r="Q40" s="95"/>
      <c r="R40" s="95"/>
    </row>
    <row r="41" spans="1:18" s="69" customFormat="1" ht="13.5" customHeight="1" x14ac:dyDescent="0.15">
      <c r="A41" s="382"/>
      <c r="B41" s="207" t="s">
        <v>51</v>
      </c>
      <c r="C41" s="376"/>
      <c r="D41" s="285">
        <v>2332</v>
      </c>
      <c r="E41" s="334">
        <v>61</v>
      </c>
      <c r="F41" s="335">
        <v>427</v>
      </c>
      <c r="G41" s="335">
        <v>1156</v>
      </c>
      <c r="H41" s="335">
        <v>308</v>
      </c>
      <c r="I41" s="335">
        <v>74</v>
      </c>
      <c r="J41" s="336">
        <v>306</v>
      </c>
      <c r="K41" s="299"/>
      <c r="L41" s="165">
        <f t="shared" si="0"/>
        <v>488</v>
      </c>
      <c r="M41" s="142">
        <f t="shared" si="1"/>
        <v>382</v>
      </c>
      <c r="N41" s="399">
        <f t="shared" ref="N41" si="19">SUMPRODUCT(E$3:I$3,E41:I41)/SUM(E41:I41)</f>
        <v>3.0459032576505431</v>
      </c>
      <c r="O41" s="77"/>
      <c r="P41" s="77"/>
      <c r="Q41" s="77"/>
      <c r="R41" s="77"/>
    </row>
    <row r="42" spans="1:18" ht="13.5" customHeight="1" x14ac:dyDescent="0.15">
      <c r="A42" s="382"/>
      <c r="B42" s="206"/>
      <c r="C42" s="372"/>
      <c r="D42" s="276"/>
      <c r="E42" s="136">
        <v>2.6157804459691252</v>
      </c>
      <c r="F42" s="137">
        <v>18.310463121783876</v>
      </c>
      <c r="G42" s="137">
        <v>49.57118353344768</v>
      </c>
      <c r="H42" s="137">
        <v>13.20754716981132</v>
      </c>
      <c r="I42" s="137">
        <v>3.1732418524871351</v>
      </c>
      <c r="J42" s="138">
        <v>13.121783876500858</v>
      </c>
      <c r="K42" s="300"/>
      <c r="L42" s="164">
        <f t="shared" si="0"/>
        <v>20.926243567753001</v>
      </c>
      <c r="M42" s="138">
        <f t="shared" si="1"/>
        <v>16.380789022298455</v>
      </c>
      <c r="N42" s="396"/>
      <c r="O42" s="95"/>
      <c r="P42" s="95"/>
      <c r="Q42" s="95"/>
      <c r="R42" s="95"/>
    </row>
    <row r="43" spans="1:18" s="69" customFormat="1" ht="13.5" customHeight="1" x14ac:dyDescent="0.15">
      <c r="A43" s="382"/>
      <c r="B43" s="207" t="s">
        <v>52</v>
      </c>
      <c r="C43" s="376"/>
      <c r="D43" s="285">
        <v>343</v>
      </c>
      <c r="E43" s="334">
        <v>4</v>
      </c>
      <c r="F43" s="335">
        <v>52</v>
      </c>
      <c r="G43" s="335">
        <v>157</v>
      </c>
      <c r="H43" s="335">
        <v>37</v>
      </c>
      <c r="I43" s="335">
        <v>10</v>
      </c>
      <c r="J43" s="336">
        <v>83</v>
      </c>
      <c r="K43" s="299"/>
      <c r="L43" s="165">
        <f t="shared" si="0"/>
        <v>56</v>
      </c>
      <c r="M43" s="142">
        <f t="shared" si="1"/>
        <v>47</v>
      </c>
      <c r="N43" s="399">
        <f t="shared" ref="N43" si="20">SUMPRODUCT(E$3:I$3,E43:I43)/SUM(E43:I43)</f>
        <v>3.0115384615384615</v>
      </c>
      <c r="O43" s="77"/>
      <c r="P43" s="77"/>
      <c r="Q43" s="77"/>
      <c r="R43" s="77"/>
    </row>
    <row r="44" spans="1:18" ht="13.5" customHeight="1" x14ac:dyDescent="0.15">
      <c r="A44" s="382"/>
      <c r="B44" s="206"/>
      <c r="C44" s="372"/>
      <c r="D44" s="276"/>
      <c r="E44" s="136">
        <v>1.1661807580174928</v>
      </c>
      <c r="F44" s="137">
        <v>15.160349854227405</v>
      </c>
      <c r="G44" s="137">
        <v>45.772594752186592</v>
      </c>
      <c r="H44" s="137">
        <v>10.787172011661808</v>
      </c>
      <c r="I44" s="137">
        <v>2.9154518950437316</v>
      </c>
      <c r="J44" s="138">
        <v>24.198250728862973</v>
      </c>
      <c r="K44" s="300"/>
      <c r="L44" s="164">
        <f t="shared" si="0"/>
        <v>16.326530612244898</v>
      </c>
      <c r="M44" s="138">
        <f t="shared" si="1"/>
        <v>13.70262390670554</v>
      </c>
      <c r="N44" s="396"/>
      <c r="O44" s="95"/>
      <c r="P44" s="95"/>
      <c r="Q44" s="95"/>
      <c r="R44" s="95"/>
    </row>
    <row r="45" spans="1:18" s="69" customFormat="1" ht="13.5" customHeight="1" x14ac:dyDescent="0.15">
      <c r="A45" s="382"/>
      <c r="B45" s="207" t="s">
        <v>72</v>
      </c>
      <c r="C45" s="373"/>
      <c r="D45" s="269">
        <v>132</v>
      </c>
      <c r="E45" s="140">
        <v>3</v>
      </c>
      <c r="F45" s="141">
        <v>19</v>
      </c>
      <c r="G45" s="141">
        <v>58</v>
      </c>
      <c r="H45" s="141">
        <v>18</v>
      </c>
      <c r="I45" s="141">
        <v>2</v>
      </c>
      <c r="J45" s="142">
        <v>32</v>
      </c>
      <c r="K45" s="299"/>
      <c r="L45" s="165">
        <f t="shared" si="0"/>
        <v>22</v>
      </c>
      <c r="M45" s="142">
        <f t="shared" si="1"/>
        <v>20</v>
      </c>
      <c r="N45" s="399">
        <f t="shared" ref="N45" si="21">SUMPRODUCT(E$3:I$3,E45:I45)/SUM(E45:I45)</f>
        <v>3.03</v>
      </c>
      <c r="O45" s="77"/>
      <c r="P45" s="77"/>
      <c r="Q45" s="77"/>
      <c r="R45" s="77"/>
    </row>
    <row r="46" spans="1:18" ht="13.5" customHeight="1" thickBot="1" x14ac:dyDescent="0.2">
      <c r="A46" s="383"/>
      <c r="B46" s="208"/>
      <c r="C46" s="374"/>
      <c r="D46" s="271"/>
      <c r="E46" s="144">
        <v>2.2727272727272729</v>
      </c>
      <c r="F46" s="145">
        <v>14.393939393939394</v>
      </c>
      <c r="G46" s="145">
        <v>43.939393939393938</v>
      </c>
      <c r="H46" s="145">
        <v>13.636363636363635</v>
      </c>
      <c r="I46" s="145">
        <v>1.5151515151515151</v>
      </c>
      <c r="J46" s="146">
        <v>24.242424242424242</v>
      </c>
      <c r="K46" s="300"/>
      <c r="L46" s="166">
        <f t="shared" si="0"/>
        <v>16.666666666666668</v>
      </c>
      <c r="M46" s="146">
        <f t="shared" si="1"/>
        <v>15.15151515151515</v>
      </c>
      <c r="N46" s="398"/>
      <c r="O46" s="95"/>
      <c r="P46" s="95"/>
      <c r="Q46" s="95"/>
      <c r="R46" s="95"/>
    </row>
    <row r="47" spans="1:18" s="69" customFormat="1" ht="13.5" customHeight="1" x14ac:dyDescent="0.15">
      <c r="A47" s="384" t="s">
        <v>225</v>
      </c>
      <c r="B47" s="73" t="s">
        <v>54</v>
      </c>
      <c r="C47" s="371"/>
      <c r="D47" s="272">
        <v>132</v>
      </c>
      <c r="E47" s="140">
        <v>4</v>
      </c>
      <c r="F47" s="141">
        <v>11</v>
      </c>
      <c r="G47" s="141">
        <v>87</v>
      </c>
      <c r="H47" s="141">
        <v>17</v>
      </c>
      <c r="I47" s="141">
        <v>8</v>
      </c>
      <c r="J47" s="142">
        <v>5</v>
      </c>
      <c r="K47" s="299"/>
      <c r="L47" s="165">
        <f t="shared" si="0"/>
        <v>15</v>
      </c>
      <c r="M47" s="142">
        <f t="shared" si="1"/>
        <v>25</v>
      </c>
      <c r="N47" s="397">
        <f t="shared" ref="N47" si="22">SUMPRODUCT(E$3:I$3,E47:I47)/SUM(E47:I47)</f>
        <v>2.8897637795275593</v>
      </c>
      <c r="O47" s="77"/>
      <c r="P47" s="77"/>
      <c r="Q47" s="77"/>
      <c r="R47" s="77"/>
    </row>
    <row r="48" spans="1:18" ht="13.5" customHeight="1" x14ac:dyDescent="0.15">
      <c r="A48" s="382"/>
      <c r="B48" s="68"/>
      <c r="C48" s="375"/>
      <c r="D48" s="270"/>
      <c r="E48" s="322">
        <v>3.0303030303030303</v>
      </c>
      <c r="F48" s="323">
        <v>8.3333333333333321</v>
      </c>
      <c r="G48" s="323">
        <v>65.909090909090907</v>
      </c>
      <c r="H48" s="323">
        <v>12.878787878787879</v>
      </c>
      <c r="I48" s="323">
        <v>6.0606060606060606</v>
      </c>
      <c r="J48" s="324">
        <v>3.7878787878787881</v>
      </c>
      <c r="K48" s="300"/>
      <c r="L48" s="164">
        <f t="shared" si="0"/>
        <v>11.363636363636363</v>
      </c>
      <c r="M48" s="138">
        <f t="shared" si="1"/>
        <v>18.939393939393938</v>
      </c>
      <c r="N48" s="396"/>
      <c r="O48" s="95"/>
      <c r="P48" s="95"/>
      <c r="Q48" s="95"/>
      <c r="R48" s="95"/>
    </row>
    <row r="49" spans="1:18" s="69" customFormat="1" ht="13.5" customHeight="1" x14ac:dyDescent="0.15">
      <c r="A49" s="382"/>
      <c r="B49" s="207" t="s">
        <v>401</v>
      </c>
      <c r="C49" s="376"/>
      <c r="D49" s="285">
        <v>448</v>
      </c>
      <c r="E49" s="334">
        <v>3</v>
      </c>
      <c r="F49" s="335">
        <v>37</v>
      </c>
      <c r="G49" s="335">
        <v>292</v>
      </c>
      <c r="H49" s="335">
        <v>45</v>
      </c>
      <c r="I49" s="335">
        <v>15</v>
      </c>
      <c r="J49" s="336">
        <v>56</v>
      </c>
      <c r="K49" s="299"/>
      <c r="L49" s="165">
        <f t="shared" si="0"/>
        <v>40</v>
      </c>
      <c r="M49" s="142">
        <f t="shared" si="1"/>
        <v>60</v>
      </c>
      <c r="N49" s="399">
        <f t="shared" ref="N49" si="23">SUMPRODUCT(E$3:I$3,E49:I49)/SUM(E49:I49)</f>
        <v>2.9183673469387754</v>
      </c>
      <c r="O49" s="77"/>
      <c r="P49" s="77"/>
      <c r="Q49" s="77"/>
      <c r="R49" s="77"/>
    </row>
    <row r="50" spans="1:18" ht="13.5" customHeight="1" x14ac:dyDescent="0.15">
      <c r="A50" s="382"/>
      <c r="B50" s="206"/>
      <c r="C50" s="372"/>
      <c r="D50" s="276"/>
      <c r="E50" s="136">
        <v>0.6696428571428571</v>
      </c>
      <c r="F50" s="137">
        <v>8.2589285714285712</v>
      </c>
      <c r="G50" s="137">
        <v>65.178571428571431</v>
      </c>
      <c r="H50" s="137">
        <v>10.044642857142858</v>
      </c>
      <c r="I50" s="137">
        <v>3.3482142857142856</v>
      </c>
      <c r="J50" s="138">
        <v>12.5</v>
      </c>
      <c r="K50" s="300"/>
      <c r="L50" s="164">
        <f t="shared" si="0"/>
        <v>8.9285714285714288</v>
      </c>
      <c r="M50" s="138">
        <f t="shared" si="1"/>
        <v>13.392857142857142</v>
      </c>
      <c r="N50" s="396"/>
      <c r="O50" s="95"/>
      <c r="P50" s="95"/>
      <c r="Q50" s="95"/>
      <c r="R50" s="95"/>
    </row>
    <row r="51" spans="1:18" s="69" customFormat="1" ht="13.5" customHeight="1" x14ac:dyDescent="0.15">
      <c r="A51" s="382"/>
      <c r="B51" s="207" t="s">
        <v>56</v>
      </c>
      <c r="C51" s="376"/>
      <c r="D51" s="285">
        <v>326</v>
      </c>
      <c r="E51" s="334">
        <v>4</v>
      </c>
      <c r="F51" s="335">
        <v>39</v>
      </c>
      <c r="G51" s="335">
        <v>189</v>
      </c>
      <c r="H51" s="335">
        <v>55</v>
      </c>
      <c r="I51" s="335">
        <v>12</v>
      </c>
      <c r="J51" s="336">
        <v>27</v>
      </c>
      <c r="K51" s="299"/>
      <c r="L51" s="165">
        <f t="shared" si="0"/>
        <v>43</v>
      </c>
      <c r="M51" s="142">
        <f t="shared" si="1"/>
        <v>67</v>
      </c>
      <c r="N51" s="399">
        <f t="shared" ref="N51" si="24">SUMPRODUCT(E$3:I$3,E51:I51)/SUM(E51:I51)</f>
        <v>2.8929765886287626</v>
      </c>
      <c r="O51" s="77"/>
      <c r="P51" s="77"/>
      <c r="Q51" s="77"/>
      <c r="R51" s="77"/>
    </row>
    <row r="52" spans="1:18" ht="13.5" customHeight="1" x14ac:dyDescent="0.15">
      <c r="A52" s="382"/>
      <c r="B52" s="206"/>
      <c r="C52" s="372"/>
      <c r="D52" s="276"/>
      <c r="E52" s="136">
        <v>1.2269938650306749</v>
      </c>
      <c r="F52" s="137">
        <v>11.963190184049081</v>
      </c>
      <c r="G52" s="137">
        <v>57.975460122699388</v>
      </c>
      <c r="H52" s="137">
        <v>16.871165644171779</v>
      </c>
      <c r="I52" s="137">
        <v>3.6809815950920246</v>
      </c>
      <c r="J52" s="138">
        <v>8.2822085889570545</v>
      </c>
      <c r="K52" s="300"/>
      <c r="L52" s="164">
        <f t="shared" si="0"/>
        <v>13.190184049079756</v>
      </c>
      <c r="M52" s="138">
        <f t="shared" si="1"/>
        <v>20.552147239263803</v>
      </c>
      <c r="N52" s="396"/>
      <c r="O52" s="95"/>
      <c r="P52" s="95"/>
      <c r="Q52" s="95"/>
      <c r="R52" s="95"/>
    </row>
    <row r="53" spans="1:18" s="69" customFormat="1" ht="13.5" customHeight="1" x14ac:dyDescent="0.15">
      <c r="A53" s="382"/>
      <c r="B53" s="207" t="s">
        <v>58</v>
      </c>
      <c r="C53" s="376"/>
      <c r="D53" s="285">
        <v>251</v>
      </c>
      <c r="E53" s="334">
        <v>14</v>
      </c>
      <c r="F53" s="335">
        <v>61</v>
      </c>
      <c r="G53" s="335">
        <v>100</v>
      </c>
      <c r="H53" s="335">
        <v>49</v>
      </c>
      <c r="I53" s="335">
        <v>18</v>
      </c>
      <c r="J53" s="336">
        <v>9</v>
      </c>
      <c r="K53" s="299"/>
      <c r="L53" s="165">
        <f t="shared" si="0"/>
        <v>75</v>
      </c>
      <c r="M53" s="142">
        <f t="shared" si="1"/>
        <v>67</v>
      </c>
      <c r="N53" s="399">
        <f t="shared" ref="N53" si="25">SUMPRODUCT(E$3:I$3,E53:I53)/SUM(E53:I53)</f>
        <v>3.0165289256198347</v>
      </c>
      <c r="O53" s="77"/>
      <c r="P53" s="77"/>
      <c r="Q53" s="77"/>
      <c r="R53" s="77"/>
    </row>
    <row r="54" spans="1:18" ht="13.5" customHeight="1" x14ac:dyDescent="0.15">
      <c r="A54" s="382"/>
      <c r="B54" s="206"/>
      <c r="C54" s="372"/>
      <c r="D54" s="276"/>
      <c r="E54" s="136">
        <v>5.5776892430278879</v>
      </c>
      <c r="F54" s="137">
        <v>24.302788844621514</v>
      </c>
      <c r="G54" s="137">
        <v>39.840637450199203</v>
      </c>
      <c r="H54" s="137">
        <v>19.52191235059761</v>
      </c>
      <c r="I54" s="137">
        <v>7.1713147410358573</v>
      </c>
      <c r="J54" s="138">
        <v>3.5856573705179287</v>
      </c>
      <c r="K54" s="300"/>
      <c r="L54" s="164">
        <f t="shared" si="0"/>
        <v>29.880478087649401</v>
      </c>
      <c r="M54" s="138">
        <f t="shared" si="1"/>
        <v>26.693227091633467</v>
      </c>
      <c r="N54" s="396"/>
      <c r="O54" s="95"/>
      <c r="P54" s="95"/>
      <c r="Q54" s="95"/>
      <c r="R54" s="95"/>
    </row>
    <row r="55" spans="1:18" s="69" customFormat="1" ht="13.5" customHeight="1" x14ac:dyDescent="0.15">
      <c r="A55" s="382"/>
      <c r="B55" s="207" t="s">
        <v>60</v>
      </c>
      <c r="C55" s="376"/>
      <c r="D55" s="285">
        <v>527</v>
      </c>
      <c r="E55" s="334">
        <v>32</v>
      </c>
      <c r="F55" s="335">
        <v>122</v>
      </c>
      <c r="G55" s="335">
        <v>256</v>
      </c>
      <c r="H55" s="335">
        <v>84</v>
      </c>
      <c r="I55" s="335">
        <v>18</v>
      </c>
      <c r="J55" s="336">
        <v>15</v>
      </c>
      <c r="K55" s="299"/>
      <c r="L55" s="165">
        <f t="shared" si="0"/>
        <v>154</v>
      </c>
      <c r="M55" s="142">
        <f t="shared" si="1"/>
        <v>102</v>
      </c>
      <c r="N55" s="399">
        <f t="shared" ref="N55" si="26">SUMPRODUCT(E$3:I$3,E55:I55)/SUM(E55:I55)</f>
        <v>3.12890625</v>
      </c>
      <c r="O55" s="77"/>
      <c r="P55" s="77"/>
      <c r="Q55" s="77"/>
      <c r="R55" s="77"/>
    </row>
    <row r="56" spans="1:18" ht="13.5" customHeight="1" x14ac:dyDescent="0.15">
      <c r="A56" s="382"/>
      <c r="B56" s="206"/>
      <c r="C56" s="372"/>
      <c r="D56" s="276"/>
      <c r="E56" s="136">
        <v>6.0721062618595827</v>
      </c>
      <c r="F56" s="137">
        <v>23.149905123339661</v>
      </c>
      <c r="G56" s="137">
        <v>48.576850094876662</v>
      </c>
      <c r="H56" s="137">
        <v>15.939278937381404</v>
      </c>
      <c r="I56" s="137">
        <v>3.4155597722960152</v>
      </c>
      <c r="J56" s="138">
        <v>2.8462998102466792</v>
      </c>
      <c r="K56" s="300"/>
      <c r="L56" s="164">
        <f t="shared" si="0"/>
        <v>29.222011385199245</v>
      </c>
      <c r="M56" s="138">
        <f t="shared" si="1"/>
        <v>19.35483870967742</v>
      </c>
      <c r="N56" s="396"/>
      <c r="O56" s="95"/>
      <c r="P56" s="95"/>
      <c r="Q56" s="95"/>
      <c r="R56" s="95"/>
    </row>
    <row r="57" spans="1:18" s="69" customFormat="1" ht="13.5" customHeight="1" x14ac:dyDescent="0.15">
      <c r="A57" s="382"/>
      <c r="B57" s="207" t="s">
        <v>62</v>
      </c>
      <c r="C57" s="376"/>
      <c r="D57" s="285">
        <v>280</v>
      </c>
      <c r="E57" s="334">
        <v>10</v>
      </c>
      <c r="F57" s="335">
        <v>51</v>
      </c>
      <c r="G57" s="335">
        <v>162</v>
      </c>
      <c r="H57" s="335">
        <v>40</v>
      </c>
      <c r="I57" s="335">
        <v>8</v>
      </c>
      <c r="J57" s="336">
        <v>9</v>
      </c>
      <c r="K57" s="299"/>
      <c r="L57" s="165">
        <f t="shared" si="0"/>
        <v>61</v>
      </c>
      <c r="M57" s="142">
        <f t="shared" si="1"/>
        <v>48</v>
      </c>
      <c r="N57" s="399">
        <f t="shared" ref="N57" si="27">SUMPRODUCT(E$3:I$3,E57:I57)/SUM(E57:I57)</f>
        <v>3.055350553505535</v>
      </c>
      <c r="O57" s="77"/>
      <c r="P57" s="77"/>
      <c r="Q57" s="77"/>
      <c r="R57" s="77"/>
    </row>
    <row r="58" spans="1:18" ht="13.5" customHeight="1" x14ac:dyDescent="0.15">
      <c r="A58" s="382"/>
      <c r="B58" s="206"/>
      <c r="C58" s="372"/>
      <c r="D58" s="276"/>
      <c r="E58" s="136">
        <v>3.5714285714285712</v>
      </c>
      <c r="F58" s="137">
        <v>18.214285714285712</v>
      </c>
      <c r="G58" s="137">
        <v>57.857142857142861</v>
      </c>
      <c r="H58" s="137">
        <v>14.285714285714285</v>
      </c>
      <c r="I58" s="137">
        <v>2.8571428571428572</v>
      </c>
      <c r="J58" s="138">
        <v>3.214285714285714</v>
      </c>
      <c r="K58" s="300"/>
      <c r="L58" s="164">
        <f t="shared" si="0"/>
        <v>21.785714285714285</v>
      </c>
      <c r="M58" s="138">
        <f t="shared" si="1"/>
        <v>17.142857142857142</v>
      </c>
      <c r="N58" s="396"/>
      <c r="O58" s="95"/>
      <c r="P58" s="95"/>
      <c r="Q58" s="95"/>
      <c r="R58" s="95"/>
    </row>
    <row r="59" spans="1:18" s="69" customFormat="1" ht="13.5" customHeight="1" x14ac:dyDescent="0.15">
      <c r="A59" s="382"/>
      <c r="B59" s="207" t="s">
        <v>64</v>
      </c>
      <c r="C59" s="376"/>
      <c r="D59" s="286">
        <v>157</v>
      </c>
      <c r="E59" s="334">
        <v>2</v>
      </c>
      <c r="F59" s="335">
        <v>20</v>
      </c>
      <c r="G59" s="335">
        <v>62</v>
      </c>
      <c r="H59" s="335">
        <v>12</v>
      </c>
      <c r="I59" s="335">
        <v>3</v>
      </c>
      <c r="J59" s="336">
        <v>58</v>
      </c>
      <c r="K59" s="299"/>
      <c r="L59" s="165">
        <f t="shared" si="0"/>
        <v>22</v>
      </c>
      <c r="M59" s="142">
        <f t="shared" si="1"/>
        <v>15</v>
      </c>
      <c r="N59" s="399">
        <f t="shared" ref="N59" si="28">SUMPRODUCT(E$3:I$3,E59:I59)/SUM(E59:I59)</f>
        <v>3.0606060606060606</v>
      </c>
      <c r="O59" s="77"/>
      <c r="P59" s="77"/>
      <c r="Q59" s="77"/>
      <c r="R59" s="77"/>
    </row>
    <row r="60" spans="1:18" ht="13.5" customHeight="1" x14ac:dyDescent="0.15">
      <c r="A60" s="382"/>
      <c r="B60" s="206"/>
      <c r="C60" s="372"/>
      <c r="D60" s="276"/>
      <c r="E60" s="136">
        <v>1.2738853503184715</v>
      </c>
      <c r="F60" s="137">
        <v>12.738853503184714</v>
      </c>
      <c r="G60" s="137">
        <v>39.490445859872615</v>
      </c>
      <c r="H60" s="137">
        <v>7.6433121019108281</v>
      </c>
      <c r="I60" s="137">
        <v>1.910828025477707</v>
      </c>
      <c r="J60" s="138">
        <v>36.942675159235669</v>
      </c>
      <c r="K60" s="300"/>
      <c r="L60" s="164">
        <f t="shared" si="0"/>
        <v>14.012738853503185</v>
      </c>
      <c r="M60" s="138">
        <f t="shared" si="1"/>
        <v>9.5541401273885356</v>
      </c>
      <c r="N60" s="396"/>
      <c r="O60" s="95"/>
      <c r="P60" s="95"/>
      <c r="Q60" s="95"/>
      <c r="R60" s="95"/>
    </row>
    <row r="61" spans="1:18" s="69" customFormat="1" ht="13.5" customHeight="1" x14ac:dyDescent="0.15">
      <c r="A61" s="382"/>
      <c r="B61" s="207" t="s">
        <v>66</v>
      </c>
      <c r="C61" s="376"/>
      <c r="D61" s="285">
        <v>615</v>
      </c>
      <c r="E61" s="334">
        <v>8</v>
      </c>
      <c r="F61" s="335">
        <v>109</v>
      </c>
      <c r="G61" s="335">
        <v>271</v>
      </c>
      <c r="H61" s="335">
        <v>39</v>
      </c>
      <c r="I61" s="335">
        <v>10</v>
      </c>
      <c r="J61" s="336">
        <v>178</v>
      </c>
      <c r="K61" s="299"/>
      <c r="L61" s="165">
        <f t="shared" si="0"/>
        <v>117</v>
      </c>
      <c r="M61" s="142">
        <f t="shared" si="1"/>
        <v>49</v>
      </c>
      <c r="N61" s="399">
        <f t="shared" ref="N61" si="29">SUMPRODUCT(E$3:I$3,E61:I61)/SUM(E61:I61)</f>
        <v>3.151029748283753</v>
      </c>
      <c r="O61" s="77"/>
      <c r="P61" s="77"/>
      <c r="Q61" s="77"/>
      <c r="R61" s="77"/>
    </row>
    <row r="62" spans="1:18" ht="13.5" customHeight="1" x14ac:dyDescent="0.15">
      <c r="A62" s="382"/>
      <c r="B62" s="206"/>
      <c r="C62" s="372"/>
      <c r="D62" s="276"/>
      <c r="E62" s="136">
        <v>1.3008130081300813</v>
      </c>
      <c r="F62" s="137">
        <v>17.72357723577236</v>
      </c>
      <c r="G62" s="137">
        <v>44.065040650406509</v>
      </c>
      <c r="H62" s="137">
        <v>6.3414634146341466</v>
      </c>
      <c r="I62" s="137">
        <v>1.6260162601626018</v>
      </c>
      <c r="J62" s="138">
        <v>28.943089430894307</v>
      </c>
      <c r="K62" s="300"/>
      <c r="L62" s="164">
        <f t="shared" si="0"/>
        <v>19.024390243902442</v>
      </c>
      <c r="M62" s="138">
        <f t="shared" si="1"/>
        <v>7.9674796747967482</v>
      </c>
      <c r="N62" s="396"/>
      <c r="O62" s="95"/>
      <c r="P62" s="95"/>
      <c r="Q62" s="95"/>
      <c r="R62" s="95"/>
    </row>
    <row r="63" spans="1:18" s="69" customFormat="1" ht="13.5" customHeight="1" x14ac:dyDescent="0.15">
      <c r="A63" s="382"/>
      <c r="B63" s="207" t="s">
        <v>67</v>
      </c>
      <c r="C63" s="373"/>
      <c r="D63" s="269">
        <v>822</v>
      </c>
      <c r="E63" s="140">
        <v>10</v>
      </c>
      <c r="F63" s="141">
        <v>130</v>
      </c>
      <c r="G63" s="141">
        <v>406</v>
      </c>
      <c r="H63" s="141">
        <v>108</v>
      </c>
      <c r="I63" s="141">
        <v>24</v>
      </c>
      <c r="J63" s="142">
        <v>144</v>
      </c>
      <c r="K63" s="299"/>
      <c r="L63" s="165">
        <f t="shared" si="0"/>
        <v>140</v>
      </c>
      <c r="M63" s="142">
        <f t="shared" si="1"/>
        <v>132</v>
      </c>
      <c r="N63" s="399">
        <f t="shared" ref="N63" si="30">SUMPRODUCT(E$3:I$3,E63:I63)/SUM(E63:I63)</f>
        <v>2.9911504424778763</v>
      </c>
      <c r="O63" s="77"/>
      <c r="P63" s="77"/>
      <c r="Q63" s="77"/>
      <c r="R63" s="77"/>
    </row>
    <row r="64" spans="1:18" ht="13.5" customHeight="1" thickBot="1" x14ac:dyDescent="0.2">
      <c r="A64" s="383"/>
      <c r="B64" s="208"/>
      <c r="C64" s="374"/>
      <c r="D64" s="271"/>
      <c r="E64" s="144">
        <v>1.2165450121654502</v>
      </c>
      <c r="F64" s="145">
        <v>15.815085158150852</v>
      </c>
      <c r="G64" s="145">
        <v>49.391727493917273</v>
      </c>
      <c r="H64" s="145">
        <v>13.138686131386862</v>
      </c>
      <c r="I64" s="145">
        <v>2.9197080291970803</v>
      </c>
      <c r="J64" s="146">
        <v>17.518248175182482</v>
      </c>
      <c r="K64" s="300"/>
      <c r="L64" s="166">
        <f t="shared" si="0"/>
        <v>17.031630170316301</v>
      </c>
      <c r="M64" s="146">
        <f t="shared" si="1"/>
        <v>16.058394160583944</v>
      </c>
      <c r="N64" s="398"/>
      <c r="O64" s="95"/>
      <c r="P64" s="95"/>
      <c r="Q64" s="95"/>
      <c r="R64" s="95"/>
    </row>
    <row r="65" spans="1:18" s="69" customFormat="1" ht="13.5" customHeight="1" x14ac:dyDescent="0.15">
      <c r="A65" s="392" t="s">
        <v>73</v>
      </c>
      <c r="B65" s="73" t="s">
        <v>68</v>
      </c>
      <c r="C65" s="371"/>
      <c r="D65" s="272">
        <v>1764</v>
      </c>
      <c r="E65" s="140">
        <v>44</v>
      </c>
      <c r="F65" s="141">
        <v>309</v>
      </c>
      <c r="G65" s="141">
        <v>909</v>
      </c>
      <c r="H65" s="141">
        <v>213</v>
      </c>
      <c r="I65" s="141">
        <v>67</v>
      </c>
      <c r="J65" s="142">
        <v>222</v>
      </c>
      <c r="K65" s="299"/>
      <c r="L65" s="165">
        <f t="shared" si="0"/>
        <v>353</v>
      </c>
      <c r="M65" s="142">
        <f t="shared" si="1"/>
        <v>280</v>
      </c>
      <c r="N65" s="397">
        <f t="shared" ref="N65" si="31">SUMPRODUCT(E$3:I$3,E65:I65)/SUM(E65:I65)</f>
        <v>3.0324254215304798</v>
      </c>
      <c r="O65" s="77"/>
      <c r="P65" s="77"/>
      <c r="Q65" s="77"/>
      <c r="R65" s="77"/>
    </row>
    <row r="66" spans="1:18" ht="13.5" customHeight="1" x14ac:dyDescent="0.15">
      <c r="A66" s="382"/>
      <c r="B66" s="10" t="s">
        <v>69</v>
      </c>
      <c r="C66" s="372"/>
      <c r="D66" s="276"/>
      <c r="E66" s="136">
        <v>2.4943310657596371</v>
      </c>
      <c r="F66" s="137">
        <v>17.517006802721088</v>
      </c>
      <c r="G66" s="137">
        <v>51.530612244897952</v>
      </c>
      <c r="H66" s="137">
        <v>12.074829931972788</v>
      </c>
      <c r="I66" s="137">
        <v>3.798185941043084</v>
      </c>
      <c r="J66" s="138">
        <v>12.585034013605442</v>
      </c>
      <c r="K66" s="300"/>
      <c r="L66" s="164">
        <f t="shared" si="0"/>
        <v>20.011337868480727</v>
      </c>
      <c r="M66" s="138">
        <f t="shared" si="1"/>
        <v>15.873015873015872</v>
      </c>
      <c r="N66" s="396"/>
      <c r="O66" s="95"/>
      <c r="P66" s="95"/>
      <c r="Q66" s="95"/>
      <c r="R66" s="95"/>
    </row>
    <row r="67" spans="1:18" s="69" customFormat="1" ht="13.5" customHeight="1" x14ac:dyDescent="0.15">
      <c r="A67" s="382"/>
      <c r="B67" s="68" t="s">
        <v>70</v>
      </c>
      <c r="C67" s="373"/>
      <c r="D67" s="285">
        <v>1406</v>
      </c>
      <c r="E67" s="140">
        <v>27</v>
      </c>
      <c r="F67" s="141">
        <v>197</v>
      </c>
      <c r="G67" s="141">
        <v>749</v>
      </c>
      <c r="H67" s="141">
        <v>180</v>
      </c>
      <c r="I67" s="141">
        <v>34</v>
      </c>
      <c r="J67" s="142">
        <v>219</v>
      </c>
      <c r="K67" s="299"/>
      <c r="L67" s="165">
        <f t="shared" si="0"/>
        <v>224</v>
      </c>
      <c r="M67" s="142">
        <f t="shared" si="1"/>
        <v>214</v>
      </c>
      <c r="N67" s="399">
        <f t="shared" ref="N67" si="32">SUMPRODUCT(E$3:I$3,E67:I67)/SUM(E67:I67)</f>
        <v>3.0025273799494525</v>
      </c>
      <c r="O67" s="77"/>
      <c r="P67" s="77"/>
      <c r="Q67" s="77"/>
      <c r="R67" s="77"/>
    </row>
    <row r="68" spans="1:18" ht="13.5" customHeight="1" x14ac:dyDescent="0.15">
      <c r="A68" s="382"/>
      <c r="B68" s="10" t="s">
        <v>71</v>
      </c>
      <c r="C68" s="372"/>
      <c r="D68" s="276"/>
      <c r="E68" s="136">
        <v>1.9203413940256047</v>
      </c>
      <c r="F68" s="137">
        <v>14.011379800853485</v>
      </c>
      <c r="G68" s="137">
        <v>53.271692745376953</v>
      </c>
      <c r="H68" s="137">
        <v>12.802275960170698</v>
      </c>
      <c r="I68" s="137">
        <v>2.4182076813655762</v>
      </c>
      <c r="J68" s="138">
        <v>15.576102418207682</v>
      </c>
      <c r="K68" s="300"/>
      <c r="L68" s="164">
        <f t="shared" si="0"/>
        <v>15.931721194879088</v>
      </c>
      <c r="M68" s="138">
        <f t="shared" si="1"/>
        <v>15.220483641536275</v>
      </c>
      <c r="N68" s="396"/>
      <c r="O68" s="95"/>
      <c r="P68" s="95"/>
      <c r="Q68" s="95"/>
      <c r="R68" s="95"/>
    </row>
    <row r="69" spans="1:18" s="69" customFormat="1" ht="13.5" customHeight="1" x14ac:dyDescent="0.15">
      <c r="A69" s="382"/>
      <c r="B69" s="207" t="s">
        <v>72</v>
      </c>
      <c r="C69" s="373"/>
      <c r="D69" s="269">
        <v>161</v>
      </c>
      <c r="E69" s="140">
        <v>3</v>
      </c>
      <c r="F69" s="141">
        <v>21</v>
      </c>
      <c r="G69" s="141">
        <v>64</v>
      </c>
      <c r="H69" s="141">
        <v>23</v>
      </c>
      <c r="I69" s="141">
        <v>4</v>
      </c>
      <c r="J69" s="142">
        <v>46</v>
      </c>
      <c r="K69" s="299"/>
      <c r="L69" s="165">
        <f t="shared" si="0"/>
        <v>24</v>
      </c>
      <c r="M69" s="142">
        <f t="shared" si="1"/>
        <v>27</v>
      </c>
      <c r="N69" s="399">
        <f t="shared" ref="N69" si="33">SUMPRODUCT(E$3:I$3,E69:I69)/SUM(E69:I69)</f>
        <v>2.965217391304348</v>
      </c>
      <c r="O69" s="77"/>
      <c r="P69" s="77"/>
      <c r="Q69" s="77"/>
      <c r="R69" s="77"/>
    </row>
    <row r="70" spans="1:18" ht="13.5" customHeight="1" thickBot="1" x14ac:dyDescent="0.2">
      <c r="A70" s="383"/>
      <c r="B70" s="208"/>
      <c r="C70" s="374"/>
      <c r="D70" s="271"/>
      <c r="E70" s="144">
        <v>1.8633540372670807</v>
      </c>
      <c r="F70" s="145">
        <v>13.043478260869565</v>
      </c>
      <c r="G70" s="145">
        <v>39.751552795031053</v>
      </c>
      <c r="H70" s="145">
        <v>14.285714285714285</v>
      </c>
      <c r="I70" s="145">
        <v>2.4844720496894408</v>
      </c>
      <c r="J70" s="146">
        <v>28.571428571428569</v>
      </c>
      <c r="K70" s="300"/>
      <c r="L70" s="166">
        <f t="shared" si="0"/>
        <v>14.906832298136646</v>
      </c>
      <c r="M70" s="146">
        <f t="shared" si="1"/>
        <v>16.770186335403725</v>
      </c>
      <c r="N70" s="398"/>
      <c r="O70" s="95"/>
      <c r="P70" s="95"/>
      <c r="Q70" s="95"/>
      <c r="R70" s="95"/>
    </row>
    <row r="71" spans="1:18" s="69" customFormat="1" ht="13.5" customHeight="1" x14ac:dyDescent="0.15">
      <c r="A71" s="380" t="s">
        <v>414</v>
      </c>
      <c r="B71" s="68" t="s">
        <v>762</v>
      </c>
      <c r="C71" s="75"/>
      <c r="D71" s="272">
        <v>1504</v>
      </c>
      <c r="E71" s="140">
        <v>37</v>
      </c>
      <c r="F71" s="141">
        <v>281</v>
      </c>
      <c r="G71" s="141">
        <v>790</v>
      </c>
      <c r="H71" s="141">
        <v>212</v>
      </c>
      <c r="I71" s="141">
        <v>51</v>
      </c>
      <c r="J71" s="142">
        <v>133</v>
      </c>
      <c r="K71" s="299"/>
      <c r="L71" s="165">
        <f t="shared" ref="L71:L76" si="34">SUM(E71:F71)</f>
        <v>318</v>
      </c>
      <c r="M71" s="142">
        <f t="shared" ref="M71:M76" si="35">SUM(H71:I71)</f>
        <v>263</v>
      </c>
      <c r="N71" s="397">
        <f t="shared" ref="N71" si="36">SUMPRODUCT(E$3:I$3,E71:I71)/SUM(E71:I71)</f>
        <v>3.0299051787016777</v>
      </c>
      <c r="O71" s="77"/>
      <c r="P71" s="77"/>
      <c r="Q71" s="77"/>
      <c r="R71" s="77"/>
    </row>
    <row r="72" spans="1:18" ht="13.5" customHeight="1" x14ac:dyDescent="0.15">
      <c r="A72" s="380"/>
      <c r="B72" s="10" t="s">
        <v>763</v>
      </c>
      <c r="C72" s="24"/>
      <c r="D72" s="276"/>
      <c r="E72" s="136">
        <v>2.4601063829787235</v>
      </c>
      <c r="F72" s="137">
        <v>18.683510638297875</v>
      </c>
      <c r="G72" s="137">
        <v>52.526595744680847</v>
      </c>
      <c r="H72" s="137">
        <v>14.095744680851062</v>
      </c>
      <c r="I72" s="137">
        <v>3.3909574468085104</v>
      </c>
      <c r="J72" s="138">
        <v>8.8430851063829792</v>
      </c>
      <c r="K72" s="300"/>
      <c r="L72" s="164">
        <f t="shared" si="34"/>
        <v>21.143617021276597</v>
      </c>
      <c r="M72" s="138">
        <f t="shared" si="35"/>
        <v>17.486702127659573</v>
      </c>
      <c r="N72" s="396"/>
      <c r="O72" s="95"/>
      <c r="P72" s="95"/>
      <c r="Q72" s="95"/>
      <c r="R72" s="95"/>
    </row>
    <row r="73" spans="1:18" s="69" customFormat="1" ht="13.5" customHeight="1" x14ac:dyDescent="0.15">
      <c r="A73" s="380"/>
      <c r="B73" s="68" t="s">
        <v>415</v>
      </c>
      <c r="C73" s="75"/>
      <c r="D73" s="285">
        <v>452</v>
      </c>
      <c r="E73" s="140">
        <v>13</v>
      </c>
      <c r="F73" s="141">
        <v>53</v>
      </c>
      <c r="G73" s="141">
        <v>275</v>
      </c>
      <c r="H73" s="141">
        <v>59</v>
      </c>
      <c r="I73" s="141">
        <v>25</v>
      </c>
      <c r="J73" s="142">
        <v>27</v>
      </c>
      <c r="K73" s="299"/>
      <c r="L73" s="165">
        <f t="shared" si="34"/>
        <v>66</v>
      </c>
      <c r="M73" s="142">
        <f t="shared" si="35"/>
        <v>84</v>
      </c>
      <c r="N73" s="399">
        <f t="shared" ref="N73" si="37">SUMPRODUCT(E$3:I$3,E73:I73)/SUM(E73:I73)</f>
        <v>2.9294117647058822</v>
      </c>
      <c r="O73" s="77"/>
      <c r="P73" s="77"/>
      <c r="Q73" s="77"/>
      <c r="R73" s="77"/>
    </row>
    <row r="74" spans="1:18" ht="13.5" customHeight="1" x14ac:dyDescent="0.15">
      <c r="A74" s="380"/>
      <c r="B74" s="10" t="s">
        <v>763</v>
      </c>
      <c r="C74" s="24"/>
      <c r="D74" s="276"/>
      <c r="E74" s="136">
        <v>2.8761061946902653</v>
      </c>
      <c r="F74" s="137">
        <v>11.725663716814159</v>
      </c>
      <c r="G74" s="137">
        <v>60.840707964601769</v>
      </c>
      <c r="H74" s="137">
        <v>13.053097345132745</v>
      </c>
      <c r="I74" s="137">
        <v>5.5309734513274336</v>
      </c>
      <c r="J74" s="138">
        <v>5.9734513274336285</v>
      </c>
      <c r="K74" s="300"/>
      <c r="L74" s="164">
        <f t="shared" si="34"/>
        <v>14.601769911504425</v>
      </c>
      <c r="M74" s="138">
        <f t="shared" si="35"/>
        <v>18.584070796460178</v>
      </c>
      <c r="N74" s="396"/>
      <c r="O74" s="95"/>
      <c r="P74" s="95"/>
      <c r="Q74" s="95"/>
      <c r="R74" s="95"/>
    </row>
    <row r="75" spans="1:18" s="69" customFormat="1" ht="13.5" customHeight="1" x14ac:dyDescent="0.15">
      <c r="A75" s="380"/>
      <c r="B75" s="68" t="s">
        <v>416</v>
      </c>
      <c r="C75" s="75"/>
      <c r="D75" s="269">
        <v>1375</v>
      </c>
      <c r="E75" s="140">
        <v>24</v>
      </c>
      <c r="F75" s="141">
        <v>193</v>
      </c>
      <c r="G75" s="141">
        <v>657</v>
      </c>
      <c r="H75" s="141">
        <v>145</v>
      </c>
      <c r="I75" s="141">
        <v>29</v>
      </c>
      <c r="J75" s="142">
        <v>327</v>
      </c>
      <c r="K75" s="299"/>
      <c r="L75" s="165">
        <f t="shared" si="34"/>
        <v>217</v>
      </c>
      <c r="M75" s="142">
        <f t="shared" si="35"/>
        <v>174</v>
      </c>
      <c r="N75" s="399">
        <f t="shared" ref="N75" si="38">SUMPRODUCT(E$3:I$3,E75:I75)/SUM(E75:I75)</f>
        <v>3.0362595419847329</v>
      </c>
      <c r="O75" s="77"/>
      <c r="P75" s="77"/>
      <c r="Q75" s="77"/>
      <c r="R75" s="77"/>
    </row>
    <row r="76" spans="1:18" ht="13.5" customHeight="1" thickBot="1" x14ac:dyDescent="0.2">
      <c r="A76" s="381"/>
      <c r="B76" s="21"/>
      <c r="C76" s="26"/>
      <c r="D76" s="271"/>
      <c r="E76" s="144">
        <v>1.7454545454545456</v>
      </c>
      <c r="F76" s="145">
        <v>14.036363636363635</v>
      </c>
      <c r="G76" s="145">
        <v>47.781818181818181</v>
      </c>
      <c r="H76" s="145">
        <v>10.545454545454545</v>
      </c>
      <c r="I76" s="145">
        <v>2.1090909090909089</v>
      </c>
      <c r="J76" s="146">
        <v>23.781818181818181</v>
      </c>
      <c r="K76" s="300"/>
      <c r="L76" s="166">
        <f t="shared" si="34"/>
        <v>15.781818181818181</v>
      </c>
      <c r="M76" s="146">
        <f t="shared" si="35"/>
        <v>12.654545454545454</v>
      </c>
      <c r="N76" s="398"/>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43">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4"/>
    <mergeCell ref="N47:N48"/>
    <mergeCell ref="N49:N50"/>
    <mergeCell ref="N51:N52"/>
    <mergeCell ref="N53:N54"/>
    <mergeCell ref="N55:N56"/>
    <mergeCell ref="N57:N58"/>
    <mergeCell ref="N59:N60"/>
    <mergeCell ref="N61:N62"/>
    <mergeCell ref="N63:N64"/>
    <mergeCell ref="A65:A70"/>
    <mergeCell ref="N65:N66"/>
    <mergeCell ref="N67:N68"/>
    <mergeCell ref="N69:N70"/>
    <mergeCell ref="A71:A76"/>
    <mergeCell ref="N71:N72"/>
    <mergeCell ref="N73:N74"/>
    <mergeCell ref="N75:N76"/>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S1" s="59" t="s">
        <v>301</v>
      </c>
    </row>
    <row r="2" spans="1:19" ht="36" customHeight="1" thickBot="1" x14ac:dyDescent="0.2">
      <c r="A2" s="6" t="s">
        <v>389</v>
      </c>
      <c r="B2" s="7"/>
      <c r="C2" s="7"/>
      <c r="D2" s="7"/>
      <c r="E2" s="7"/>
      <c r="F2" s="7"/>
      <c r="G2" s="7"/>
      <c r="H2" s="7"/>
      <c r="I2" s="7"/>
      <c r="J2" s="7"/>
      <c r="K2" s="7"/>
      <c r="L2" s="7"/>
      <c r="M2" s="7"/>
      <c r="N2" s="7"/>
      <c r="O2" s="7"/>
      <c r="P2" s="7"/>
      <c r="Q2" s="7"/>
      <c r="R2" s="7"/>
      <c r="S2" s="39"/>
    </row>
    <row r="3" spans="1:19" ht="15" customHeight="1" x14ac:dyDescent="0.15">
      <c r="A3" s="28"/>
      <c r="B3" s="32"/>
      <c r="C3" s="34"/>
      <c r="D3" s="35"/>
      <c r="E3" s="36">
        <v>1</v>
      </c>
      <c r="F3" s="37">
        <v>2</v>
      </c>
      <c r="G3" s="37">
        <v>3</v>
      </c>
      <c r="H3" s="37">
        <v>4</v>
      </c>
      <c r="I3" s="37">
        <v>5</v>
      </c>
      <c r="J3" s="33"/>
      <c r="K3" s="58"/>
      <c r="L3" s="36" t="s">
        <v>80</v>
      </c>
      <c r="M3" s="38" t="s">
        <v>74</v>
      </c>
      <c r="N3" s="58"/>
      <c r="O3" s="58"/>
      <c r="P3" s="58"/>
      <c r="Q3" s="58"/>
      <c r="R3" s="58"/>
    </row>
    <row r="4" spans="1:19" ht="171.95" customHeight="1" thickBot="1" x14ac:dyDescent="0.2">
      <c r="A4" s="29"/>
      <c r="B4" s="30"/>
      <c r="C4" s="31"/>
      <c r="D4" s="62" t="s">
        <v>348</v>
      </c>
      <c r="E4" s="60" t="s">
        <v>459</v>
      </c>
      <c r="F4" s="61" t="s">
        <v>111</v>
      </c>
      <c r="G4" s="61" t="s">
        <v>77</v>
      </c>
      <c r="H4" s="61" t="s">
        <v>112</v>
      </c>
      <c r="I4" s="61" t="s">
        <v>113</v>
      </c>
      <c r="J4" s="63" t="s">
        <v>349</v>
      </c>
      <c r="K4" s="27"/>
      <c r="L4" s="64" t="s">
        <v>382</v>
      </c>
      <c r="M4" s="63" t="s">
        <v>383</v>
      </c>
      <c r="N4" s="27"/>
      <c r="O4" s="27"/>
      <c r="P4" s="27"/>
      <c r="Q4" s="27"/>
      <c r="R4" s="27"/>
      <c r="S4" s="40"/>
    </row>
    <row r="5" spans="1:19" s="69" customFormat="1" ht="13.5" customHeight="1" x14ac:dyDescent="0.15">
      <c r="A5" s="71" t="s">
        <v>30</v>
      </c>
      <c r="B5" s="72"/>
      <c r="C5" s="72"/>
      <c r="D5" s="270">
        <v>3331</v>
      </c>
      <c r="E5" s="124">
        <v>384</v>
      </c>
      <c r="F5" s="125">
        <v>1782</v>
      </c>
      <c r="G5" s="125">
        <v>751</v>
      </c>
      <c r="H5" s="125">
        <v>292</v>
      </c>
      <c r="I5" s="125">
        <v>56</v>
      </c>
      <c r="J5" s="126">
        <v>66</v>
      </c>
      <c r="K5" s="182"/>
      <c r="L5" s="161">
        <f>SUM(E5:F5)</f>
        <v>2166</v>
      </c>
      <c r="M5" s="126">
        <f>SUM(H5:I5)</f>
        <v>348</v>
      </c>
      <c r="N5" s="93"/>
      <c r="O5" s="93"/>
      <c r="P5" s="93"/>
      <c r="Q5" s="93"/>
      <c r="R5" s="93"/>
    </row>
    <row r="6" spans="1:19" ht="13.5" customHeight="1" thickBot="1" x14ac:dyDescent="0.2">
      <c r="A6" s="8"/>
      <c r="B6" s="9"/>
      <c r="C6" s="9"/>
      <c r="D6" s="271"/>
      <c r="E6" s="128">
        <v>11.528069648754128</v>
      </c>
      <c r="F6" s="129">
        <v>53.497448213749621</v>
      </c>
      <c r="G6" s="129">
        <v>22.545782047433203</v>
      </c>
      <c r="H6" s="129">
        <v>8.7661362954067847</v>
      </c>
      <c r="I6" s="129">
        <v>1.6811768237766436</v>
      </c>
      <c r="J6" s="214">
        <v>1.9813869708796159</v>
      </c>
      <c r="K6" s="188"/>
      <c r="L6" s="162">
        <f>L5/$D5*100</f>
        <v>65.025517862503762</v>
      </c>
      <c r="M6" s="214">
        <f>M5/$D5*100</f>
        <v>10.447313119183429</v>
      </c>
      <c r="N6" s="94"/>
      <c r="O6" s="94"/>
      <c r="P6" s="94"/>
      <c r="Q6" s="94"/>
      <c r="R6" s="94"/>
    </row>
    <row r="7" spans="1:19" s="69" customFormat="1" ht="13.5" customHeight="1" x14ac:dyDescent="0.15">
      <c r="A7" s="384" t="s">
        <v>31</v>
      </c>
      <c r="B7" s="73" t="s">
        <v>33</v>
      </c>
      <c r="C7" s="74"/>
      <c r="D7" s="272">
        <v>1622</v>
      </c>
      <c r="E7" s="132">
        <v>194</v>
      </c>
      <c r="F7" s="133">
        <v>861</v>
      </c>
      <c r="G7" s="133">
        <v>366</v>
      </c>
      <c r="H7" s="133">
        <v>142</v>
      </c>
      <c r="I7" s="133">
        <v>29</v>
      </c>
      <c r="J7" s="134">
        <v>30</v>
      </c>
      <c r="K7" s="183"/>
      <c r="L7" s="163">
        <f>SUM(E7:F7)</f>
        <v>1055</v>
      </c>
      <c r="M7" s="134">
        <f>SUM(H7:I7)</f>
        <v>171</v>
      </c>
      <c r="N7" s="77"/>
      <c r="O7" s="77"/>
      <c r="P7" s="77"/>
      <c r="Q7" s="77"/>
      <c r="R7" s="77"/>
    </row>
    <row r="8" spans="1:19" ht="13.5" customHeight="1" x14ac:dyDescent="0.15">
      <c r="A8" s="382"/>
      <c r="B8" s="206"/>
      <c r="C8" s="24"/>
      <c r="D8" s="273"/>
      <c r="E8" s="136">
        <v>11.960542540073984</v>
      </c>
      <c r="F8" s="137">
        <v>53.082614056720104</v>
      </c>
      <c r="G8" s="137">
        <v>22.564734895191123</v>
      </c>
      <c r="H8" s="137">
        <v>8.7546239210850807</v>
      </c>
      <c r="I8" s="137">
        <v>1.7879161528976573</v>
      </c>
      <c r="J8" s="138">
        <v>1.8495684340320593</v>
      </c>
      <c r="K8" s="189"/>
      <c r="L8" s="164">
        <f>L7/$D7*100</f>
        <v>65.043156596794077</v>
      </c>
      <c r="M8" s="138">
        <f>M7/$D7*100</f>
        <v>10.542540073982737</v>
      </c>
      <c r="N8" s="95"/>
      <c r="O8" s="95"/>
      <c r="P8" s="95"/>
      <c r="Q8" s="95"/>
      <c r="R8" s="95"/>
    </row>
    <row r="9" spans="1:19" s="69" customFormat="1" ht="13.5" customHeight="1" x14ac:dyDescent="0.15">
      <c r="A9" s="382"/>
      <c r="B9" s="68" t="s">
        <v>35</v>
      </c>
      <c r="C9" s="75"/>
      <c r="D9" s="269">
        <v>317</v>
      </c>
      <c r="E9" s="140">
        <v>25</v>
      </c>
      <c r="F9" s="141">
        <v>188</v>
      </c>
      <c r="G9" s="141">
        <v>68</v>
      </c>
      <c r="H9" s="141">
        <v>24</v>
      </c>
      <c r="I9" s="141">
        <v>5</v>
      </c>
      <c r="J9" s="142">
        <v>7</v>
      </c>
      <c r="K9" s="183"/>
      <c r="L9" s="165">
        <f>SUM(E9:F9)</f>
        <v>213</v>
      </c>
      <c r="M9" s="142">
        <f>SUM(H9:I9)</f>
        <v>29</v>
      </c>
      <c r="N9" s="77"/>
      <c r="O9" s="77"/>
      <c r="P9" s="77"/>
      <c r="Q9" s="77"/>
      <c r="R9" s="77"/>
    </row>
    <row r="10" spans="1:19" ht="13.5" customHeight="1" x14ac:dyDescent="0.15">
      <c r="A10" s="382"/>
      <c r="B10" s="206"/>
      <c r="C10" s="24"/>
      <c r="D10" s="273"/>
      <c r="E10" s="136">
        <v>7.8864353312302837</v>
      </c>
      <c r="F10" s="137">
        <v>59.305993690851736</v>
      </c>
      <c r="G10" s="137">
        <v>21.451104100946374</v>
      </c>
      <c r="H10" s="137">
        <v>7.5709779179810726</v>
      </c>
      <c r="I10" s="137">
        <v>1.5772870662460567</v>
      </c>
      <c r="J10" s="138">
        <v>2.2082018927444795</v>
      </c>
      <c r="K10" s="189"/>
      <c r="L10" s="164">
        <f>L9/$D9*100</f>
        <v>67.192429022082024</v>
      </c>
      <c r="M10" s="138">
        <f>M9/$D9*100</f>
        <v>9.1482649842271293</v>
      </c>
      <c r="N10" s="95"/>
      <c r="O10" s="95"/>
      <c r="P10" s="95"/>
      <c r="Q10" s="95"/>
      <c r="R10" s="95"/>
    </row>
    <row r="11" spans="1:19" s="69" customFormat="1" ht="13.5" customHeight="1" x14ac:dyDescent="0.15">
      <c r="A11" s="382"/>
      <c r="B11" s="68" t="s">
        <v>37</v>
      </c>
      <c r="C11" s="75"/>
      <c r="D11" s="269">
        <v>832</v>
      </c>
      <c r="E11" s="140">
        <v>131</v>
      </c>
      <c r="F11" s="141">
        <v>451</v>
      </c>
      <c r="G11" s="141">
        <v>166</v>
      </c>
      <c r="H11" s="141">
        <v>63</v>
      </c>
      <c r="I11" s="141">
        <v>8</v>
      </c>
      <c r="J11" s="142">
        <v>13</v>
      </c>
      <c r="K11" s="183"/>
      <c r="L11" s="165">
        <f>SUM(E11:F11)</f>
        <v>582</v>
      </c>
      <c r="M11" s="142">
        <f>SUM(H11:I11)</f>
        <v>71</v>
      </c>
      <c r="N11" s="77"/>
      <c r="O11" s="77"/>
      <c r="P11" s="77"/>
      <c r="Q11" s="77"/>
      <c r="R11" s="77"/>
    </row>
    <row r="12" spans="1:19" ht="13.5" customHeight="1" x14ac:dyDescent="0.15">
      <c r="A12" s="382"/>
      <c r="B12" s="206"/>
      <c r="C12" s="24"/>
      <c r="D12" s="273"/>
      <c r="E12" s="136">
        <v>15.745192307692307</v>
      </c>
      <c r="F12" s="137">
        <v>54.206730769230774</v>
      </c>
      <c r="G12" s="137">
        <v>19.951923076923077</v>
      </c>
      <c r="H12" s="137">
        <v>7.5721153846153841</v>
      </c>
      <c r="I12" s="137">
        <v>0.96153846153846156</v>
      </c>
      <c r="J12" s="138">
        <v>1.5625</v>
      </c>
      <c r="K12" s="189"/>
      <c r="L12" s="164">
        <f>L11/$D11*100</f>
        <v>69.951923076923066</v>
      </c>
      <c r="M12" s="138">
        <f>M11/$D11*100</f>
        <v>8.5336538461538467</v>
      </c>
      <c r="N12" s="95"/>
      <c r="O12" s="95"/>
      <c r="P12" s="95"/>
      <c r="Q12" s="95"/>
      <c r="R12" s="95"/>
    </row>
    <row r="13" spans="1:19" s="69" customFormat="1" ht="13.5" customHeight="1" x14ac:dyDescent="0.15">
      <c r="A13" s="382"/>
      <c r="B13" s="68" t="s">
        <v>39</v>
      </c>
      <c r="C13" s="75"/>
      <c r="D13" s="269">
        <v>238</v>
      </c>
      <c r="E13" s="140">
        <v>16</v>
      </c>
      <c r="F13" s="141">
        <v>125</v>
      </c>
      <c r="G13" s="141">
        <v>59</v>
      </c>
      <c r="H13" s="141">
        <v>27</v>
      </c>
      <c r="I13" s="141">
        <v>5</v>
      </c>
      <c r="J13" s="142">
        <v>6</v>
      </c>
      <c r="K13" s="183"/>
      <c r="L13" s="165">
        <f>SUM(E13:F13)</f>
        <v>141</v>
      </c>
      <c r="M13" s="142">
        <f>SUM(H13:I13)</f>
        <v>32</v>
      </c>
      <c r="N13" s="77"/>
      <c r="O13" s="77"/>
      <c r="P13" s="77"/>
      <c r="Q13" s="77"/>
      <c r="R13" s="77"/>
    </row>
    <row r="14" spans="1:19" ht="13.5" customHeight="1" x14ac:dyDescent="0.15">
      <c r="A14" s="382"/>
      <c r="B14" s="206"/>
      <c r="C14" s="24"/>
      <c r="D14" s="273"/>
      <c r="E14" s="136">
        <v>6.7226890756302522</v>
      </c>
      <c r="F14" s="137">
        <v>52.52100840336135</v>
      </c>
      <c r="G14" s="137">
        <v>24.789915966386555</v>
      </c>
      <c r="H14" s="137">
        <v>11.344537815126051</v>
      </c>
      <c r="I14" s="137">
        <v>2.1008403361344539</v>
      </c>
      <c r="J14" s="138">
        <v>2.5210084033613445</v>
      </c>
      <c r="K14" s="189"/>
      <c r="L14" s="164">
        <f>L13/$D13*100</f>
        <v>59.243697478991599</v>
      </c>
      <c r="M14" s="138">
        <f>M13/$D13*100</f>
        <v>13.445378151260504</v>
      </c>
      <c r="N14" s="95"/>
      <c r="O14" s="95"/>
      <c r="P14" s="95"/>
      <c r="Q14" s="95"/>
      <c r="R14" s="95"/>
    </row>
    <row r="15" spans="1:19" s="69" customFormat="1" ht="13.5" customHeight="1" x14ac:dyDescent="0.15">
      <c r="A15" s="382"/>
      <c r="B15" s="68" t="s">
        <v>41</v>
      </c>
      <c r="C15" s="75"/>
      <c r="D15" s="269">
        <v>202</v>
      </c>
      <c r="E15" s="140">
        <v>11</v>
      </c>
      <c r="F15" s="141">
        <v>104</v>
      </c>
      <c r="G15" s="141">
        <v>54</v>
      </c>
      <c r="H15" s="141">
        <v>19</v>
      </c>
      <c r="I15" s="141">
        <v>7</v>
      </c>
      <c r="J15" s="142">
        <v>7</v>
      </c>
      <c r="K15" s="183"/>
      <c r="L15" s="165">
        <f>SUM(E15:F15)</f>
        <v>115</v>
      </c>
      <c r="M15" s="142">
        <f>SUM(H15:I15)</f>
        <v>26</v>
      </c>
      <c r="N15" s="77"/>
      <c r="O15" s="77"/>
      <c r="P15" s="77"/>
      <c r="Q15" s="77"/>
      <c r="R15" s="77"/>
    </row>
    <row r="16" spans="1:19" ht="13.5" customHeight="1" x14ac:dyDescent="0.15">
      <c r="A16" s="382"/>
      <c r="B16" s="206"/>
      <c r="C16" s="24"/>
      <c r="D16" s="273"/>
      <c r="E16" s="136">
        <v>5.4455445544554459</v>
      </c>
      <c r="F16" s="137">
        <v>51.485148514851488</v>
      </c>
      <c r="G16" s="137">
        <v>26.732673267326735</v>
      </c>
      <c r="H16" s="137">
        <v>9.4059405940594054</v>
      </c>
      <c r="I16" s="137">
        <v>3.4653465346534658</v>
      </c>
      <c r="J16" s="138">
        <v>3.4653465346534658</v>
      </c>
      <c r="K16" s="189"/>
      <c r="L16" s="164">
        <f>L15/$D15*100</f>
        <v>56.930693069306926</v>
      </c>
      <c r="M16" s="138">
        <f>M15/$D15*100</f>
        <v>12.871287128712872</v>
      </c>
      <c r="N16" s="95"/>
      <c r="O16" s="95"/>
      <c r="P16" s="95"/>
      <c r="Q16" s="95"/>
      <c r="R16" s="95"/>
    </row>
    <row r="17" spans="1:18" s="69" customFormat="1" ht="13.5" customHeight="1" x14ac:dyDescent="0.15">
      <c r="A17" s="382"/>
      <c r="B17" s="68" t="s">
        <v>43</v>
      </c>
      <c r="C17" s="75"/>
      <c r="D17" s="269">
        <v>120</v>
      </c>
      <c r="E17" s="140">
        <v>7</v>
      </c>
      <c r="F17" s="141">
        <v>53</v>
      </c>
      <c r="G17" s="141">
        <v>38</v>
      </c>
      <c r="H17" s="141">
        <v>17</v>
      </c>
      <c r="I17" s="141">
        <v>2</v>
      </c>
      <c r="J17" s="142">
        <v>3</v>
      </c>
      <c r="K17" s="183"/>
      <c r="L17" s="165">
        <f>SUM(E17:F17)</f>
        <v>60</v>
      </c>
      <c r="M17" s="142">
        <f>SUM(H17:I17)</f>
        <v>19</v>
      </c>
      <c r="N17" s="77"/>
      <c r="O17" s="77"/>
      <c r="P17" s="77"/>
      <c r="Q17" s="77"/>
      <c r="R17" s="77"/>
    </row>
    <row r="18" spans="1:18" ht="13.5" customHeight="1" thickBot="1" x14ac:dyDescent="0.2">
      <c r="A18" s="383"/>
      <c r="B18" s="208"/>
      <c r="C18" s="26"/>
      <c r="D18" s="274"/>
      <c r="E18" s="144">
        <v>5.833333333333333</v>
      </c>
      <c r="F18" s="145">
        <v>44.166666666666664</v>
      </c>
      <c r="G18" s="145">
        <v>31.666666666666664</v>
      </c>
      <c r="H18" s="145">
        <v>14.166666666666666</v>
      </c>
      <c r="I18" s="145">
        <v>1.6666666666666667</v>
      </c>
      <c r="J18" s="146">
        <v>2.5</v>
      </c>
      <c r="K18" s="189"/>
      <c r="L18" s="166">
        <f>L17/$D17*100</f>
        <v>50</v>
      </c>
      <c r="M18" s="146">
        <f>M17/$D17*100</f>
        <v>15.833333333333332</v>
      </c>
      <c r="N18" s="95"/>
      <c r="O18" s="95"/>
      <c r="P18" s="95"/>
      <c r="Q18" s="95"/>
      <c r="R18" s="95"/>
    </row>
    <row r="19" spans="1:18" s="70" customFormat="1" ht="13.5" customHeight="1" x14ac:dyDescent="0.15">
      <c r="A19" s="385" t="s">
        <v>0</v>
      </c>
      <c r="B19" s="66" t="s">
        <v>1</v>
      </c>
      <c r="C19" s="320"/>
      <c r="D19" s="272">
        <v>1322</v>
      </c>
      <c r="E19" s="132">
        <v>164</v>
      </c>
      <c r="F19" s="133">
        <v>682</v>
      </c>
      <c r="G19" s="133">
        <v>295</v>
      </c>
      <c r="H19" s="133">
        <v>127</v>
      </c>
      <c r="I19" s="133">
        <v>29</v>
      </c>
      <c r="J19" s="134">
        <v>25</v>
      </c>
      <c r="K19" s="183"/>
      <c r="L19" s="165">
        <f>SUM(E19:F19)</f>
        <v>846</v>
      </c>
      <c r="M19" s="142">
        <f>SUM(H19:I19)</f>
        <v>156</v>
      </c>
      <c r="N19" s="77"/>
      <c r="O19" s="77"/>
      <c r="P19" s="77"/>
      <c r="Q19" s="77"/>
      <c r="R19" s="77"/>
    </row>
    <row r="20" spans="1:18" s="22" customFormat="1" ht="13.5" customHeight="1" x14ac:dyDescent="0.15">
      <c r="A20" s="386"/>
      <c r="B20" s="68"/>
      <c r="C20" s="321"/>
      <c r="D20" s="269"/>
      <c r="E20" s="322">
        <v>12.405446293494705</v>
      </c>
      <c r="F20" s="323">
        <v>51.588502269288959</v>
      </c>
      <c r="G20" s="323">
        <v>22.314674735249621</v>
      </c>
      <c r="H20" s="323">
        <v>9.6066565809379725</v>
      </c>
      <c r="I20" s="323">
        <v>2.1936459909228443</v>
      </c>
      <c r="J20" s="324">
        <v>1.8910741301059002</v>
      </c>
      <c r="K20" s="189"/>
      <c r="L20" s="164">
        <f>L19/$D19*100</f>
        <v>63.993948562783665</v>
      </c>
      <c r="M20" s="138">
        <f>M19/$D19*100</f>
        <v>11.800302571860817</v>
      </c>
      <c r="N20" s="95"/>
      <c r="O20" s="95"/>
      <c r="P20" s="95"/>
      <c r="Q20" s="95"/>
      <c r="R20" s="95"/>
    </row>
    <row r="21" spans="1:18" s="70" customFormat="1" ht="13.5" customHeight="1" x14ac:dyDescent="0.15">
      <c r="A21" s="386"/>
      <c r="B21" s="332" t="s">
        <v>2</v>
      </c>
      <c r="C21" s="333"/>
      <c r="D21" s="285">
        <v>1879</v>
      </c>
      <c r="E21" s="334">
        <v>211</v>
      </c>
      <c r="F21" s="335">
        <v>1031</v>
      </c>
      <c r="G21" s="335">
        <v>423</v>
      </c>
      <c r="H21" s="335">
        <v>155</v>
      </c>
      <c r="I21" s="335">
        <v>27</v>
      </c>
      <c r="J21" s="336">
        <v>32</v>
      </c>
      <c r="K21" s="183"/>
      <c r="L21" s="165">
        <f>SUM(E21:F21)</f>
        <v>1242</v>
      </c>
      <c r="M21" s="142">
        <f>SUM(H21:I21)</f>
        <v>182</v>
      </c>
      <c r="N21" s="77"/>
      <c r="O21" s="77"/>
      <c r="P21" s="77"/>
      <c r="Q21" s="77"/>
      <c r="R21" s="77"/>
    </row>
    <row r="22" spans="1:18" s="22" customFormat="1" ht="13.5" customHeight="1" x14ac:dyDescent="0.15">
      <c r="A22" s="386"/>
      <c r="B22" s="206"/>
      <c r="C22" s="25"/>
      <c r="D22" s="273"/>
      <c r="E22" s="136">
        <v>11.229377328366152</v>
      </c>
      <c r="F22" s="137">
        <v>54.86961149547632</v>
      </c>
      <c r="G22" s="137">
        <v>22.511974454497071</v>
      </c>
      <c r="H22" s="137">
        <v>8.2490686535391173</v>
      </c>
      <c r="I22" s="137">
        <v>1.4369345396487492</v>
      </c>
      <c r="J22" s="138">
        <v>1.7030335284725917</v>
      </c>
      <c r="K22" s="189"/>
      <c r="L22" s="164">
        <f>L21/$D21*100</f>
        <v>66.098988823842461</v>
      </c>
      <c r="M22" s="138">
        <f>M21/$D21*100</f>
        <v>9.6860031931878652</v>
      </c>
      <c r="N22" s="95"/>
      <c r="O22" s="95"/>
      <c r="P22" s="95"/>
      <c r="Q22" s="95"/>
      <c r="R22" s="95"/>
    </row>
    <row r="23" spans="1:18" s="70" customFormat="1" ht="13.5" customHeight="1" x14ac:dyDescent="0.15">
      <c r="A23" s="386"/>
      <c r="B23" s="67" t="s">
        <v>46</v>
      </c>
      <c r="C23" s="77"/>
      <c r="D23" s="269">
        <v>130</v>
      </c>
      <c r="E23" s="140">
        <v>9</v>
      </c>
      <c r="F23" s="141">
        <v>69</v>
      </c>
      <c r="G23" s="141">
        <v>33</v>
      </c>
      <c r="H23" s="141">
        <v>10</v>
      </c>
      <c r="I23" s="141">
        <v>0</v>
      </c>
      <c r="J23" s="142">
        <v>9</v>
      </c>
      <c r="K23" s="183"/>
      <c r="L23" s="165">
        <f>SUM(E23:F23)</f>
        <v>78</v>
      </c>
      <c r="M23" s="142">
        <f>SUM(H23:I23)</f>
        <v>10</v>
      </c>
      <c r="N23" s="77"/>
      <c r="O23" s="77"/>
      <c r="P23" s="77"/>
      <c r="Q23" s="77"/>
      <c r="R23" s="77"/>
    </row>
    <row r="24" spans="1:18" s="22" customFormat="1" ht="13.5" customHeight="1" thickBot="1" x14ac:dyDescent="0.2">
      <c r="A24" s="387"/>
      <c r="B24" s="208"/>
      <c r="C24" s="57"/>
      <c r="D24" s="274"/>
      <c r="E24" s="144">
        <v>6.9230769230769234</v>
      </c>
      <c r="F24" s="145">
        <v>53.07692307692308</v>
      </c>
      <c r="G24" s="145">
        <v>25.384615384615383</v>
      </c>
      <c r="H24" s="145">
        <v>7.6923076923076925</v>
      </c>
      <c r="I24" s="145">
        <v>0</v>
      </c>
      <c r="J24" s="146">
        <v>6.9230769230769234</v>
      </c>
      <c r="K24" s="189"/>
      <c r="L24" s="164">
        <f>L23/$D23*100</f>
        <v>60</v>
      </c>
      <c r="M24" s="138">
        <f>M23/$D23*100</f>
        <v>7.6923076923076925</v>
      </c>
      <c r="N24" s="95"/>
      <c r="O24" s="95"/>
      <c r="P24" s="95"/>
      <c r="Q24" s="95"/>
      <c r="R24" s="95"/>
    </row>
    <row r="25" spans="1:18" s="69" customFormat="1" ht="13.5" customHeight="1" x14ac:dyDescent="0.15">
      <c r="A25" s="384" t="s">
        <v>44</v>
      </c>
      <c r="B25" s="73" t="s">
        <v>3</v>
      </c>
      <c r="C25" s="74"/>
      <c r="D25" s="275">
        <v>160</v>
      </c>
      <c r="E25" s="148">
        <v>25</v>
      </c>
      <c r="F25" s="149">
        <v>86</v>
      </c>
      <c r="G25" s="149">
        <v>26</v>
      </c>
      <c r="H25" s="149">
        <v>17</v>
      </c>
      <c r="I25" s="149">
        <v>5</v>
      </c>
      <c r="J25" s="150">
        <v>1</v>
      </c>
      <c r="K25" s="184"/>
      <c r="L25" s="167">
        <f>SUM(E25:F25)</f>
        <v>111</v>
      </c>
      <c r="M25" s="150">
        <f>SUM(H25:I25)</f>
        <v>22</v>
      </c>
      <c r="N25" s="75"/>
      <c r="O25" s="75"/>
      <c r="P25" s="75"/>
      <c r="Q25" s="75"/>
      <c r="R25" s="75"/>
    </row>
    <row r="26" spans="1:18" ht="13.5" customHeight="1" x14ac:dyDescent="0.15">
      <c r="A26" s="382"/>
      <c r="B26" s="68"/>
      <c r="C26" s="345"/>
      <c r="D26" s="270"/>
      <c r="E26" s="346">
        <v>15.625</v>
      </c>
      <c r="F26" s="347">
        <v>53.75</v>
      </c>
      <c r="G26" s="347">
        <v>16.25</v>
      </c>
      <c r="H26" s="347">
        <v>10.625</v>
      </c>
      <c r="I26" s="347">
        <v>3.125</v>
      </c>
      <c r="J26" s="348">
        <v>0.625</v>
      </c>
      <c r="K26" s="190"/>
      <c r="L26" s="168">
        <f>L25/$D25*100</f>
        <v>69.375</v>
      </c>
      <c r="M26" s="154">
        <f>M25/$D25*100</f>
        <v>13.750000000000002</v>
      </c>
      <c r="N26" s="96"/>
      <c r="O26" s="96"/>
      <c r="P26" s="96"/>
      <c r="Q26" s="96"/>
      <c r="R26" s="96"/>
    </row>
    <row r="27" spans="1:18" s="69" customFormat="1" ht="13.5" customHeight="1" x14ac:dyDescent="0.15">
      <c r="A27" s="382"/>
      <c r="B27" s="207" t="s">
        <v>4</v>
      </c>
      <c r="C27" s="353"/>
      <c r="D27" s="286">
        <v>317</v>
      </c>
      <c r="E27" s="354">
        <v>47</v>
      </c>
      <c r="F27" s="355">
        <v>155</v>
      </c>
      <c r="G27" s="355">
        <v>74</v>
      </c>
      <c r="H27" s="355">
        <v>32</v>
      </c>
      <c r="I27" s="355">
        <v>6</v>
      </c>
      <c r="J27" s="356">
        <v>3</v>
      </c>
      <c r="K27" s="184"/>
      <c r="L27" s="169">
        <f>SUM(E27:F27)</f>
        <v>202</v>
      </c>
      <c r="M27" s="157">
        <f>SUM(H27:I27)</f>
        <v>38</v>
      </c>
      <c r="N27" s="75"/>
      <c r="O27" s="75"/>
      <c r="P27" s="75"/>
      <c r="Q27" s="75"/>
      <c r="R27" s="75"/>
    </row>
    <row r="28" spans="1:18" ht="13.5" customHeight="1" x14ac:dyDescent="0.15">
      <c r="A28" s="382"/>
      <c r="B28" s="68"/>
      <c r="C28" s="345"/>
      <c r="D28" s="270"/>
      <c r="E28" s="346">
        <v>14.826498422712934</v>
      </c>
      <c r="F28" s="347">
        <v>48.895899053627758</v>
      </c>
      <c r="G28" s="347">
        <v>23.343848580441641</v>
      </c>
      <c r="H28" s="347">
        <v>10.094637223974763</v>
      </c>
      <c r="I28" s="347">
        <v>1.8927444794952681</v>
      </c>
      <c r="J28" s="348">
        <v>0.94637223974763407</v>
      </c>
      <c r="K28" s="190"/>
      <c r="L28" s="168">
        <f>L27/$D27*100</f>
        <v>63.722397476340696</v>
      </c>
      <c r="M28" s="154">
        <f>M27/$D27*100</f>
        <v>11.987381703470032</v>
      </c>
      <c r="N28" s="96"/>
      <c r="O28" s="96"/>
      <c r="P28" s="96"/>
      <c r="Q28" s="96"/>
      <c r="R28" s="96"/>
    </row>
    <row r="29" spans="1:18" s="69" customFormat="1" ht="13.5" customHeight="1" x14ac:dyDescent="0.15">
      <c r="A29" s="382"/>
      <c r="B29" s="207" t="s">
        <v>5</v>
      </c>
      <c r="C29" s="353"/>
      <c r="D29" s="286">
        <v>491</v>
      </c>
      <c r="E29" s="354">
        <v>62</v>
      </c>
      <c r="F29" s="355">
        <v>268</v>
      </c>
      <c r="G29" s="355">
        <v>108</v>
      </c>
      <c r="H29" s="355">
        <v>39</v>
      </c>
      <c r="I29" s="355">
        <v>12</v>
      </c>
      <c r="J29" s="356">
        <v>2</v>
      </c>
      <c r="K29" s="184"/>
      <c r="L29" s="169">
        <f>SUM(E29:F29)</f>
        <v>330</v>
      </c>
      <c r="M29" s="157">
        <f>SUM(H29:I29)</f>
        <v>51</v>
      </c>
      <c r="N29" s="75"/>
      <c r="O29" s="75"/>
      <c r="P29" s="75"/>
      <c r="Q29" s="75"/>
      <c r="R29" s="75"/>
    </row>
    <row r="30" spans="1:18" ht="13.5" customHeight="1" x14ac:dyDescent="0.15">
      <c r="A30" s="382"/>
      <c r="B30" s="206"/>
      <c r="C30" s="24"/>
      <c r="D30" s="276"/>
      <c r="E30" s="152">
        <v>12.627291242362526</v>
      </c>
      <c r="F30" s="153">
        <v>54.582484725050918</v>
      </c>
      <c r="G30" s="153">
        <v>21.995926680244398</v>
      </c>
      <c r="H30" s="153">
        <v>7.9429735234215881</v>
      </c>
      <c r="I30" s="153">
        <v>2.4439918533604885</v>
      </c>
      <c r="J30" s="154">
        <v>0.40733197556008144</v>
      </c>
      <c r="K30" s="190"/>
      <c r="L30" s="168">
        <f>L29/$D29*100</f>
        <v>67.209775967413449</v>
      </c>
      <c r="M30" s="154">
        <f>M29/$D29*100</f>
        <v>10.386965376782078</v>
      </c>
      <c r="N30" s="96"/>
      <c r="O30" s="96"/>
      <c r="P30" s="96"/>
      <c r="Q30" s="96"/>
      <c r="R30" s="96"/>
    </row>
    <row r="31" spans="1:18" s="69" customFormat="1" ht="13.5" customHeight="1" x14ac:dyDescent="0.15">
      <c r="A31" s="382"/>
      <c r="B31" s="207" t="s">
        <v>6</v>
      </c>
      <c r="C31" s="353"/>
      <c r="D31" s="286">
        <v>666</v>
      </c>
      <c r="E31" s="354">
        <v>82</v>
      </c>
      <c r="F31" s="355">
        <v>360</v>
      </c>
      <c r="G31" s="355">
        <v>146</v>
      </c>
      <c r="H31" s="355">
        <v>62</v>
      </c>
      <c r="I31" s="355">
        <v>11</v>
      </c>
      <c r="J31" s="356">
        <v>5</v>
      </c>
      <c r="K31" s="184"/>
      <c r="L31" s="169">
        <f>SUM(E31:F31)</f>
        <v>442</v>
      </c>
      <c r="M31" s="157">
        <f>SUM(H31:I31)</f>
        <v>73</v>
      </c>
      <c r="N31" s="75"/>
      <c r="O31" s="75"/>
      <c r="P31" s="75"/>
      <c r="Q31" s="75"/>
      <c r="R31" s="75"/>
    </row>
    <row r="32" spans="1:18" ht="13.5" customHeight="1" x14ac:dyDescent="0.15">
      <c r="A32" s="382"/>
      <c r="B32" s="206"/>
      <c r="C32" s="24"/>
      <c r="D32" s="276"/>
      <c r="E32" s="152">
        <v>12.312312312312311</v>
      </c>
      <c r="F32" s="153">
        <v>54.054054054054056</v>
      </c>
      <c r="G32" s="153">
        <v>21.921921921921921</v>
      </c>
      <c r="H32" s="153">
        <v>9.3093093093093096</v>
      </c>
      <c r="I32" s="153">
        <v>1.6516516516516515</v>
      </c>
      <c r="J32" s="154">
        <v>0.75075075075075071</v>
      </c>
      <c r="K32" s="190"/>
      <c r="L32" s="168">
        <f>L31/$D31*100</f>
        <v>66.366366366366364</v>
      </c>
      <c r="M32" s="154">
        <f>M31/$D31*100</f>
        <v>10.960960960960961</v>
      </c>
      <c r="N32" s="96"/>
      <c r="O32" s="96"/>
      <c r="P32" s="96"/>
      <c r="Q32" s="96"/>
      <c r="R32" s="96"/>
    </row>
    <row r="33" spans="1:18" s="69" customFormat="1" ht="13.5" customHeight="1" x14ac:dyDescent="0.15">
      <c r="A33" s="382"/>
      <c r="B33" s="207" t="s">
        <v>7</v>
      </c>
      <c r="C33" s="353"/>
      <c r="D33" s="286">
        <v>772</v>
      </c>
      <c r="E33" s="354">
        <v>61</v>
      </c>
      <c r="F33" s="355">
        <v>414</v>
      </c>
      <c r="G33" s="355">
        <v>194</v>
      </c>
      <c r="H33" s="355">
        <v>68</v>
      </c>
      <c r="I33" s="355">
        <v>16</v>
      </c>
      <c r="J33" s="356">
        <v>19</v>
      </c>
      <c r="K33" s="184"/>
      <c r="L33" s="169">
        <f>SUM(E33:F33)</f>
        <v>475</v>
      </c>
      <c r="M33" s="157">
        <f>SUM(H33:I33)</f>
        <v>84</v>
      </c>
      <c r="N33" s="75"/>
      <c r="O33" s="75"/>
      <c r="P33" s="75"/>
      <c r="Q33" s="75"/>
      <c r="R33" s="75"/>
    </row>
    <row r="34" spans="1:18" ht="13.5" customHeight="1" x14ac:dyDescent="0.15">
      <c r="A34" s="382"/>
      <c r="B34" s="206"/>
      <c r="C34" s="24"/>
      <c r="D34" s="276"/>
      <c r="E34" s="152">
        <v>7.9015544041450783</v>
      </c>
      <c r="F34" s="153">
        <v>53.626943005181346</v>
      </c>
      <c r="G34" s="153">
        <v>25.129533678756477</v>
      </c>
      <c r="H34" s="153">
        <v>8.8082901554404138</v>
      </c>
      <c r="I34" s="153">
        <v>2.0725388601036272</v>
      </c>
      <c r="J34" s="154">
        <v>2.4611398963730569</v>
      </c>
      <c r="K34" s="190"/>
      <c r="L34" s="168">
        <f>L33/$D33*100</f>
        <v>61.52849740932642</v>
      </c>
      <c r="M34" s="154">
        <f>M33/$D33*100</f>
        <v>10.880829015544041</v>
      </c>
      <c r="N34" s="96"/>
      <c r="O34" s="96"/>
      <c r="P34" s="96"/>
      <c r="Q34" s="96"/>
      <c r="R34" s="96"/>
    </row>
    <row r="35" spans="1:18" s="69" customFormat="1" ht="13.5" customHeight="1" x14ac:dyDescent="0.15">
      <c r="A35" s="382"/>
      <c r="B35" s="207" t="s">
        <v>45</v>
      </c>
      <c r="C35" s="353"/>
      <c r="D35" s="286">
        <v>797</v>
      </c>
      <c r="E35" s="354">
        <v>98</v>
      </c>
      <c r="F35" s="355">
        <v>431</v>
      </c>
      <c r="G35" s="355">
        <v>171</v>
      </c>
      <c r="H35" s="355">
        <v>65</v>
      </c>
      <c r="I35" s="355">
        <v>6</v>
      </c>
      <c r="J35" s="356">
        <v>26</v>
      </c>
      <c r="K35" s="184"/>
      <c r="L35" s="169">
        <f>SUM(E35:F35)</f>
        <v>529</v>
      </c>
      <c r="M35" s="157">
        <f>SUM(H35:I35)</f>
        <v>71</v>
      </c>
      <c r="N35" s="75"/>
      <c r="O35" s="75"/>
      <c r="P35" s="75"/>
      <c r="Q35" s="75"/>
      <c r="R35" s="75"/>
    </row>
    <row r="36" spans="1:18" ht="13.5" customHeight="1" x14ac:dyDescent="0.15">
      <c r="A36" s="382"/>
      <c r="B36" s="206"/>
      <c r="C36" s="24"/>
      <c r="D36" s="276"/>
      <c r="E36" s="152">
        <v>12.296110414052698</v>
      </c>
      <c r="F36" s="153">
        <v>54.077791718946045</v>
      </c>
      <c r="G36" s="153">
        <v>21.455457967377669</v>
      </c>
      <c r="H36" s="153">
        <v>8.1555834378920959</v>
      </c>
      <c r="I36" s="153">
        <v>0.75282308657465491</v>
      </c>
      <c r="J36" s="154">
        <v>3.2622333751568382</v>
      </c>
      <c r="K36" s="190"/>
      <c r="L36" s="168">
        <f>L35/$D35*100</f>
        <v>66.373902132998737</v>
      </c>
      <c r="M36" s="154">
        <f>M35/$D35*100</f>
        <v>8.9084065244667503</v>
      </c>
      <c r="N36" s="96"/>
      <c r="O36" s="96"/>
      <c r="P36" s="96"/>
      <c r="Q36" s="96"/>
      <c r="R36" s="96"/>
    </row>
    <row r="37" spans="1:18" s="69" customFormat="1" ht="13.5" customHeight="1" x14ac:dyDescent="0.15">
      <c r="A37" s="382"/>
      <c r="B37" s="68" t="s">
        <v>46</v>
      </c>
      <c r="C37" s="75"/>
      <c r="D37" s="270">
        <v>128</v>
      </c>
      <c r="E37" s="155">
        <v>9</v>
      </c>
      <c r="F37" s="156">
        <v>68</v>
      </c>
      <c r="G37" s="156">
        <v>32</v>
      </c>
      <c r="H37" s="156">
        <v>9</v>
      </c>
      <c r="I37" s="156">
        <v>0</v>
      </c>
      <c r="J37" s="157">
        <v>10</v>
      </c>
      <c r="K37" s="184"/>
      <c r="L37" s="169">
        <f>SUM(E37:F37)</f>
        <v>77</v>
      </c>
      <c r="M37" s="157">
        <f>SUM(H37:I37)</f>
        <v>9</v>
      </c>
      <c r="N37" s="75"/>
      <c r="O37" s="75"/>
      <c r="P37" s="75"/>
      <c r="Q37" s="75"/>
      <c r="R37" s="75"/>
    </row>
    <row r="38" spans="1:18" ht="13.5" customHeight="1" thickBot="1" x14ac:dyDescent="0.2">
      <c r="A38" s="383"/>
      <c r="B38" s="208"/>
      <c r="C38" s="26"/>
      <c r="D38" s="271"/>
      <c r="E38" s="158">
        <v>7.03125</v>
      </c>
      <c r="F38" s="159">
        <v>53.125</v>
      </c>
      <c r="G38" s="159">
        <v>25</v>
      </c>
      <c r="H38" s="159">
        <v>7.03125</v>
      </c>
      <c r="I38" s="159">
        <v>0</v>
      </c>
      <c r="J38" s="160">
        <v>7.8125</v>
      </c>
      <c r="K38" s="190"/>
      <c r="L38" s="170">
        <f>L37/$D37*100</f>
        <v>60.15625</v>
      </c>
      <c r="M38" s="160">
        <f>M37/$D37*100</f>
        <v>7.03125</v>
      </c>
      <c r="N38" s="96"/>
      <c r="O38" s="96"/>
      <c r="P38" s="96"/>
      <c r="Q38" s="96"/>
      <c r="R38" s="96"/>
    </row>
    <row r="39" spans="1:18" s="69" customFormat="1" ht="13.5" customHeight="1" x14ac:dyDescent="0.15">
      <c r="A39" s="382" t="s">
        <v>47</v>
      </c>
      <c r="B39" s="68" t="s">
        <v>49</v>
      </c>
      <c r="C39" s="75"/>
      <c r="D39" s="269">
        <v>524</v>
      </c>
      <c r="E39" s="140">
        <v>72</v>
      </c>
      <c r="F39" s="141">
        <v>262</v>
      </c>
      <c r="G39" s="141">
        <v>132</v>
      </c>
      <c r="H39" s="141">
        <v>40</v>
      </c>
      <c r="I39" s="141">
        <v>10</v>
      </c>
      <c r="J39" s="142">
        <v>8</v>
      </c>
      <c r="K39" s="183"/>
      <c r="L39" s="165">
        <f>SUM(E39:F39)</f>
        <v>334</v>
      </c>
      <c r="M39" s="142">
        <f>SUM(H39:I39)</f>
        <v>50</v>
      </c>
      <c r="N39" s="77"/>
      <c r="O39" s="77"/>
      <c r="P39" s="77"/>
      <c r="Q39" s="77"/>
      <c r="R39" s="77"/>
    </row>
    <row r="40" spans="1:18" ht="13.5" customHeight="1" x14ac:dyDescent="0.15">
      <c r="A40" s="382"/>
      <c r="B40" s="68"/>
      <c r="C40" s="345"/>
      <c r="D40" s="269"/>
      <c r="E40" s="322">
        <v>13.740458015267176</v>
      </c>
      <c r="F40" s="323">
        <v>50</v>
      </c>
      <c r="G40" s="323">
        <v>25.190839694656486</v>
      </c>
      <c r="H40" s="323">
        <v>7.6335877862595423</v>
      </c>
      <c r="I40" s="323">
        <v>1.9083969465648856</v>
      </c>
      <c r="J40" s="324">
        <v>1.5267175572519083</v>
      </c>
      <c r="K40" s="189"/>
      <c r="L40" s="164">
        <f>L39/$D39*100</f>
        <v>63.74045801526718</v>
      </c>
      <c r="M40" s="138">
        <f>M39/$D39*100</f>
        <v>9.5419847328244281</v>
      </c>
      <c r="N40" s="95"/>
      <c r="O40" s="95"/>
      <c r="P40" s="95"/>
      <c r="Q40" s="95"/>
      <c r="R40" s="95"/>
    </row>
    <row r="41" spans="1:18" s="69" customFormat="1" ht="13.5" customHeight="1" x14ac:dyDescent="0.15">
      <c r="A41" s="382"/>
      <c r="B41" s="207" t="s">
        <v>51</v>
      </c>
      <c r="C41" s="353"/>
      <c r="D41" s="285">
        <v>2332</v>
      </c>
      <c r="E41" s="334">
        <v>259</v>
      </c>
      <c r="F41" s="335">
        <v>1282</v>
      </c>
      <c r="G41" s="335">
        <v>502</v>
      </c>
      <c r="H41" s="335">
        <v>210</v>
      </c>
      <c r="I41" s="335">
        <v>43</v>
      </c>
      <c r="J41" s="336">
        <v>36</v>
      </c>
      <c r="K41" s="183"/>
      <c r="L41" s="165">
        <f>SUM(E41:F41)</f>
        <v>1541</v>
      </c>
      <c r="M41" s="142">
        <f>SUM(H41:I41)</f>
        <v>253</v>
      </c>
      <c r="N41" s="77"/>
      <c r="O41" s="77"/>
      <c r="P41" s="77"/>
      <c r="Q41" s="77"/>
      <c r="R41" s="77"/>
    </row>
    <row r="42" spans="1:18" ht="13.5" customHeight="1" x14ac:dyDescent="0.15">
      <c r="A42" s="382"/>
      <c r="B42" s="206"/>
      <c r="C42" s="24"/>
      <c r="D42" s="273"/>
      <c r="E42" s="136">
        <v>11.106346483704975</v>
      </c>
      <c r="F42" s="137">
        <v>54.974271012006859</v>
      </c>
      <c r="G42" s="137">
        <v>21.526586620926246</v>
      </c>
      <c r="H42" s="137">
        <v>9.0051457975986278</v>
      </c>
      <c r="I42" s="137">
        <v>1.843910806174957</v>
      </c>
      <c r="J42" s="138">
        <v>1.5437392795883362</v>
      </c>
      <c r="K42" s="189"/>
      <c r="L42" s="164">
        <f>L41/$D41*100</f>
        <v>66.080617495711834</v>
      </c>
      <c r="M42" s="138">
        <f>M41/$D41*100</f>
        <v>10.849056603773585</v>
      </c>
      <c r="N42" s="95"/>
      <c r="O42" s="95"/>
      <c r="P42" s="95"/>
      <c r="Q42" s="95"/>
      <c r="R42" s="95"/>
    </row>
    <row r="43" spans="1:18" s="69" customFormat="1" ht="13.5" customHeight="1" x14ac:dyDescent="0.15">
      <c r="A43" s="382"/>
      <c r="B43" s="207" t="s">
        <v>52</v>
      </c>
      <c r="C43" s="353"/>
      <c r="D43" s="285">
        <v>343</v>
      </c>
      <c r="E43" s="334">
        <v>43</v>
      </c>
      <c r="F43" s="335">
        <v>169</v>
      </c>
      <c r="G43" s="335">
        <v>85</v>
      </c>
      <c r="H43" s="335">
        <v>30</v>
      </c>
      <c r="I43" s="335">
        <v>3</v>
      </c>
      <c r="J43" s="336">
        <v>13</v>
      </c>
      <c r="K43" s="183"/>
      <c r="L43" s="165">
        <f>SUM(E43:F43)</f>
        <v>212</v>
      </c>
      <c r="M43" s="142">
        <f>SUM(H43:I43)</f>
        <v>33</v>
      </c>
      <c r="N43" s="77"/>
      <c r="O43" s="77"/>
      <c r="P43" s="77"/>
      <c r="Q43" s="77"/>
      <c r="R43" s="77"/>
    </row>
    <row r="44" spans="1:18" ht="13.5" customHeight="1" x14ac:dyDescent="0.15">
      <c r="A44" s="382"/>
      <c r="B44" s="206"/>
      <c r="C44" s="24"/>
      <c r="D44" s="273"/>
      <c r="E44" s="136">
        <v>12.536443148688047</v>
      </c>
      <c r="F44" s="137">
        <v>49.271137026239067</v>
      </c>
      <c r="G44" s="137">
        <v>24.781341107871722</v>
      </c>
      <c r="H44" s="137">
        <v>8.7463556851311957</v>
      </c>
      <c r="I44" s="137">
        <v>0.87463556851311952</v>
      </c>
      <c r="J44" s="138">
        <v>3.7900874635568513</v>
      </c>
      <c r="K44" s="189"/>
      <c r="L44" s="164">
        <f>L43/$D43*100</f>
        <v>61.807580174927111</v>
      </c>
      <c r="M44" s="138">
        <f>M43/$D43*100</f>
        <v>9.6209912536443145</v>
      </c>
      <c r="N44" s="95"/>
      <c r="O44" s="95"/>
      <c r="P44" s="95"/>
      <c r="Q44" s="95"/>
      <c r="R44" s="95"/>
    </row>
    <row r="45" spans="1:18" s="69" customFormat="1" ht="13.5" customHeight="1" x14ac:dyDescent="0.15">
      <c r="A45" s="382"/>
      <c r="B45" s="68" t="s">
        <v>72</v>
      </c>
      <c r="C45" s="75"/>
      <c r="D45" s="269">
        <v>132</v>
      </c>
      <c r="E45" s="140">
        <v>10</v>
      </c>
      <c r="F45" s="141">
        <v>69</v>
      </c>
      <c r="G45" s="141">
        <v>32</v>
      </c>
      <c r="H45" s="141">
        <v>12</v>
      </c>
      <c r="I45" s="141">
        <v>0</v>
      </c>
      <c r="J45" s="142">
        <v>9</v>
      </c>
      <c r="K45" s="183"/>
      <c r="L45" s="165">
        <f>SUM(E45:F45)</f>
        <v>79</v>
      </c>
      <c r="M45" s="142">
        <f>SUM(H45:I45)</f>
        <v>12</v>
      </c>
      <c r="N45" s="77"/>
      <c r="O45" s="77"/>
      <c r="P45" s="77"/>
      <c r="Q45" s="77"/>
      <c r="R45" s="77"/>
    </row>
    <row r="46" spans="1:18" ht="13.5" customHeight="1" thickBot="1" x14ac:dyDescent="0.2">
      <c r="A46" s="383"/>
      <c r="B46" s="208"/>
      <c r="C46" s="26"/>
      <c r="D46" s="274"/>
      <c r="E46" s="144">
        <v>7.5757575757575761</v>
      </c>
      <c r="F46" s="145">
        <v>52.272727272727273</v>
      </c>
      <c r="G46" s="145">
        <v>24.242424242424242</v>
      </c>
      <c r="H46" s="145">
        <v>9.0909090909090917</v>
      </c>
      <c r="I46" s="145">
        <v>0</v>
      </c>
      <c r="J46" s="146">
        <v>6.8181818181818175</v>
      </c>
      <c r="K46" s="189"/>
      <c r="L46" s="166">
        <f>L45/$D45*100</f>
        <v>59.848484848484851</v>
      </c>
      <c r="M46" s="146">
        <f>M45/$D45*100</f>
        <v>9.0909090909090917</v>
      </c>
      <c r="N46" s="95"/>
      <c r="O46" s="95"/>
      <c r="P46" s="95"/>
      <c r="Q46" s="95"/>
      <c r="R46" s="95"/>
    </row>
    <row r="47" spans="1:18" s="69" customFormat="1" ht="13.5" customHeight="1" x14ac:dyDescent="0.15">
      <c r="A47" s="382" t="s">
        <v>225</v>
      </c>
      <c r="B47" s="68" t="s">
        <v>54</v>
      </c>
      <c r="C47" s="75"/>
      <c r="D47" s="269">
        <v>132</v>
      </c>
      <c r="E47" s="140">
        <v>24</v>
      </c>
      <c r="F47" s="141">
        <v>65</v>
      </c>
      <c r="G47" s="141">
        <v>21</v>
      </c>
      <c r="H47" s="141">
        <v>17</v>
      </c>
      <c r="I47" s="141">
        <v>4</v>
      </c>
      <c r="J47" s="142">
        <v>1</v>
      </c>
      <c r="K47" s="183"/>
      <c r="L47" s="165">
        <f>SUM(E47:F47)</f>
        <v>89</v>
      </c>
      <c r="M47" s="142">
        <f>SUM(H47:I47)</f>
        <v>21</v>
      </c>
      <c r="N47" s="77"/>
      <c r="O47" s="77"/>
      <c r="P47" s="77"/>
      <c r="Q47" s="77"/>
      <c r="R47" s="77"/>
    </row>
    <row r="48" spans="1:18" ht="13.5" customHeight="1" x14ac:dyDescent="0.15">
      <c r="A48" s="382"/>
      <c r="B48" s="68"/>
      <c r="C48" s="345"/>
      <c r="D48" s="269"/>
      <c r="E48" s="322">
        <v>18.181818181818183</v>
      </c>
      <c r="F48" s="323">
        <v>49.242424242424242</v>
      </c>
      <c r="G48" s="323">
        <v>15.909090909090908</v>
      </c>
      <c r="H48" s="323">
        <v>12.878787878787879</v>
      </c>
      <c r="I48" s="323">
        <v>3.0303030303030303</v>
      </c>
      <c r="J48" s="324">
        <v>0.75757575757575757</v>
      </c>
      <c r="K48" s="189"/>
      <c r="L48" s="164">
        <f>L47/$D47*100</f>
        <v>67.424242424242422</v>
      </c>
      <c r="M48" s="138">
        <f>M47/$D47*100</f>
        <v>15.909090909090908</v>
      </c>
      <c r="N48" s="95"/>
      <c r="O48" s="95"/>
      <c r="P48" s="95"/>
      <c r="Q48" s="95"/>
      <c r="R48" s="95"/>
    </row>
    <row r="49" spans="1:18" s="69" customFormat="1" ht="13.5" customHeight="1" x14ac:dyDescent="0.15">
      <c r="A49" s="382"/>
      <c r="B49" s="207" t="s">
        <v>401</v>
      </c>
      <c r="C49" s="353"/>
      <c r="D49" s="285">
        <v>448</v>
      </c>
      <c r="E49" s="334">
        <v>59</v>
      </c>
      <c r="F49" s="335">
        <v>226</v>
      </c>
      <c r="G49" s="335">
        <v>112</v>
      </c>
      <c r="H49" s="335">
        <v>36</v>
      </c>
      <c r="I49" s="335">
        <v>6</v>
      </c>
      <c r="J49" s="336">
        <v>9</v>
      </c>
      <c r="K49" s="183"/>
      <c r="L49" s="165">
        <f>SUM(E49:F49)</f>
        <v>285</v>
      </c>
      <c r="M49" s="142">
        <f>SUM(H49:I49)</f>
        <v>42</v>
      </c>
      <c r="N49" s="77"/>
      <c r="O49" s="77"/>
      <c r="P49" s="77"/>
      <c r="Q49" s="77"/>
      <c r="R49" s="77"/>
    </row>
    <row r="50" spans="1:18" ht="13.5" customHeight="1" x14ac:dyDescent="0.15">
      <c r="A50" s="382"/>
      <c r="B50" s="206"/>
      <c r="C50" s="24"/>
      <c r="D50" s="273"/>
      <c r="E50" s="136">
        <v>13.169642857142858</v>
      </c>
      <c r="F50" s="137">
        <v>50.446428571428569</v>
      </c>
      <c r="G50" s="137">
        <v>25</v>
      </c>
      <c r="H50" s="137">
        <v>8.0357142857142865</v>
      </c>
      <c r="I50" s="137">
        <v>1.3392857142857142</v>
      </c>
      <c r="J50" s="138">
        <v>2.0089285714285716</v>
      </c>
      <c r="K50" s="189"/>
      <c r="L50" s="164">
        <f>L49/$D49*100</f>
        <v>63.616071428571431</v>
      </c>
      <c r="M50" s="138">
        <f>M49/$D49*100</f>
        <v>9.375</v>
      </c>
      <c r="N50" s="95"/>
      <c r="O50" s="95"/>
      <c r="P50" s="95"/>
      <c r="Q50" s="95"/>
      <c r="R50" s="95"/>
    </row>
    <row r="51" spans="1:18" s="69" customFormat="1" ht="13.5" customHeight="1" x14ac:dyDescent="0.15">
      <c r="A51" s="382"/>
      <c r="B51" s="207" t="s">
        <v>56</v>
      </c>
      <c r="C51" s="353"/>
      <c r="D51" s="285">
        <v>326</v>
      </c>
      <c r="E51" s="334">
        <v>30</v>
      </c>
      <c r="F51" s="335">
        <v>183</v>
      </c>
      <c r="G51" s="335">
        <v>71</v>
      </c>
      <c r="H51" s="335">
        <v>31</v>
      </c>
      <c r="I51" s="335">
        <v>7</v>
      </c>
      <c r="J51" s="336">
        <v>4</v>
      </c>
      <c r="K51" s="183"/>
      <c r="L51" s="165">
        <f>SUM(E51:F51)</f>
        <v>213</v>
      </c>
      <c r="M51" s="142">
        <f>SUM(H51:I51)</f>
        <v>38</v>
      </c>
      <c r="N51" s="77"/>
      <c r="O51" s="77"/>
      <c r="P51" s="77"/>
      <c r="Q51" s="77"/>
      <c r="R51" s="77"/>
    </row>
    <row r="52" spans="1:18" ht="13.5" customHeight="1" x14ac:dyDescent="0.15">
      <c r="A52" s="382"/>
      <c r="B52" s="206"/>
      <c r="C52" s="24"/>
      <c r="D52" s="273"/>
      <c r="E52" s="136">
        <v>9.2024539877300615</v>
      </c>
      <c r="F52" s="137">
        <v>56.134969325153371</v>
      </c>
      <c r="G52" s="137">
        <v>21.779141104294478</v>
      </c>
      <c r="H52" s="137">
        <v>9.5092024539877311</v>
      </c>
      <c r="I52" s="137">
        <v>2.147239263803681</v>
      </c>
      <c r="J52" s="138">
        <v>1.2269938650306749</v>
      </c>
      <c r="K52" s="189"/>
      <c r="L52" s="164">
        <f>L51/$D51*100</f>
        <v>65.337423312883431</v>
      </c>
      <c r="M52" s="138">
        <f>M51/$D51*100</f>
        <v>11.656441717791409</v>
      </c>
      <c r="N52" s="95"/>
      <c r="O52" s="95"/>
      <c r="P52" s="95"/>
      <c r="Q52" s="95"/>
      <c r="R52" s="95"/>
    </row>
    <row r="53" spans="1:18" s="69" customFormat="1" ht="13.5" customHeight="1" x14ac:dyDescent="0.15">
      <c r="A53" s="382"/>
      <c r="B53" s="207" t="s">
        <v>58</v>
      </c>
      <c r="C53" s="353"/>
      <c r="D53" s="285">
        <v>251</v>
      </c>
      <c r="E53" s="334">
        <v>38</v>
      </c>
      <c r="F53" s="335">
        <v>132</v>
      </c>
      <c r="G53" s="335">
        <v>52</v>
      </c>
      <c r="H53" s="335">
        <v>21</v>
      </c>
      <c r="I53" s="335">
        <v>7</v>
      </c>
      <c r="J53" s="336">
        <v>1</v>
      </c>
      <c r="K53" s="183"/>
      <c r="L53" s="165">
        <f>SUM(E53:F53)</f>
        <v>170</v>
      </c>
      <c r="M53" s="142">
        <f>SUM(H53:I53)</f>
        <v>28</v>
      </c>
      <c r="N53" s="77"/>
      <c r="O53" s="77"/>
      <c r="P53" s="77"/>
      <c r="Q53" s="77"/>
      <c r="R53" s="77"/>
    </row>
    <row r="54" spans="1:18" ht="13.5" customHeight="1" x14ac:dyDescent="0.15">
      <c r="A54" s="382"/>
      <c r="B54" s="206"/>
      <c r="C54" s="24"/>
      <c r="D54" s="273"/>
      <c r="E54" s="136">
        <v>15.139442231075698</v>
      </c>
      <c r="F54" s="137">
        <v>52.589641434262944</v>
      </c>
      <c r="G54" s="137">
        <v>20.717131474103585</v>
      </c>
      <c r="H54" s="137">
        <v>8.3665338645418323</v>
      </c>
      <c r="I54" s="137">
        <v>2.788844621513944</v>
      </c>
      <c r="J54" s="138">
        <v>0.39840637450199201</v>
      </c>
      <c r="K54" s="189"/>
      <c r="L54" s="164">
        <f>L53/$D53*100</f>
        <v>67.729083665338635</v>
      </c>
      <c r="M54" s="138">
        <f>M53/$D53*100</f>
        <v>11.155378486055776</v>
      </c>
      <c r="N54" s="95"/>
      <c r="O54" s="95"/>
      <c r="P54" s="95"/>
      <c r="Q54" s="95"/>
      <c r="R54" s="95"/>
    </row>
    <row r="55" spans="1:18" s="69" customFormat="1" ht="13.5" customHeight="1" x14ac:dyDescent="0.15">
      <c r="A55" s="382"/>
      <c r="B55" s="207" t="s">
        <v>60</v>
      </c>
      <c r="C55" s="353"/>
      <c r="D55" s="285">
        <v>527</v>
      </c>
      <c r="E55" s="334">
        <v>63</v>
      </c>
      <c r="F55" s="335">
        <v>290</v>
      </c>
      <c r="G55" s="335">
        <v>112</v>
      </c>
      <c r="H55" s="335">
        <v>50</v>
      </c>
      <c r="I55" s="335">
        <v>10</v>
      </c>
      <c r="J55" s="336">
        <v>2</v>
      </c>
      <c r="K55" s="183"/>
      <c r="L55" s="165">
        <f>SUM(E55:F55)</f>
        <v>353</v>
      </c>
      <c r="M55" s="142">
        <f>SUM(H55:I55)</f>
        <v>60</v>
      </c>
      <c r="N55" s="77"/>
      <c r="O55" s="77"/>
      <c r="P55" s="77"/>
      <c r="Q55" s="77"/>
      <c r="R55" s="77"/>
    </row>
    <row r="56" spans="1:18" ht="13.5" customHeight="1" x14ac:dyDescent="0.15">
      <c r="A56" s="382"/>
      <c r="B56" s="206"/>
      <c r="C56" s="24"/>
      <c r="D56" s="273"/>
      <c r="E56" s="136">
        <v>11.954459203036052</v>
      </c>
      <c r="F56" s="137">
        <v>55.028462998102469</v>
      </c>
      <c r="G56" s="137">
        <v>21.25237191650854</v>
      </c>
      <c r="H56" s="137">
        <v>9.4876660341555983</v>
      </c>
      <c r="I56" s="137">
        <v>1.8975332068311195</v>
      </c>
      <c r="J56" s="138">
        <v>0.37950664136622392</v>
      </c>
      <c r="K56" s="189"/>
      <c r="L56" s="164">
        <f>L55/$D55*100</f>
        <v>66.982922201138521</v>
      </c>
      <c r="M56" s="138">
        <f>M55/$D55*100</f>
        <v>11.385199240986717</v>
      </c>
      <c r="N56" s="95"/>
      <c r="O56" s="95"/>
      <c r="P56" s="95"/>
      <c r="Q56" s="95"/>
      <c r="R56" s="95"/>
    </row>
    <row r="57" spans="1:18" s="69" customFormat="1" ht="13.5" customHeight="1" x14ac:dyDescent="0.15">
      <c r="A57" s="382"/>
      <c r="B57" s="207" t="s">
        <v>62</v>
      </c>
      <c r="C57" s="353"/>
      <c r="D57" s="285">
        <v>280</v>
      </c>
      <c r="E57" s="334">
        <v>40</v>
      </c>
      <c r="F57" s="335">
        <v>154</v>
      </c>
      <c r="G57" s="335">
        <v>50</v>
      </c>
      <c r="H57" s="335">
        <v>26</v>
      </c>
      <c r="I57" s="335">
        <v>9</v>
      </c>
      <c r="J57" s="336">
        <v>1</v>
      </c>
      <c r="K57" s="183"/>
      <c r="L57" s="165">
        <f>SUM(E57:F57)</f>
        <v>194</v>
      </c>
      <c r="M57" s="142">
        <f>SUM(H57:I57)</f>
        <v>35</v>
      </c>
      <c r="N57" s="77"/>
      <c r="O57" s="77"/>
      <c r="P57" s="77"/>
      <c r="Q57" s="77"/>
      <c r="R57" s="77"/>
    </row>
    <row r="58" spans="1:18" ht="13.5" customHeight="1" x14ac:dyDescent="0.15">
      <c r="A58" s="382"/>
      <c r="B58" s="206"/>
      <c r="C58" s="24"/>
      <c r="D58" s="273"/>
      <c r="E58" s="136">
        <v>14.285714285714285</v>
      </c>
      <c r="F58" s="137">
        <v>55.000000000000007</v>
      </c>
      <c r="G58" s="137">
        <v>17.857142857142858</v>
      </c>
      <c r="H58" s="137">
        <v>9.2857142857142865</v>
      </c>
      <c r="I58" s="137">
        <v>3.214285714285714</v>
      </c>
      <c r="J58" s="138">
        <v>0.35714285714285715</v>
      </c>
      <c r="K58" s="189"/>
      <c r="L58" s="164">
        <f>L57/$D57*100</f>
        <v>69.285714285714278</v>
      </c>
      <c r="M58" s="138">
        <f>M57/$D57*100</f>
        <v>12.5</v>
      </c>
      <c r="N58" s="95"/>
      <c r="O58" s="95"/>
      <c r="P58" s="95"/>
      <c r="Q58" s="95"/>
      <c r="R58" s="95"/>
    </row>
    <row r="59" spans="1:18" s="69" customFormat="1" ht="13.5" customHeight="1" x14ac:dyDescent="0.15">
      <c r="A59" s="382"/>
      <c r="B59" s="207" t="s">
        <v>64</v>
      </c>
      <c r="C59" s="353"/>
      <c r="D59" s="285">
        <v>157</v>
      </c>
      <c r="E59" s="334">
        <v>18</v>
      </c>
      <c r="F59" s="335">
        <v>72</v>
      </c>
      <c r="G59" s="335">
        <v>45</v>
      </c>
      <c r="H59" s="335">
        <v>14</v>
      </c>
      <c r="I59" s="335">
        <v>0</v>
      </c>
      <c r="J59" s="336">
        <v>8</v>
      </c>
      <c r="K59" s="183"/>
      <c r="L59" s="165">
        <f>SUM(E59:F59)</f>
        <v>90</v>
      </c>
      <c r="M59" s="142">
        <f>SUM(H59:I59)</f>
        <v>14</v>
      </c>
      <c r="N59" s="77"/>
      <c r="O59" s="77"/>
      <c r="P59" s="77"/>
      <c r="Q59" s="77"/>
      <c r="R59" s="77"/>
    </row>
    <row r="60" spans="1:18" ht="13.5" customHeight="1" x14ac:dyDescent="0.15">
      <c r="A60" s="382"/>
      <c r="B60" s="206"/>
      <c r="C60" s="24"/>
      <c r="D60" s="273"/>
      <c r="E60" s="136">
        <v>11.464968152866243</v>
      </c>
      <c r="F60" s="137">
        <v>45.859872611464972</v>
      </c>
      <c r="G60" s="137">
        <v>28.662420382165603</v>
      </c>
      <c r="H60" s="137">
        <v>8.9171974522292992</v>
      </c>
      <c r="I60" s="137">
        <v>0</v>
      </c>
      <c r="J60" s="138">
        <v>5.095541401273886</v>
      </c>
      <c r="K60" s="189"/>
      <c r="L60" s="164">
        <f>L59/$D59*100</f>
        <v>57.324840764331206</v>
      </c>
      <c r="M60" s="138">
        <f>M59/$D59*100</f>
        <v>8.9171974522292992</v>
      </c>
      <c r="N60" s="95"/>
      <c r="O60" s="95"/>
      <c r="P60" s="95"/>
      <c r="Q60" s="95"/>
      <c r="R60" s="95"/>
    </row>
    <row r="61" spans="1:18" s="69" customFormat="1" ht="13.5" customHeight="1" x14ac:dyDescent="0.15">
      <c r="A61" s="382"/>
      <c r="B61" s="207" t="s">
        <v>66</v>
      </c>
      <c r="C61" s="353"/>
      <c r="D61" s="285">
        <v>615</v>
      </c>
      <c r="E61" s="334">
        <v>64</v>
      </c>
      <c r="F61" s="335">
        <v>359</v>
      </c>
      <c r="G61" s="335">
        <v>118</v>
      </c>
      <c r="H61" s="335">
        <v>50</v>
      </c>
      <c r="I61" s="335">
        <v>8</v>
      </c>
      <c r="J61" s="336">
        <v>16</v>
      </c>
      <c r="K61" s="183"/>
      <c r="L61" s="165">
        <f>SUM(E61:F61)</f>
        <v>423</v>
      </c>
      <c r="M61" s="142">
        <f>SUM(H61:I61)</f>
        <v>58</v>
      </c>
      <c r="N61" s="77"/>
      <c r="O61" s="77"/>
      <c r="P61" s="77"/>
      <c r="Q61" s="77"/>
      <c r="R61" s="77"/>
    </row>
    <row r="62" spans="1:18" ht="13.5" customHeight="1" x14ac:dyDescent="0.15">
      <c r="A62" s="382"/>
      <c r="B62" s="206"/>
      <c r="C62" s="24"/>
      <c r="D62" s="273"/>
      <c r="E62" s="136">
        <v>10.40650406504065</v>
      </c>
      <c r="F62" s="137">
        <v>58.373983739837399</v>
      </c>
      <c r="G62" s="137">
        <v>19.1869918699187</v>
      </c>
      <c r="H62" s="137">
        <v>8.1300813008130071</v>
      </c>
      <c r="I62" s="137">
        <v>1.3008130081300813</v>
      </c>
      <c r="J62" s="138">
        <v>2.6016260162601625</v>
      </c>
      <c r="K62" s="189"/>
      <c r="L62" s="164">
        <f>L61/$D61*100</f>
        <v>68.780487804878049</v>
      </c>
      <c r="M62" s="138">
        <f>M61/$D61*100</f>
        <v>9.4308943089430901</v>
      </c>
      <c r="N62" s="95"/>
      <c r="O62" s="95"/>
      <c r="P62" s="95"/>
      <c r="Q62" s="95"/>
      <c r="R62" s="95"/>
    </row>
    <row r="63" spans="1:18" s="69" customFormat="1" ht="13.5" customHeight="1" x14ac:dyDescent="0.15">
      <c r="A63" s="382"/>
      <c r="B63" s="68" t="s">
        <v>67</v>
      </c>
      <c r="C63" s="75"/>
      <c r="D63" s="269">
        <v>822</v>
      </c>
      <c r="E63" s="140">
        <v>78</v>
      </c>
      <c r="F63" s="141">
        <v>432</v>
      </c>
      <c r="G63" s="141">
        <v>208</v>
      </c>
      <c r="H63" s="141">
        <v>67</v>
      </c>
      <c r="I63" s="141">
        <v>11</v>
      </c>
      <c r="J63" s="142">
        <v>26</v>
      </c>
      <c r="K63" s="183"/>
      <c r="L63" s="165">
        <f>SUM(E63:F63)</f>
        <v>510</v>
      </c>
      <c r="M63" s="142">
        <f>SUM(H63:I63)</f>
        <v>78</v>
      </c>
      <c r="N63" s="77"/>
      <c r="O63" s="77"/>
      <c r="P63" s="77"/>
      <c r="Q63" s="77"/>
      <c r="R63" s="77"/>
    </row>
    <row r="64" spans="1:18" ht="13.5" customHeight="1" thickBot="1" x14ac:dyDescent="0.2">
      <c r="A64" s="383"/>
      <c r="B64" s="208"/>
      <c r="C64" s="26"/>
      <c r="D64" s="274"/>
      <c r="E64" s="144">
        <v>9.4890510948905096</v>
      </c>
      <c r="F64" s="145">
        <v>52.554744525547449</v>
      </c>
      <c r="G64" s="145">
        <v>25.304136253041364</v>
      </c>
      <c r="H64" s="145">
        <v>8.1508515815085154</v>
      </c>
      <c r="I64" s="145">
        <v>1.3381995133819951</v>
      </c>
      <c r="J64" s="146">
        <v>3.1630170316301705</v>
      </c>
      <c r="K64" s="189"/>
      <c r="L64" s="164">
        <f>L63/$D63*100</f>
        <v>62.043795620437962</v>
      </c>
      <c r="M64" s="138">
        <f>M63/$D63*100</f>
        <v>9.4890510948905096</v>
      </c>
      <c r="N64" s="95"/>
      <c r="O64" s="95"/>
      <c r="P64" s="95"/>
      <c r="Q64" s="95"/>
      <c r="R64" s="95"/>
    </row>
    <row r="65" spans="1:18" s="69" customFormat="1" ht="13.5" customHeight="1" x14ac:dyDescent="0.15">
      <c r="A65" s="380" t="s">
        <v>73</v>
      </c>
      <c r="B65" s="68" t="s">
        <v>68</v>
      </c>
      <c r="C65" s="75"/>
      <c r="D65" s="269">
        <v>1764</v>
      </c>
      <c r="E65" s="140">
        <v>216</v>
      </c>
      <c r="F65" s="141">
        <v>950</v>
      </c>
      <c r="G65" s="141">
        <v>395</v>
      </c>
      <c r="H65" s="141">
        <v>147</v>
      </c>
      <c r="I65" s="141">
        <v>24</v>
      </c>
      <c r="J65" s="142">
        <v>32</v>
      </c>
      <c r="K65" s="183"/>
      <c r="L65" s="163">
        <f>SUM(E65:F65)</f>
        <v>1166</v>
      </c>
      <c r="M65" s="134">
        <f>SUM(H65:I65)</f>
        <v>171</v>
      </c>
      <c r="N65" s="77"/>
      <c r="O65" s="77"/>
      <c r="P65" s="77"/>
      <c r="Q65" s="77"/>
      <c r="R65" s="77"/>
    </row>
    <row r="66" spans="1:18" ht="13.5" customHeight="1" x14ac:dyDescent="0.15">
      <c r="A66" s="382"/>
      <c r="B66" s="10" t="s">
        <v>69</v>
      </c>
      <c r="C66" s="24"/>
      <c r="D66" s="273"/>
      <c r="E66" s="136">
        <v>12.244897959183673</v>
      </c>
      <c r="F66" s="137">
        <v>53.854875283446709</v>
      </c>
      <c r="G66" s="137">
        <v>22.392290249433106</v>
      </c>
      <c r="H66" s="137">
        <v>8.3333333333333321</v>
      </c>
      <c r="I66" s="137">
        <v>1.3605442176870748</v>
      </c>
      <c r="J66" s="138">
        <v>1.8140589569160999</v>
      </c>
      <c r="K66" s="189"/>
      <c r="L66" s="164">
        <f>L65/$D65*100</f>
        <v>66.099773242630391</v>
      </c>
      <c r="M66" s="138">
        <f>M65/$D65*100</f>
        <v>9.6938775510204085</v>
      </c>
      <c r="N66" s="95"/>
      <c r="O66" s="95"/>
      <c r="P66" s="95"/>
      <c r="Q66" s="95"/>
      <c r="R66" s="95"/>
    </row>
    <row r="67" spans="1:18" s="69" customFormat="1" ht="13.5" customHeight="1" x14ac:dyDescent="0.15">
      <c r="A67" s="382"/>
      <c r="B67" s="68" t="s">
        <v>70</v>
      </c>
      <c r="C67" s="75"/>
      <c r="D67" s="269">
        <v>1406</v>
      </c>
      <c r="E67" s="140">
        <v>157</v>
      </c>
      <c r="F67" s="141">
        <v>748</v>
      </c>
      <c r="G67" s="141">
        <v>314</v>
      </c>
      <c r="H67" s="141">
        <v>132</v>
      </c>
      <c r="I67" s="141">
        <v>31</v>
      </c>
      <c r="J67" s="142">
        <v>24</v>
      </c>
      <c r="K67" s="183"/>
      <c r="L67" s="165">
        <f>SUM(E67:F67)</f>
        <v>905</v>
      </c>
      <c r="M67" s="142">
        <f>SUM(H67:I67)</f>
        <v>163</v>
      </c>
      <c r="N67" s="77"/>
      <c r="O67" s="77"/>
      <c r="P67" s="77"/>
      <c r="Q67" s="77"/>
      <c r="R67" s="77"/>
    </row>
    <row r="68" spans="1:18" ht="13.5" customHeight="1" x14ac:dyDescent="0.15">
      <c r="A68" s="382"/>
      <c r="B68" s="10" t="s">
        <v>71</v>
      </c>
      <c r="C68" s="24"/>
      <c r="D68" s="273"/>
      <c r="E68" s="136">
        <v>11.16642958748222</v>
      </c>
      <c r="F68" s="137">
        <v>53.200568990042676</v>
      </c>
      <c r="G68" s="137">
        <v>22.33285917496444</v>
      </c>
      <c r="H68" s="137">
        <v>9.3883357041251774</v>
      </c>
      <c r="I68" s="137">
        <v>2.2048364153627311</v>
      </c>
      <c r="J68" s="138">
        <v>1.7069701280227598</v>
      </c>
      <c r="K68" s="189"/>
      <c r="L68" s="164">
        <f>L67/$D67*100</f>
        <v>64.366998577524896</v>
      </c>
      <c r="M68" s="138">
        <f>M67/$D67*100</f>
        <v>11.593172119487908</v>
      </c>
      <c r="N68" s="95"/>
      <c r="O68" s="95"/>
      <c r="P68" s="95"/>
      <c r="Q68" s="95"/>
      <c r="R68" s="95"/>
    </row>
    <row r="69" spans="1:18" s="69" customFormat="1" ht="13.5" customHeight="1" x14ac:dyDescent="0.15">
      <c r="A69" s="382"/>
      <c r="B69" s="68" t="s">
        <v>72</v>
      </c>
      <c r="C69" s="75"/>
      <c r="D69" s="269">
        <v>161</v>
      </c>
      <c r="E69" s="140">
        <v>11</v>
      </c>
      <c r="F69" s="141">
        <v>84</v>
      </c>
      <c r="G69" s="141">
        <v>42</v>
      </c>
      <c r="H69" s="141">
        <v>13</v>
      </c>
      <c r="I69" s="141">
        <v>1</v>
      </c>
      <c r="J69" s="142">
        <v>10</v>
      </c>
      <c r="K69" s="183"/>
      <c r="L69" s="165">
        <f>SUM(E69:F69)</f>
        <v>95</v>
      </c>
      <c r="M69" s="142">
        <f>SUM(H69:I69)</f>
        <v>14</v>
      </c>
      <c r="N69" s="77"/>
      <c r="O69" s="77"/>
      <c r="P69" s="77"/>
      <c r="Q69" s="77"/>
      <c r="R69" s="77"/>
    </row>
    <row r="70" spans="1:18" ht="13.5" customHeight="1" thickBot="1" x14ac:dyDescent="0.2">
      <c r="A70" s="383"/>
      <c r="B70" s="21"/>
      <c r="C70" s="26"/>
      <c r="D70" s="274"/>
      <c r="E70" s="144">
        <v>6.8322981366459627</v>
      </c>
      <c r="F70" s="145">
        <v>52.173913043478258</v>
      </c>
      <c r="G70" s="145">
        <v>26.086956521739129</v>
      </c>
      <c r="H70" s="145">
        <v>8.0745341614906838</v>
      </c>
      <c r="I70" s="145">
        <v>0.6211180124223602</v>
      </c>
      <c r="J70" s="146">
        <v>6.2111801242236027</v>
      </c>
      <c r="K70" s="189"/>
      <c r="L70" s="166">
        <f>L69/$D69*100</f>
        <v>59.006211180124225</v>
      </c>
      <c r="M70" s="146">
        <f>M69/$D69*100</f>
        <v>8.695652173913043</v>
      </c>
      <c r="N70" s="95"/>
      <c r="O70" s="95"/>
      <c r="P70" s="95"/>
      <c r="Q70" s="95"/>
      <c r="R70" s="95"/>
    </row>
    <row r="71" spans="1:18" s="69" customFormat="1" ht="13.5" customHeight="1" x14ac:dyDescent="0.15">
      <c r="A71" s="380" t="s">
        <v>414</v>
      </c>
      <c r="B71" s="68" t="s">
        <v>762</v>
      </c>
      <c r="C71" s="75"/>
      <c r="D71" s="269">
        <v>1504</v>
      </c>
      <c r="E71" s="140">
        <v>165</v>
      </c>
      <c r="F71" s="141">
        <v>806</v>
      </c>
      <c r="G71" s="141">
        <v>337</v>
      </c>
      <c r="H71" s="141">
        <v>144</v>
      </c>
      <c r="I71" s="141">
        <v>30</v>
      </c>
      <c r="J71" s="142">
        <v>22</v>
      </c>
      <c r="K71" s="183"/>
      <c r="L71" s="163">
        <f>SUM(E71:F71)</f>
        <v>971</v>
      </c>
      <c r="M71" s="134">
        <f>SUM(H71:I71)</f>
        <v>174</v>
      </c>
      <c r="N71" s="77"/>
      <c r="O71" s="77"/>
      <c r="P71" s="77"/>
      <c r="Q71" s="77"/>
      <c r="R71" s="77"/>
    </row>
    <row r="72" spans="1:18" ht="13.5" customHeight="1" x14ac:dyDescent="0.15">
      <c r="A72" s="380"/>
      <c r="B72" s="10" t="s">
        <v>763</v>
      </c>
      <c r="C72" s="24"/>
      <c r="D72" s="273"/>
      <c r="E72" s="136">
        <v>10.970744680851062</v>
      </c>
      <c r="F72" s="137">
        <v>53.590425531914896</v>
      </c>
      <c r="G72" s="137">
        <v>22.406914893617021</v>
      </c>
      <c r="H72" s="137">
        <v>9.5744680851063837</v>
      </c>
      <c r="I72" s="137">
        <v>1.9946808510638299</v>
      </c>
      <c r="J72" s="138">
        <v>1.4627659574468086</v>
      </c>
      <c r="K72" s="189"/>
      <c r="L72" s="164">
        <f>L71/$D71*100</f>
        <v>64.561170212765958</v>
      </c>
      <c r="M72" s="138">
        <f>M71/$D71*100</f>
        <v>11.569148936170212</v>
      </c>
      <c r="N72" s="95"/>
      <c r="O72" s="95"/>
      <c r="P72" s="95"/>
      <c r="Q72" s="95"/>
      <c r="R72" s="95"/>
    </row>
    <row r="73" spans="1:18" s="69" customFormat="1" ht="13.5" customHeight="1" x14ac:dyDescent="0.15">
      <c r="A73" s="380"/>
      <c r="B73" s="68" t="s">
        <v>415</v>
      </c>
      <c r="C73" s="75"/>
      <c r="D73" s="269">
        <v>452</v>
      </c>
      <c r="E73" s="140">
        <v>65</v>
      </c>
      <c r="F73" s="141">
        <v>232</v>
      </c>
      <c r="G73" s="141">
        <v>106</v>
      </c>
      <c r="H73" s="141">
        <v>27</v>
      </c>
      <c r="I73" s="141">
        <v>12</v>
      </c>
      <c r="J73" s="142">
        <v>10</v>
      </c>
      <c r="K73" s="183"/>
      <c r="L73" s="165">
        <f>SUM(E73:F73)</f>
        <v>297</v>
      </c>
      <c r="M73" s="142">
        <f>SUM(H73:I73)</f>
        <v>39</v>
      </c>
      <c r="N73" s="77"/>
      <c r="O73" s="77"/>
      <c r="P73" s="77"/>
      <c r="Q73" s="77"/>
      <c r="R73" s="77"/>
    </row>
    <row r="74" spans="1:18" ht="13.5" customHeight="1" x14ac:dyDescent="0.15">
      <c r="A74" s="380"/>
      <c r="B74" s="10" t="s">
        <v>763</v>
      </c>
      <c r="C74" s="24"/>
      <c r="D74" s="273"/>
      <c r="E74" s="136">
        <v>14.380530973451327</v>
      </c>
      <c r="F74" s="137">
        <v>51.327433628318587</v>
      </c>
      <c r="G74" s="137">
        <v>23.451327433628318</v>
      </c>
      <c r="H74" s="137">
        <v>5.9734513274336285</v>
      </c>
      <c r="I74" s="137">
        <v>2.6548672566371683</v>
      </c>
      <c r="J74" s="138">
        <v>2.2123893805309733</v>
      </c>
      <c r="K74" s="189"/>
      <c r="L74" s="164">
        <f>L73/$D73*100</f>
        <v>65.707964601769902</v>
      </c>
      <c r="M74" s="138">
        <f>M73/$D73*100</f>
        <v>8.6283185840707954</v>
      </c>
      <c r="N74" s="95"/>
      <c r="O74" s="95"/>
      <c r="P74" s="95"/>
      <c r="Q74" s="95"/>
      <c r="R74" s="95"/>
    </row>
    <row r="75" spans="1:18" s="69" customFormat="1" ht="13.5" customHeight="1" x14ac:dyDescent="0.15">
      <c r="A75" s="380"/>
      <c r="B75" s="68" t="s">
        <v>416</v>
      </c>
      <c r="C75" s="75"/>
      <c r="D75" s="269">
        <v>1375</v>
      </c>
      <c r="E75" s="140">
        <v>154</v>
      </c>
      <c r="F75" s="141">
        <v>744</v>
      </c>
      <c r="G75" s="141">
        <v>308</v>
      </c>
      <c r="H75" s="141">
        <v>121</v>
      </c>
      <c r="I75" s="141">
        <v>14</v>
      </c>
      <c r="J75" s="142">
        <v>34</v>
      </c>
      <c r="K75" s="183"/>
      <c r="L75" s="165">
        <f>SUM(E75:F75)</f>
        <v>898</v>
      </c>
      <c r="M75" s="142">
        <f>SUM(H75:I75)</f>
        <v>135</v>
      </c>
      <c r="N75" s="77"/>
      <c r="O75" s="77"/>
      <c r="P75" s="77"/>
      <c r="Q75" s="77"/>
      <c r="R75" s="77"/>
    </row>
    <row r="76" spans="1:18" ht="13.5" customHeight="1" thickBot="1" x14ac:dyDescent="0.2">
      <c r="A76" s="381"/>
      <c r="B76" s="21"/>
      <c r="C76" s="26"/>
      <c r="D76" s="274"/>
      <c r="E76" s="144">
        <v>11.200000000000001</v>
      </c>
      <c r="F76" s="145">
        <v>54.109090909090909</v>
      </c>
      <c r="G76" s="145">
        <v>22.400000000000002</v>
      </c>
      <c r="H76" s="145">
        <v>8.7999999999999989</v>
      </c>
      <c r="I76" s="145">
        <v>1.0181818181818183</v>
      </c>
      <c r="J76" s="146">
        <v>2.4727272727272727</v>
      </c>
      <c r="K76" s="189"/>
      <c r="L76" s="166">
        <f>L75/$D75*100</f>
        <v>65.309090909090912</v>
      </c>
      <c r="M76" s="146">
        <f>M75/$D75*100</f>
        <v>9.8181818181818183</v>
      </c>
      <c r="N76" s="95"/>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A1" s="6" t="s">
        <v>628</v>
      </c>
      <c r="J1" s="5"/>
      <c r="S1" s="59" t="s">
        <v>592</v>
      </c>
    </row>
    <row r="2" spans="1:19" ht="36" customHeight="1" thickBot="1" x14ac:dyDescent="0.2">
      <c r="A2" s="6" t="s">
        <v>596</v>
      </c>
      <c r="B2" s="7"/>
      <c r="C2" s="7"/>
      <c r="D2" s="7"/>
      <c r="E2" s="7"/>
      <c r="F2" s="7"/>
      <c r="G2" s="7"/>
      <c r="H2" s="7"/>
      <c r="I2" s="7"/>
      <c r="J2" s="7"/>
      <c r="K2" s="7"/>
      <c r="L2" s="204"/>
      <c r="M2" s="7"/>
      <c r="N2" s="7"/>
      <c r="O2" s="7"/>
      <c r="P2" s="7"/>
      <c r="Q2" s="7"/>
      <c r="R2" s="7"/>
      <c r="S2" s="39"/>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87"/>
      <c r="B4" s="288"/>
      <c r="C4" s="289"/>
      <c r="D4" s="62" t="s">
        <v>348</v>
      </c>
      <c r="E4" s="60" t="s">
        <v>135</v>
      </c>
      <c r="F4" s="61" t="s">
        <v>136</v>
      </c>
      <c r="G4" s="61" t="s">
        <v>77</v>
      </c>
      <c r="H4" s="61" t="s">
        <v>137</v>
      </c>
      <c r="I4" s="61" t="s">
        <v>138</v>
      </c>
      <c r="J4" s="63" t="s">
        <v>349</v>
      </c>
      <c r="L4" s="64" t="s">
        <v>81</v>
      </c>
      <c r="M4" s="63" t="s">
        <v>82</v>
      </c>
      <c r="N4" s="309" t="s">
        <v>130</v>
      </c>
      <c r="O4" s="27"/>
      <c r="P4" s="27"/>
      <c r="Q4" s="27"/>
      <c r="R4" s="27"/>
      <c r="S4" s="40"/>
    </row>
    <row r="5" spans="1:19" s="69" customFormat="1" ht="13.5" customHeight="1" x14ac:dyDescent="0.15">
      <c r="A5" s="71" t="s">
        <v>30</v>
      </c>
      <c r="B5" s="72"/>
      <c r="C5" s="72"/>
      <c r="D5" s="270">
        <v>3331</v>
      </c>
      <c r="E5" s="124">
        <v>37</v>
      </c>
      <c r="F5" s="125">
        <v>373</v>
      </c>
      <c r="G5" s="125">
        <v>1851</v>
      </c>
      <c r="H5" s="125">
        <v>453</v>
      </c>
      <c r="I5" s="125">
        <v>123</v>
      </c>
      <c r="J5" s="126">
        <v>494</v>
      </c>
      <c r="K5" s="301"/>
      <c r="L5" s="161">
        <f>SUM(E5:F5)</f>
        <v>410</v>
      </c>
      <c r="M5" s="126">
        <f>SUM(H5:I5)</f>
        <v>576</v>
      </c>
      <c r="N5" s="397">
        <f>SUMPRODUCT(E$3:I$3,E5:I5)/SUM(E5:I5)</f>
        <v>2.9111737751145577</v>
      </c>
      <c r="O5" s="93"/>
      <c r="P5" s="93"/>
      <c r="Q5" s="93"/>
      <c r="R5" s="93"/>
    </row>
    <row r="6" spans="1:19" ht="13.5" customHeight="1" thickBot="1" x14ac:dyDescent="0.2">
      <c r="A6" s="209"/>
      <c r="B6" s="9"/>
      <c r="C6" s="9"/>
      <c r="D6" s="271"/>
      <c r="E6" s="128">
        <v>1.1107775442809968</v>
      </c>
      <c r="F6" s="129">
        <v>11.197838486940858</v>
      </c>
      <c r="G6" s="129">
        <v>55.568898228760133</v>
      </c>
      <c r="H6" s="129">
        <v>13.599519663764637</v>
      </c>
      <c r="I6" s="129">
        <v>3.6925848093665565</v>
      </c>
      <c r="J6" s="214">
        <v>14.830381266886821</v>
      </c>
      <c r="K6" s="302"/>
      <c r="L6" s="162">
        <f t="shared" ref="L6:L70" si="0">SUM(E6:F6)</f>
        <v>12.308616031221856</v>
      </c>
      <c r="M6" s="214">
        <f t="shared" ref="M6:M70" si="1">SUM(H6:I6)</f>
        <v>17.292104473131193</v>
      </c>
      <c r="N6" s="398"/>
      <c r="O6" s="94"/>
      <c r="P6" s="94"/>
      <c r="Q6" s="94"/>
      <c r="R6" s="94"/>
    </row>
    <row r="7" spans="1:19" s="69" customFormat="1" ht="13.5" customHeight="1" x14ac:dyDescent="0.15">
      <c r="A7" s="384" t="s">
        <v>31</v>
      </c>
      <c r="B7" s="73" t="s">
        <v>33</v>
      </c>
      <c r="C7" s="74"/>
      <c r="D7" s="272">
        <v>1622</v>
      </c>
      <c r="E7" s="132">
        <v>19</v>
      </c>
      <c r="F7" s="133">
        <v>177</v>
      </c>
      <c r="G7" s="133">
        <v>916</v>
      </c>
      <c r="H7" s="133">
        <v>222</v>
      </c>
      <c r="I7" s="133">
        <v>60</v>
      </c>
      <c r="J7" s="134">
        <v>228</v>
      </c>
      <c r="K7" s="301"/>
      <c r="L7" s="163">
        <f t="shared" si="0"/>
        <v>196</v>
      </c>
      <c r="M7" s="134">
        <f t="shared" si="1"/>
        <v>282</v>
      </c>
      <c r="N7" s="397">
        <f t="shared" ref="N7" si="2">SUMPRODUCT(E$3:I$3,E7:I7)/SUM(E7:I7)</f>
        <v>2.9088952654232423</v>
      </c>
      <c r="O7" s="77"/>
      <c r="P7" s="77"/>
      <c r="Q7" s="77"/>
      <c r="R7" s="77"/>
    </row>
    <row r="8" spans="1:19" ht="13.5" customHeight="1" x14ac:dyDescent="0.15">
      <c r="A8" s="382"/>
      <c r="B8" s="206"/>
      <c r="C8" s="24"/>
      <c r="D8" s="276"/>
      <c r="E8" s="136">
        <v>1.1713933415536375</v>
      </c>
      <c r="F8" s="137">
        <v>10.91245376078915</v>
      </c>
      <c r="G8" s="137">
        <v>56.473489519112206</v>
      </c>
      <c r="H8" s="137">
        <v>13.686806411837239</v>
      </c>
      <c r="I8" s="137">
        <v>3.6991368680641186</v>
      </c>
      <c r="J8" s="138">
        <v>14.056720098643648</v>
      </c>
      <c r="K8" s="302"/>
      <c r="L8" s="164">
        <f t="shared" si="0"/>
        <v>12.083847102342787</v>
      </c>
      <c r="M8" s="138">
        <f t="shared" si="1"/>
        <v>17.385943279901358</v>
      </c>
      <c r="N8" s="396"/>
      <c r="O8" s="95"/>
      <c r="P8" s="95"/>
      <c r="Q8" s="95"/>
      <c r="R8" s="95"/>
    </row>
    <row r="9" spans="1:19" s="69" customFormat="1" ht="13.5" customHeight="1" x14ac:dyDescent="0.15">
      <c r="A9" s="382"/>
      <c r="B9" s="68" t="s">
        <v>35</v>
      </c>
      <c r="C9" s="75"/>
      <c r="D9" s="285">
        <v>317</v>
      </c>
      <c r="E9" s="140">
        <v>3</v>
      </c>
      <c r="F9" s="141">
        <v>52</v>
      </c>
      <c r="G9" s="141">
        <v>181</v>
      </c>
      <c r="H9" s="141">
        <v>40</v>
      </c>
      <c r="I9" s="141">
        <v>6</v>
      </c>
      <c r="J9" s="142">
        <v>35</v>
      </c>
      <c r="K9" s="301"/>
      <c r="L9" s="165">
        <f t="shared" si="0"/>
        <v>55</v>
      </c>
      <c r="M9" s="142">
        <f t="shared" si="1"/>
        <v>46</v>
      </c>
      <c r="N9" s="399">
        <f t="shared" ref="N9" si="3">SUMPRODUCT(E$3:I$3,E9:I9)/SUM(E9:I9)</f>
        <v>3.021276595744681</v>
      </c>
      <c r="O9" s="77"/>
      <c r="P9" s="77"/>
      <c r="Q9" s="77"/>
      <c r="R9" s="77"/>
    </row>
    <row r="10" spans="1:19" ht="13.5" customHeight="1" x14ac:dyDescent="0.15">
      <c r="A10" s="382"/>
      <c r="B10" s="206"/>
      <c r="C10" s="24"/>
      <c r="D10" s="276"/>
      <c r="E10" s="136">
        <v>0.94637223974763407</v>
      </c>
      <c r="F10" s="137">
        <v>16.403785488958992</v>
      </c>
      <c r="G10" s="137">
        <v>57.097791798107252</v>
      </c>
      <c r="H10" s="137">
        <v>12.618296529968454</v>
      </c>
      <c r="I10" s="137">
        <v>1.8927444794952681</v>
      </c>
      <c r="J10" s="138">
        <v>11.041009463722396</v>
      </c>
      <c r="K10" s="302"/>
      <c r="L10" s="164">
        <f t="shared" si="0"/>
        <v>17.350157728706627</v>
      </c>
      <c r="M10" s="138">
        <f t="shared" si="1"/>
        <v>14.511041009463723</v>
      </c>
      <c r="N10" s="396"/>
      <c r="O10" s="95"/>
      <c r="P10" s="95"/>
      <c r="Q10" s="95"/>
      <c r="R10" s="95"/>
    </row>
    <row r="11" spans="1:19" s="69" customFormat="1" ht="13.5" customHeight="1" x14ac:dyDescent="0.15">
      <c r="A11" s="382"/>
      <c r="B11" s="68" t="s">
        <v>37</v>
      </c>
      <c r="C11" s="75"/>
      <c r="D11" s="285">
        <v>832</v>
      </c>
      <c r="E11" s="140">
        <v>9</v>
      </c>
      <c r="F11" s="141">
        <v>86</v>
      </c>
      <c r="G11" s="141">
        <v>461</v>
      </c>
      <c r="H11" s="141">
        <v>107</v>
      </c>
      <c r="I11" s="141">
        <v>38</v>
      </c>
      <c r="J11" s="142">
        <v>131</v>
      </c>
      <c r="K11" s="301"/>
      <c r="L11" s="165">
        <f t="shared" si="0"/>
        <v>95</v>
      </c>
      <c r="M11" s="142">
        <f t="shared" si="1"/>
        <v>145</v>
      </c>
      <c r="N11" s="399">
        <f t="shared" ref="N11" si="4">SUMPRODUCT(E$3:I$3,E11:I11)/SUM(E11:I11)</f>
        <v>2.8873038516405134</v>
      </c>
      <c r="O11" s="77"/>
      <c r="P11" s="77"/>
      <c r="Q11" s="77"/>
      <c r="R11" s="77"/>
    </row>
    <row r="12" spans="1:19" ht="13.5" customHeight="1" x14ac:dyDescent="0.15">
      <c r="A12" s="382"/>
      <c r="B12" s="206"/>
      <c r="C12" s="24"/>
      <c r="D12" s="276"/>
      <c r="E12" s="136">
        <v>1.0817307692307692</v>
      </c>
      <c r="F12" s="137">
        <v>10.336538461538462</v>
      </c>
      <c r="G12" s="137">
        <v>55.408653846153847</v>
      </c>
      <c r="H12" s="137">
        <v>12.860576923076922</v>
      </c>
      <c r="I12" s="137">
        <v>4.5673076923076916</v>
      </c>
      <c r="J12" s="138">
        <v>15.745192307692307</v>
      </c>
      <c r="K12" s="302"/>
      <c r="L12" s="164">
        <f t="shared" si="0"/>
        <v>11.41826923076923</v>
      </c>
      <c r="M12" s="138">
        <f t="shared" si="1"/>
        <v>17.427884615384613</v>
      </c>
      <c r="N12" s="396"/>
      <c r="O12" s="95"/>
      <c r="P12" s="95"/>
      <c r="Q12" s="95"/>
      <c r="R12" s="95"/>
    </row>
    <row r="13" spans="1:19" s="69" customFormat="1" ht="13.5" customHeight="1" x14ac:dyDescent="0.15">
      <c r="A13" s="382"/>
      <c r="B13" s="68" t="s">
        <v>39</v>
      </c>
      <c r="C13" s="75"/>
      <c r="D13" s="285">
        <v>238</v>
      </c>
      <c r="E13" s="140">
        <v>5</v>
      </c>
      <c r="F13" s="141">
        <v>25</v>
      </c>
      <c r="G13" s="141">
        <v>137</v>
      </c>
      <c r="H13" s="141">
        <v>30</v>
      </c>
      <c r="I13" s="141">
        <v>5</v>
      </c>
      <c r="J13" s="142">
        <v>36</v>
      </c>
      <c r="K13" s="301"/>
      <c r="L13" s="165">
        <f t="shared" si="0"/>
        <v>30</v>
      </c>
      <c r="M13" s="142">
        <f t="shared" si="1"/>
        <v>35</v>
      </c>
      <c r="N13" s="399">
        <f t="shared" ref="N13" si="5">SUMPRODUCT(E$3:I$3,E13:I13)/SUM(E13:I13)</f>
        <v>2.9752475247524752</v>
      </c>
      <c r="O13" s="77"/>
      <c r="P13" s="77"/>
      <c r="Q13" s="77"/>
      <c r="R13" s="77"/>
    </row>
    <row r="14" spans="1:19" ht="13.5" customHeight="1" x14ac:dyDescent="0.15">
      <c r="A14" s="382"/>
      <c r="B14" s="206"/>
      <c r="C14" s="24"/>
      <c r="D14" s="276"/>
      <c r="E14" s="136">
        <v>2.1008403361344539</v>
      </c>
      <c r="F14" s="137">
        <v>10.504201680672269</v>
      </c>
      <c r="G14" s="137">
        <v>57.563025210084028</v>
      </c>
      <c r="H14" s="137">
        <v>12.605042016806722</v>
      </c>
      <c r="I14" s="137">
        <v>2.1008403361344539</v>
      </c>
      <c r="J14" s="138">
        <v>15.126050420168067</v>
      </c>
      <c r="K14" s="302"/>
      <c r="L14" s="164">
        <f t="shared" si="0"/>
        <v>12.605042016806722</v>
      </c>
      <c r="M14" s="138">
        <f t="shared" si="1"/>
        <v>14.705882352941176</v>
      </c>
      <c r="N14" s="396"/>
      <c r="O14" s="95"/>
      <c r="P14" s="95"/>
      <c r="Q14" s="95"/>
      <c r="R14" s="95"/>
    </row>
    <row r="15" spans="1:19" s="69" customFormat="1" ht="13.5" customHeight="1" x14ac:dyDescent="0.15">
      <c r="A15" s="382"/>
      <c r="B15" s="68" t="s">
        <v>41</v>
      </c>
      <c r="C15" s="75"/>
      <c r="D15" s="285">
        <v>202</v>
      </c>
      <c r="E15" s="140">
        <v>0</v>
      </c>
      <c r="F15" s="141">
        <v>22</v>
      </c>
      <c r="G15" s="141">
        <v>93</v>
      </c>
      <c r="H15" s="141">
        <v>35</v>
      </c>
      <c r="I15" s="141">
        <v>9</v>
      </c>
      <c r="J15" s="142">
        <v>43</v>
      </c>
      <c r="K15" s="301"/>
      <c r="L15" s="165">
        <f t="shared" si="0"/>
        <v>22</v>
      </c>
      <c r="M15" s="142">
        <f t="shared" si="1"/>
        <v>44</v>
      </c>
      <c r="N15" s="399">
        <f t="shared" ref="N15" si="6">SUMPRODUCT(E$3:I$3,E15:I15)/SUM(E15:I15)</f>
        <v>2.8050314465408803</v>
      </c>
      <c r="O15" s="77"/>
      <c r="P15" s="77"/>
      <c r="Q15" s="77"/>
      <c r="R15" s="77"/>
    </row>
    <row r="16" spans="1:19" ht="13.5" customHeight="1" x14ac:dyDescent="0.15">
      <c r="A16" s="382"/>
      <c r="B16" s="206"/>
      <c r="C16" s="24"/>
      <c r="D16" s="276"/>
      <c r="E16" s="136">
        <v>0</v>
      </c>
      <c r="F16" s="137">
        <v>10.891089108910892</v>
      </c>
      <c r="G16" s="137">
        <v>46.039603960396043</v>
      </c>
      <c r="H16" s="137">
        <v>17.326732673267326</v>
      </c>
      <c r="I16" s="137">
        <v>4.455445544554455</v>
      </c>
      <c r="J16" s="138">
        <v>21.287128712871286</v>
      </c>
      <c r="K16" s="302"/>
      <c r="L16" s="164">
        <f t="shared" si="0"/>
        <v>10.891089108910892</v>
      </c>
      <c r="M16" s="138">
        <f t="shared" si="1"/>
        <v>21.78217821782178</v>
      </c>
      <c r="N16" s="396"/>
      <c r="O16" s="95"/>
      <c r="P16" s="95"/>
      <c r="Q16" s="95"/>
      <c r="R16" s="95"/>
    </row>
    <row r="17" spans="1:18" s="69" customFormat="1" ht="13.5" customHeight="1" x14ac:dyDescent="0.15">
      <c r="A17" s="382"/>
      <c r="B17" s="68" t="s">
        <v>43</v>
      </c>
      <c r="C17" s="75"/>
      <c r="D17" s="269">
        <v>120</v>
      </c>
      <c r="E17" s="140">
        <v>1</v>
      </c>
      <c r="F17" s="141">
        <v>11</v>
      </c>
      <c r="G17" s="141">
        <v>63</v>
      </c>
      <c r="H17" s="141">
        <v>19</v>
      </c>
      <c r="I17" s="141">
        <v>5</v>
      </c>
      <c r="J17" s="142">
        <v>21</v>
      </c>
      <c r="K17" s="301"/>
      <c r="L17" s="165">
        <f t="shared" si="0"/>
        <v>12</v>
      </c>
      <c r="M17" s="142">
        <f t="shared" si="1"/>
        <v>24</v>
      </c>
      <c r="N17" s="399">
        <f t="shared" ref="N17" si="7">SUMPRODUCT(E$3:I$3,E17:I17)/SUM(E17:I17)</f>
        <v>2.8383838383838382</v>
      </c>
      <c r="O17" s="77"/>
      <c r="P17" s="77"/>
      <c r="Q17" s="77"/>
      <c r="R17" s="77"/>
    </row>
    <row r="18" spans="1:18" ht="13.5" customHeight="1" thickBot="1" x14ac:dyDescent="0.2">
      <c r="A18" s="383"/>
      <c r="B18" s="206"/>
      <c r="C18" s="26"/>
      <c r="D18" s="271"/>
      <c r="E18" s="144">
        <v>0.83333333333333337</v>
      </c>
      <c r="F18" s="145">
        <v>9.1666666666666661</v>
      </c>
      <c r="G18" s="145">
        <v>52.5</v>
      </c>
      <c r="H18" s="145">
        <v>15.833333333333332</v>
      </c>
      <c r="I18" s="145">
        <v>4.1666666666666661</v>
      </c>
      <c r="J18" s="146">
        <v>17.5</v>
      </c>
      <c r="K18" s="302"/>
      <c r="L18" s="166">
        <f t="shared" si="0"/>
        <v>10</v>
      </c>
      <c r="M18" s="146">
        <f t="shared" si="1"/>
        <v>20</v>
      </c>
      <c r="N18" s="398"/>
      <c r="O18" s="95"/>
      <c r="P18" s="95"/>
      <c r="Q18" s="95"/>
      <c r="R18" s="95"/>
    </row>
    <row r="19" spans="1:18" s="70" customFormat="1" ht="13.5" customHeight="1" x14ac:dyDescent="0.15">
      <c r="A19" s="385" t="s">
        <v>0</v>
      </c>
      <c r="B19" s="66" t="s">
        <v>1</v>
      </c>
      <c r="C19" s="320"/>
      <c r="D19" s="272">
        <v>1322</v>
      </c>
      <c r="E19" s="132">
        <v>11</v>
      </c>
      <c r="F19" s="133">
        <v>109</v>
      </c>
      <c r="G19" s="133">
        <v>776</v>
      </c>
      <c r="H19" s="133">
        <v>188</v>
      </c>
      <c r="I19" s="133">
        <v>56</v>
      </c>
      <c r="J19" s="134">
        <v>182</v>
      </c>
      <c r="K19" s="303"/>
      <c r="L19" s="163">
        <f t="shared" si="0"/>
        <v>120</v>
      </c>
      <c r="M19" s="134">
        <f t="shared" si="1"/>
        <v>244</v>
      </c>
      <c r="N19" s="397">
        <f t="shared" ref="N19" si="8">SUMPRODUCT(E$3:I$3,E19:I19)/SUM(E19:I19)</f>
        <v>2.8517543859649122</v>
      </c>
      <c r="O19" s="77"/>
      <c r="P19" s="77"/>
      <c r="Q19" s="77"/>
      <c r="R19" s="77"/>
    </row>
    <row r="20" spans="1:18" s="22" customFormat="1" ht="13.5" customHeight="1" x14ac:dyDescent="0.15">
      <c r="A20" s="386"/>
      <c r="B20" s="68"/>
      <c r="C20" s="321"/>
      <c r="D20" s="270"/>
      <c r="E20" s="322">
        <v>0.83207261724659609</v>
      </c>
      <c r="F20" s="323">
        <v>8.2450832072617253</v>
      </c>
      <c r="G20" s="323">
        <v>58.698940998487139</v>
      </c>
      <c r="H20" s="323">
        <v>14.22087745839637</v>
      </c>
      <c r="I20" s="323">
        <v>4.236006051437216</v>
      </c>
      <c r="J20" s="324">
        <v>13.767019667170954</v>
      </c>
      <c r="K20" s="304"/>
      <c r="L20" s="164">
        <f t="shared" si="0"/>
        <v>9.0771558245083206</v>
      </c>
      <c r="M20" s="138">
        <f t="shared" si="1"/>
        <v>18.456883509833585</v>
      </c>
      <c r="N20" s="396"/>
      <c r="O20" s="95"/>
      <c r="P20" s="95"/>
      <c r="Q20" s="95"/>
      <c r="R20" s="95"/>
    </row>
    <row r="21" spans="1:18" s="70" customFormat="1" ht="13.5" customHeight="1" x14ac:dyDescent="0.15">
      <c r="A21" s="386"/>
      <c r="B21" s="332" t="s">
        <v>2</v>
      </c>
      <c r="C21" s="333"/>
      <c r="D21" s="285">
        <v>1879</v>
      </c>
      <c r="E21" s="334">
        <v>24</v>
      </c>
      <c r="F21" s="335">
        <v>256</v>
      </c>
      <c r="G21" s="335">
        <v>1010</v>
      </c>
      <c r="H21" s="335">
        <v>242</v>
      </c>
      <c r="I21" s="335">
        <v>65</v>
      </c>
      <c r="J21" s="336">
        <v>282</v>
      </c>
      <c r="K21" s="303"/>
      <c r="L21" s="165">
        <f t="shared" si="0"/>
        <v>280</v>
      </c>
      <c r="M21" s="142">
        <f t="shared" si="1"/>
        <v>307</v>
      </c>
      <c r="N21" s="399">
        <f t="shared" ref="N21" si="9">SUMPRODUCT(E$3:I$3,E21:I21)/SUM(E21:I21)</f>
        <v>2.9574201628052599</v>
      </c>
      <c r="O21" s="77"/>
      <c r="P21" s="77"/>
      <c r="Q21" s="77"/>
      <c r="R21" s="77"/>
    </row>
    <row r="22" spans="1:18" s="22" customFormat="1" ht="13.5" customHeight="1" x14ac:dyDescent="0.15">
      <c r="A22" s="386"/>
      <c r="B22" s="206"/>
      <c r="C22" s="25"/>
      <c r="D22" s="276"/>
      <c r="E22" s="136">
        <v>1.2772751463544438</v>
      </c>
      <c r="F22" s="137">
        <v>13.624268227780734</v>
      </c>
      <c r="G22" s="137">
        <v>53.751995742416184</v>
      </c>
      <c r="H22" s="137">
        <v>12.879191059073975</v>
      </c>
      <c r="I22" s="137">
        <v>3.4592868547099522</v>
      </c>
      <c r="J22" s="138">
        <v>15.007982969664715</v>
      </c>
      <c r="K22" s="297"/>
      <c r="L22" s="164">
        <f t="shared" si="0"/>
        <v>14.901543374135178</v>
      </c>
      <c r="M22" s="138">
        <f t="shared" si="1"/>
        <v>16.338477913783926</v>
      </c>
      <c r="N22" s="396"/>
      <c r="O22" s="95"/>
      <c r="P22" s="95"/>
      <c r="Q22" s="95"/>
      <c r="R22" s="95"/>
    </row>
    <row r="23" spans="1:18" s="70" customFormat="1" ht="13.5" customHeight="1" x14ac:dyDescent="0.15">
      <c r="A23" s="386"/>
      <c r="B23" s="67" t="s">
        <v>46</v>
      </c>
      <c r="C23" s="77"/>
      <c r="D23" s="269">
        <v>130</v>
      </c>
      <c r="E23" s="140">
        <v>2</v>
      </c>
      <c r="F23" s="141">
        <v>8</v>
      </c>
      <c r="G23" s="141">
        <v>65</v>
      </c>
      <c r="H23" s="141">
        <v>23</v>
      </c>
      <c r="I23" s="141">
        <v>2</v>
      </c>
      <c r="J23" s="142">
        <v>30</v>
      </c>
      <c r="K23" s="298"/>
      <c r="L23" s="165">
        <f t="shared" si="0"/>
        <v>10</v>
      </c>
      <c r="M23" s="142">
        <f t="shared" si="1"/>
        <v>25</v>
      </c>
      <c r="N23" s="399">
        <f t="shared" ref="N23" si="10">SUMPRODUCT(E$3:I$3,E23:I23)/SUM(E23:I23)</f>
        <v>2.85</v>
      </c>
      <c r="O23" s="77"/>
      <c r="P23" s="77"/>
      <c r="Q23" s="77"/>
      <c r="R23" s="77"/>
    </row>
    <row r="24" spans="1:18" s="22" customFormat="1" ht="13.5" customHeight="1" thickBot="1" x14ac:dyDescent="0.2">
      <c r="A24" s="387"/>
      <c r="B24" s="206"/>
      <c r="C24" s="57"/>
      <c r="D24" s="271"/>
      <c r="E24" s="144">
        <v>1.5384615384615385</v>
      </c>
      <c r="F24" s="145">
        <v>6.1538461538461542</v>
      </c>
      <c r="G24" s="145">
        <v>50</v>
      </c>
      <c r="H24" s="145">
        <v>17.692307692307693</v>
      </c>
      <c r="I24" s="145">
        <v>1.5384615384615385</v>
      </c>
      <c r="J24" s="146">
        <v>23.076923076923077</v>
      </c>
      <c r="K24" s="297"/>
      <c r="L24" s="166">
        <f t="shared" si="0"/>
        <v>7.6923076923076925</v>
      </c>
      <c r="M24" s="146">
        <f t="shared" si="1"/>
        <v>19.230769230769234</v>
      </c>
      <c r="N24" s="398"/>
      <c r="O24" s="95"/>
      <c r="P24" s="95"/>
      <c r="Q24" s="95"/>
      <c r="R24" s="95"/>
    </row>
    <row r="25" spans="1:18" s="69" customFormat="1" ht="13.5" customHeight="1" x14ac:dyDescent="0.15">
      <c r="A25" s="384" t="s">
        <v>44</v>
      </c>
      <c r="B25" s="73" t="s">
        <v>3</v>
      </c>
      <c r="C25" s="74"/>
      <c r="D25" s="272">
        <v>160</v>
      </c>
      <c r="E25" s="148">
        <v>4</v>
      </c>
      <c r="F25" s="149">
        <v>16</v>
      </c>
      <c r="G25" s="149">
        <v>100</v>
      </c>
      <c r="H25" s="149">
        <v>21</v>
      </c>
      <c r="I25" s="149">
        <v>14</v>
      </c>
      <c r="J25" s="150">
        <v>5</v>
      </c>
      <c r="K25" s="299"/>
      <c r="L25" s="167">
        <f t="shared" si="0"/>
        <v>20</v>
      </c>
      <c r="M25" s="150">
        <f t="shared" si="1"/>
        <v>35</v>
      </c>
      <c r="N25" s="397">
        <f t="shared" ref="N25" si="11">SUMPRODUCT(E$3:I$3,E25:I25)/SUM(E25:I25)</f>
        <v>2.838709677419355</v>
      </c>
      <c r="O25" s="75"/>
      <c r="P25" s="75"/>
      <c r="Q25" s="75"/>
      <c r="R25" s="75"/>
    </row>
    <row r="26" spans="1:18" ht="13.5" customHeight="1" x14ac:dyDescent="0.15">
      <c r="A26" s="382"/>
      <c r="B26" s="68"/>
      <c r="C26" s="345"/>
      <c r="D26" s="270"/>
      <c r="E26" s="346">
        <v>2.5</v>
      </c>
      <c r="F26" s="347">
        <v>10</v>
      </c>
      <c r="G26" s="347">
        <v>62.5</v>
      </c>
      <c r="H26" s="347">
        <v>13.125</v>
      </c>
      <c r="I26" s="347">
        <v>8.75</v>
      </c>
      <c r="J26" s="348">
        <v>3.125</v>
      </c>
      <c r="K26" s="300"/>
      <c r="L26" s="168">
        <f t="shared" si="0"/>
        <v>12.5</v>
      </c>
      <c r="M26" s="154">
        <f t="shared" si="1"/>
        <v>21.875</v>
      </c>
      <c r="N26" s="396"/>
      <c r="O26" s="96"/>
      <c r="P26" s="96"/>
      <c r="Q26" s="96"/>
      <c r="R26" s="96"/>
    </row>
    <row r="27" spans="1:18" s="69" customFormat="1" ht="13.5" customHeight="1" x14ac:dyDescent="0.15">
      <c r="A27" s="382"/>
      <c r="B27" s="207" t="s">
        <v>4</v>
      </c>
      <c r="C27" s="353"/>
      <c r="D27" s="285">
        <v>317</v>
      </c>
      <c r="E27" s="354">
        <v>8</v>
      </c>
      <c r="F27" s="355">
        <v>64</v>
      </c>
      <c r="G27" s="355">
        <v>184</v>
      </c>
      <c r="H27" s="355">
        <v>32</v>
      </c>
      <c r="I27" s="355">
        <v>18</v>
      </c>
      <c r="J27" s="356">
        <v>11</v>
      </c>
      <c r="K27" s="299"/>
      <c r="L27" s="169">
        <f t="shared" si="0"/>
        <v>72</v>
      </c>
      <c r="M27" s="157">
        <f t="shared" si="1"/>
        <v>50</v>
      </c>
      <c r="N27" s="399">
        <f t="shared" ref="N27" si="12">SUMPRODUCT(E$3:I$3,E27:I27)/SUM(E27:I27)</f>
        <v>3.0392156862745097</v>
      </c>
      <c r="O27" s="75"/>
      <c r="P27" s="75"/>
      <c r="Q27" s="75"/>
      <c r="R27" s="75"/>
    </row>
    <row r="28" spans="1:18" ht="13.5" customHeight="1" x14ac:dyDescent="0.15">
      <c r="A28" s="382"/>
      <c r="B28" s="68"/>
      <c r="C28" s="345"/>
      <c r="D28" s="270"/>
      <c r="E28" s="346">
        <v>2.5236593059936907</v>
      </c>
      <c r="F28" s="347">
        <v>20.189274447949526</v>
      </c>
      <c r="G28" s="347">
        <v>58.044164037854898</v>
      </c>
      <c r="H28" s="347">
        <v>10.094637223974763</v>
      </c>
      <c r="I28" s="347">
        <v>5.6782334384858046</v>
      </c>
      <c r="J28" s="348">
        <v>3.4700315457413247</v>
      </c>
      <c r="K28" s="300"/>
      <c r="L28" s="168">
        <f t="shared" si="0"/>
        <v>22.712933753943215</v>
      </c>
      <c r="M28" s="154">
        <f t="shared" si="1"/>
        <v>15.772870662460567</v>
      </c>
      <c r="N28" s="396"/>
      <c r="O28" s="96"/>
      <c r="P28" s="96"/>
      <c r="Q28" s="96"/>
      <c r="R28" s="96"/>
    </row>
    <row r="29" spans="1:18" s="69" customFormat="1" ht="13.5" customHeight="1" x14ac:dyDescent="0.15">
      <c r="A29" s="382"/>
      <c r="B29" s="207" t="s">
        <v>5</v>
      </c>
      <c r="C29" s="353"/>
      <c r="D29" s="285">
        <v>491</v>
      </c>
      <c r="E29" s="354">
        <v>15</v>
      </c>
      <c r="F29" s="355">
        <v>76</v>
      </c>
      <c r="G29" s="355">
        <v>286</v>
      </c>
      <c r="H29" s="355">
        <v>64</v>
      </c>
      <c r="I29" s="355">
        <v>25</v>
      </c>
      <c r="J29" s="356">
        <v>25</v>
      </c>
      <c r="K29" s="299"/>
      <c r="L29" s="169">
        <f t="shared" si="0"/>
        <v>91</v>
      </c>
      <c r="M29" s="157">
        <f t="shared" si="1"/>
        <v>89</v>
      </c>
      <c r="N29" s="399">
        <f t="shared" ref="N29" si="13">SUMPRODUCT(E$3:I$3,E29:I29)/SUM(E29:I29)</f>
        <v>2.9828326180257512</v>
      </c>
      <c r="O29" s="75"/>
      <c r="P29" s="75"/>
      <c r="Q29" s="75"/>
      <c r="R29" s="75"/>
    </row>
    <row r="30" spans="1:18" ht="13.5" customHeight="1" x14ac:dyDescent="0.15">
      <c r="A30" s="382"/>
      <c r="B30" s="206"/>
      <c r="C30" s="24"/>
      <c r="D30" s="276"/>
      <c r="E30" s="152">
        <v>3.0549898167006111</v>
      </c>
      <c r="F30" s="153">
        <v>15.478615071283095</v>
      </c>
      <c r="G30" s="153">
        <v>58.248472505091655</v>
      </c>
      <c r="H30" s="153">
        <v>13.034623217922606</v>
      </c>
      <c r="I30" s="153">
        <v>5.0916496945010188</v>
      </c>
      <c r="J30" s="154">
        <v>5.0916496945010188</v>
      </c>
      <c r="K30" s="300"/>
      <c r="L30" s="168">
        <f t="shared" si="0"/>
        <v>18.533604887983707</v>
      </c>
      <c r="M30" s="154">
        <f t="shared" si="1"/>
        <v>18.126272912423623</v>
      </c>
      <c r="N30" s="396"/>
      <c r="O30" s="96"/>
      <c r="P30" s="96"/>
      <c r="Q30" s="96"/>
      <c r="R30" s="96"/>
    </row>
    <row r="31" spans="1:18" s="69" customFormat="1" ht="13.5" customHeight="1" x14ac:dyDescent="0.15">
      <c r="A31" s="382"/>
      <c r="B31" s="207" t="s">
        <v>6</v>
      </c>
      <c r="C31" s="353"/>
      <c r="D31" s="285">
        <v>666</v>
      </c>
      <c r="E31" s="354">
        <v>5</v>
      </c>
      <c r="F31" s="355">
        <v>77</v>
      </c>
      <c r="G31" s="355">
        <v>412</v>
      </c>
      <c r="H31" s="355">
        <v>101</v>
      </c>
      <c r="I31" s="355">
        <v>28</v>
      </c>
      <c r="J31" s="356">
        <v>43</v>
      </c>
      <c r="K31" s="299"/>
      <c r="L31" s="169">
        <f t="shared" si="0"/>
        <v>82</v>
      </c>
      <c r="M31" s="157">
        <f t="shared" si="1"/>
        <v>129</v>
      </c>
      <c r="N31" s="399">
        <f t="shared" ref="N31" si="14">SUMPRODUCT(E$3:I$3,E31:I31)/SUM(E31:I31)</f>
        <v>2.8876404494382024</v>
      </c>
      <c r="O31" s="75"/>
      <c r="P31" s="75"/>
      <c r="Q31" s="75"/>
      <c r="R31" s="75"/>
    </row>
    <row r="32" spans="1:18" ht="13.5" customHeight="1" x14ac:dyDescent="0.15">
      <c r="A32" s="382"/>
      <c r="B32" s="206"/>
      <c r="C32" s="24"/>
      <c r="D32" s="276"/>
      <c r="E32" s="152">
        <v>0.75075075075075071</v>
      </c>
      <c r="F32" s="153">
        <v>11.561561561561561</v>
      </c>
      <c r="G32" s="153">
        <v>61.861861861861868</v>
      </c>
      <c r="H32" s="153">
        <v>15.165165165165165</v>
      </c>
      <c r="I32" s="153">
        <v>4.2042042042042045</v>
      </c>
      <c r="J32" s="154">
        <v>6.4564564564564568</v>
      </c>
      <c r="K32" s="300"/>
      <c r="L32" s="168">
        <f t="shared" si="0"/>
        <v>12.312312312312311</v>
      </c>
      <c r="M32" s="154">
        <f t="shared" si="1"/>
        <v>19.36936936936937</v>
      </c>
      <c r="N32" s="396"/>
      <c r="O32" s="96"/>
      <c r="P32" s="96"/>
      <c r="Q32" s="96"/>
      <c r="R32" s="96"/>
    </row>
    <row r="33" spans="1:18" s="69" customFormat="1" ht="13.5" customHeight="1" x14ac:dyDescent="0.15">
      <c r="A33" s="382"/>
      <c r="B33" s="207" t="s">
        <v>7</v>
      </c>
      <c r="C33" s="353"/>
      <c r="D33" s="285">
        <v>772</v>
      </c>
      <c r="E33" s="354">
        <v>1</v>
      </c>
      <c r="F33" s="355">
        <v>77</v>
      </c>
      <c r="G33" s="355">
        <v>440</v>
      </c>
      <c r="H33" s="355">
        <v>130</v>
      </c>
      <c r="I33" s="355">
        <v>29</v>
      </c>
      <c r="J33" s="356">
        <v>95</v>
      </c>
      <c r="K33" s="299"/>
      <c r="L33" s="169">
        <f t="shared" si="0"/>
        <v>78</v>
      </c>
      <c r="M33" s="157">
        <f t="shared" si="1"/>
        <v>159</v>
      </c>
      <c r="N33" s="399">
        <f t="shared" ref="N33" si="15">SUMPRODUCT(E$3:I$3,E33:I33)/SUM(E33:I33)</f>
        <v>2.8389955686853767</v>
      </c>
      <c r="O33" s="75"/>
      <c r="P33" s="75"/>
      <c r="Q33" s="75"/>
      <c r="R33" s="75"/>
    </row>
    <row r="34" spans="1:18" ht="13.5" customHeight="1" x14ac:dyDescent="0.15">
      <c r="A34" s="382"/>
      <c r="B34" s="206"/>
      <c r="C34" s="24"/>
      <c r="D34" s="276"/>
      <c r="E34" s="152">
        <v>0.1295336787564767</v>
      </c>
      <c r="F34" s="153">
        <v>9.9740932642487046</v>
      </c>
      <c r="G34" s="153">
        <v>56.994818652849744</v>
      </c>
      <c r="H34" s="153">
        <v>16.839378238341968</v>
      </c>
      <c r="I34" s="153">
        <v>3.7564766839378239</v>
      </c>
      <c r="J34" s="154">
        <v>12.305699481865284</v>
      </c>
      <c r="K34" s="300"/>
      <c r="L34" s="168">
        <f t="shared" si="0"/>
        <v>10.103626943005182</v>
      </c>
      <c r="M34" s="154">
        <f t="shared" si="1"/>
        <v>20.595854922279791</v>
      </c>
      <c r="N34" s="396"/>
      <c r="O34" s="96"/>
      <c r="P34" s="96"/>
      <c r="Q34" s="96"/>
      <c r="R34" s="96"/>
    </row>
    <row r="35" spans="1:18" s="69" customFormat="1" ht="13.5" customHeight="1" x14ac:dyDescent="0.15">
      <c r="A35" s="382"/>
      <c r="B35" s="207" t="s">
        <v>45</v>
      </c>
      <c r="C35" s="353"/>
      <c r="D35" s="286">
        <v>797</v>
      </c>
      <c r="E35" s="354">
        <v>2</v>
      </c>
      <c r="F35" s="355">
        <v>56</v>
      </c>
      <c r="G35" s="355">
        <v>366</v>
      </c>
      <c r="H35" s="355">
        <v>83</v>
      </c>
      <c r="I35" s="355">
        <v>7</v>
      </c>
      <c r="J35" s="356">
        <v>283</v>
      </c>
      <c r="K35" s="299"/>
      <c r="L35" s="169">
        <f t="shared" si="0"/>
        <v>58</v>
      </c>
      <c r="M35" s="157">
        <f t="shared" si="1"/>
        <v>90</v>
      </c>
      <c r="N35" s="399">
        <f t="shared" ref="N35" si="16">SUMPRODUCT(E$3:I$3,E35:I35)/SUM(E35:I35)</f>
        <v>2.9280155642023344</v>
      </c>
      <c r="O35" s="75"/>
      <c r="P35" s="75"/>
      <c r="Q35" s="75"/>
      <c r="R35" s="75"/>
    </row>
    <row r="36" spans="1:18" ht="13.5" customHeight="1" x14ac:dyDescent="0.15">
      <c r="A36" s="382"/>
      <c r="B36" s="206"/>
      <c r="C36" s="24"/>
      <c r="D36" s="276"/>
      <c r="E36" s="152">
        <v>0.25094102885821828</v>
      </c>
      <c r="F36" s="153">
        <v>7.0263488080301126</v>
      </c>
      <c r="G36" s="153">
        <v>45.922208281053948</v>
      </c>
      <c r="H36" s="153">
        <v>10.414052697616061</v>
      </c>
      <c r="I36" s="153">
        <v>0.87829360100376408</v>
      </c>
      <c r="J36" s="154">
        <v>35.508155583437897</v>
      </c>
      <c r="K36" s="300"/>
      <c r="L36" s="168">
        <f t="shared" si="0"/>
        <v>7.2772898368883308</v>
      </c>
      <c r="M36" s="154">
        <f t="shared" si="1"/>
        <v>11.292346298619824</v>
      </c>
      <c r="N36" s="396"/>
      <c r="O36" s="96"/>
      <c r="P36" s="96"/>
      <c r="Q36" s="96"/>
      <c r="R36" s="96"/>
    </row>
    <row r="37" spans="1:18" s="69" customFormat="1" ht="13.5" customHeight="1" x14ac:dyDescent="0.15">
      <c r="A37" s="382"/>
      <c r="B37" s="207" t="s">
        <v>46</v>
      </c>
      <c r="C37" s="75"/>
      <c r="D37" s="286">
        <v>128</v>
      </c>
      <c r="E37" s="155">
        <v>2</v>
      </c>
      <c r="F37" s="156">
        <v>7</v>
      </c>
      <c r="G37" s="156">
        <v>63</v>
      </c>
      <c r="H37" s="156">
        <v>22</v>
      </c>
      <c r="I37" s="156">
        <v>2</v>
      </c>
      <c r="J37" s="157">
        <v>32</v>
      </c>
      <c r="K37" s="299"/>
      <c r="L37" s="169">
        <f t="shared" si="0"/>
        <v>9</v>
      </c>
      <c r="M37" s="157">
        <f t="shared" si="1"/>
        <v>24</v>
      </c>
      <c r="N37" s="399">
        <f t="shared" ref="N37" si="17">SUMPRODUCT(E$3:I$3,E37:I37)/SUM(E37:I37)</f>
        <v>2.84375</v>
      </c>
      <c r="O37" s="75"/>
      <c r="P37" s="75"/>
      <c r="Q37" s="75"/>
      <c r="R37" s="75"/>
    </row>
    <row r="38" spans="1:18" ht="13.5" customHeight="1" thickBot="1" x14ac:dyDescent="0.2">
      <c r="A38" s="382"/>
      <c r="B38" s="68"/>
      <c r="C38" s="345"/>
      <c r="D38" s="271"/>
      <c r="E38" s="158">
        <v>1.5625</v>
      </c>
      <c r="F38" s="159">
        <v>5.46875</v>
      </c>
      <c r="G38" s="159">
        <v>49.21875</v>
      </c>
      <c r="H38" s="159">
        <v>17.1875</v>
      </c>
      <c r="I38" s="159">
        <v>1.5625</v>
      </c>
      <c r="J38" s="160">
        <v>25</v>
      </c>
      <c r="K38" s="300"/>
      <c r="L38" s="170">
        <f t="shared" si="0"/>
        <v>7.03125</v>
      </c>
      <c r="M38" s="160">
        <f t="shared" si="1"/>
        <v>18.75</v>
      </c>
      <c r="N38" s="398"/>
      <c r="O38" s="96"/>
      <c r="P38" s="96"/>
      <c r="Q38" s="96"/>
      <c r="R38" s="96"/>
    </row>
    <row r="39" spans="1:18" s="69" customFormat="1" ht="13.5" customHeight="1" x14ac:dyDescent="0.15">
      <c r="A39" s="384" t="s">
        <v>47</v>
      </c>
      <c r="B39" s="73" t="s">
        <v>49</v>
      </c>
      <c r="C39" s="371"/>
      <c r="D39" s="272">
        <v>524</v>
      </c>
      <c r="E39" s="140">
        <v>6</v>
      </c>
      <c r="F39" s="141">
        <v>21</v>
      </c>
      <c r="G39" s="141">
        <v>358</v>
      </c>
      <c r="H39" s="141">
        <v>54</v>
      </c>
      <c r="I39" s="141">
        <v>19</v>
      </c>
      <c r="J39" s="142">
        <v>66</v>
      </c>
      <c r="K39" s="299"/>
      <c r="L39" s="165">
        <f t="shared" si="0"/>
        <v>27</v>
      </c>
      <c r="M39" s="142">
        <f t="shared" si="1"/>
        <v>73</v>
      </c>
      <c r="N39" s="397">
        <f t="shared" ref="N39" si="18">SUMPRODUCT(E$3:I$3,E39:I39)/SUM(E39:I39)</f>
        <v>2.8711790393013099</v>
      </c>
      <c r="O39" s="77"/>
      <c r="P39" s="77"/>
      <c r="Q39" s="77"/>
      <c r="R39" s="77"/>
    </row>
    <row r="40" spans="1:18" ht="13.5" customHeight="1" x14ac:dyDescent="0.15">
      <c r="A40" s="382"/>
      <c r="B40" s="68"/>
      <c r="C40" s="375"/>
      <c r="D40" s="270"/>
      <c r="E40" s="322">
        <v>1.1450381679389312</v>
      </c>
      <c r="F40" s="323">
        <v>4.007633587786259</v>
      </c>
      <c r="G40" s="323">
        <v>68.320610687022892</v>
      </c>
      <c r="H40" s="323">
        <v>10.305343511450381</v>
      </c>
      <c r="I40" s="323">
        <v>3.6259541984732824</v>
      </c>
      <c r="J40" s="324">
        <v>12.595419847328243</v>
      </c>
      <c r="K40" s="300"/>
      <c r="L40" s="164">
        <f t="shared" si="0"/>
        <v>5.1526717557251906</v>
      </c>
      <c r="M40" s="138">
        <f t="shared" si="1"/>
        <v>13.931297709923664</v>
      </c>
      <c r="N40" s="396"/>
      <c r="O40" s="95"/>
      <c r="P40" s="95"/>
      <c r="Q40" s="95"/>
      <c r="R40" s="95"/>
    </row>
    <row r="41" spans="1:18" s="69" customFormat="1" ht="13.5" customHeight="1" x14ac:dyDescent="0.15">
      <c r="A41" s="382"/>
      <c r="B41" s="207" t="s">
        <v>51</v>
      </c>
      <c r="C41" s="376"/>
      <c r="D41" s="285">
        <v>2332</v>
      </c>
      <c r="E41" s="334">
        <v>28</v>
      </c>
      <c r="F41" s="335">
        <v>315</v>
      </c>
      <c r="G41" s="335">
        <v>1254</v>
      </c>
      <c r="H41" s="335">
        <v>335</v>
      </c>
      <c r="I41" s="335">
        <v>90</v>
      </c>
      <c r="J41" s="336">
        <v>310</v>
      </c>
      <c r="K41" s="299"/>
      <c r="L41" s="165">
        <f t="shared" si="0"/>
        <v>343</v>
      </c>
      <c r="M41" s="142">
        <f t="shared" si="1"/>
        <v>425</v>
      </c>
      <c r="N41" s="399">
        <f t="shared" ref="N41" si="19">SUMPRODUCT(E$3:I$3,E41:I41)/SUM(E41:I41)</f>
        <v>2.9287833827893177</v>
      </c>
      <c r="O41" s="77"/>
      <c r="P41" s="77"/>
      <c r="Q41" s="77"/>
      <c r="R41" s="77"/>
    </row>
    <row r="42" spans="1:18" ht="13.5" customHeight="1" x14ac:dyDescent="0.15">
      <c r="A42" s="382"/>
      <c r="B42" s="206"/>
      <c r="C42" s="372"/>
      <c r="D42" s="276"/>
      <c r="E42" s="136">
        <v>1.2006861063464835</v>
      </c>
      <c r="F42" s="137">
        <v>13.507718696397941</v>
      </c>
      <c r="G42" s="137">
        <v>53.773584905660378</v>
      </c>
      <c r="H42" s="137">
        <v>14.365351629502573</v>
      </c>
      <c r="I42" s="137">
        <v>3.8593481989708405</v>
      </c>
      <c r="J42" s="138">
        <v>13.293310463121784</v>
      </c>
      <c r="K42" s="300"/>
      <c r="L42" s="164">
        <f t="shared" si="0"/>
        <v>14.708404802744424</v>
      </c>
      <c r="M42" s="138">
        <f t="shared" si="1"/>
        <v>18.224699828473412</v>
      </c>
      <c r="N42" s="396"/>
      <c r="O42" s="95"/>
      <c r="P42" s="95"/>
      <c r="Q42" s="95"/>
      <c r="R42" s="95"/>
    </row>
    <row r="43" spans="1:18" s="69" customFormat="1" ht="13.5" customHeight="1" x14ac:dyDescent="0.15">
      <c r="A43" s="382"/>
      <c r="B43" s="207" t="s">
        <v>52</v>
      </c>
      <c r="C43" s="376"/>
      <c r="D43" s="285">
        <v>343</v>
      </c>
      <c r="E43" s="334">
        <v>1</v>
      </c>
      <c r="F43" s="335">
        <v>30</v>
      </c>
      <c r="G43" s="335">
        <v>174</v>
      </c>
      <c r="H43" s="335">
        <v>43</v>
      </c>
      <c r="I43" s="335">
        <v>12</v>
      </c>
      <c r="J43" s="336">
        <v>83</v>
      </c>
      <c r="K43" s="299"/>
      <c r="L43" s="165">
        <f t="shared" si="0"/>
        <v>31</v>
      </c>
      <c r="M43" s="142">
        <f t="shared" si="1"/>
        <v>55</v>
      </c>
      <c r="N43" s="399">
        <f t="shared" ref="N43" si="20">SUMPRODUCT(E$3:I$3,E43:I43)/SUM(E43:I43)</f>
        <v>2.8653846153846154</v>
      </c>
      <c r="O43" s="77"/>
      <c r="P43" s="77"/>
      <c r="Q43" s="77"/>
      <c r="R43" s="77"/>
    </row>
    <row r="44" spans="1:18" ht="13.5" customHeight="1" x14ac:dyDescent="0.15">
      <c r="A44" s="382"/>
      <c r="B44" s="206"/>
      <c r="C44" s="372"/>
      <c r="D44" s="276"/>
      <c r="E44" s="136">
        <v>0.29154518950437319</v>
      </c>
      <c r="F44" s="137">
        <v>8.7463556851311957</v>
      </c>
      <c r="G44" s="137">
        <v>50.728862973760933</v>
      </c>
      <c r="H44" s="137">
        <v>12.536443148688047</v>
      </c>
      <c r="I44" s="137">
        <v>3.4985422740524781</v>
      </c>
      <c r="J44" s="138">
        <v>24.198250728862973</v>
      </c>
      <c r="K44" s="300"/>
      <c r="L44" s="164">
        <f t="shared" si="0"/>
        <v>9.037900874635568</v>
      </c>
      <c r="M44" s="138">
        <f t="shared" si="1"/>
        <v>16.034985422740526</v>
      </c>
      <c r="N44" s="396"/>
      <c r="O44" s="95"/>
      <c r="P44" s="95"/>
      <c r="Q44" s="95"/>
      <c r="R44" s="95"/>
    </row>
    <row r="45" spans="1:18" s="69" customFormat="1" ht="13.5" customHeight="1" x14ac:dyDescent="0.15">
      <c r="A45" s="382"/>
      <c r="B45" s="207" t="s">
        <v>72</v>
      </c>
      <c r="C45" s="373"/>
      <c r="D45" s="269">
        <v>132</v>
      </c>
      <c r="E45" s="140">
        <v>2</v>
      </c>
      <c r="F45" s="141">
        <v>7</v>
      </c>
      <c r="G45" s="141">
        <v>65</v>
      </c>
      <c r="H45" s="141">
        <v>21</v>
      </c>
      <c r="I45" s="141">
        <v>2</v>
      </c>
      <c r="J45" s="142">
        <v>35</v>
      </c>
      <c r="K45" s="299"/>
      <c r="L45" s="165">
        <f t="shared" si="0"/>
        <v>9</v>
      </c>
      <c r="M45" s="142">
        <f t="shared" si="1"/>
        <v>23</v>
      </c>
      <c r="N45" s="399">
        <f t="shared" ref="N45" si="21">SUMPRODUCT(E$3:I$3,E45:I45)/SUM(E45:I45)</f>
        <v>2.8556701030927836</v>
      </c>
      <c r="O45" s="77"/>
      <c r="P45" s="77"/>
      <c r="Q45" s="77"/>
      <c r="R45" s="77"/>
    </row>
    <row r="46" spans="1:18" ht="13.5" customHeight="1" thickBot="1" x14ac:dyDescent="0.2">
      <c r="A46" s="383"/>
      <c r="B46" s="208"/>
      <c r="C46" s="374"/>
      <c r="D46" s="271"/>
      <c r="E46" s="144">
        <v>1.5151515151515151</v>
      </c>
      <c r="F46" s="145">
        <v>5.3030303030303028</v>
      </c>
      <c r="G46" s="145">
        <v>49.242424242424242</v>
      </c>
      <c r="H46" s="145">
        <v>15.909090909090908</v>
      </c>
      <c r="I46" s="145">
        <v>1.5151515151515151</v>
      </c>
      <c r="J46" s="146">
        <v>26.515151515151516</v>
      </c>
      <c r="K46" s="300"/>
      <c r="L46" s="166">
        <f t="shared" si="0"/>
        <v>6.8181818181818183</v>
      </c>
      <c r="M46" s="146">
        <f t="shared" si="1"/>
        <v>17.424242424242422</v>
      </c>
      <c r="N46" s="398"/>
      <c r="O46" s="95"/>
      <c r="P46" s="95"/>
      <c r="Q46" s="95"/>
      <c r="R46" s="95"/>
    </row>
    <row r="47" spans="1:18" s="69" customFormat="1" ht="13.5" customHeight="1" x14ac:dyDescent="0.15">
      <c r="A47" s="384" t="s">
        <v>225</v>
      </c>
      <c r="B47" s="73" t="s">
        <v>54</v>
      </c>
      <c r="C47" s="371"/>
      <c r="D47" s="272">
        <v>132</v>
      </c>
      <c r="E47" s="140">
        <v>3</v>
      </c>
      <c r="F47" s="141">
        <v>9</v>
      </c>
      <c r="G47" s="141">
        <v>91</v>
      </c>
      <c r="H47" s="141">
        <v>16</v>
      </c>
      <c r="I47" s="141">
        <v>8</v>
      </c>
      <c r="J47" s="142">
        <v>5</v>
      </c>
      <c r="K47" s="299"/>
      <c r="L47" s="165">
        <f t="shared" si="0"/>
        <v>12</v>
      </c>
      <c r="M47" s="142">
        <f t="shared" si="1"/>
        <v>24</v>
      </c>
      <c r="N47" s="397">
        <f t="shared" ref="N47" si="22">SUMPRODUCT(E$3:I$3,E47:I47)/SUM(E47:I47)</f>
        <v>2.8661417322834644</v>
      </c>
      <c r="O47" s="77"/>
      <c r="P47" s="77"/>
      <c r="Q47" s="77"/>
      <c r="R47" s="77"/>
    </row>
    <row r="48" spans="1:18" ht="13.5" customHeight="1" x14ac:dyDescent="0.15">
      <c r="A48" s="382"/>
      <c r="B48" s="68"/>
      <c r="C48" s="375"/>
      <c r="D48" s="270"/>
      <c r="E48" s="322">
        <v>2.2727272727272729</v>
      </c>
      <c r="F48" s="323">
        <v>6.8181818181818175</v>
      </c>
      <c r="G48" s="323">
        <v>68.939393939393938</v>
      </c>
      <c r="H48" s="323">
        <v>12.121212121212121</v>
      </c>
      <c r="I48" s="323">
        <v>6.0606060606060606</v>
      </c>
      <c r="J48" s="324">
        <v>3.7878787878787881</v>
      </c>
      <c r="K48" s="300"/>
      <c r="L48" s="164">
        <f t="shared" si="0"/>
        <v>9.0909090909090899</v>
      </c>
      <c r="M48" s="138">
        <f t="shared" si="1"/>
        <v>18.18181818181818</v>
      </c>
      <c r="N48" s="396"/>
      <c r="O48" s="95"/>
      <c r="P48" s="95"/>
      <c r="Q48" s="95"/>
      <c r="R48" s="95"/>
    </row>
    <row r="49" spans="1:18" s="69" customFormat="1" ht="13.5" customHeight="1" x14ac:dyDescent="0.15">
      <c r="A49" s="382"/>
      <c r="B49" s="207" t="s">
        <v>401</v>
      </c>
      <c r="C49" s="376"/>
      <c r="D49" s="285">
        <v>448</v>
      </c>
      <c r="E49" s="334">
        <v>2</v>
      </c>
      <c r="F49" s="335">
        <v>22</v>
      </c>
      <c r="G49" s="335">
        <v>313</v>
      </c>
      <c r="H49" s="335">
        <v>43</v>
      </c>
      <c r="I49" s="335">
        <v>12</v>
      </c>
      <c r="J49" s="336">
        <v>56</v>
      </c>
      <c r="K49" s="299"/>
      <c r="L49" s="165">
        <f t="shared" si="0"/>
        <v>24</v>
      </c>
      <c r="M49" s="142">
        <f t="shared" si="1"/>
        <v>55</v>
      </c>
      <c r="N49" s="399">
        <f t="shared" ref="N49" si="23">SUMPRODUCT(E$3:I$3,E49:I49)/SUM(E49:I49)</f>
        <v>2.8954081632653059</v>
      </c>
      <c r="O49" s="77"/>
      <c r="P49" s="77"/>
      <c r="Q49" s="77"/>
      <c r="R49" s="77"/>
    </row>
    <row r="50" spans="1:18" ht="13.5" customHeight="1" x14ac:dyDescent="0.15">
      <c r="A50" s="382"/>
      <c r="B50" s="206"/>
      <c r="C50" s="372"/>
      <c r="D50" s="276"/>
      <c r="E50" s="136">
        <v>0.4464285714285714</v>
      </c>
      <c r="F50" s="137">
        <v>4.9107142857142856</v>
      </c>
      <c r="G50" s="137">
        <v>69.866071428571431</v>
      </c>
      <c r="H50" s="137">
        <v>9.5982142857142865</v>
      </c>
      <c r="I50" s="137">
        <v>2.6785714285714284</v>
      </c>
      <c r="J50" s="138">
        <v>12.5</v>
      </c>
      <c r="K50" s="300"/>
      <c r="L50" s="164">
        <f t="shared" si="0"/>
        <v>5.3571428571428568</v>
      </c>
      <c r="M50" s="138">
        <f t="shared" si="1"/>
        <v>12.276785714285715</v>
      </c>
      <c r="N50" s="396"/>
      <c r="O50" s="95"/>
      <c r="P50" s="95"/>
      <c r="Q50" s="95"/>
      <c r="R50" s="95"/>
    </row>
    <row r="51" spans="1:18" s="69" customFormat="1" ht="13.5" customHeight="1" x14ac:dyDescent="0.15">
      <c r="A51" s="382"/>
      <c r="B51" s="207" t="s">
        <v>56</v>
      </c>
      <c r="C51" s="376"/>
      <c r="D51" s="285">
        <v>326</v>
      </c>
      <c r="E51" s="334">
        <v>1</v>
      </c>
      <c r="F51" s="335">
        <v>34</v>
      </c>
      <c r="G51" s="335">
        <v>198</v>
      </c>
      <c r="H51" s="335">
        <v>52</v>
      </c>
      <c r="I51" s="335">
        <v>15</v>
      </c>
      <c r="J51" s="336">
        <v>26</v>
      </c>
      <c r="K51" s="299"/>
      <c r="L51" s="165">
        <f t="shared" si="0"/>
        <v>35</v>
      </c>
      <c r="M51" s="142">
        <f t="shared" si="1"/>
        <v>67</v>
      </c>
      <c r="N51" s="399">
        <f t="shared" ref="N51" si="24">SUMPRODUCT(E$3:I$3,E51:I51)/SUM(E51:I51)</f>
        <v>2.8466666666666667</v>
      </c>
      <c r="O51" s="77"/>
      <c r="P51" s="77"/>
      <c r="Q51" s="77"/>
      <c r="R51" s="77"/>
    </row>
    <row r="52" spans="1:18" ht="13.5" customHeight="1" x14ac:dyDescent="0.15">
      <c r="A52" s="382"/>
      <c r="B52" s="206"/>
      <c r="C52" s="372"/>
      <c r="D52" s="276"/>
      <c r="E52" s="136">
        <v>0.30674846625766872</v>
      </c>
      <c r="F52" s="137">
        <v>10.429447852760736</v>
      </c>
      <c r="G52" s="137">
        <v>60.736196319018411</v>
      </c>
      <c r="H52" s="137">
        <v>15.950920245398773</v>
      </c>
      <c r="I52" s="137">
        <v>4.6012269938650308</v>
      </c>
      <c r="J52" s="138">
        <v>7.9754601226993866</v>
      </c>
      <c r="K52" s="300"/>
      <c r="L52" s="164">
        <f t="shared" si="0"/>
        <v>10.736196319018404</v>
      </c>
      <c r="M52" s="138">
        <f t="shared" si="1"/>
        <v>20.552147239263803</v>
      </c>
      <c r="N52" s="396"/>
      <c r="O52" s="95"/>
      <c r="P52" s="95"/>
      <c r="Q52" s="95"/>
      <c r="R52" s="95"/>
    </row>
    <row r="53" spans="1:18" s="69" customFormat="1" ht="13.5" customHeight="1" x14ac:dyDescent="0.15">
      <c r="A53" s="382"/>
      <c r="B53" s="207" t="s">
        <v>58</v>
      </c>
      <c r="C53" s="376"/>
      <c r="D53" s="285">
        <v>251</v>
      </c>
      <c r="E53" s="334">
        <v>15</v>
      </c>
      <c r="F53" s="335">
        <v>87</v>
      </c>
      <c r="G53" s="335">
        <v>100</v>
      </c>
      <c r="H53" s="335">
        <v>24</v>
      </c>
      <c r="I53" s="335">
        <v>17</v>
      </c>
      <c r="J53" s="336">
        <v>8</v>
      </c>
      <c r="K53" s="299"/>
      <c r="L53" s="165">
        <f t="shared" si="0"/>
        <v>102</v>
      </c>
      <c r="M53" s="142">
        <f t="shared" si="1"/>
        <v>41</v>
      </c>
      <c r="N53" s="399">
        <f t="shared" ref="N53" si="25">SUMPRODUCT(E$3:I$3,E53:I53)/SUM(E53:I53)</f>
        <v>3.2427983539094649</v>
      </c>
      <c r="O53" s="77"/>
      <c r="P53" s="77"/>
      <c r="Q53" s="77"/>
      <c r="R53" s="77"/>
    </row>
    <row r="54" spans="1:18" ht="13.5" customHeight="1" x14ac:dyDescent="0.15">
      <c r="A54" s="382"/>
      <c r="B54" s="206"/>
      <c r="C54" s="372"/>
      <c r="D54" s="276"/>
      <c r="E54" s="136">
        <v>5.9760956175298805</v>
      </c>
      <c r="F54" s="137">
        <v>34.661354581673308</v>
      </c>
      <c r="G54" s="137">
        <v>39.840637450199203</v>
      </c>
      <c r="H54" s="137">
        <v>9.5617529880478092</v>
      </c>
      <c r="I54" s="137">
        <v>6.7729083665338639</v>
      </c>
      <c r="J54" s="138">
        <v>3.1872509960159361</v>
      </c>
      <c r="K54" s="300"/>
      <c r="L54" s="164">
        <f t="shared" si="0"/>
        <v>40.637450199203187</v>
      </c>
      <c r="M54" s="138">
        <f t="shared" si="1"/>
        <v>16.334661354581673</v>
      </c>
      <c r="N54" s="396"/>
      <c r="O54" s="95"/>
      <c r="P54" s="95"/>
      <c r="Q54" s="95"/>
      <c r="R54" s="95"/>
    </row>
    <row r="55" spans="1:18" s="69" customFormat="1" ht="13.5" customHeight="1" x14ac:dyDescent="0.15">
      <c r="A55" s="382"/>
      <c r="B55" s="207" t="s">
        <v>60</v>
      </c>
      <c r="C55" s="376"/>
      <c r="D55" s="285">
        <v>527</v>
      </c>
      <c r="E55" s="334">
        <v>15</v>
      </c>
      <c r="F55" s="335">
        <v>94</v>
      </c>
      <c r="G55" s="335">
        <v>290</v>
      </c>
      <c r="H55" s="335">
        <v>80</v>
      </c>
      <c r="I55" s="335">
        <v>31</v>
      </c>
      <c r="J55" s="336">
        <v>17</v>
      </c>
      <c r="K55" s="299"/>
      <c r="L55" s="165">
        <f t="shared" si="0"/>
        <v>109</v>
      </c>
      <c r="M55" s="142">
        <f t="shared" si="1"/>
        <v>111</v>
      </c>
      <c r="N55" s="399">
        <f t="shared" ref="N55" si="26">SUMPRODUCT(E$3:I$3,E55:I55)/SUM(E55:I55)</f>
        <v>2.9647058823529413</v>
      </c>
      <c r="O55" s="77"/>
      <c r="P55" s="77"/>
      <c r="Q55" s="77"/>
      <c r="R55" s="77"/>
    </row>
    <row r="56" spans="1:18" ht="13.5" customHeight="1" x14ac:dyDescent="0.15">
      <c r="A56" s="382"/>
      <c r="B56" s="206"/>
      <c r="C56" s="372"/>
      <c r="D56" s="276"/>
      <c r="E56" s="136">
        <v>2.8462998102466792</v>
      </c>
      <c r="F56" s="137">
        <v>17.836812144212523</v>
      </c>
      <c r="G56" s="137">
        <v>55.028462998102469</v>
      </c>
      <c r="H56" s="137">
        <v>15.180265654648956</v>
      </c>
      <c r="I56" s="137">
        <v>5.8823529411764701</v>
      </c>
      <c r="J56" s="138">
        <v>3.225806451612903</v>
      </c>
      <c r="K56" s="300"/>
      <c r="L56" s="164">
        <f t="shared" si="0"/>
        <v>20.683111954459203</v>
      </c>
      <c r="M56" s="138">
        <f t="shared" si="1"/>
        <v>21.062618595825427</v>
      </c>
      <c r="N56" s="396"/>
      <c r="O56" s="95"/>
      <c r="P56" s="95"/>
      <c r="Q56" s="95"/>
      <c r="R56" s="95"/>
    </row>
    <row r="57" spans="1:18" s="69" customFormat="1" ht="13.5" customHeight="1" x14ac:dyDescent="0.15">
      <c r="A57" s="382"/>
      <c r="B57" s="207" t="s">
        <v>62</v>
      </c>
      <c r="C57" s="376"/>
      <c r="D57" s="285">
        <v>280</v>
      </c>
      <c r="E57" s="334">
        <v>5</v>
      </c>
      <c r="F57" s="335">
        <v>44</v>
      </c>
      <c r="G57" s="335">
        <v>160</v>
      </c>
      <c r="H57" s="335">
        <v>46</v>
      </c>
      <c r="I57" s="335">
        <v>17</v>
      </c>
      <c r="J57" s="336">
        <v>8</v>
      </c>
      <c r="K57" s="299"/>
      <c r="L57" s="165">
        <f t="shared" si="0"/>
        <v>49</v>
      </c>
      <c r="M57" s="142">
        <f t="shared" si="1"/>
        <v>63</v>
      </c>
      <c r="N57" s="399">
        <f t="shared" ref="N57" si="27">SUMPRODUCT(E$3:I$3,E57:I57)/SUM(E57:I57)</f>
        <v>2.9044117647058822</v>
      </c>
      <c r="O57" s="77"/>
      <c r="P57" s="77"/>
      <c r="Q57" s="77"/>
      <c r="R57" s="77"/>
    </row>
    <row r="58" spans="1:18" ht="13.5" customHeight="1" x14ac:dyDescent="0.15">
      <c r="A58" s="382"/>
      <c r="B58" s="206"/>
      <c r="C58" s="372"/>
      <c r="D58" s="276"/>
      <c r="E58" s="136">
        <v>1.7857142857142856</v>
      </c>
      <c r="F58" s="137">
        <v>15.714285714285714</v>
      </c>
      <c r="G58" s="137">
        <v>57.142857142857139</v>
      </c>
      <c r="H58" s="137">
        <v>16.428571428571427</v>
      </c>
      <c r="I58" s="137">
        <v>6.0714285714285712</v>
      </c>
      <c r="J58" s="138">
        <v>2.8571428571428572</v>
      </c>
      <c r="K58" s="300"/>
      <c r="L58" s="164">
        <f t="shared" si="0"/>
        <v>17.5</v>
      </c>
      <c r="M58" s="138">
        <f t="shared" si="1"/>
        <v>22.5</v>
      </c>
      <c r="N58" s="396"/>
      <c r="O58" s="95"/>
      <c r="P58" s="95"/>
      <c r="Q58" s="95"/>
      <c r="R58" s="95"/>
    </row>
    <row r="59" spans="1:18" s="69" customFormat="1" ht="13.5" customHeight="1" x14ac:dyDescent="0.15">
      <c r="A59" s="382"/>
      <c r="B59" s="207" t="s">
        <v>64</v>
      </c>
      <c r="C59" s="376"/>
      <c r="D59" s="286">
        <v>157</v>
      </c>
      <c r="E59" s="334">
        <v>0</v>
      </c>
      <c r="F59" s="335">
        <v>12</v>
      </c>
      <c r="G59" s="335">
        <v>61</v>
      </c>
      <c r="H59" s="335">
        <v>20</v>
      </c>
      <c r="I59" s="335">
        <v>5</v>
      </c>
      <c r="J59" s="336">
        <v>59</v>
      </c>
      <c r="K59" s="299"/>
      <c r="L59" s="165">
        <f t="shared" si="0"/>
        <v>12</v>
      </c>
      <c r="M59" s="142">
        <f t="shared" si="1"/>
        <v>25</v>
      </c>
      <c r="N59" s="399">
        <f t="shared" ref="N59" si="28">SUMPRODUCT(E$3:I$3,E59:I59)/SUM(E59:I59)</f>
        <v>2.8163265306122449</v>
      </c>
      <c r="O59" s="77"/>
      <c r="P59" s="77"/>
      <c r="Q59" s="77"/>
      <c r="R59" s="77"/>
    </row>
    <row r="60" spans="1:18" ht="13.5" customHeight="1" x14ac:dyDescent="0.15">
      <c r="A60" s="382"/>
      <c r="B60" s="206"/>
      <c r="C60" s="372"/>
      <c r="D60" s="276"/>
      <c r="E60" s="136">
        <v>0</v>
      </c>
      <c r="F60" s="137">
        <v>7.6433121019108281</v>
      </c>
      <c r="G60" s="137">
        <v>38.853503184713375</v>
      </c>
      <c r="H60" s="137">
        <v>12.738853503184714</v>
      </c>
      <c r="I60" s="137">
        <v>3.1847133757961785</v>
      </c>
      <c r="J60" s="138">
        <v>37.579617834394909</v>
      </c>
      <c r="K60" s="300"/>
      <c r="L60" s="164">
        <f t="shared" si="0"/>
        <v>7.6433121019108281</v>
      </c>
      <c r="M60" s="138">
        <f t="shared" si="1"/>
        <v>15.923566878980893</v>
      </c>
      <c r="N60" s="396"/>
      <c r="O60" s="95"/>
      <c r="P60" s="95"/>
      <c r="Q60" s="95"/>
      <c r="R60" s="95"/>
    </row>
    <row r="61" spans="1:18" s="69" customFormat="1" ht="13.5" customHeight="1" x14ac:dyDescent="0.15">
      <c r="A61" s="382"/>
      <c r="B61" s="207" t="s">
        <v>66</v>
      </c>
      <c r="C61" s="376"/>
      <c r="D61" s="285">
        <v>615</v>
      </c>
      <c r="E61" s="334">
        <v>2</v>
      </c>
      <c r="F61" s="335">
        <v>55</v>
      </c>
      <c r="G61" s="335">
        <v>307</v>
      </c>
      <c r="H61" s="335">
        <v>64</v>
      </c>
      <c r="I61" s="335">
        <v>8</v>
      </c>
      <c r="J61" s="336">
        <v>179</v>
      </c>
      <c r="K61" s="299"/>
      <c r="L61" s="165">
        <f t="shared" si="0"/>
        <v>57</v>
      </c>
      <c r="M61" s="142">
        <f t="shared" si="1"/>
        <v>72</v>
      </c>
      <c r="N61" s="399">
        <f t="shared" ref="N61" si="29">SUMPRODUCT(E$3:I$3,E61:I61)/SUM(E61:I61)</f>
        <v>2.9518348623853212</v>
      </c>
      <c r="O61" s="77"/>
      <c r="P61" s="77"/>
      <c r="Q61" s="77"/>
      <c r="R61" s="77"/>
    </row>
    <row r="62" spans="1:18" ht="13.5" customHeight="1" x14ac:dyDescent="0.15">
      <c r="A62" s="382"/>
      <c r="B62" s="206"/>
      <c r="C62" s="372"/>
      <c r="D62" s="276"/>
      <c r="E62" s="136">
        <v>0.32520325203252032</v>
      </c>
      <c r="F62" s="137">
        <v>8.9430894308943092</v>
      </c>
      <c r="G62" s="137">
        <v>49.918699186991873</v>
      </c>
      <c r="H62" s="137">
        <v>10.40650406504065</v>
      </c>
      <c r="I62" s="137">
        <v>1.3008130081300813</v>
      </c>
      <c r="J62" s="138">
        <v>29.105691056910572</v>
      </c>
      <c r="K62" s="300"/>
      <c r="L62" s="164">
        <f t="shared" si="0"/>
        <v>9.2682926829268304</v>
      </c>
      <c r="M62" s="138">
        <f t="shared" si="1"/>
        <v>11.707317073170731</v>
      </c>
      <c r="N62" s="396"/>
      <c r="O62" s="95"/>
      <c r="P62" s="95"/>
      <c r="Q62" s="95"/>
      <c r="R62" s="95"/>
    </row>
    <row r="63" spans="1:18" s="69" customFormat="1" ht="13.5" customHeight="1" x14ac:dyDescent="0.15">
      <c r="A63" s="382"/>
      <c r="B63" s="207" t="s">
        <v>67</v>
      </c>
      <c r="C63" s="373"/>
      <c r="D63" s="269">
        <v>822</v>
      </c>
      <c r="E63" s="140">
        <v>3</v>
      </c>
      <c r="F63" s="141">
        <v>66</v>
      </c>
      <c r="G63" s="141">
        <v>444</v>
      </c>
      <c r="H63" s="141">
        <v>135</v>
      </c>
      <c r="I63" s="141">
        <v>25</v>
      </c>
      <c r="J63" s="142">
        <v>149</v>
      </c>
      <c r="K63" s="299"/>
      <c r="L63" s="165">
        <f t="shared" si="0"/>
        <v>69</v>
      </c>
      <c r="M63" s="142">
        <f t="shared" si="1"/>
        <v>160</v>
      </c>
      <c r="N63" s="399">
        <f t="shared" ref="N63" si="30">SUMPRODUCT(E$3:I$3,E63:I63)/SUM(E63:I63)</f>
        <v>2.8320950965824667</v>
      </c>
      <c r="O63" s="77"/>
      <c r="P63" s="77"/>
      <c r="Q63" s="77"/>
      <c r="R63" s="77"/>
    </row>
    <row r="64" spans="1:18" ht="13.5" customHeight="1" thickBot="1" x14ac:dyDescent="0.2">
      <c r="A64" s="383"/>
      <c r="B64" s="208"/>
      <c r="C64" s="374"/>
      <c r="D64" s="271"/>
      <c r="E64" s="144">
        <v>0.36496350364963503</v>
      </c>
      <c r="F64" s="145">
        <v>8.0291970802919703</v>
      </c>
      <c r="G64" s="145">
        <v>54.014598540145982</v>
      </c>
      <c r="H64" s="145">
        <v>16.423357664233578</v>
      </c>
      <c r="I64" s="145">
        <v>3.0413625304136254</v>
      </c>
      <c r="J64" s="146">
        <v>18.126520681265205</v>
      </c>
      <c r="K64" s="300"/>
      <c r="L64" s="166">
        <f t="shared" si="0"/>
        <v>8.3941605839416056</v>
      </c>
      <c r="M64" s="146">
        <f t="shared" si="1"/>
        <v>19.464720194647203</v>
      </c>
      <c r="N64" s="398"/>
      <c r="O64" s="95"/>
      <c r="P64" s="95"/>
      <c r="Q64" s="95"/>
      <c r="R64" s="95"/>
    </row>
    <row r="65" spans="1:18" s="69" customFormat="1" ht="13.5" customHeight="1" x14ac:dyDescent="0.15">
      <c r="A65" s="392" t="s">
        <v>73</v>
      </c>
      <c r="B65" s="73" t="s">
        <v>68</v>
      </c>
      <c r="C65" s="371"/>
      <c r="D65" s="272">
        <v>1764</v>
      </c>
      <c r="E65" s="140">
        <v>19</v>
      </c>
      <c r="F65" s="141">
        <v>219</v>
      </c>
      <c r="G65" s="141">
        <v>980</v>
      </c>
      <c r="H65" s="141">
        <v>248</v>
      </c>
      <c r="I65" s="141">
        <v>70</v>
      </c>
      <c r="J65" s="142">
        <v>228</v>
      </c>
      <c r="K65" s="299"/>
      <c r="L65" s="165">
        <f t="shared" si="0"/>
        <v>238</v>
      </c>
      <c r="M65" s="142">
        <f t="shared" si="1"/>
        <v>318</v>
      </c>
      <c r="N65" s="397">
        <f t="shared" ref="N65" si="31">SUMPRODUCT(E$3:I$3,E65:I65)/SUM(E65:I65)</f>
        <v>2.9147135416666665</v>
      </c>
      <c r="O65" s="77"/>
      <c r="P65" s="77"/>
      <c r="Q65" s="77"/>
      <c r="R65" s="77"/>
    </row>
    <row r="66" spans="1:18" ht="13.5" customHeight="1" x14ac:dyDescent="0.15">
      <c r="A66" s="382"/>
      <c r="B66" s="10" t="s">
        <v>69</v>
      </c>
      <c r="C66" s="372"/>
      <c r="D66" s="276"/>
      <c r="E66" s="136">
        <v>1.0770975056689343</v>
      </c>
      <c r="F66" s="137">
        <v>12.414965986394558</v>
      </c>
      <c r="G66" s="137">
        <v>55.555555555555557</v>
      </c>
      <c r="H66" s="137">
        <v>14.058956916099774</v>
      </c>
      <c r="I66" s="137">
        <v>3.9682539682539679</v>
      </c>
      <c r="J66" s="138">
        <v>12.925170068027212</v>
      </c>
      <c r="K66" s="300"/>
      <c r="L66" s="164">
        <f t="shared" si="0"/>
        <v>13.492063492063492</v>
      </c>
      <c r="M66" s="138">
        <f t="shared" si="1"/>
        <v>18.027210884353742</v>
      </c>
      <c r="N66" s="396"/>
      <c r="O66" s="95"/>
      <c r="P66" s="95"/>
      <c r="Q66" s="95"/>
      <c r="R66" s="95"/>
    </row>
    <row r="67" spans="1:18" s="69" customFormat="1" ht="13.5" customHeight="1" x14ac:dyDescent="0.15">
      <c r="A67" s="382"/>
      <c r="B67" s="68" t="s">
        <v>70</v>
      </c>
      <c r="C67" s="373"/>
      <c r="D67" s="285">
        <v>1406</v>
      </c>
      <c r="E67" s="140">
        <v>16</v>
      </c>
      <c r="F67" s="141">
        <v>146</v>
      </c>
      <c r="G67" s="141">
        <v>796</v>
      </c>
      <c r="H67" s="141">
        <v>181</v>
      </c>
      <c r="I67" s="141">
        <v>50</v>
      </c>
      <c r="J67" s="142">
        <v>217</v>
      </c>
      <c r="K67" s="299"/>
      <c r="L67" s="165">
        <f t="shared" si="0"/>
        <v>162</v>
      </c>
      <c r="M67" s="142">
        <f t="shared" si="1"/>
        <v>231</v>
      </c>
      <c r="N67" s="399">
        <f t="shared" ref="N67" si="32">SUMPRODUCT(E$3:I$3,E67:I67)/SUM(E67:I67)</f>
        <v>2.9133725820016823</v>
      </c>
      <c r="O67" s="77"/>
      <c r="P67" s="77"/>
      <c r="Q67" s="77"/>
      <c r="R67" s="77"/>
    </row>
    <row r="68" spans="1:18" ht="13.5" customHeight="1" x14ac:dyDescent="0.15">
      <c r="A68" s="382"/>
      <c r="B68" s="10" t="s">
        <v>71</v>
      </c>
      <c r="C68" s="372"/>
      <c r="D68" s="276"/>
      <c r="E68" s="136">
        <v>1.1379800853485065</v>
      </c>
      <c r="F68" s="137">
        <v>10.38406827880512</v>
      </c>
      <c r="G68" s="137">
        <v>56.614509246088197</v>
      </c>
      <c r="H68" s="137">
        <v>12.873399715504979</v>
      </c>
      <c r="I68" s="137">
        <v>3.5561877667140829</v>
      </c>
      <c r="J68" s="138">
        <v>15.433854907539118</v>
      </c>
      <c r="K68" s="300"/>
      <c r="L68" s="164">
        <f t="shared" si="0"/>
        <v>11.522048364153626</v>
      </c>
      <c r="M68" s="138">
        <f t="shared" si="1"/>
        <v>16.429587482219063</v>
      </c>
      <c r="N68" s="396"/>
      <c r="O68" s="95"/>
      <c r="P68" s="95"/>
      <c r="Q68" s="95"/>
      <c r="R68" s="95"/>
    </row>
    <row r="69" spans="1:18" s="69" customFormat="1" ht="13.5" customHeight="1" x14ac:dyDescent="0.15">
      <c r="A69" s="382"/>
      <c r="B69" s="207" t="s">
        <v>72</v>
      </c>
      <c r="C69" s="373"/>
      <c r="D69" s="269">
        <v>161</v>
      </c>
      <c r="E69" s="140">
        <v>2</v>
      </c>
      <c r="F69" s="141">
        <v>8</v>
      </c>
      <c r="G69" s="141">
        <v>75</v>
      </c>
      <c r="H69" s="141">
        <v>24</v>
      </c>
      <c r="I69" s="141">
        <v>3</v>
      </c>
      <c r="J69" s="142">
        <v>49</v>
      </c>
      <c r="K69" s="299"/>
      <c r="L69" s="165">
        <f t="shared" si="0"/>
        <v>10</v>
      </c>
      <c r="M69" s="142">
        <f t="shared" si="1"/>
        <v>27</v>
      </c>
      <c r="N69" s="399">
        <f t="shared" ref="N69" si="33">SUMPRODUCT(E$3:I$3,E69:I69)/SUM(E69:I69)</f>
        <v>2.8392857142857144</v>
      </c>
      <c r="O69" s="77"/>
      <c r="P69" s="77"/>
      <c r="Q69" s="77"/>
      <c r="R69" s="77"/>
    </row>
    <row r="70" spans="1:18" ht="13.5" customHeight="1" thickBot="1" x14ac:dyDescent="0.2">
      <c r="A70" s="383"/>
      <c r="B70" s="208"/>
      <c r="C70" s="374"/>
      <c r="D70" s="271"/>
      <c r="E70" s="144">
        <v>1.2422360248447204</v>
      </c>
      <c r="F70" s="145">
        <v>4.9689440993788816</v>
      </c>
      <c r="G70" s="145">
        <v>46.58385093167702</v>
      </c>
      <c r="H70" s="145">
        <v>14.906832298136646</v>
      </c>
      <c r="I70" s="145">
        <v>1.8633540372670807</v>
      </c>
      <c r="J70" s="146">
        <v>30.434782608695656</v>
      </c>
      <c r="K70" s="300"/>
      <c r="L70" s="166">
        <f t="shared" si="0"/>
        <v>6.2111801242236018</v>
      </c>
      <c r="M70" s="146">
        <f t="shared" si="1"/>
        <v>16.770186335403725</v>
      </c>
      <c r="N70" s="398"/>
      <c r="O70" s="95"/>
      <c r="P70" s="95"/>
      <c r="Q70" s="95"/>
      <c r="R70" s="95"/>
    </row>
    <row r="71" spans="1:18" s="69" customFormat="1" ht="13.5" customHeight="1" x14ac:dyDescent="0.15">
      <c r="A71" s="380" t="s">
        <v>414</v>
      </c>
      <c r="B71" s="68" t="s">
        <v>762</v>
      </c>
      <c r="C71" s="75"/>
      <c r="D71" s="272">
        <v>1504</v>
      </c>
      <c r="E71" s="140">
        <v>20</v>
      </c>
      <c r="F71" s="141">
        <v>197</v>
      </c>
      <c r="G71" s="141">
        <v>862</v>
      </c>
      <c r="H71" s="141">
        <v>217</v>
      </c>
      <c r="I71" s="141">
        <v>74</v>
      </c>
      <c r="J71" s="142">
        <v>134</v>
      </c>
      <c r="K71" s="299"/>
      <c r="L71" s="165">
        <f t="shared" ref="L71:L76" si="34">SUM(E71:F71)</f>
        <v>217</v>
      </c>
      <c r="M71" s="142">
        <f t="shared" ref="M71:M76" si="35">SUM(H71:I71)</f>
        <v>291</v>
      </c>
      <c r="N71" s="397">
        <f t="shared" ref="N71" si="36">SUMPRODUCT(E$3:I$3,E71:I71)/SUM(E71:I71)</f>
        <v>2.9065693430656934</v>
      </c>
      <c r="O71" s="77"/>
      <c r="P71" s="77"/>
      <c r="Q71" s="77"/>
      <c r="R71" s="77"/>
    </row>
    <row r="72" spans="1:18" ht="13.5" customHeight="1" x14ac:dyDescent="0.15">
      <c r="A72" s="380"/>
      <c r="B72" s="10" t="s">
        <v>763</v>
      </c>
      <c r="C72" s="24"/>
      <c r="D72" s="276"/>
      <c r="E72" s="136">
        <v>1.3297872340425532</v>
      </c>
      <c r="F72" s="137">
        <v>13.098404255319149</v>
      </c>
      <c r="G72" s="137">
        <v>57.313829787234042</v>
      </c>
      <c r="H72" s="137">
        <v>14.428191489361703</v>
      </c>
      <c r="I72" s="137">
        <v>4.9202127659574471</v>
      </c>
      <c r="J72" s="138">
        <v>8.9095744680851059</v>
      </c>
      <c r="K72" s="300"/>
      <c r="L72" s="164">
        <f t="shared" si="34"/>
        <v>14.428191489361703</v>
      </c>
      <c r="M72" s="138">
        <f t="shared" si="35"/>
        <v>19.348404255319149</v>
      </c>
      <c r="N72" s="396"/>
      <c r="O72" s="95"/>
      <c r="P72" s="95"/>
      <c r="Q72" s="95"/>
      <c r="R72" s="95"/>
    </row>
    <row r="73" spans="1:18" s="69" customFormat="1" ht="13.5" customHeight="1" x14ac:dyDescent="0.15">
      <c r="A73" s="380"/>
      <c r="B73" s="68" t="s">
        <v>415</v>
      </c>
      <c r="C73" s="75"/>
      <c r="D73" s="285">
        <v>452</v>
      </c>
      <c r="E73" s="140">
        <v>5</v>
      </c>
      <c r="F73" s="141">
        <v>42</v>
      </c>
      <c r="G73" s="141">
        <v>304</v>
      </c>
      <c r="H73" s="141">
        <v>61</v>
      </c>
      <c r="I73" s="141">
        <v>14</v>
      </c>
      <c r="J73" s="142">
        <v>26</v>
      </c>
      <c r="K73" s="299"/>
      <c r="L73" s="165">
        <f t="shared" si="34"/>
        <v>47</v>
      </c>
      <c r="M73" s="142">
        <f t="shared" si="35"/>
        <v>75</v>
      </c>
      <c r="N73" s="399">
        <f t="shared" ref="N73" si="37">SUMPRODUCT(E$3:I$3,E73:I73)/SUM(E73:I73)</f>
        <v>2.9131455399061035</v>
      </c>
      <c r="O73" s="77"/>
      <c r="P73" s="77"/>
      <c r="Q73" s="77"/>
      <c r="R73" s="77"/>
    </row>
    <row r="74" spans="1:18" ht="13.5" customHeight="1" x14ac:dyDescent="0.15">
      <c r="A74" s="380"/>
      <c r="B74" s="10" t="s">
        <v>763</v>
      </c>
      <c r="C74" s="24"/>
      <c r="D74" s="276"/>
      <c r="E74" s="136">
        <v>1.1061946902654867</v>
      </c>
      <c r="F74" s="137">
        <v>9.2920353982300892</v>
      </c>
      <c r="G74" s="137">
        <v>67.256637168141594</v>
      </c>
      <c r="H74" s="137">
        <v>13.495575221238937</v>
      </c>
      <c r="I74" s="137">
        <v>3.0973451327433628</v>
      </c>
      <c r="J74" s="138">
        <v>5.7522123893805306</v>
      </c>
      <c r="K74" s="300"/>
      <c r="L74" s="164">
        <f t="shared" si="34"/>
        <v>10.398230088495575</v>
      </c>
      <c r="M74" s="138">
        <f t="shared" si="35"/>
        <v>16.592920353982301</v>
      </c>
      <c r="N74" s="396"/>
      <c r="O74" s="95"/>
      <c r="P74" s="95"/>
      <c r="Q74" s="95"/>
      <c r="R74" s="95"/>
    </row>
    <row r="75" spans="1:18" s="69" customFormat="1" ht="13.5" customHeight="1" x14ac:dyDescent="0.15">
      <c r="A75" s="380"/>
      <c r="B75" s="68" t="s">
        <v>416</v>
      </c>
      <c r="C75" s="75"/>
      <c r="D75" s="269">
        <v>1375</v>
      </c>
      <c r="E75" s="140">
        <v>12</v>
      </c>
      <c r="F75" s="141">
        <v>134</v>
      </c>
      <c r="G75" s="141">
        <v>685</v>
      </c>
      <c r="H75" s="141">
        <v>175</v>
      </c>
      <c r="I75" s="141">
        <v>35</v>
      </c>
      <c r="J75" s="142">
        <v>334</v>
      </c>
      <c r="K75" s="299"/>
      <c r="L75" s="165">
        <f t="shared" si="34"/>
        <v>146</v>
      </c>
      <c r="M75" s="142">
        <f t="shared" si="35"/>
        <v>210</v>
      </c>
      <c r="N75" s="399">
        <f t="shared" ref="N75" si="38">SUMPRODUCT(E$3:I$3,E75:I75)/SUM(E75:I75)</f>
        <v>2.9164265129682998</v>
      </c>
      <c r="O75" s="77"/>
      <c r="P75" s="77"/>
      <c r="Q75" s="77"/>
      <c r="R75" s="77"/>
    </row>
    <row r="76" spans="1:18" ht="13.5" customHeight="1" thickBot="1" x14ac:dyDescent="0.2">
      <c r="A76" s="381"/>
      <c r="B76" s="21"/>
      <c r="C76" s="26"/>
      <c r="D76" s="271"/>
      <c r="E76" s="144">
        <v>0.8727272727272728</v>
      </c>
      <c r="F76" s="145">
        <v>9.745454545454546</v>
      </c>
      <c r="G76" s="145">
        <v>49.81818181818182</v>
      </c>
      <c r="H76" s="145">
        <v>12.727272727272727</v>
      </c>
      <c r="I76" s="145">
        <v>2.5454545454545454</v>
      </c>
      <c r="J76" s="146">
        <v>24.290909090909089</v>
      </c>
      <c r="K76" s="300"/>
      <c r="L76" s="166">
        <f t="shared" si="34"/>
        <v>10.618181818181819</v>
      </c>
      <c r="M76" s="146">
        <f t="shared" si="35"/>
        <v>15.272727272727272</v>
      </c>
      <c r="N76" s="398"/>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43">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4"/>
    <mergeCell ref="N47:N48"/>
    <mergeCell ref="N49:N50"/>
    <mergeCell ref="N51:N52"/>
    <mergeCell ref="N53:N54"/>
    <mergeCell ref="N55:N56"/>
    <mergeCell ref="N57:N58"/>
    <mergeCell ref="N59:N60"/>
    <mergeCell ref="N61:N62"/>
    <mergeCell ref="N63:N64"/>
    <mergeCell ref="A65:A70"/>
    <mergeCell ref="N65:N66"/>
    <mergeCell ref="N67:N68"/>
    <mergeCell ref="N69:N70"/>
    <mergeCell ref="A71:A76"/>
    <mergeCell ref="N71:N72"/>
    <mergeCell ref="N73:N74"/>
    <mergeCell ref="N75:N76"/>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A1" s="6" t="s">
        <v>628</v>
      </c>
      <c r="J1" s="5"/>
      <c r="S1" s="59" t="s">
        <v>592</v>
      </c>
    </row>
    <row r="2" spans="1:19" ht="36" customHeight="1" thickBot="1" x14ac:dyDescent="0.2">
      <c r="A2" s="6" t="s">
        <v>597</v>
      </c>
      <c r="B2" s="7"/>
      <c r="C2" s="7"/>
      <c r="D2" s="7"/>
      <c r="E2" s="7"/>
      <c r="F2" s="7"/>
      <c r="G2" s="7"/>
      <c r="H2" s="7"/>
      <c r="I2" s="7"/>
      <c r="J2" s="7"/>
      <c r="K2" s="7"/>
      <c r="L2" s="204"/>
      <c r="M2" s="7"/>
      <c r="N2" s="7"/>
      <c r="O2" s="7"/>
      <c r="P2" s="7"/>
      <c r="Q2" s="7"/>
      <c r="R2" s="7"/>
      <c r="S2" s="39"/>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87"/>
      <c r="B4" s="288"/>
      <c r="C4" s="289"/>
      <c r="D4" s="62" t="s">
        <v>348</v>
      </c>
      <c r="E4" s="60" t="s">
        <v>135</v>
      </c>
      <c r="F4" s="61" t="s">
        <v>136</v>
      </c>
      <c r="G4" s="61" t="s">
        <v>77</v>
      </c>
      <c r="H4" s="61" t="s">
        <v>137</v>
      </c>
      <c r="I4" s="61" t="s">
        <v>138</v>
      </c>
      <c r="J4" s="63" t="s">
        <v>349</v>
      </c>
      <c r="L4" s="64" t="s">
        <v>81</v>
      </c>
      <c r="M4" s="63" t="s">
        <v>82</v>
      </c>
      <c r="N4" s="309" t="s">
        <v>130</v>
      </c>
      <c r="O4" s="27"/>
      <c r="P4" s="27"/>
      <c r="Q4" s="27"/>
      <c r="R4" s="27"/>
      <c r="S4" s="40"/>
    </row>
    <row r="5" spans="1:19" s="69" customFormat="1" ht="13.5" customHeight="1" x14ac:dyDescent="0.15">
      <c r="A5" s="71" t="s">
        <v>30</v>
      </c>
      <c r="B5" s="72"/>
      <c r="C5" s="72"/>
      <c r="D5" s="270">
        <v>3331</v>
      </c>
      <c r="E5" s="124">
        <v>32</v>
      </c>
      <c r="F5" s="125">
        <v>336</v>
      </c>
      <c r="G5" s="125">
        <v>1982</v>
      </c>
      <c r="H5" s="125">
        <v>394</v>
      </c>
      <c r="I5" s="125">
        <v>108</v>
      </c>
      <c r="J5" s="126">
        <v>479</v>
      </c>
      <c r="K5" s="301"/>
      <c r="L5" s="161">
        <f>SUM(E5:F5)</f>
        <v>368</v>
      </c>
      <c r="M5" s="126">
        <f>SUM(H5:I5)</f>
        <v>502</v>
      </c>
      <c r="N5" s="397">
        <f>SUMPRODUCT(E$3:I$3,E5:I5)/SUM(E5:I5)</f>
        <v>2.926367461430575</v>
      </c>
      <c r="O5" s="93"/>
      <c r="P5" s="93"/>
      <c r="Q5" s="93"/>
      <c r="R5" s="93"/>
    </row>
    <row r="6" spans="1:19" ht="13.5" customHeight="1" thickBot="1" x14ac:dyDescent="0.2">
      <c r="A6" s="209"/>
      <c r="B6" s="9"/>
      <c r="C6" s="9"/>
      <c r="D6" s="271"/>
      <c r="E6" s="128">
        <v>0.96067247072951067</v>
      </c>
      <c r="F6" s="129">
        <v>10.087060942659862</v>
      </c>
      <c r="G6" s="129">
        <v>59.501651155809064</v>
      </c>
      <c r="H6" s="129">
        <v>11.8282797958571</v>
      </c>
      <c r="I6" s="129">
        <v>3.242269588712098</v>
      </c>
      <c r="J6" s="214">
        <v>14.380066046232361</v>
      </c>
      <c r="K6" s="302"/>
      <c r="L6" s="162">
        <f t="shared" ref="L6:L70" si="0">SUM(E6:F6)</f>
        <v>11.047733413389373</v>
      </c>
      <c r="M6" s="214">
        <f t="shared" ref="M6:M70" si="1">SUM(H6:I6)</f>
        <v>15.070549384569198</v>
      </c>
      <c r="N6" s="398"/>
      <c r="O6" s="94"/>
      <c r="P6" s="94"/>
      <c r="Q6" s="94"/>
      <c r="R6" s="94"/>
    </row>
    <row r="7" spans="1:19" s="69" customFormat="1" ht="13.5" customHeight="1" x14ac:dyDescent="0.15">
      <c r="A7" s="384" t="s">
        <v>31</v>
      </c>
      <c r="B7" s="73" t="s">
        <v>33</v>
      </c>
      <c r="C7" s="74"/>
      <c r="D7" s="272">
        <v>1622</v>
      </c>
      <c r="E7" s="132">
        <v>12</v>
      </c>
      <c r="F7" s="133">
        <v>160</v>
      </c>
      <c r="G7" s="133">
        <v>961</v>
      </c>
      <c r="H7" s="133">
        <v>221</v>
      </c>
      <c r="I7" s="133">
        <v>54</v>
      </c>
      <c r="J7" s="134">
        <v>214</v>
      </c>
      <c r="K7" s="301"/>
      <c r="L7" s="163">
        <f t="shared" si="0"/>
        <v>172</v>
      </c>
      <c r="M7" s="134">
        <f t="shared" si="1"/>
        <v>275</v>
      </c>
      <c r="N7" s="397">
        <f t="shared" ref="N7" si="2">SUMPRODUCT(E$3:I$3,E7:I7)/SUM(E7:I7)</f>
        <v>2.8970170454545454</v>
      </c>
      <c r="O7" s="77"/>
      <c r="P7" s="77"/>
      <c r="Q7" s="77"/>
      <c r="R7" s="77"/>
    </row>
    <row r="8" spans="1:19" ht="13.5" customHeight="1" x14ac:dyDescent="0.15">
      <c r="A8" s="382"/>
      <c r="B8" s="206"/>
      <c r="C8" s="24"/>
      <c r="D8" s="276"/>
      <c r="E8" s="136">
        <v>0.73982737361282369</v>
      </c>
      <c r="F8" s="137">
        <v>9.8643649815043162</v>
      </c>
      <c r="G8" s="137">
        <v>59.24784217016029</v>
      </c>
      <c r="H8" s="137">
        <v>13.625154130702835</v>
      </c>
      <c r="I8" s="137">
        <v>3.3292231812577064</v>
      </c>
      <c r="J8" s="138">
        <v>13.193588162762021</v>
      </c>
      <c r="K8" s="302"/>
      <c r="L8" s="164">
        <f t="shared" si="0"/>
        <v>10.60419235511714</v>
      </c>
      <c r="M8" s="138">
        <f t="shared" si="1"/>
        <v>16.954377311960542</v>
      </c>
      <c r="N8" s="396"/>
      <c r="O8" s="95"/>
      <c r="P8" s="95"/>
      <c r="Q8" s="95"/>
      <c r="R8" s="95"/>
    </row>
    <row r="9" spans="1:19" s="69" customFormat="1" ht="13.5" customHeight="1" x14ac:dyDescent="0.15">
      <c r="A9" s="382"/>
      <c r="B9" s="68" t="s">
        <v>35</v>
      </c>
      <c r="C9" s="75"/>
      <c r="D9" s="285">
        <v>317</v>
      </c>
      <c r="E9" s="140">
        <v>8</v>
      </c>
      <c r="F9" s="141">
        <v>30</v>
      </c>
      <c r="G9" s="141">
        <v>201</v>
      </c>
      <c r="H9" s="141">
        <v>37</v>
      </c>
      <c r="I9" s="141">
        <v>7</v>
      </c>
      <c r="J9" s="142">
        <v>34</v>
      </c>
      <c r="K9" s="301"/>
      <c r="L9" s="165">
        <f t="shared" si="0"/>
        <v>38</v>
      </c>
      <c r="M9" s="142">
        <f t="shared" si="1"/>
        <v>44</v>
      </c>
      <c r="N9" s="399">
        <f t="shared" ref="N9" si="3">SUMPRODUCT(E$3:I$3,E9:I9)/SUM(E9:I9)</f>
        <v>2.9823321554770317</v>
      </c>
      <c r="O9" s="77"/>
      <c r="P9" s="77"/>
      <c r="Q9" s="77"/>
      <c r="R9" s="77"/>
    </row>
    <row r="10" spans="1:19" ht="13.5" customHeight="1" x14ac:dyDescent="0.15">
      <c r="A10" s="382"/>
      <c r="B10" s="206"/>
      <c r="C10" s="24"/>
      <c r="D10" s="276"/>
      <c r="E10" s="136">
        <v>2.5236593059936907</v>
      </c>
      <c r="F10" s="137">
        <v>9.4637223974763405</v>
      </c>
      <c r="G10" s="137">
        <v>63.40694006309149</v>
      </c>
      <c r="H10" s="137">
        <v>11.67192429022082</v>
      </c>
      <c r="I10" s="137">
        <v>2.2082018927444795</v>
      </c>
      <c r="J10" s="138">
        <v>10.725552050473187</v>
      </c>
      <c r="K10" s="302"/>
      <c r="L10" s="164">
        <f t="shared" si="0"/>
        <v>11.987381703470032</v>
      </c>
      <c r="M10" s="138">
        <f t="shared" si="1"/>
        <v>13.8801261829653</v>
      </c>
      <c r="N10" s="396"/>
      <c r="O10" s="95"/>
      <c r="P10" s="95"/>
      <c r="Q10" s="95"/>
      <c r="R10" s="95"/>
    </row>
    <row r="11" spans="1:19" s="69" customFormat="1" ht="13.5" customHeight="1" x14ac:dyDescent="0.15">
      <c r="A11" s="382"/>
      <c r="B11" s="68" t="s">
        <v>37</v>
      </c>
      <c r="C11" s="75"/>
      <c r="D11" s="285">
        <v>832</v>
      </c>
      <c r="E11" s="140">
        <v>5</v>
      </c>
      <c r="F11" s="141">
        <v>86</v>
      </c>
      <c r="G11" s="141">
        <v>493</v>
      </c>
      <c r="H11" s="141">
        <v>84</v>
      </c>
      <c r="I11" s="141">
        <v>33</v>
      </c>
      <c r="J11" s="142">
        <v>131</v>
      </c>
      <c r="K11" s="301"/>
      <c r="L11" s="165">
        <f t="shared" si="0"/>
        <v>91</v>
      </c>
      <c r="M11" s="142">
        <f t="shared" si="1"/>
        <v>117</v>
      </c>
      <c r="N11" s="399">
        <f t="shared" ref="N11" si="4">SUMPRODUCT(E$3:I$3,E11:I11)/SUM(E11:I11)</f>
        <v>2.9229671897289586</v>
      </c>
      <c r="O11" s="77"/>
      <c r="P11" s="77"/>
      <c r="Q11" s="77"/>
      <c r="R11" s="77"/>
    </row>
    <row r="12" spans="1:19" ht="13.5" customHeight="1" x14ac:dyDescent="0.15">
      <c r="A12" s="382"/>
      <c r="B12" s="206"/>
      <c r="C12" s="24"/>
      <c r="D12" s="276"/>
      <c r="E12" s="136">
        <v>0.60096153846153855</v>
      </c>
      <c r="F12" s="137">
        <v>10.336538461538462</v>
      </c>
      <c r="G12" s="137">
        <v>59.254807692307686</v>
      </c>
      <c r="H12" s="137">
        <v>10.096153846153847</v>
      </c>
      <c r="I12" s="137">
        <v>3.9663461538461537</v>
      </c>
      <c r="J12" s="138">
        <v>15.745192307692307</v>
      </c>
      <c r="K12" s="302"/>
      <c r="L12" s="164">
        <f t="shared" si="0"/>
        <v>10.9375</v>
      </c>
      <c r="M12" s="138">
        <f t="shared" si="1"/>
        <v>14.0625</v>
      </c>
      <c r="N12" s="396"/>
      <c r="O12" s="95"/>
      <c r="P12" s="95"/>
      <c r="Q12" s="95"/>
      <c r="R12" s="95"/>
    </row>
    <row r="13" spans="1:19" s="69" customFormat="1" ht="13.5" customHeight="1" x14ac:dyDescent="0.15">
      <c r="A13" s="382"/>
      <c r="B13" s="68" t="s">
        <v>39</v>
      </c>
      <c r="C13" s="75"/>
      <c r="D13" s="285">
        <v>238</v>
      </c>
      <c r="E13" s="140">
        <v>3</v>
      </c>
      <c r="F13" s="141">
        <v>29</v>
      </c>
      <c r="G13" s="141">
        <v>141</v>
      </c>
      <c r="H13" s="141">
        <v>24</v>
      </c>
      <c r="I13" s="141">
        <v>5</v>
      </c>
      <c r="J13" s="142">
        <v>36</v>
      </c>
      <c r="K13" s="301"/>
      <c r="L13" s="165">
        <f t="shared" si="0"/>
        <v>32</v>
      </c>
      <c r="M13" s="142">
        <f t="shared" si="1"/>
        <v>29</v>
      </c>
      <c r="N13" s="399">
        <f t="shared" ref="N13" si="5">SUMPRODUCT(E$3:I$3,E13:I13)/SUM(E13:I13)</f>
        <v>3.004950495049505</v>
      </c>
      <c r="O13" s="77"/>
      <c r="P13" s="77"/>
      <c r="Q13" s="77"/>
      <c r="R13" s="77"/>
    </row>
    <row r="14" spans="1:19" ht="13.5" customHeight="1" x14ac:dyDescent="0.15">
      <c r="A14" s="382"/>
      <c r="B14" s="206"/>
      <c r="C14" s="24"/>
      <c r="D14" s="276"/>
      <c r="E14" s="136">
        <v>1.2605042016806722</v>
      </c>
      <c r="F14" s="137">
        <v>12.184873949579831</v>
      </c>
      <c r="G14" s="137">
        <v>59.243697478991599</v>
      </c>
      <c r="H14" s="137">
        <v>10.084033613445378</v>
      </c>
      <c r="I14" s="137">
        <v>2.1008403361344539</v>
      </c>
      <c r="J14" s="138">
        <v>15.126050420168067</v>
      </c>
      <c r="K14" s="302"/>
      <c r="L14" s="164">
        <f t="shared" si="0"/>
        <v>13.445378151260503</v>
      </c>
      <c r="M14" s="138">
        <f t="shared" si="1"/>
        <v>12.184873949579831</v>
      </c>
      <c r="N14" s="396"/>
      <c r="O14" s="95"/>
      <c r="P14" s="95"/>
      <c r="Q14" s="95"/>
      <c r="R14" s="95"/>
    </row>
    <row r="15" spans="1:19" s="69" customFormat="1" ht="13.5" customHeight="1" x14ac:dyDescent="0.15">
      <c r="A15" s="382"/>
      <c r="B15" s="68" t="s">
        <v>41</v>
      </c>
      <c r="C15" s="75"/>
      <c r="D15" s="285">
        <v>202</v>
      </c>
      <c r="E15" s="140">
        <v>1</v>
      </c>
      <c r="F15" s="141">
        <v>19</v>
      </c>
      <c r="G15" s="141">
        <v>118</v>
      </c>
      <c r="H15" s="141">
        <v>17</v>
      </c>
      <c r="I15" s="141">
        <v>6</v>
      </c>
      <c r="J15" s="142">
        <v>41</v>
      </c>
      <c r="K15" s="301"/>
      <c r="L15" s="165">
        <f t="shared" si="0"/>
        <v>20</v>
      </c>
      <c r="M15" s="142">
        <f t="shared" si="1"/>
        <v>23</v>
      </c>
      <c r="N15" s="399">
        <f t="shared" ref="N15" si="6">SUMPRODUCT(E$3:I$3,E15:I15)/SUM(E15:I15)</f>
        <v>2.9503105590062111</v>
      </c>
      <c r="O15" s="77"/>
      <c r="P15" s="77"/>
      <c r="Q15" s="77"/>
      <c r="R15" s="77"/>
    </row>
    <row r="16" spans="1:19" ht="13.5" customHeight="1" x14ac:dyDescent="0.15">
      <c r="A16" s="382"/>
      <c r="B16" s="206"/>
      <c r="C16" s="24"/>
      <c r="D16" s="276"/>
      <c r="E16" s="136">
        <v>0.49504950495049505</v>
      </c>
      <c r="F16" s="137">
        <v>9.4059405940594054</v>
      </c>
      <c r="G16" s="137">
        <v>58.415841584158414</v>
      </c>
      <c r="H16" s="137">
        <v>8.4158415841584162</v>
      </c>
      <c r="I16" s="137">
        <v>2.9702970297029703</v>
      </c>
      <c r="J16" s="138">
        <v>20.297029702970299</v>
      </c>
      <c r="K16" s="302"/>
      <c r="L16" s="164">
        <f t="shared" si="0"/>
        <v>9.9009900990099009</v>
      </c>
      <c r="M16" s="138">
        <f t="shared" si="1"/>
        <v>11.386138613861387</v>
      </c>
      <c r="N16" s="396"/>
      <c r="O16" s="95"/>
      <c r="P16" s="95"/>
      <c r="Q16" s="95"/>
      <c r="R16" s="95"/>
    </row>
    <row r="17" spans="1:18" s="69" customFormat="1" ht="13.5" customHeight="1" x14ac:dyDescent="0.15">
      <c r="A17" s="382"/>
      <c r="B17" s="68" t="s">
        <v>43</v>
      </c>
      <c r="C17" s="75"/>
      <c r="D17" s="269">
        <v>120</v>
      </c>
      <c r="E17" s="140">
        <v>3</v>
      </c>
      <c r="F17" s="141">
        <v>12</v>
      </c>
      <c r="G17" s="141">
        <v>68</v>
      </c>
      <c r="H17" s="141">
        <v>11</v>
      </c>
      <c r="I17" s="141">
        <v>3</v>
      </c>
      <c r="J17" s="142">
        <v>23</v>
      </c>
      <c r="K17" s="301"/>
      <c r="L17" s="165">
        <f t="shared" si="0"/>
        <v>15</v>
      </c>
      <c r="M17" s="142">
        <f t="shared" si="1"/>
        <v>14</v>
      </c>
      <c r="N17" s="399">
        <f t="shared" ref="N17" si="7">SUMPRODUCT(E$3:I$3,E17:I17)/SUM(E17:I17)</f>
        <v>3.0103092783505154</v>
      </c>
      <c r="O17" s="77"/>
      <c r="P17" s="77"/>
      <c r="Q17" s="77"/>
      <c r="R17" s="77"/>
    </row>
    <row r="18" spans="1:18" ht="13.5" customHeight="1" thickBot="1" x14ac:dyDescent="0.2">
      <c r="A18" s="383"/>
      <c r="B18" s="206"/>
      <c r="C18" s="26"/>
      <c r="D18" s="271"/>
      <c r="E18" s="144">
        <v>2.5</v>
      </c>
      <c r="F18" s="145">
        <v>10</v>
      </c>
      <c r="G18" s="145">
        <v>56.666666666666664</v>
      </c>
      <c r="H18" s="145">
        <v>9.1666666666666661</v>
      </c>
      <c r="I18" s="145">
        <v>2.5</v>
      </c>
      <c r="J18" s="146">
        <v>19.166666666666668</v>
      </c>
      <c r="K18" s="302"/>
      <c r="L18" s="166">
        <f t="shared" si="0"/>
        <v>12.5</v>
      </c>
      <c r="M18" s="146">
        <f t="shared" si="1"/>
        <v>11.666666666666666</v>
      </c>
      <c r="N18" s="398"/>
      <c r="O18" s="95"/>
      <c r="P18" s="95"/>
      <c r="Q18" s="95"/>
      <c r="R18" s="95"/>
    </row>
    <row r="19" spans="1:18" s="70" customFormat="1" ht="13.5" customHeight="1" x14ac:dyDescent="0.15">
      <c r="A19" s="385" t="s">
        <v>0</v>
      </c>
      <c r="B19" s="66" t="s">
        <v>1</v>
      </c>
      <c r="C19" s="320"/>
      <c r="D19" s="272">
        <v>1322</v>
      </c>
      <c r="E19" s="132">
        <v>11</v>
      </c>
      <c r="F19" s="133">
        <v>106</v>
      </c>
      <c r="G19" s="133">
        <v>818</v>
      </c>
      <c r="H19" s="133">
        <v>160</v>
      </c>
      <c r="I19" s="133">
        <v>52</v>
      </c>
      <c r="J19" s="134">
        <v>175</v>
      </c>
      <c r="K19" s="303"/>
      <c r="L19" s="163">
        <f t="shared" si="0"/>
        <v>117</v>
      </c>
      <c r="M19" s="134">
        <f t="shared" si="1"/>
        <v>212</v>
      </c>
      <c r="N19" s="397">
        <f t="shared" ref="N19" si="8">SUMPRODUCT(E$3:I$3,E19:I19)/SUM(E19:I19)</f>
        <v>2.881429816913688</v>
      </c>
      <c r="O19" s="77"/>
      <c r="P19" s="77"/>
      <c r="Q19" s="77"/>
      <c r="R19" s="77"/>
    </row>
    <row r="20" spans="1:18" s="22" customFormat="1" ht="13.5" customHeight="1" x14ac:dyDescent="0.15">
      <c r="A20" s="386"/>
      <c r="B20" s="68"/>
      <c r="C20" s="321"/>
      <c r="D20" s="270"/>
      <c r="E20" s="322">
        <v>0.83207261724659609</v>
      </c>
      <c r="F20" s="323">
        <v>8.0181543116490168</v>
      </c>
      <c r="G20" s="323">
        <v>61.875945537065057</v>
      </c>
      <c r="H20" s="323">
        <v>12.102874432677762</v>
      </c>
      <c r="I20" s="323">
        <v>3.9334341906202726</v>
      </c>
      <c r="J20" s="324">
        <v>13.237518910741301</v>
      </c>
      <c r="K20" s="304"/>
      <c r="L20" s="164">
        <f t="shared" si="0"/>
        <v>8.8502269288956121</v>
      </c>
      <c r="M20" s="138">
        <f t="shared" si="1"/>
        <v>16.036308623298034</v>
      </c>
      <c r="N20" s="396"/>
      <c r="O20" s="95"/>
      <c r="P20" s="95"/>
      <c r="Q20" s="95"/>
      <c r="R20" s="95"/>
    </row>
    <row r="21" spans="1:18" s="70" customFormat="1" ht="13.5" customHeight="1" x14ac:dyDescent="0.15">
      <c r="A21" s="386"/>
      <c r="B21" s="332" t="s">
        <v>2</v>
      </c>
      <c r="C21" s="333"/>
      <c r="D21" s="285">
        <v>1879</v>
      </c>
      <c r="E21" s="334">
        <v>20</v>
      </c>
      <c r="F21" s="335">
        <v>217</v>
      </c>
      <c r="G21" s="335">
        <v>1091</v>
      </c>
      <c r="H21" s="335">
        <v>221</v>
      </c>
      <c r="I21" s="335">
        <v>55</v>
      </c>
      <c r="J21" s="336">
        <v>275</v>
      </c>
      <c r="K21" s="303"/>
      <c r="L21" s="165">
        <f t="shared" si="0"/>
        <v>237</v>
      </c>
      <c r="M21" s="142">
        <f t="shared" si="1"/>
        <v>276</v>
      </c>
      <c r="N21" s="399">
        <f t="shared" ref="N21" si="9">SUMPRODUCT(E$3:I$3,E21:I21)/SUM(E21:I21)</f>
        <v>2.953865336658354</v>
      </c>
      <c r="O21" s="77"/>
      <c r="P21" s="77"/>
      <c r="Q21" s="77"/>
      <c r="R21" s="77"/>
    </row>
    <row r="22" spans="1:18" s="22" customFormat="1" ht="13.5" customHeight="1" x14ac:dyDescent="0.15">
      <c r="A22" s="386"/>
      <c r="B22" s="206"/>
      <c r="C22" s="25"/>
      <c r="D22" s="276"/>
      <c r="E22" s="136">
        <v>1.0643959552953699</v>
      </c>
      <c r="F22" s="137">
        <v>11.548696114954764</v>
      </c>
      <c r="G22" s="137">
        <v>58.06279936136243</v>
      </c>
      <c r="H22" s="137">
        <v>11.761575306013837</v>
      </c>
      <c r="I22" s="137">
        <v>2.9270888770622672</v>
      </c>
      <c r="J22" s="138">
        <v>14.635444385311336</v>
      </c>
      <c r="K22" s="297"/>
      <c r="L22" s="164">
        <f t="shared" si="0"/>
        <v>12.613092070250133</v>
      </c>
      <c r="M22" s="138">
        <f t="shared" si="1"/>
        <v>14.688664183076105</v>
      </c>
      <c r="N22" s="396"/>
      <c r="O22" s="95"/>
      <c r="P22" s="95"/>
      <c r="Q22" s="95"/>
      <c r="R22" s="95"/>
    </row>
    <row r="23" spans="1:18" s="70" customFormat="1" ht="13.5" customHeight="1" x14ac:dyDescent="0.15">
      <c r="A23" s="386"/>
      <c r="B23" s="67" t="s">
        <v>46</v>
      </c>
      <c r="C23" s="77"/>
      <c r="D23" s="269">
        <v>130</v>
      </c>
      <c r="E23" s="140">
        <v>1</v>
      </c>
      <c r="F23" s="141">
        <v>13</v>
      </c>
      <c r="G23" s="141">
        <v>73</v>
      </c>
      <c r="H23" s="141">
        <v>13</v>
      </c>
      <c r="I23" s="141">
        <v>1</v>
      </c>
      <c r="J23" s="142">
        <v>29</v>
      </c>
      <c r="K23" s="298"/>
      <c r="L23" s="165">
        <f t="shared" si="0"/>
        <v>14</v>
      </c>
      <c r="M23" s="142">
        <f t="shared" si="1"/>
        <v>14</v>
      </c>
      <c r="N23" s="399">
        <f t="shared" ref="N23" si="10">SUMPRODUCT(E$3:I$3,E23:I23)/SUM(E23:I23)</f>
        <v>3</v>
      </c>
      <c r="O23" s="77"/>
      <c r="P23" s="77"/>
      <c r="Q23" s="77"/>
      <c r="R23" s="77"/>
    </row>
    <row r="24" spans="1:18" s="22" customFormat="1" ht="13.5" customHeight="1" thickBot="1" x14ac:dyDescent="0.2">
      <c r="A24" s="387"/>
      <c r="B24" s="206"/>
      <c r="C24" s="57"/>
      <c r="D24" s="271"/>
      <c r="E24" s="144">
        <v>0.76923076923076927</v>
      </c>
      <c r="F24" s="145">
        <v>10</v>
      </c>
      <c r="G24" s="145">
        <v>56.153846153846153</v>
      </c>
      <c r="H24" s="145">
        <v>10</v>
      </c>
      <c r="I24" s="145">
        <v>0.76923076923076927</v>
      </c>
      <c r="J24" s="146">
        <v>22.30769230769231</v>
      </c>
      <c r="K24" s="297"/>
      <c r="L24" s="166">
        <f t="shared" si="0"/>
        <v>10.76923076923077</v>
      </c>
      <c r="M24" s="146">
        <f t="shared" si="1"/>
        <v>10.76923076923077</v>
      </c>
      <c r="N24" s="398"/>
      <c r="O24" s="95"/>
      <c r="P24" s="95"/>
      <c r="Q24" s="95"/>
      <c r="R24" s="95"/>
    </row>
    <row r="25" spans="1:18" s="69" customFormat="1" ht="13.5" customHeight="1" x14ac:dyDescent="0.15">
      <c r="A25" s="384" t="s">
        <v>44</v>
      </c>
      <c r="B25" s="73" t="s">
        <v>3</v>
      </c>
      <c r="C25" s="74"/>
      <c r="D25" s="272">
        <v>160</v>
      </c>
      <c r="E25" s="148">
        <v>0</v>
      </c>
      <c r="F25" s="149">
        <v>20</v>
      </c>
      <c r="G25" s="149">
        <v>103</v>
      </c>
      <c r="H25" s="149">
        <v>18</v>
      </c>
      <c r="I25" s="149">
        <v>14</v>
      </c>
      <c r="J25" s="150">
        <v>5</v>
      </c>
      <c r="K25" s="299"/>
      <c r="L25" s="167">
        <f t="shared" si="0"/>
        <v>20</v>
      </c>
      <c r="M25" s="150">
        <f t="shared" si="1"/>
        <v>32</v>
      </c>
      <c r="N25" s="397">
        <f t="shared" ref="N25" si="11">SUMPRODUCT(E$3:I$3,E25:I25)/SUM(E25:I25)</f>
        <v>2.8322580645161288</v>
      </c>
      <c r="O25" s="75"/>
      <c r="P25" s="75"/>
      <c r="Q25" s="75"/>
      <c r="R25" s="75"/>
    </row>
    <row r="26" spans="1:18" ht="13.5" customHeight="1" x14ac:dyDescent="0.15">
      <c r="A26" s="382"/>
      <c r="B26" s="68"/>
      <c r="C26" s="345"/>
      <c r="D26" s="270"/>
      <c r="E26" s="346">
        <v>0</v>
      </c>
      <c r="F26" s="347">
        <v>12.5</v>
      </c>
      <c r="G26" s="347">
        <v>64.375</v>
      </c>
      <c r="H26" s="347">
        <v>11.25</v>
      </c>
      <c r="I26" s="347">
        <v>8.75</v>
      </c>
      <c r="J26" s="348">
        <v>3.125</v>
      </c>
      <c r="K26" s="300"/>
      <c r="L26" s="168">
        <f t="shared" si="0"/>
        <v>12.5</v>
      </c>
      <c r="M26" s="154">
        <f t="shared" si="1"/>
        <v>20</v>
      </c>
      <c r="N26" s="396"/>
      <c r="O26" s="96"/>
      <c r="P26" s="96"/>
      <c r="Q26" s="96"/>
      <c r="R26" s="96"/>
    </row>
    <row r="27" spans="1:18" s="69" customFormat="1" ht="13.5" customHeight="1" x14ac:dyDescent="0.15">
      <c r="A27" s="382"/>
      <c r="B27" s="207" t="s">
        <v>4</v>
      </c>
      <c r="C27" s="353"/>
      <c r="D27" s="285">
        <v>317</v>
      </c>
      <c r="E27" s="354">
        <v>4</v>
      </c>
      <c r="F27" s="355">
        <v>38</v>
      </c>
      <c r="G27" s="355">
        <v>212</v>
      </c>
      <c r="H27" s="355">
        <v>40</v>
      </c>
      <c r="I27" s="355">
        <v>13</v>
      </c>
      <c r="J27" s="356">
        <v>10</v>
      </c>
      <c r="K27" s="299"/>
      <c r="L27" s="169">
        <f t="shared" si="0"/>
        <v>42</v>
      </c>
      <c r="M27" s="157">
        <f t="shared" si="1"/>
        <v>53</v>
      </c>
      <c r="N27" s="399">
        <f t="shared" ref="N27" si="12">SUMPRODUCT(E$3:I$3,E27:I27)/SUM(E27:I27)</f>
        <v>2.9348534201954397</v>
      </c>
      <c r="O27" s="75"/>
      <c r="P27" s="75"/>
      <c r="Q27" s="75"/>
      <c r="R27" s="75"/>
    </row>
    <row r="28" spans="1:18" ht="13.5" customHeight="1" x14ac:dyDescent="0.15">
      <c r="A28" s="382"/>
      <c r="B28" s="68"/>
      <c r="C28" s="345"/>
      <c r="D28" s="270"/>
      <c r="E28" s="346">
        <v>1.2618296529968454</v>
      </c>
      <c r="F28" s="347">
        <v>11.987381703470032</v>
      </c>
      <c r="G28" s="347">
        <v>66.876971608832804</v>
      </c>
      <c r="H28" s="347">
        <v>12.618296529968454</v>
      </c>
      <c r="I28" s="347">
        <v>4.1009463722397479</v>
      </c>
      <c r="J28" s="348">
        <v>3.1545741324921135</v>
      </c>
      <c r="K28" s="300"/>
      <c r="L28" s="168">
        <f t="shared" si="0"/>
        <v>13.249211356466876</v>
      </c>
      <c r="M28" s="154">
        <f t="shared" si="1"/>
        <v>16.719242902208201</v>
      </c>
      <c r="N28" s="396"/>
      <c r="O28" s="96"/>
      <c r="P28" s="96"/>
      <c r="Q28" s="96"/>
      <c r="R28" s="96"/>
    </row>
    <row r="29" spans="1:18" s="69" customFormat="1" ht="13.5" customHeight="1" x14ac:dyDescent="0.15">
      <c r="A29" s="382"/>
      <c r="B29" s="207" t="s">
        <v>5</v>
      </c>
      <c r="C29" s="353"/>
      <c r="D29" s="285">
        <v>491</v>
      </c>
      <c r="E29" s="354">
        <v>9</v>
      </c>
      <c r="F29" s="355">
        <v>50</v>
      </c>
      <c r="G29" s="355">
        <v>310</v>
      </c>
      <c r="H29" s="355">
        <v>73</v>
      </c>
      <c r="I29" s="355">
        <v>25</v>
      </c>
      <c r="J29" s="356">
        <v>24</v>
      </c>
      <c r="K29" s="299"/>
      <c r="L29" s="169">
        <f t="shared" si="0"/>
        <v>59</v>
      </c>
      <c r="M29" s="157">
        <f t="shared" si="1"/>
        <v>98</v>
      </c>
      <c r="N29" s="399">
        <f t="shared" ref="N29" si="13">SUMPRODUCT(E$3:I$3,E29:I29)/SUM(E29:I29)</f>
        <v>2.8822269807280514</v>
      </c>
      <c r="O29" s="75"/>
      <c r="P29" s="75"/>
      <c r="Q29" s="75"/>
      <c r="R29" s="75"/>
    </row>
    <row r="30" spans="1:18" ht="13.5" customHeight="1" x14ac:dyDescent="0.15">
      <c r="A30" s="382"/>
      <c r="B30" s="206"/>
      <c r="C30" s="24"/>
      <c r="D30" s="276"/>
      <c r="E30" s="152">
        <v>1.8329938900203666</v>
      </c>
      <c r="F30" s="153">
        <v>10.183299389002038</v>
      </c>
      <c r="G30" s="153">
        <v>63.136456211812629</v>
      </c>
      <c r="H30" s="153">
        <v>14.867617107942973</v>
      </c>
      <c r="I30" s="153">
        <v>5.0916496945010188</v>
      </c>
      <c r="J30" s="154">
        <v>4.887983706720977</v>
      </c>
      <c r="K30" s="300"/>
      <c r="L30" s="168">
        <f t="shared" si="0"/>
        <v>12.016293279022404</v>
      </c>
      <c r="M30" s="154">
        <f t="shared" si="1"/>
        <v>19.959266802443992</v>
      </c>
      <c r="N30" s="396"/>
      <c r="O30" s="96"/>
      <c r="P30" s="96"/>
      <c r="Q30" s="96"/>
      <c r="R30" s="96"/>
    </row>
    <row r="31" spans="1:18" s="69" customFormat="1" ht="13.5" customHeight="1" x14ac:dyDescent="0.15">
      <c r="A31" s="382"/>
      <c r="B31" s="207" t="s">
        <v>6</v>
      </c>
      <c r="C31" s="353"/>
      <c r="D31" s="285">
        <v>666</v>
      </c>
      <c r="E31" s="354">
        <v>3</v>
      </c>
      <c r="F31" s="355">
        <v>74</v>
      </c>
      <c r="G31" s="355">
        <v>431</v>
      </c>
      <c r="H31" s="355">
        <v>92</v>
      </c>
      <c r="I31" s="355">
        <v>25</v>
      </c>
      <c r="J31" s="356">
        <v>41</v>
      </c>
      <c r="K31" s="299"/>
      <c r="L31" s="169">
        <f t="shared" si="0"/>
        <v>77</v>
      </c>
      <c r="M31" s="157">
        <f t="shared" si="1"/>
        <v>117</v>
      </c>
      <c r="N31" s="399">
        <f t="shared" ref="N31" si="14">SUMPRODUCT(E$3:I$3,E31:I31)/SUM(E31:I31)</f>
        <v>2.9007999999999998</v>
      </c>
      <c r="O31" s="75"/>
      <c r="P31" s="75"/>
      <c r="Q31" s="75"/>
      <c r="R31" s="75"/>
    </row>
    <row r="32" spans="1:18" ht="13.5" customHeight="1" x14ac:dyDescent="0.15">
      <c r="A32" s="382"/>
      <c r="B32" s="206"/>
      <c r="C32" s="24"/>
      <c r="D32" s="276"/>
      <c r="E32" s="152">
        <v>0.45045045045045046</v>
      </c>
      <c r="F32" s="153">
        <v>11.111111111111111</v>
      </c>
      <c r="G32" s="153">
        <v>64.714714714714717</v>
      </c>
      <c r="H32" s="153">
        <v>13.813813813813812</v>
      </c>
      <c r="I32" s="153">
        <v>3.7537537537537538</v>
      </c>
      <c r="J32" s="154">
        <v>6.1561561561561557</v>
      </c>
      <c r="K32" s="300"/>
      <c r="L32" s="168">
        <f t="shared" si="0"/>
        <v>11.561561561561561</v>
      </c>
      <c r="M32" s="154">
        <f t="shared" si="1"/>
        <v>17.567567567567565</v>
      </c>
      <c r="N32" s="396"/>
      <c r="O32" s="96"/>
      <c r="P32" s="96"/>
      <c r="Q32" s="96"/>
      <c r="R32" s="96"/>
    </row>
    <row r="33" spans="1:18" s="69" customFormat="1" ht="13.5" customHeight="1" x14ac:dyDescent="0.15">
      <c r="A33" s="382"/>
      <c r="B33" s="207" t="s">
        <v>7</v>
      </c>
      <c r="C33" s="353"/>
      <c r="D33" s="285">
        <v>772</v>
      </c>
      <c r="E33" s="354">
        <v>8</v>
      </c>
      <c r="F33" s="355">
        <v>66</v>
      </c>
      <c r="G33" s="355">
        <v>475</v>
      </c>
      <c r="H33" s="355">
        <v>102</v>
      </c>
      <c r="I33" s="355">
        <v>27</v>
      </c>
      <c r="J33" s="356">
        <v>94</v>
      </c>
      <c r="K33" s="299"/>
      <c r="L33" s="169">
        <f t="shared" si="0"/>
        <v>74</v>
      </c>
      <c r="M33" s="157">
        <f t="shared" si="1"/>
        <v>129</v>
      </c>
      <c r="N33" s="399">
        <f t="shared" ref="N33" si="15">SUMPRODUCT(E$3:I$3,E33:I33)/SUM(E33:I33)</f>
        <v>2.8908554572271385</v>
      </c>
      <c r="O33" s="75"/>
      <c r="P33" s="75"/>
      <c r="Q33" s="75"/>
      <c r="R33" s="75"/>
    </row>
    <row r="34" spans="1:18" ht="13.5" customHeight="1" x14ac:dyDescent="0.15">
      <c r="A34" s="382"/>
      <c r="B34" s="206"/>
      <c r="C34" s="24"/>
      <c r="D34" s="276"/>
      <c r="E34" s="152">
        <v>1.0362694300518136</v>
      </c>
      <c r="F34" s="153">
        <v>8.5492227979274613</v>
      </c>
      <c r="G34" s="153">
        <v>61.52849740932642</v>
      </c>
      <c r="H34" s="153">
        <v>13.212435233160621</v>
      </c>
      <c r="I34" s="153">
        <v>3.4974093264248705</v>
      </c>
      <c r="J34" s="154">
        <v>12.176165803108809</v>
      </c>
      <c r="K34" s="300"/>
      <c r="L34" s="168">
        <f t="shared" si="0"/>
        <v>9.5854922279792749</v>
      </c>
      <c r="M34" s="154">
        <f t="shared" si="1"/>
        <v>16.709844559585491</v>
      </c>
      <c r="N34" s="396"/>
      <c r="O34" s="96"/>
      <c r="P34" s="96"/>
      <c r="Q34" s="96"/>
      <c r="R34" s="96"/>
    </row>
    <row r="35" spans="1:18" s="69" customFormat="1" ht="13.5" customHeight="1" x14ac:dyDescent="0.15">
      <c r="A35" s="382"/>
      <c r="B35" s="207" t="s">
        <v>45</v>
      </c>
      <c r="C35" s="353"/>
      <c r="D35" s="286">
        <v>797</v>
      </c>
      <c r="E35" s="354">
        <v>7</v>
      </c>
      <c r="F35" s="355">
        <v>75</v>
      </c>
      <c r="G35" s="355">
        <v>380</v>
      </c>
      <c r="H35" s="355">
        <v>58</v>
      </c>
      <c r="I35" s="355">
        <v>3</v>
      </c>
      <c r="J35" s="356">
        <v>274</v>
      </c>
      <c r="K35" s="299"/>
      <c r="L35" s="169">
        <f t="shared" si="0"/>
        <v>82</v>
      </c>
      <c r="M35" s="157">
        <f t="shared" si="1"/>
        <v>61</v>
      </c>
      <c r="N35" s="399">
        <f t="shared" ref="N35" si="16">SUMPRODUCT(E$3:I$3,E35:I35)/SUM(E35:I35)</f>
        <v>3.0478011472275335</v>
      </c>
      <c r="O35" s="75"/>
      <c r="P35" s="75"/>
      <c r="Q35" s="75"/>
      <c r="R35" s="75"/>
    </row>
    <row r="36" spans="1:18" ht="13.5" customHeight="1" x14ac:dyDescent="0.15">
      <c r="A36" s="382"/>
      <c r="B36" s="206"/>
      <c r="C36" s="24"/>
      <c r="D36" s="276"/>
      <c r="E36" s="152">
        <v>0.87829360100376408</v>
      </c>
      <c r="F36" s="153">
        <v>9.4102885821831865</v>
      </c>
      <c r="G36" s="153">
        <v>47.678795483061478</v>
      </c>
      <c r="H36" s="153">
        <v>7.2772898368883316</v>
      </c>
      <c r="I36" s="153">
        <v>0.37641154328732745</v>
      </c>
      <c r="J36" s="154">
        <v>34.378920953575907</v>
      </c>
      <c r="K36" s="300"/>
      <c r="L36" s="168">
        <f t="shared" si="0"/>
        <v>10.28858218318695</v>
      </c>
      <c r="M36" s="154">
        <f t="shared" si="1"/>
        <v>7.6537013801756588</v>
      </c>
      <c r="N36" s="396"/>
      <c r="O36" s="96"/>
      <c r="P36" s="96"/>
      <c r="Q36" s="96"/>
      <c r="R36" s="96"/>
    </row>
    <row r="37" spans="1:18" s="69" customFormat="1" ht="13.5" customHeight="1" x14ac:dyDescent="0.15">
      <c r="A37" s="382"/>
      <c r="B37" s="207" t="s">
        <v>46</v>
      </c>
      <c r="C37" s="75"/>
      <c r="D37" s="286">
        <v>128</v>
      </c>
      <c r="E37" s="155">
        <v>1</v>
      </c>
      <c r="F37" s="156">
        <v>13</v>
      </c>
      <c r="G37" s="156">
        <v>71</v>
      </c>
      <c r="H37" s="156">
        <v>11</v>
      </c>
      <c r="I37" s="156">
        <v>1</v>
      </c>
      <c r="J37" s="157">
        <v>31</v>
      </c>
      <c r="K37" s="299"/>
      <c r="L37" s="169">
        <f t="shared" si="0"/>
        <v>14</v>
      </c>
      <c r="M37" s="157">
        <f t="shared" si="1"/>
        <v>12</v>
      </c>
      <c r="N37" s="399">
        <f t="shared" ref="N37" si="17">SUMPRODUCT(E$3:I$3,E37:I37)/SUM(E37:I37)</f>
        <v>3.0206185567010309</v>
      </c>
      <c r="O37" s="75"/>
      <c r="P37" s="75"/>
      <c r="Q37" s="75"/>
      <c r="R37" s="75"/>
    </row>
    <row r="38" spans="1:18" ht="13.5" customHeight="1" thickBot="1" x14ac:dyDescent="0.2">
      <c r="A38" s="382"/>
      <c r="B38" s="68"/>
      <c r="C38" s="345"/>
      <c r="D38" s="271"/>
      <c r="E38" s="158">
        <v>0.78125</v>
      </c>
      <c r="F38" s="159">
        <v>10.15625</v>
      </c>
      <c r="G38" s="159">
        <v>55.46875</v>
      </c>
      <c r="H38" s="159">
        <v>8.59375</v>
      </c>
      <c r="I38" s="159">
        <v>0.78125</v>
      </c>
      <c r="J38" s="160">
        <v>24.21875</v>
      </c>
      <c r="K38" s="300"/>
      <c r="L38" s="170">
        <f t="shared" si="0"/>
        <v>10.9375</v>
      </c>
      <c r="M38" s="160">
        <f t="shared" si="1"/>
        <v>9.375</v>
      </c>
      <c r="N38" s="398"/>
      <c r="O38" s="96"/>
      <c r="P38" s="96"/>
      <c r="Q38" s="96"/>
      <c r="R38" s="96"/>
    </row>
    <row r="39" spans="1:18" s="69" customFormat="1" ht="13.5" customHeight="1" x14ac:dyDescent="0.15">
      <c r="A39" s="384" t="s">
        <v>47</v>
      </c>
      <c r="B39" s="73" t="s">
        <v>49</v>
      </c>
      <c r="C39" s="371"/>
      <c r="D39" s="272">
        <v>524</v>
      </c>
      <c r="E39" s="140">
        <v>1</v>
      </c>
      <c r="F39" s="141">
        <v>28</v>
      </c>
      <c r="G39" s="141">
        <v>352</v>
      </c>
      <c r="H39" s="141">
        <v>56</v>
      </c>
      <c r="I39" s="141">
        <v>22</v>
      </c>
      <c r="J39" s="142">
        <v>65</v>
      </c>
      <c r="K39" s="299"/>
      <c r="L39" s="165">
        <f t="shared" si="0"/>
        <v>29</v>
      </c>
      <c r="M39" s="142">
        <f t="shared" si="1"/>
        <v>78</v>
      </c>
      <c r="N39" s="397">
        <f t="shared" ref="N39" si="18">SUMPRODUCT(E$3:I$3,E39:I39)/SUM(E39:I39)</f>
        <v>2.8474945533769063</v>
      </c>
      <c r="O39" s="77"/>
      <c r="P39" s="77"/>
      <c r="Q39" s="77"/>
      <c r="R39" s="77"/>
    </row>
    <row r="40" spans="1:18" ht="13.5" customHeight="1" x14ac:dyDescent="0.15">
      <c r="A40" s="382"/>
      <c r="B40" s="68"/>
      <c r="C40" s="375"/>
      <c r="D40" s="270"/>
      <c r="E40" s="322">
        <v>0.19083969465648853</v>
      </c>
      <c r="F40" s="323">
        <v>5.343511450381679</v>
      </c>
      <c r="G40" s="323">
        <v>67.175572519083971</v>
      </c>
      <c r="H40" s="323">
        <v>10.687022900763358</v>
      </c>
      <c r="I40" s="323">
        <v>4.1984732824427482</v>
      </c>
      <c r="J40" s="324">
        <v>12.404580152671755</v>
      </c>
      <c r="K40" s="300"/>
      <c r="L40" s="164">
        <f t="shared" si="0"/>
        <v>5.5343511450381673</v>
      </c>
      <c r="M40" s="138">
        <f t="shared" si="1"/>
        <v>14.885496183206106</v>
      </c>
      <c r="N40" s="396"/>
      <c r="O40" s="95"/>
      <c r="P40" s="95"/>
      <c r="Q40" s="95"/>
      <c r="R40" s="95"/>
    </row>
    <row r="41" spans="1:18" s="69" customFormat="1" ht="13.5" customHeight="1" x14ac:dyDescent="0.15">
      <c r="A41" s="382"/>
      <c r="B41" s="207" t="s">
        <v>51</v>
      </c>
      <c r="C41" s="376"/>
      <c r="D41" s="285">
        <v>2332</v>
      </c>
      <c r="E41" s="334">
        <v>24</v>
      </c>
      <c r="F41" s="335">
        <v>268</v>
      </c>
      <c r="G41" s="335">
        <v>1372</v>
      </c>
      <c r="H41" s="335">
        <v>289</v>
      </c>
      <c r="I41" s="335">
        <v>77</v>
      </c>
      <c r="J41" s="336">
        <v>302</v>
      </c>
      <c r="K41" s="299"/>
      <c r="L41" s="165">
        <f t="shared" si="0"/>
        <v>292</v>
      </c>
      <c r="M41" s="142">
        <f t="shared" si="1"/>
        <v>366</v>
      </c>
      <c r="N41" s="399">
        <f t="shared" ref="N41" si="19">SUMPRODUCT(E$3:I$3,E41:I41)/SUM(E41:I41)</f>
        <v>2.9374384236453204</v>
      </c>
      <c r="O41" s="77"/>
      <c r="P41" s="77"/>
      <c r="Q41" s="77"/>
      <c r="R41" s="77"/>
    </row>
    <row r="42" spans="1:18" ht="13.5" customHeight="1" x14ac:dyDescent="0.15">
      <c r="A42" s="382"/>
      <c r="B42" s="206"/>
      <c r="C42" s="372"/>
      <c r="D42" s="276"/>
      <c r="E42" s="136">
        <v>1.0291595197255576</v>
      </c>
      <c r="F42" s="137">
        <v>11.492281303602059</v>
      </c>
      <c r="G42" s="137">
        <v>58.833619210977709</v>
      </c>
      <c r="H42" s="137">
        <v>12.39279588336192</v>
      </c>
      <c r="I42" s="137">
        <v>3.3018867924528301</v>
      </c>
      <c r="J42" s="138">
        <v>12.950257289879932</v>
      </c>
      <c r="K42" s="300"/>
      <c r="L42" s="164">
        <f t="shared" si="0"/>
        <v>12.521440823327616</v>
      </c>
      <c r="M42" s="138">
        <f t="shared" si="1"/>
        <v>15.69468267581475</v>
      </c>
      <c r="N42" s="396"/>
      <c r="O42" s="95"/>
      <c r="P42" s="95"/>
      <c r="Q42" s="95"/>
      <c r="R42" s="95"/>
    </row>
    <row r="43" spans="1:18" s="69" customFormat="1" ht="13.5" customHeight="1" x14ac:dyDescent="0.15">
      <c r="A43" s="382"/>
      <c r="B43" s="207" t="s">
        <v>52</v>
      </c>
      <c r="C43" s="376"/>
      <c r="D43" s="285">
        <v>343</v>
      </c>
      <c r="E43" s="334">
        <v>6</v>
      </c>
      <c r="F43" s="335">
        <v>27</v>
      </c>
      <c r="G43" s="335">
        <v>187</v>
      </c>
      <c r="H43" s="335">
        <v>37</v>
      </c>
      <c r="I43" s="335">
        <v>8</v>
      </c>
      <c r="J43" s="336">
        <v>78</v>
      </c>
      <c r="K43" s="299"/>
      <c r="L43" s="165">
        <f t="shared" si="0"/>
        <v>33</v>
      </c>
      <c r="M43" s="142">
        <f t="shared" si="1"/>
        <v>45</v>
      </c>
      <c r="N43" s="399">
        <f t="shared" ref="N43" si="20">SUMPRODUCT(E$3:I$3,E43:I43)/SUM(E43:I43)</f>
        <v>2.9471698113207547</v>
      </c>
      <c r="O43" s="77"/>
      <c r="P43" s="77"/>
      <c r="Q43" s="77"/>
      <c r="R43" s="77"/>
    </row>
    <row r="44" spans="1:18" ht="13.5" customHeight="1" x14ac:dyDescent="0.15">
      <c r="A44" s="382"/>
      <c r="B44" s="206"/>
      <c r="C44" s="372"/>
      <c r="D44" s="276"/>
      <c r="E44" s="136">
        <v>1.749271137026239</v>
      </c>
      <c r="F44" s="137">
        <v>7.8717201166180768</v>
      </c>
      <c r="G44" s="137">
        <v>54.518950437317784</v>
      </c>
      <c r="H44" s="137">
        <v>10.787172011661808</v>
      </c>
      <c r="I44" s="137">
        <v>2.3323615160349855</v>
      </c>
      <c r="J44" s="138">
        <v>22.740524781341108</v>
      </c>
      <c r="K44" s="300"/>
      <c r="L44" s="164">
        <f t="shared" si="0"/>
        <v>9.6209912536443163</v>
      </c>
      <c r="M44" s="138">
        <f t="shared" si="1"/>
        <v>13.119533527696793</v>
      </c>
      <c r="N44" s="396"/>
      <c r="O44" s="95"/>
      <c r="P44" s="95"/>
      <c r="Q44" s="95"/>
      <c r="R44" s="95"/>
    </row>
    <row r="45" spans="1:18" s="69" customFormat="1" ht="13.5" customHeight="1" x14ac:dyDescent="0.15">
      <c r="A45" s="382"/>
      <c r="B45" s="207" t="s">
        <v>72</v>
      </c>
      <c r="C45" s="373"/>
      <c r="D45" s="269">
        <v>132</v>
      </c>
      <c r="E45" s="140">
        <v>1</v>
      </c>
      <c r="F45" s="141">
        <v>13</v>
      </c>
      <c r="G45" s="141">
        <v>71</v>
      </c>
      <c r="H45" s="141">
        <v>12</v>
      </c>
      <c r="I45" s="141">
        <v>1</v>
      </c>
      <c r="J45" s="142">
        <v>34</v>
      </c>
      <c r="K45" s="299"/>
      <c r="L45" s="165">
        <f t="shared" si="0"/>
        <v>14</v>
      </c>
      <c r="M45" s="142">
        <f t="shared" si="1"/>
        <v>13</v>
      </c>
      <c r="N45" s="399">
        <f t="shared" ref="N45" si="21">SUMPRODUCT(E$3:I$3,E45:I45)/SUM(E45:I45)</f>
        <v>3.010204081632653</v>
      </c>
      <c r="O45" s="77"/>
      <c r="P45" s="77"/>
      <c r="Q45" s="77"/>
      <c r="R45" s="77"/>
    </row>
    <row r="46" spans="1:18" ht="13.5" customHeight="1" thickBot="1" x14ac:dyDescent="0.2">
      <c r="A46" s="383"/>
      <c r="B46" s="208"/>
      <c r="C46" s="374"/>
      <c r="D46" s="271"/>
      <c r="E46" s="144">
        <v>0.75757575757575757</v>
      </c>
      <c r="F46" s="145">
        <v>9.8484848484848477</v>
      </c>
      <c r="G46" s="145">
        <v>53.787878787878782</v>
      </c>
      <c r="H46" s="145">
        <v>9.0909090909090917</v>
      </c>
      <c r="I46" s="145">
        <v>0.75757575757575757</v>
      </c>
      <c r="J46" s="146">
        <v>25.757575757575758</v>
      </c>
      <c r="K46" s="300"/>
      <c r="L46" s="166">
        <f t="shared" si="0"/>
        <v>10.606060606060606</v>
      </c>
      <c r="M46" s="146">
        <f t="shared" si="1"/>
        <v>9.8484848484848495</v>
      </c>
      <c r="N46" s="398"/>
      <c r="O46" s="95"/>
      <c r="P46" s="95"/>
      <c r="Q46" s="95"/>
      <c r="R46" s="95"/>
    </row>
    <row r="47" spans="1:18" s="69" customFormat="1" ht="13.5" customHeight="1" x14ac:dyDescent="0.15">
      <c r="A47" s="384" t="s">
        <v>225</v>
      </c>
      <c r="B47" s="73" t="s">
        <v>54</v>
      </c>
      <c r="C47" s="371"/>
      <c r="D47" s="272">
        <v>132</v>
      </c>
      <c r="E47" s="140">
        <v>0</v>
      </c>
      <c r="F47" s="141">
        <v>14</v>
      </c>
      <c r="G47" s="141">
        <v>86</v>
      </c>
      <c r="H47" s="141">
        <v>17</v>
      </c>
      <c r="I47" s="141">
        <v>10</v>
      </c>
      <c r="J47" s="142">
        <v>5</v>
      </c>
      <c r="K47" s="299"/>
      <c r="L47" s="165">
        <f t="shared" si="0"/>
        <v>14</v>
      </c>
      <c r="M47" s="142">
        <f t="shared" si="1"/>
        <v>27</v>
      </c>
      <c r="N47" s="397">
        <f t="shared" ref="N47" si="22">SUMPRODUCT(E$3:I$3,E47:I47)/SUM(E47:I47)</f>
        <v>2.8188976377952755</v>
      </c>
      <c r="O47" s="77"/>
      <c r="P47" s="77"/>
      <c r="Q47" s="77"/>
      <c r="R47" s="77"/>
    </row>
    <row r="48" spans="1:18" ht="13.5" customHeight="1" x14ac:dyDescent="0.15">
      <c r="A48" s="382"/>
      <c r="B48" s="68"/>
      <c r="C48" s="375"/>
      <c r="D48" s="270"/>
      <c r="E48" s="322">
        <v>0</v>
      </c>
      <c r="F48" s="323">
        <v>10.606060606060606</v>
      </c>
      <c r="G48" s="323">
        <v>65.151515151515156</v>
      </c>
      <c r="H48" s="323">
        <v>12.878787878787879</v>
      </c>
      <c r="I48" s="323">
        <v>7.5757575757575761</v>
      </c>
      <c r="J48" s="324">
        <v>3.7878787878787881</v>
      </c>
      <c r="K48" s="300"/>
      <c r="L48" s="164">
        <f t="shared" si="0"/>
        <v>10.606060606060606</v>
      </c>
      <c r="M48" s="138">
        <f t="shared" si="1"/>
        <v>20.454545454545453</v>
      </c>
      <c r="N48" s="396"/>
      <c r="O48" s="95"/>
      <c r="P48" s="95"/>
      <c r="Q48" s="95"/>
      <c r="R48" s="95"/>
    </row>
    <row r="49" spans="1:18" s="69" customFormat="1" ht="13.5" customHeight="1" x14ac:dyDescent="0.15">
      <c r="A49" s="382"/>
      <c r="B49" s="207" t="s">
        <v>401</v>
      </c>
      <c r="C49" s="376"/>
      <c r="D49" s="285">
        <v>448</v>
      </c>
      <c r="E49" s="334">
        <v>2</v>
      </c>
      <c r="F49" s="335">
        <v>21</v>
      </c>
      <c r="G49" s="335">
        <v>314</v>
      </c>
      <c r="H49" s="335">
        <v>43</v>
      </c>
      <c r="I49" s="335">
        <v>14</v>
      </c>
      <c r="J49" s="336">
        <v>54</v>
      </c>
      <c r="K49" s="299"/>
      <c r="L49" s="165">
        <f t="shared" si="0"/>
        <v>23</v>
      </c>
      <c r="M49" s="142">
        <f t="shared" si="1"/>
        <v>57</v>
      </c>
      <c r="N49" s="399">
        <f t="shared" ref="N49" si="23">SUMPRODUCT(E$3:I$3,E49:I49)/SUM(E49:I49)</f>
        <v>2.8832487309644672</v>
      </c>
      <c r="O49" s="77"/>
      <c r="P49" s="77"/>
      <c r="Q49" s="77"/>
      <c r="R49" s="77"/>
    </row>
    <row r="50" spans="1:18" ht="13.5" customHeight="1" x14ac:dyDescent="0.15">
      <c r="A50" s="382"/>
      <c r="B50" s="206"/>
      <c r="C50" s="372"/>
      <c r="D50" s="276"/>
      <c r="E50" s="136">
        <v>0.4464285714285714</v>
      </c>
      <c r="F50" s="137">
        <v>4.6875</v>
      </c>
      <c r="G50" s="137">
        <v>70.089285714285708</v>
      </c>
      <c r="H50" s="137">
        <v>9.5982142857142865</v>
      </c>
      <c r="I50" s="137">
        <v>3.125</v>
      </c>
      <c r="J50" s="138">
        <v>12.053571428571429</v>
      </c>
      <c r="K50" s="300"/>
      <c r="L50" s="164">
        <f t="shared" si="0"/>
        <v>5.1339285714285712</v>
      </c>
      <c r="M50" s="138">
        <f t="shared" si="1"/>
        <v>12.723214285714286</v>
      </c>
      <c r="N50" s="396"/>
      <c r="O50" s="95"/>
      <c r="P50" s="95"/>
      <c r="Q50" s="95"/>
      <c r="R50" s="95"/>
    </row>
    <row r="51" spans="1:18" s="69" customFormat="1" ht="13.5" customHeight="1" x14ac:dyDescent="0.15">
      <c r="A51" s="382"/>
      <c r="B51" s="207" t="s">
        <v>56</v>
      </c>
      <c r="C51" s="376"/>
      <c r="D51" s="285">
        <v>326</v>
      </c>
      <c r="E51" s="334">
        <v>2</v>
      </c>
      <c r="F51" s="335">
        <v>24</v>
      </c>
      <c r="G51" s="335">
        <v>212</v>
      </c>
      <c r="H51" s="335">
        <v>50</v>
      </c>
      <c r="I51" s="335">
        <v>12</v>
      </c>
      <c r="J51" s="336">
        <v>26</v>
      </c>
      <c r="K51" s="299"/>
      <c r="L51" s="165">
        <f t="shared" si="0"/>
        <v>26</v>
      </c>
      <c r="M51" s="142">
        <f t="shared" si="1"/>
        <v>62</v>
      </c>
      <c r="N51" s="399">
        <f t="shared" ref="N51" si="24">SUMPRODUCT(E$3:I$3,E51:I51)/SUM(E51:I51)</f>
        <v>2.8466666666666667</v>
      </c>
      <c r="O51" s="77"/>
      <c r="P51" s="77"/>
      <c r="Q51" s="77"/>
      <c r="R51" s="77"/>
    </row>
    <row r="52" spans="1:18" ht="13.5" customHeight="1" x14ac:dyDescent="0.15">
      <c r="A52" s="382"/>
      <c r="B52" s="206"/>
      <c r="C52" s="372"/>
      <c r="D52" s="276"/>
      <c r="E52" s="136">
        <v>0.61349693251533743</v>
      </c>
      <c r="F52" s="137">
        <v>7.3619631901840492</v>
      </c>
      <c r="G52" s="137">
        <v>65.030674846625772</v>
      </c>
      <c r="H52" s="137">
        <v>15.337423312883436</v>
      </c>
      <c r="I52" s="137">
        <v>3.6809815950920246</v>
      </c>
      <c r="J52" s="138">
        <v>7.9754601226993866</v>
      </c>
      <c r="K52" s="300"/>
      <c r="L52" s="164">
        <f t="shared" si="0"/>
        <v>7.9754601226993866</v>
      </c>
      <c r="M52" s="138">
        <f t="shared" si="1"/>
        <v>19.018404907975459</v>
      </c>
      <c r="N52" s="396"/>
      <c r="O52" s="95"/>
      <c r="P52" s="95"/>
      <c r="Q52" s="95"/>
      <c r="R52" s="95"/>
    </row>
    <row r="53" spans="1:18" s="69" customFormat="1" ht="13.5" customHeight="1" x14ac:dyDescent="0.15">
      <c r="A53" s="382"/>
      <c r="B53" s="207" t="s">
        <v>58</v>
      </c>
      <c r="C53" s="376"/>
      <c r="D53" s="285">
        <v>251</v>
      </c>
      <c r="E53" s="334">
        <v>4</v>
      </c>
      <c r="F53" s="335">
        <v>37</v>
      </c>
      <c r="G53" s="335">
        <v>157</v>
      </c>
      <c r="H53" s="335">
        <v>33</v>
      </c>
      <c r="I53" s="335">
        <v>12</v>
      </c>
      <c r="J53" s="336">
        <v>8</v>
      </c>
      <c r="K53" s="299"/>
      <c r="L53" s="165">
        <f t="shared" si="0"/>
        <v>41</v>
      </c>
      <c r="M53" s="142">
        <f t="shared" si="1"/>
        <v>45</v>
      </c>
      <c r="N53" s="399">
        <f t="shared" ref="N53" si="25">SUMPRODUCT(E$3:I$3,E53:I53)/SUM(E53:I53)</f>
        <v>2.9506172839506171</v>
      </c>
      <c r="O53" s="77"/>
      <c r="P53" s="77"/>
      <c r="Q53" s="77"/>
      <c r="R53" s="77"/>
    </row>
    <row r="54" spans="1:18" ht="13.5" customHeight="1" x14ac:dyDescent="0.15">
      <c r="A54" s="382"/>
      <c r="B54" s="206"/>
      <c r="C54" s="372"/>
      <c r="D54" s="276"/>
      <c r="E54" s="136">
        <v>1.593625498007968</v>
      </c>
      <c r="F54" s="137">
        <v>14.741035856573706</v>
      </c>
      <c r="G54" s="137">
        <v>62.549800796812747</v>
      </c>
      <c r="H54" s="137">
        <v>13.147410358565736</v>
      </c>
      <c r="I54" s="137">
        <v>4.7808764940239046</v>
      </c>
      <c r="J54" s="138">
        <v>3.1872509960159361</v>
      </c>
      <c r="K54" s="300"/>
      <c r="L54" s="164">
        <f t="shared" si="0"/>
        <v>16.334661354581673</v>
      </c>
      <c r="M54" s="138">
        <f t="shared" si="1"/>
        <v>17.92828685258964</v>
      </c>
      <c r="N54" s="396"/>
      <c r="O54" s="95"/>
      <c r="P54" s="95"/>
      <c r="Q54" s="95"/>
      <c r="R54" s="95"/>
    </row>
    <row r="55" spans="1:18" s="69" customFormat="1" ht="13.5" customHeight="1" x14ac:dyDescent="0.15">
      <c r="A55" s="382"/>
      <c r="B55" s="207" t="s">
        <v>60</v>
      </c>
      <c r="C55" s="376"/>
      <c r="D55" s="285">
        <v>527</v>
      </c>
      <c r="E55" s="334">
        <v>9</v>
      </c>
      <c r="F55" s="335">
        <v>79</v>
      </c>
      <c r="G55" s="335">
        <v>308</v>
      </c>
      <c r="H55" s="335">
        <v>84</v>
      </c>
      <c r="I55" s="335">
        <v>32</v>
      </c>
      <c r="J55" s="336">
        <v>15</v>
      </c>
      <c r="K55" s="299"/>
      <c r="L55" s="165">
        <f t="shared" si="0"/>
        <v>88</v>
      </c>
      <c r="M55" s="142">
        <f t="shared" si="1"/>
        <v>116</v>
      </c>
      <c r="N55" s="399">
        <f t="shared" ref="N55" si="26">SUMPRODUCT(E$3:I$3,E55:I55)/SUM(E55:I55)</f>
        <v>2.900390625</v>
      </c>
      <c r="O55" s="77"/>
      <c r="P55" s="77"/>
      <c r="Q55" s="77"/>
      <c r="R55" s="77"/>
    </row>
    <row r="56" spans="1:18" ht="13.5" customHeight="1" x14ac:dyDescent="0.15">
      <c r="A56" s="382"/>
      <c r="B56" s="206"/>
      <c r="C56" s="372"/>
      <c r="D56" s="276"/>
      <c r="E56" s="136">
        <v>1.7077798861480076</v>
      </c>
      <c r="F56" s="137">
        <v>14.990512333965844</v>
      </c>
      <c r="G56" s="137">
        <v>58.444022770398483</v>
      </c>
      <c r="H56" s="137">
        <v>15.939278937381404</v>
      </c>
      <c r="I56" s="137">
        <v>6.0721062618595827</v>
      </c>
      <c r="J56" s="138">
        <v>2.8462998102466792</v>
      </c>
      <c r="K56" s="300"/>
      <c r="L56" s="164">
        <f t="shared" si="0"/>
        <v>16.698292220113853</v>
      </c>
      <c r="M56" s="138">
        <f t="shared" si="1"/>
        <v>22.011385199240987</v>
      </c>
      <c r="N56" s="396"/>
      <c r="O56" s="95"/>
      <c r="P56" s="95"/>
      <c r="Q56" s="95"/>
      <c r="R56" s="95"/>
    </row>
    <row r="57" spans="1:18" s="69" customFormat="1" ht="13.5" customHeight="1" x14ac:dyDescent="0.15">
      <c r="A57" s="382"/>
      <c r="B57" s="207" t="s">
        <v>62</v>
      </c>
      <c r="C57" s="376"/>
      <c r="D57" s="285">
        <v>280</v>
      </c>
      <c r="E57" s="334">
        <v>7</v>
      </c>
      <c r="F57" s="335">
        <v>45</v>
      </c>
      <c r="G57" s="335">
        <v>169</v>
      </c>
      <c r="H57" s="335">
        <v>38</v>
      </c>
      <c r="I57" s="335">
        <v>14</v>
      </c>
      <c r="J57" s="336">
        <v>7</v>
      </c>
      <c r="K57" s="299"/>
      <c r="L57" s="165">
        <f t="shared" si="0"/>
        <v>52</v>
      </c>
      <c r="M57" s="142">
        <f t="shared" si="1"/>
        <v>52</v>
      </c>
      <c r="N57" s="399">
        <f t="shared" ref="N57" si="27">SUMPRODUCT(E$3:I$3,E57:I57)/SUM(E57:I57)</f>
        <v>2.9743589743589745</v>
      </c>
      <c r="O57" s="77"/>
      <c r="P57" s="77"/>
      <c r="Q57" s="77"/>
      <c r="R57" s="77"/>
    </row>
    <row r="58" spans="1:18" ht="13.5" customHeight="1" x14ac:dyDescent="0.15">
      <c r="A58" s="382"/>
      <c r="B58" s="206"/>
      <c r="C58" s="372"/>
      <c r="D58" s="276"/>
      <c r="E58" s="136">
        <v>2.5</v>
      </c>
      <c r="F58" s="137">
        <v>16.071428571428573</v>
      </c>
      <c r="G58" s="137">
        <v>60.357142857142854</v>
      </c>
      <c r="H58" s="137">
        <v>13.571428571428571</v>
      </c>
      <c r="I58" s="137">
        <v>5</v>
      </c>
      <c r="J58" s="138">
        <v>2.5</v>
      </c>
      <c r="K58" s="300"/>
      <c r="L58" s="164">
        <f t="shared" si="0"/>
        <v>18.571428571428573</v>
      </c>
      <c r="M58" s="138">
        <f t="shared" si="1"/>
        <v>18.571428571428569</v>
      </c>
      <c r="N58" s="396"/>
      <c r="O58" s="95"/>
      <c r="P58" s="95"/>
      <c r="Q58" s="95"/>
      <c r="R58" s="95"/>
    </row>
    <row r="59" spans="1:18" s="69" customFormat="1" ht="13.5" customHeight="1" x14ac:dyDescent="0.15">
      <c r="A59" s="382"/>
      <c r="B59" s="207" t="s">
        <v>64</v>
      </c>
      <c r="C59" s="376"/>
      <c r="D59" s="286">
        <v>157</v>
      </c>
      <c r="E59" s="334">
        <v>3</v>
      </c>
      <c r="F59" s="335">
        <v>12</v>
      </c>
      <c r="G59" s="335">
        <v>71</v>
      </c>
      <c r="H59" s="335">
        <v>12</v>
      </c>
      <c r="I59" s="335">
        <v>2</v>
      </c>
      <c r="J59" s="336">
        <v>57</v>
      </c>
      <c r="K59" s="299"/>
      <c r="L59" s="165">
        <f t="shared" si="0"/>
        <v>15</v>
      </c>
      <c r="M59" s="142">
        <f t="shared" si="1"/>
        <v>14</v>
      </c>
      <c r="N59" s="399">
        <f t="shared" ref="N59" si="28">SUMPRODUCT(E$3:I$3,E59:I59)/SUM(E59:I59)</f>
        <v>3.02</v>
      </c>
      <c r="O59" s="77"/>
      <c r="P59" s="77"/>
      <c r="Q59" s="77"/>
      <c r="R59" s="77"/>
    </row>
    <row r="60" spans="1:18" ht="13.5" customHeight="1" x14ac:dyDescent="0.15">
      <c r="A60" s="382"/>
      <c r="B60" s="206"/>
      <c r="C60" s="372"/>
      <c r="D60" s="276"/>
      <c r="E60" s="136">
        <v>1.910828025477707</v>
      </c>
      <c r="F60" s="137">
        <v>7.6433121019108281</v>
      </c>
      <c r="G60" s="137">
        <v>45.222929936305732</v>
      </c>
      <c r="H60" s="137">
        <v>7.6433121019108281</v>
      </c>
      <c r="I60" s="137">
        <v>1.2738853503184715</v>
      </c>
      <c r="J60" s="138">
        <v>36.30573248407643</v>
      </c>
      <c r="K60" s="300"/>
      <c r="L60" s="164">
        <f t="shared" si="0"/>
        <v>9.5541401273885356</v>
      </c>
      <c r="M60" s="138">
        <f t="shared" si="1"/>
        <v>8.9171974522292992</v>
      </c>
      <c r="N60" s="396"/>
      <c r="O60" s="95"/>
      <c r="P60" s="95"/>
      <c r="Q60" s="95"/>
      <c r="R60" s="95"/>
    </row>
    <row r="61" spans="1:18" s="69" customFormat="1" ht="13.5" customHeight="1" x14ac:dyDescent="0.15">
      <c r="A61" s="382"/>
      <c r="B61" s="207" t="s">
        <v>66</v>
      </c>
      <c r="C61" s="376"/>
      <c r="D61" s="285">
        <v>615</v>
      </c>
      <c r="E61" s="334">
        <v>4</v>
      </c>
      <c r="F61" s="335">
        <v>63</v>
      </c>
      <c r="G61" s="335">
        <v>319</v>
      </c>
      <c r="H61" s="335">
        <v>46</v>
      </c>
      <c r="I61" s="335">
        <v>7</v>
      </c>
      <c r="J61" s="336">
        <v>176</v>
      </c>
      <c r="K61" s="299"/>
      <c r="L61" s="165">
        <f t="shared" si="0"/>
        <v>67</v>
      </c>
      <c r="M61" s="142">
        <f t="shared" si="1"/>
        <v>53</v>
      </c>
      <c r="N61" s="399">
        <f t="shared" ref="N61" si="29">SUMPRODUCT(E$3:I$3,E61:I61)/SUM(E61:I61)</f>
        <v>3.0250569476082005</v>
      </c>
      <c r="O61" s="77"/>
      <c r="P61" s="77"/>
      <c r="Q61" s="77"/>
      <c r="R61" s="77"/>
    </row>
    <row r="62" spans="1:18" ht="13.5" customHeight="1" x14ac:dyDescent="0.15">
      <c r="A62" s="382"/>
      <c r="B62" s="206"/>
      <c r="C62" s="372"/>
      <c r="D62" s="276"/>
      <c r="E62" s="136">
        <v>0.65040650406504064</v>
      </c>
      <c r="F62" s="137">
        <v>10.24390243902439</v>
      </c>
      <c r="G62" s="137">
        <v>51.869918699186989</v>
      </c>
      <c r="H62" s="137">
        <v>7.4796747967479673</v>
      </c>
      <c r="I62" s="137">
        <v>1.1382113821138211</v>
      </c>
      <c r="J62" s="138">
        <v>28.617886178861792</v>
      </c>
      <c r="K62" s="300"/>
      <c r="L62" s="164">
        <f t="shared" si="0"/>
        <v>10.894308943089431</v>
      </c>
      <c r="M62" s="138">
        <f t="shared" si="1"/>
        <v>8.617886178861788</v>
      </c>
      <c r="N62" s="396"/>
      <c r="O62" s="95"/>
      <c r="P62" s="95"/>
      <c r="Q62" s="95"/>
      <c r="R62" s="95"/>
    </row>
    <row r="63" spans="1:18" s="69" customFormat="1" ht="13.5" customHeight="1" x14ac:dyDescent="0.15">
      <c r="A63" s="382"/>
      <c r="B63" s="207" t="s">
        <v>67</v>
      </c>
      <c r="C63" s="373"/>
      <c r="D63" s="269">
        <v>822</v>
      </c>
      <c r="E63" s="140">
        <v>7</v>
      </c>
      <c r="F63" s="141">
        <v>82</v>
      </c>
      <c r="G63" s="141">
        <v>472</v>
      </c>
      <c r="H63" s="141">
        <v>98</v>
      </c>
      <c r="I63" s="141">
        <v>19</v>
      </c>
      <c r="J63" s="142">
        <v>144</v>
      </c>
      <c r="K63" s="299"/>
      <c r="L63" s="165">
        <f t="shared" si="0"/>
        <v>89</v>
      </c>
      <c r="M63" s="142">
        <f t="shared" si="1"/>
        <v>117</v>
      </c>
      <c r="N63" s="399">
        <f t="shared" ref="N63" si="30">SUMPRODUCT(E$3:I$3,E63:I63)/SUM(E63:I63)</f>
        <v>2.9410029498525074</v>
      </c>
      <c r="O63" s="77"/>
      <c r="P63" s="77"/>
      <c r="Q63" s="77"/>
      <c r="R63" s="77"/>
    </row>
    <row r="64" spans="1:18" ht="13.5" customHeight="1" thickBot="1" x14ac:dyDescent="0.2">
      <c r="A64" s="383"/>
      <c r="B64" s="208"/>
      <c r="C64" s="374"/>
      <c r="D64" s="271"/>
      <c r="E64" s="144">
        <v>0.85158150851581504</v>
      </c>
      <c r="F64" s="145">
        <v>9.9756690997566917</v>
      </c>
      <c r="G64" s="145">
        <v>57.420924574209245</v>
      </c>
      <c r="H64" s="145">
        <v>11.922141119221411</v>
      </c>
      <c r="I64" s="145">
        <v>2.3114355231143553</v>
      </c>
      <c r="J64" s="146">
        <v>17.518248175182482</v>
      </c>
      <c r="K64" s="300"/>
      <c r="L64" s="166">
        <f t="shared" si="0"/>
        <v>10.827250608272507</v>
      </c>
      <c r="M64" s="146">
        <f t="shared" si="1"/>
        <v>14.233576642335766</v>
      </c>
      <c r="N64" s="398"/>
      <c r="O64" s="95"/>
      <c r="P64" s="95"/>
      <c r="Q64" s="95"/>
      <c r="R64" s="95"/>
    </row>
    <row r="65" spans="1:18" s="69" customFormat="1" ht="13.5" customHeight="1" x14ac:dyDescent="0.15">
      <c r="A65" s="392" t="s">
        <v>73</v>
      </c>
      <c r="B65" s="73" t="s">
        <v>68</v>
      </c>
      <c r="C65" s="371"/>
      <c r="D65" s="272">
        <v>1764</v>
      </c>
      <c r="E65" s="140">
        <v>16</v>
      </c>
      <c r="F65" s="141">
        <v>186</v>
      </c>
      <c r="G65" s="141">
        <v>1063</v>
      </c>
      <c r="H65" s="141">
        <v>213</v>
      </c>
      <c r="I65" s="141">
        <v>63</v>
      </c>
      <c r="J65" s="142">
        <v>223</v>
      </c>
      <c r="K65" s="299"/>
      <c r="L65" s="165">
        <f t="shared" si="0"/>
        <v>202</v>
      </c>
      <c r="M65" s="142">
        <f t="shared" si="1"/>
        <v>276</v>
      </c>
      <c r="N65" s="397">
        <f t="shared" ref="N65" si="31">SUMPRODUCT(E$3:I$3,E65:I65)/SUM(E65:I65)</f>
        <v>2.9214795587280986</v>
      </c>
      <c r="O65" s="77"/>
      <c r="P65" s="77"/>
      <c r="Q65" s="77"/>
      <c r="R65" s="77"/>
    </row>
    <row r="66" spans="1:18" ht="13.5" customHeight="1" x14ac:dyDescent="0.15">
      <c r="A66" s="382"/>
      <c r="B66" s="10" t="s">
        <v>69</v>
      </c>
      <c r="C66" s="372"/>
      <c r="D66" s="276"/>
      <c r="E66" s="136">
        <v>0.90702947845804993</v>
      </c>
      <c r="F66" s="137">
        <v>10.544217687074831</v>
      </c>
      <c r="G66" s="137">
        <v>60.260770975056687</v>
      </c>
      <c r="H66" s="137">
        <v>12.074829931972788</v>
      </c>
      <c r="I66" s="137">
        <v>3.5714285714285712</v>
      </c>
      <c r="J66" s="138">
        <v>12.641723356009072</v>
      </c>
      <c r="K66" s="300"/>
      <c r="L66" s="164">
        <f t="shared" si="0"/>
        <v>11.45124716553288</v>
      </c>
      <c r="M66" s="138">
        <f t="shared" si="1"/>
        <v>15.646258503401359</v>
      </c>
      <c r="N66" s="396"/>
      <c r="O66" s="95"/>
      <c r="P66" s="95"/>
      <c r="Q66" s="95"/>
      <c r="R66" s="95"/>
    </row>
    <row r="67" spans="1:18" s="69" customFormat="1" ht="13.5" customHeight="1" x14ac:dyDescent="0.15">
      <c r="A67" s="382"/>
      <c r="B67" s="68" t="s">
        <v>70</v>
      </c>
      <c r="C67" s="373"/>
      <c r="D67" s="285">
        <v>1406</v>
      </c>
      <c r="E67" s="140">
        <v>15</v>
      </c>
      <c r="F67" s="141">
        <v>136</v>
      </c>
      <c r="G67" s="141">
        <v>839</v>
      </c>
      <c r="H67" s="141">
        <v>165</v>
      </c>
      <c r="I67" s="141">
        <v>43</v>
      </c>
      <c r="J67" s="142">
        <v>208</v>
      </c>
      <c r="K67" s="299"/>
      <c r="L67" s="165">
        <f t="shared" si="0"/>
        <v>151</v>
      </c>
      <c r="M67" s="142">
        <f t="shared" si="1"/>
        <v>208</v>
      </c>
      <c r="N67" s="399">
        <f t="shared" ref="N67" si="32">SUMPRODUCT(E$3:I$3,E67:I67)/SUM(E67:I67)</f>
        <v>2.9290484140233723</v>
      </c>
      <c r="O67" s="77"/>
      <c r="P67" s="77"/>
      <c r="Q67" s="77"/>
      <c r="R67" s="77"/>
    </row>
    <row r="68" spans="1:18" ht="13.5" customHeight="1" x14ac:dyDescent="0.15">
      <c r="A68" s="382"/>
      <c r="B68" s="10" t="s">
        <v>71</v>
      </c>
      <c r="C68" s="372"/>
      <c r="D68" s="276"/>
      <c r="E68" s="136">
        <v>1.0668563300142246</v>
      </c>
      <c r="F68" s="137">
        <v>9.6728307254623047</v>
      </c>
      <c r="G68" s="137">
        <v>59.672830725462298</v>
      </c>
      <c r="H68" s="137">
        <v>11.735419630156473</v>
      </c>
      <c r="I68" s="137">
        <v>3.0583214793741109</v>
      </c>
      <c r="J68" s="138">
        <v>14.793741109530584</v>
      </c>
      <c r="K68" s="300"/>
      <c r="L68" s="164">
        <f t="shared" si="0"/>
        <v>10.73968705547653</v>
      </c>
      <c r="M68" s="138">
        <f t="shared" si="1"/>
        <v>14.793741109530584</v>
      </c>
      <c r="N68" s="396"/>
      <c r="O68" s="95"/>
      <c r="P68" s="95"/>
      <c r="Q68" s="95"/>
      <c r="R68" s="95"/>
    </row>
    <row r="69" spans="1:18" s="69" customFormat="1" ht="13.5" customHeight="1" x14ac:dyDescent="0.15">
      <c r="A69" s="382"/>
      <c r="B69" s="207" t="s">
        <v>72</v>
      </c>
      <c r="C69" s="373"/>
      <c r="D69" s="269">
        <v>161</v>
      </c>
      <c r="E69" s="140">
        <v>1</v>
      </c>
      <c r="F69" s="141">
        <v>14</v>
      </c>
      <c r="G69" s="141">
        <v>80</v>
      </c>
      <c r="H69" s="141">
        <v>16</v>
      </c>
      <c r="I69" s="141">
        <v>2</v>
      </c>
      <c r="J69" s="142">
        <v>48</v>
      </c>
      <c r="K69" s="299"/>
      <c r="L69" s="165">
        <f t="shared" si="0"/>
        <v>15</v>
      </c>
      <c r="M69" s="142">
        <f t="shared" si="1"/>
        <v>18</v>
      </c>
      <c r="N69" s="399">
        <f t="shared" ref="N69" si="33">SUMPRODUCT(E$3:I$3,E69:I69)/SUM(E69:I69)</f>
        <v>2.9646017699115044</v>
      </c>
      <c r="O69" s="77"/>
      <c r="P69" s="77"/>
      <c r="Q69" s="77"/>
      <c r="R69" s="77"/>
    </row>
    <row r="70" spans="1:18" ht="13.5" customHeight="1" thickBot="1" x14ac:dyDescent="0.2">
      <c r="A70" s="383"/>
      <c r="B70" s="208"/>
      <c r="C70" s="374"/>
      <c r="D70" s="271"/>
      <c r="E70" s="144">
        <v>0.6211180124223602</v>
      </c>
      <c r="F70" s="145">
        <v>8.695652173913043</v>
      </c>
      <c r="G70" s="145">
        <v>49.689440993788821</v>
      </c>
      <c r="H70" s="145">
        <v>9.9378881987577632</v>
      </c>
      <c r="I70" s="145">
        <v>1.2422360248447204</v>
      </c>
      <c r="J70" s="146">
        <v>29.813664596273291</v>
      </c>
      <c r="K70" s="300"/>
      <c r="L70" s="166">
        <f t="shared" si="0"/>
        <v>9.316770186335404</v>
      </c>
      <c r="M70" s="146">
        <f t="shared" si="1"/>
        <v>11.180124223602483</v>
      </c>
      <c r="N70" s="398"/>
      <c r="O70" s="95"/>
      <c r="P70" s="95"/>
      <c r="Q70" s="95"/>
      <c r="R70" s="95"/>
    </row>
    <row r="71" spans="1:18" s="69" customFormat="1" ht="13.5" customHeight="1" x14ac:dyDescent="0.15">
      <c r="A71" s="380" t="s">
        <v>414</v>
      </c>
      <c r="B71" s="68" t="s">
        <v>762</v>
      </c>
      <c r="C71" s="75"/>
      <c r="D71" s="272">
        <v>1504</v>
      </c>
      <c r="E71" s="140">
        <v>14</v>
      </c>
      <c r="F71" s="141">
        <v>155</v>
      </c>
      <c r="G71" s="141">
        <v>928</v>
      </c>
      <c r="H71" s="141">
        <v>206</v>
      </c>
      <c r="I71" s="141">
        <v>67</v>
      </c>
      <c r="J71" s="142">
        <v>134</v>
      </c>
      <c r="K71" s="299"/>
      <c r="L71" s="165">
        <f t="shared" ref="L71:L76" si="34">SUM(E71:F71)</f>
        <v>169</v>
      </c>
      <c r="M71" s="142">
        <f t="shared" ref="M71:M76" si="35">SUM(H71:I71)</f>
        <v>273</v>
      </c>
      <c r="N71" s="397">
        <f t="shared" ref="N71" si="36">SUMPRODUCT(E$3:I$3,E71:I71)/SUM(E71:I71)</f>
        <v>2.8854014598540147</v>
      </c>
      <c r="O71" s="77"/>
      <c r="P71" s="77"/>
      <c r="Q71" s="77"/>
      <c r="R71" s="77"/>
    </row>
    <row r="72" spans="1:18" ht="13.5" customHeight="1" x14ac:dyDescent="0.15">
      <c r="A72" s="380"/>
      <c r="B72" s="10" t="s">
        <v>763</v>
      </c>
      <c r="C72" s="24"/>
      <c r="D72" s="276"/>
      <c r="E72" s="136">
        <v>0.93085106382978722</v>
      </c>
      <c r="F72" s="137">
        <v>10.305851063829788</v>
      </c>
      <c r="G72" s="137">
        <v>61.702127659574465</v>
      </c>
      <c r="H72" s="137">
        <v>13.696808510638297</v>
      </c>
      <c r="I72" s="137">
        <v>4.4547872340425529</v>
      </c>
      <c r="J72" s="138">
        <v>8.9095744680851059</v>
      </c>
      <c r="K72" s="300"/>
      <c r="L72" s="164">
        <f t="shared" si="34"/>
        <v>11.236702127659575</v>
      </c>
      <c r="M72" s="138">
        <f t="shared" si="35"/>
        <v>18.151595744680851</v>
      </c>
      <c r="N72" s="396"/>
      <c r="O72" s="95"/>
      <c r="P72" s="95"/>
      <c r="Q72" s="95"/>
      <c r="R72" s="95"/>
    </row>
    <row r="73" spans="1:18" s="69" customFormat="1" ht="13.5" customHeight="1" x14ac:dyDescent="0.15">
      <c r="A73" s="380"/>
      <c r="B73" s="68" t="s">
        <v>415</v>
      </c>
      <c r="C73" s="75"/>
      <c r="D73" s="285">
        <v>452</v>
      </c>
      <c r="E73" s="140">
        <v>3</v>
      </c>
      <c r="F73" s="141">
        <v>45</v>
      </c>
      <c r="G73" s="141">
        <v>304</v>
      </c>
      <c r="H73" s="141">
        <v>59</v>
      </c>
      <c r="I73" s="141">
        <v>16</v>
      </c>
      <c r="J73" s="142">
        <v>25</v>
      </c>
      <c r="K73" s="299"/>
      <c r="L73" s="165">
        <f t="shared" si="34"/>
        <v>48</v>
      </c>
      <c r="M73" s="142">
        <f t="shared" si="35"/>
        <v>75</v>
      </c>
      <c r="N73" s="399">
        <f t="shared" ref="N73" si="37">SUMPRODUCT(E$3:I$3,E73:I73)/SUM(E73:I73)</f>
        <v>2.9063231850117095</v>
      </c>
      <c r="O73" s="77"/>
      <c r="P73" s="77"/>
      <c r="Q73" s="77"/>
      <c r="R73" s="77"/>
    </row>
    <row r="74" spans="1:18" ht="13.5" customHeight="1" x14ac:dyDescent="0.15">
      <c r="A74" s="380"/>
      <c r="B74" s="10" t="s">
        <v>763</v>
      </c>
      <c r="C74" s="24"/>
      <c r="D74" s="276"/>
      <c r="E74" s="136">
        <v>0.66371681415929207</v>
      </c>
      <c r="F74" s="137">
        <v>9.9557522123893811</v>
      </c>
      <c r="G74" s="137">
        <v>67.256637168141594</v>
      </c>
      <c r="H74" s="137">
        <v>13.053097345132745</v>
      </c>
      <c r="I74" s="137">
        <v>3.5398230088495577</v>
      </c>
      <c r="J74" s="138">
        <v>5.5309734513274336</v>
      </c>
      <c r="K74" s="300"/>
      <c r="L74" s="164">
        <f t="shared" si="34"/>
        <v>10.619469026548673</v>
      </c>
      <c r="M74" s="138">
        <f t="shared" si="35"/>
        <v>16.592920353982301</v>
      </c>
      <c r="N74" s="396"/>
      <c r="O74" s="95"/>
      <c r="P74" s="95"/>
      <c r="Q74" s="95"/>
      <c r="R74" s="95"/>
    </row>
    <row r="75" spans="1:18" s="69" customFormat="1" ht="13.5" customHeight="1" x14ac:dyDescent="0.15">
      <c r="A75" s="380"/>
      <c r="B75" s="68" t="s">
        <v>416</v>
      </c>
      <c r="C75" s="75"/>
      <c r="D75" s="269">
        <v>1375</v>
      </c>
      <c r="E75" s="140">
        <v>15</v>
      </c>
      <c r="F75" s="141">
        <v>136</v>
      </c>
      <c r="G75" s="141">
        <v>750</v>
      </c>
      <c r="H75" s="141">
        <v>129</v>
      </c>
      <c r="I75" s="141">
        <v>25</v>
      </c>
      <c r="J75" s="142">
        <v>320</v>
      </c>
      <c r="K75" s="299"/>
      <c r="L75" s="165">
        <f t="shared" si="34"/>
        <v>151</v>
      </c>
      <c r="M75" s="142">
        <f t="shared" si="35"/>
        <v>154</v>
      </c>
      <c r="N75" s="399">
        <f t="shared" ref="N75" si="38">SUMPRODUCT(E$3:I$3,E75:I75)/SUM(E75:I75)</f>
        <v>2.9876777251184836</v>
      </c>
      <c r="O75" s="77"/>
      <c r="P75" s="77"/>
      <c r="Q75" s="77"/>
      <c r="R75" s="77"/>
    </row>
    <row r="76" spans="1:18" ht="13.5" customHeight="1" thickBot="1" x14ac:dyDescent="0.2">
      <c r="A76" s="381"/>
      <c r="B76" s="21"/>
      <c r="C76" s="26"/>
      <c r="D76" s="271"/>
      <c r="E76" s="144">
        <v>1.0909090909090911</v>
      </c>
      <c r="F76" s="145">
        <v>9.8909090909090907</v>
      </c>
      <c r="G76" s="145">
        <v>54.54545454545454</v>
      </c>
      <c r="H76" s="145">
        <v>9.3818181818181809</v>
      </c>
      <c r="I76" s="145">
        <v>1.8181818181818181</v>
      </c>
      <c r="J76" s="146">
        <v>23.272727272727273</v>
      </c>
      <c r="K76" s="300"/>
      <c r="L76" s="166">
        <f t="shared" si="34"/>
        <v>10.981818181818182</v>
      </c>
      <c r="M76" s="146">
        <f t="shared" si="35"/>
        <v>11.2</v>
      </c>
      <c r="N76" s="398"/>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43">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4"/>
    <mergeCell ref="N47:N48"/>
    <mergeCell ref="N49:N50"/>
    <mergeCell ref="N51:N52"/>
    <mergeCell ref="N53:N54"/>
    <mergeCell ref="N55:N56"/>
    <mergeCell ref="N57:N58"/>
    <mergeCell ref="N59:N60"/>
    <mergeCell ref="N61:N62"/>
    <mergeCell ref="N63:N64"/>
    <mergeCell ref="A65:A70"/>
    <mergeCell ref="N65:N66"/>
    <mergeCell ref="N67:N68"/>
    <mergeCell ref="N69:N70"/>
    <mergeCell ref="A71:A76"/>
    <mergeCell ref="N71:N72"/>
    <mergeCell ref="N73:N74"/>
    <mergeCell ref="N75:N76"/>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A1" s="6" t="s">
        <v>628</v>
      </c>
      <c r="J1" s="5"/>
      <c r="S1" s="59" t="s">
        <v>592</v>
      </c>
    </row>
    <row r="2" spans="1:19" ht="36" customHeight="1" thickBot="1" x14ac:dyDescent="0.2">
      <c r="A2" s="6" t="s">
        <v>598</v>
      </c>
      <c r="B2" s="7"/>
      <c r="C2" s="7"/>
      <c r="D2" s="7"/>
      <c r="E2" s="7"/>
      <c r="F2" s="7"/>
      <c r="G2" s="7"/>
      <c r="H2" s="7"/>
      <c r="I2" s="7"/>
      <c r="J2" s="7"/>
      <c r="K2" s="7"/>
      <c r="L2" s="204"/>
      <c r="M2" s="7"/>
      <c r="N2" s="7"/>
      <c r="O2" s="7"/>
      <c r="P2" s="7"/>
      <c r="Q2" s="7"/>
      <c r="R2" s="7"/>
      <c r="S2" s="39"/>
    </row>
    <row r="3" spans="1:19" ht="15" customHeight="1" x14ac:dyDescent="0.15">
      <c r="A3" s="28"/>
      <c r="B3" s="32"/>
      <c r="C3" s="34"/>
      <c r="D3" s="35"/>
      <c r="E3" s="36">
        <v>5</v>
      </c>
      <c r="F3" s="37">
        <v>4</v>
      </c>
      <c r="G3" s="37">
        <v>3</v>
      </c>
      <c r="H3" s="37">
        <v>2</v>
      </c>
      <c r="I3" s="37">
        <v>1</v>
      </c>
      <c r="J3" s="33"/>
      <c r="L3" s="291" t="s">
        <v>399</v>
      </c>
      <c r="M3" s="292" t="s">
        <v>400</v>
      </c>
      <c r="N3" s="85" t="s">
        <v>83</v>
      </c>
      <c r="O3" s="58"/>
      <c r="P3" s="58"/>
      <c r="Q3" s="58"/>
      <c r="R3" s="58"/>
    </row>
    <row r="4" spans="1:19" ht="171.95" customHeight="1" thickBot="1" x14ac:dyDescent="0.2">
      <c r="A4" s="287"/>
      <c r="B4" s="288"/>
      <c r="C4" s="289"/>
      <c r="D4" s="62" t="s">
        <v>348</v>
      </c>
      <c r="E4" s="60" t="s">
        <v>135</v>
      </c>
      <c r="F4" s="61" t="s">
        <v>136</v>
      </c>
      <c r="G4" s="61" t="s">
        <v>77</v>
      </c>
      <c r="H4" s="61" t="s">
        <v>137</v>
      </c>
      <c r="I4" s="61" t="s">
        <v>138</v>
      </c>
      <c r="J4" s="63" t="s">
        <v>349</v>
      </c>
      <c r="L4" s="64" t="s">
        <v>81</v>
      </c>
      <c r="M4" s="63" t="s">
        <v>82</v>
      </c>
      <c r="N4" s="309" t="s">
        <v>130</v>
      </c>
      <c r="O4" s="27"/>
      <c r="P4" s="27"/>
      <c r="Q4" s="27"/>
      <c r="R4" s="27"/>
      <c r="S4" s="40"/>
    </row>
    <row r="5" spans="1:19" s="69" customFormat="1" ht="13.5" customHeight="1" x14ac:dyDescent="0.15">
      <c r="A5" s="71" t="s">
        <v>30</v>
      </c>
      <c r="B5" s="72"/>
      <c r="C5" s="72"/>
      <c r="D5" s="270">
        <v>3331</v>
      </c>
      <c r="E5" s="124">
        <v>45</v>
      </c>
      <c r="F5" s="125">
        <v>483</v>
      </c>
      <c r="G5" s="125">
        <v>1696</v>
      </c>
      <c r="H5" s="125">
        <v>482</v>
      </c>
      <c r="I5" s="125">
        <v>150</v>
      </c>
      <c r="J5" s="126">
        <v>475</v>
      </c>
      <c r="K5" s="301"/>
      <c r="L5" s="161">
        <f>SUM(E5:F5)</f>
        <v>528</v>
      </c>
      <c r="M5" s="126">
        <f>SUM(H5:I5)</f>
        <v>632</v>
      </c>
      <c r="N5" s="397">
        <f>SUMPRODUCT(E$3:I$3,E5:I5)/SUM(E5:I5)</f>
        <v>2.9268207282913163</v>
      </c>
      <c r="O5" s="93"/>
      <c r="P5" s="93"/>
      <c r="Q5" s="93"/>
      <c r="R5" s="93"/>
    </row>
    <row r="6" spans="1:19" ht="13.5" customHeight="1" thickBot="1" x14ac:dyDescent="0.2">
      <c r="A6" s="209"/>
      <c r="B6" s="9"/>
      <c r="C6" s="9"/>
      <c r="D6" s="271"/>
      <c r="E6" s="128">
        <v>1.3509456619633744</v>
      </c>
      <c r="F6" s="129">
        <v>14.500150105073551</v>
      </c>
      <c r="G6" s="129">
        <v>50.915640948664063</v>
      </c>
      <c r="H6" s="129">
        <v>14.470129090363255</v>
      </c>
      <c r="I6" s="129">
        <v>4.5031522065445815</v>
      </c>
      <c r="J6" s="214">
        <v>14.259981987391173</v>
      </c>
      <c r="K6" s="302"/>
      <c r="L6" s="162">
        <f t="shared" ref="L6:L70" si="0">SUM(E6:F6)</f>
        <v>15.851095767036925</v>
      </c>
      <c r="M6" s="214">
        <f t="shared" ref="M6:M70" si="1">SUM(H6:I6)</f>
        <v>18.973281296907835</v>
      </c>
      <c r="N6" s="398"/>
      <c r="O6" s="94"/>
      <c r="P6" s="94"/>
      <c r="Q6" s="94"/>
      <c r="R6" s="94"/>
    </row>
    <row r="7" spans="1:19" s="69" customFormat="1" ht="13.5" customHeight="1" x14ac:dyDescent="0.15">
      <c r="A7" s="384" t="s">
        <v>31</v>
      </c>
      <c r="B7" s="73" t="s">
        <v>33</v>
      </c>
      <c r="C7" s="74"/>
      <c r="D7" s="272">
        <v>1622</v>
      </c>
      <c r="E7" s="132">
        <v>18</v>
      </c>
      <c r="F7" s="133">
        <v>230</v>
      </c>
      <c r="G7" s="133">
        <v>840</v>
      </c>
      <c r="H7" s="133">
        <v>251</v>
      </c>
      <c r="I7" s="133">
        <v>66</v>
      </c>
      <c r="J7" s="134">
        <v>217</v>
      </c>
      <c r="K7" s="301"/>
      <c r="L7" s="163">
        <f t="shared" si="0"/>
        <v>248</v>
      </c>
      <c r="M7" s="134">
        <f t="shared" si="1"/>
        <v>317</v>
      </c>
      <c r="N7" s="397">
        <f t="shared" ref="N7" si="2">SUMPRODUCT(E$3:I$3,E7:I7)/SUM(E7:I7)</f>
        <v>2.9167259786476869</v>
      </c>
      <c r="O7" s="77"/>
      <c r="P7" s="77"/>
      <c r="Q7" s="77"/>
      <c r="R7" s="77"/>
    </row>
    <row r="8" spans="1:19" ht="13.5" customHeight="1" x14ac:dyDescent="0.15">
      <c r="A8" s="382"/>
      <c r="B8" s="206"/>
      <c r="C8" s="24"/>
      <c r="D8" s="276"/>
      <c r="E8" s="136">
        <v>1.1097410604192355</v>
      </c>
      <c r="F8" s="137">
        <v>14.180024660912455</v>
      </c>
      <c r="G8" s="137">
        <v>51.787916152897665</v>
      </c>
      <c r="H8" s="137">
        <v>15.474722564734893</v>
      </c>
      <c r="I8" s="137">
        <v>4.0690505548705307</v>
      </c>
      <c r="J8" s="138">
        <v>13.378545006165229</v>
      </c>
      <c r="K8" s="302"/>
      <c r="L8" s="164">
        <f t="shared" si="0"/>
        <v>15.28976572133169</v>
      </c>
      <c r="M8" s="138">
        <f t="shared" si="1"/>
        <v>19.543773119605426</v>
      </c>
      <c r="N8" s="396"/>
      <c r="O8" s="95"/>
      <c r="P8" s="95"/>
      <c r="Q8" s="95"/>
      <c r="R8" s="95"/>
    </row>
    <row r="9" spans="1:19" s="69" customFormat="1" ht="13.5" customHeight="1" x14ac:dyDescent="0.15">
      <c r="A9" s="382"/>
      <c r="B9" s="68" t="s">
        <v>35</v>
      </c>
      <c r="C9" s="75"/>
      <c r="D9" s="285">
        <v>317</v>
      </c>
      <c r="E9" s="140">
        <v>3</v>
      </c>
      <c r="F9" s="141">
        <v>59</v>
      </c>
      <c r="G9" s="141">
        <v>168</v>
      </c>
      <c r="H9" s="141">
        <v>39</v>
      </c>
      <c r="I9" s="141">
        <v>12</v>
      </c>
      <c r="J9" s="142">
        <v>36</v>
      </c>
      <c r="K9" s="301"/>
      <c r="L9" s="165">
        <f t="shared" si="0"/>
        <v>62</v>
      </c>
      <c r="M9" s="142">
        <f t="shared" si="1"/>
        <v>51</v>
      </c>
      <c r="N9" s="399">
        <f t="shared" ref="N9" si="3">SUMPRODUCT(E$3:I$3,E9:I9)/SUM(E9:I9)</f>
        <v>3.0071174377224201</v>
      </c>
      <c r="O9" s="77"/>
      <c r="P9" s="77"/>
      <c r="Q9" s="77"/>
      <c r="R9" s="77"/>
    </row>
    <row r="10" spans="1:19" ht="13.5" customHeight="1" x14ac:dyDescent="0.15">
      <c r="A10" s="382"/>
      <c r="B10" s="206"/>
      <c r="C10" s="24"/>
      <c r="D10" s="276"/>
      <c r="E10" s="136">
        <v>0.94637223974763407</v>
      </c>
      <c r="F10" s="137">
        <v>18.611987381703472</v>
      </c>
      <c r="G10" s="137">
        <v>52.996845425867512</v>
      </c>
      <c r="H10" s="137">
        <v>12.302839116719243</v>
      </c>
      <c r="I10" s="137">
        <v>3.7854889589905363</v>
      </c>
      <c r="J10" s="138">
        <v>11.356466876971609</v>
      </c>
      <c r="K10" s="302"/>
      <c r="L10" s="164">
        <f t="shared" si="0"/>
        <v>19.558359621451107</v>
      </c>
      <c r="M10" s="138">
        <f t="shared" si="1"/>
        <v>16.088328075709779</v>
      </c>
      <c r="N10" s="396"/>
      <c r="O10" s="95"/>
      <c r="P10" s="95"/>
      <c r="Q10" s="95"/>
      <c r="R10" s="95"/>
    </row>
    <row r="11" spans="1:19" s="69" customFormat="1" ht="13.5" customHeight="1" x14ac:dyDescent="0.15">
      <c r="A11" s="382"/>
      <c r="B11" s="68" t="s">
        <v>37</v>
      </c>
      <c r="C11" s="75"/>
      <c r="D11" s="285">
        <v>832</v>
      </c>
      <c r="E11" s="140">
        <v>16</v>
      </c>
      <c r="F11" s="141">
        <v>126</v>
      </c>
      <c r="G11" s="141">
        <v>424</v>
      </c>
      <c r="H11" s="141">
        <v>100</v>
      </c>
      <c r="I11" s="141">
        <v>38</v>
      </c>
      <c r="J11" s="142">
        <v>128</v>
      </c>
      <c r="K11" s="301"/>
      <c r="L11" s="165">
        <f t="shared" si="0"/>
        <v>142</v>
      </c>
      <c r="M11" s="142">
        <f t="shared" si="1"/>
        <v>138</v>
      </c>
      <c r="N11" s="399">
        <f t="shared" ref="N11" si="4">SUMPRODUCT(E$3:I$3,E11:I11)/SUM(E11:I11)</f>
        <v>2.9744318181818183</v>
      </c>
      <c r="O11" s="77"/>
      <c r="P11" s="77"/>
      <c r="Q11" s="77"/>
      <c r="R11" s="77"/>
    </row>
    <row r="12" spans="1:19" ht="13.5" customHeight="1" x14ac:dyDescent="0.15">
      <c r="A12" s="382"/>
      <c r="B12" s="206"/>
      <c r="C12" s="24"/>
      <c r="D12" s="276"/>
      <c r="E12" s="136">
        <v>1.9230769230769231</v>
      </c>
      <c r="F12" s="137">
        <v>15.144230769230768</v>
      </c>
      <c r="G12" s="137">
        <v>50.96153846153846</v>
      </c>
      <c r="H12" s="137">
        <v>12.01923076923077</v>
      </c>
      <c r="I12" s="137">
        <v>4.5673076923076916</v>
      </c>
      <c r="J12" s="138">
        <v>15.384615384615385</v>
      </c>
      <c r="K12" s="302"/>
      <c r="L12" s="164">
        <f t="shared" si="0"/>
        <v>17.06730769230769</v>
      </c>
      <c r="M12" s="138">
        <f t="shared" si="1"/>
        <v>16.58653846153846</v>
      </c>
      <c r="N12" s="396"/>
      <c r="O12" s="95"/>
      <c r="P12" s="95"/>
      <c r="Q12" s="95"/>
      <c r="R12" s="95"/>
    </row>
    <row r="13" spans="1:19" s="69" customFormat="1" ht="13.5" customHeight="1" x14ac:dyDescent="0.15">
      <c r="A13" s="382"/>
      <c r="B13" s="68" t="s">
        <v>39</v>
      </c>
      <c r="C13" s="75"/>
      <c r="D13" s="285">
        <v>238</v>
      </c>
      <c r="E13" s="140">
        <v>2</v>
      </c>
      <c r="F13" s="141">
        <v>36</v>
      </c>
      <c r="G13" s="141">
        <v>116</v>
      </c>
      <c r="H13" s="141">
        <v>40</v>
      </c>
      <c r="I13" s="141">
        <v>11</v>
      </c>
      <c r="J13" s="142">
        <v>33</v>
      </c>
      <c r="K13" s="301"/>
      <c r="L13" s="165">
        <f t="shared" si="0"/>
        <v>38</v>
      </c>
      <c r="M13" s="142">
        <f t="shared" si="1"/>
        <v>51</v>
      </c>
      <c r="N13" s="399">
        <f t="shared" ref="N13" si="5">SUMPRODUCT(E$3:I$3,E13:I13)/SUM(E13:I13)</f>
        <v>2.8926829268292682</v>
      </c>
      <c r="O13" s="77"/>
      <c r="P13" s="77"/>
      <c r="Q13" s="77"/>
      <c r="R13" s="77"/>
    </row>
    <row r="14" spans="1:19" ht="13.5" customHeight="1" x14ac:dyDescent="0.15">
      <c r="A14" s="382"/>
      <c r="B14" s="206"/>
      <c r="C14" s="24"/>
      <c r="D14" s="276"/>
      <c r="E14" s="136">
        <v>0.84033613445378152</v>
      </c>
      <c r="F14" s="137">
        <v>15.126050420168067</v>
      </c>
      <c r="G14" s="137">
        <v>48.739495798319325</v>
      </c>
      <c r="H14" s="137">
        <v>16.806722689075631</v>
      </c>
      <c r="I14" s="137">
        <v>4.6218487394957988</v>
      </c>
      <c r="J14" s="138">
        <v>13.865546218487395</v>
      </c>
      <c r="K14" s="302"/>
      <c r="L14" s="164">
        <f t="shared" si="0"/>
        <v>15.966386554621849</v>
      </c>
      <c r="M14" s="138">
        <f t="shared" si="1"/>
        <v>21.428571428571431</v>
      </c>
      <c r="N14" s="396"/>
      <c r="O14" s="95"/>
      <c r="P14" s="95"/>
      <c r="Q14" s="95"/>
      <c r="R14" s="95"/>
    </row>
    <row r="15" spans="1:19" s="69" customFormat="1" ht="13.5" customHeight="1" x14ac:dyDescent="0.15">
      <c r="A15" s="382"/>
      <c r="B15" s="68" t="s">
        <v>41</v>
      </c>
      <c r="C15" s="75"/>
      <c r="D15" s="285">
        <v>202</v>
      </c>
      <c r="E15" s="140">
        <v>3</v>
      </c>
      <c r="F15" s="141">
        <v>23</v>
      </c>
      <c r="G15" s="141">
        <v>92</v>
      </c>
      <c r="H15" s="141">
        <v>31</v>
      </c>
      <c r="I15" s="141">
        <v>14</v>
      </c>
      <c r="J15" s="142">
        <v>39</v>
      </c>
      <c r="K15" s="301"/>
      <c r="L15" s="165">
        <f t="shared" si="0"/>
        <v>26</v>
      </c>
      <c r="M15" s="142">
        <f t="shared" si="1"/>
        <v>45</v>
      </c>
      <c r="N15" s="399">
        <f t="shared" ref="N15" si="6">SUMPRODUCT(E$3:I$3,E15:I15)/SUM(E15:I15)</f>
        <v>2.8159509202453989</v>
      </c>
      <c r="O15" s="77"/>
      <c r="P15" s="77"/>
      <c r="Q15" s="77"/>
      <c r="R15" s="77"/>
    </row>
    <row r="16" spans="1:19" ht="13.5" customHeight="1" x14ac:dyDescent="0.15">
      <c r="A16" s="382"/>
      <c r="B16" s="206"/>
      <c r="C16" s="24"/>
      <c r="D16" s="276"/>
      <c r="E16" s="136">
        <v>1.4851485148514851</v>
      </c>
      <c r="F16" s="137">
        <v>11.386138613861387</v>
      </c>
      <c r="G16" s="137">
        <v>45.544554455445549</v>
      </c>
      <c r="H16" s="137">
        <v>15.346534653465346</v>
      </c>
      <c r="I16" s="137">
        <v>6.9306930693069315</v>
      </c>
      <c r="J16" s="138">
        <v>19.306930693069308</v>
      </c>
      <c r="K16" s="302"/>
      <c r="L16" s="164">
        <f t="shared" si="0"/>
        <v>12.871287128712872</v>
      </c>
      <c r="M16" s="138">
        <f t="shared" si="1"/>
        <v>22.277227722772277</v>
      </c>
      <c r="N16" s="396"/>
      <c r="O16" s="95"/>
      <c r="P16" s="95"/>
      <c r="Q16" s="95"/>
      <c r="R16" s="95"/>
    </row>
    <row r="17" spans="1:18" s="69" customFormat="1" ht="13.5" customHeight="1" x14ac:dyDescent="0.15">
      <c r="A17" s="382"/>
      <c r="B17" s="68" t="s">
        <v>43</v>
      </c>
      <c r="C17" s="75"/>
      <c r="D17" s="269">
        <v>120</v>
      </c>
      <c r="E17" s="140">
        <v>3</v>
      </c>
      <c r="F17" s="141">
        <v>9</v>
      </c>
      <c r="G17" s="141">
        <v>56</v>
      </c>
      <c r="H17" s="141">
        <v>21</v>
      </c>
      <c r="I17" s="141">
        <v>9</v>
      </c>
      <c r="J17" s="142">
        <v>22</v>
      </c>
      <c r="K17" s="301"/>
      <c r="L17" s="165">
        <f t="shared" si="0"/>
        <v>12</v>
      </c>
      <c r="M17" s="142">
        <f t="shared" si="1"/>
        <v>30</v>
      </c>
      <c r="N17" s="399">
        <f t="shared" ref="N17" si="7">SUMPRODUCT(E$3:I$3,E17:I17)/SUM(E17:I17)</f>
        <v>2.7551020408163267</v>
      </c>
      <c r="O17" s="77"/>
      <c r="P17" s="77"/>
      <c r="Q17" s="77"/>
      <c r="R17" s="77"/>
    </row>
    <row r="18" spans="1:18" ht="13.5" customHeight="1" thickBot="1" x14ac:dyDescent="0.2">
      <c r="A18" s="383"/>
      <c r="B18" s="206"/>
      <c r="C18" s="26"/>
      <c r="D18" s="271"/>
      <c r="E18" s="144">
        <v>2.5</v>
      </c>
      <c r="F18" s="145">
        <v>7.5</v>
      </c>
      <c r="G18" s="145">
        <v>46.666666666666664</v>
      </c>
      <c r="H18" s="145">
        <v>17.5</v>
      </c>
      <c r="I18" s="145">
        <v>7.5</v>
      </c>
      <c r="J18" s="146">
        <v>18.333333333333332</v>
      </c>
      <c r="K18" s="302"/>
      <c r="L18" s="166">
        <f t="shared" si="0"/>
        <v>10</v>
      </c>
      <c r="M18" s="146">
        <f t="shared" si="1"/>
        <v>25</v>
      </c>
      <c r="N18" s="398"/>
      <c r="O18" s="95"/>
      <c r="P18" s="95"/>
      <c r="Q18" s="95"/>
      <c r="R18" s="95"/>
    </row>
    <row r="19" spans="1:18" s="70" customFormat="1" ht="13.5" customHeight="1" x14ac:dyDescent="0.15">
      <c r="A19" s="385" t="s">
        <v>0</v>
      </c>
      <c r="B19" s="66" t="s">
        <v>1</v>
      </c>
      <c r="C19" s="320"/>
      <c r="D19" s="272">
        <v>1322</v>
      </c>
      <c r="E19" s="132">
        <v>18</v>
      </c>
      <c r="F19" s="133">
        <v>156</v>
      </c>
      <c r="G19" s="133">
        <v>709</v>
      </c>
      <c r="H19" s="133">
        <v>198</v>
      </c>
      <c r="I19" s="133">
        <v>68</v>
      </c>
      <c r="J19" s="134">
        <v>173</v>
      </c>
      <c r="K19" s="303"/>
      <c r="L19" s="163">
        <f t="shared" si="0"/>
        <v>174</v>
      </c>
      <c r="M19" s="134">
        <f t="shared" si="1"/>
        <v>266</v>
      </c>
      <c r="N19" s="397">
        <f t="shared" ref="N19" si="8">SUMPRODUCT(E$3:I$3,E19:I19)/SUM(E19:I19)</f>
        <v>2.8764142732811142</v>
      </c>
      <c r="O19" s="77"/>
      <c r="P19" s="77"/>
      <c r="Q19" s="77"/>
      <c r="R19" s="77"/>
    </row>
    <row r="20" spans="1:18" s="22" customFormat="1" ht="13.5" customHeight="1" x14ac:dyDescent="0.15">
      <c r="A20" s="386"/>
      <c r="B20" s="68"/>
      <c r="C20" s="321"/>
      <c r="D20" s="270"/>
      <c r="E20" s="322">
        <v>1.3615733736762481</v>
      </c>
      <c r="F20" s="323">
        <v>11.800302571860817</v>
      </c>
      <c r="G20" s="323">
        <v>53.630862329803328</v>
      </c>
      <c r="H20" s="323">
        <v>14.977307110438728</v>
      </c>
      <c r="I20" s="323">
        <v>5.1437216338880489</v>
      </c>
      <c r="J20" s="324">
        <v>13.086232980332829</v>
      </c>
      <c r="K20" s="304"/>
      <c r="L20" s="164">
        <f t="shared" si="0"/>
        <v>13.161875945537066</v>
      </c>
      <c r="M20" s="138">
        <f t="shared" si="1"/>
        <v>20.121028744326779</v>
      </c>
      <c r="N20" s="396"/>
      <c r="O20" s="95"/>
      <c r="P20" s="95"/>
      <c r="Q20" s="95"/>
      <c r="R20" s="95"/>
    </row>
    <row r="21" spans="1:18" s="70" customFormat="1" ht="13.5" customHeight="1" x14ac:dyDescent="0.15">
      <c r="A21" s="386"/>
      <c r="B21" s="332" t="s">
        <v>2</v>
      </c>
      <c r="C21" s="333"/>
      <c r="D21" s="285">
        <v>1879</v>
      </c>
      <c r="E21" s="334">
        <v>26</v>
      </c>
      <c r="F21" s="335">
        <v>314</v>
      </c>
      <c r="G21" s="335">
        <v>917</v>
      </c>
      <c r="H21" s="335">
        <v>268</v>
      </c>
      <c r="I21" s="335">
        <v>79</v>
      </c>
      <c r="J21" s="336">
        <v>275</v>
      </c>
      <c r="K21" s="303"/>
      <c r="L21" s="165">
        <f t="shared" si="0"/>
        <v>340</v>
      </c>
      <c r="M21" s="142">
        <f t="shared" si="1"/>
        <v>347</v>
      </c>
      <c r="N21" s="399">
        <f t="shared" ref="N21" si="9">SUMPRODUCT(E$3:I$3,E21:I21)/SUM(E21:I21)</f>
        <v>2.9625935162094765</v>
      </c>
      <c r="O21" s="77"/>
      <c r="P21" s="77"/>
      <c r="Q21" s="77"/>
      <c r="R21" s="77"/>
    </row>
    <row r="22" spans="1:18" s="22" customFormat="1" ht="13.5" customHeight="1" x14ac:dyDescent="0.15">
      <c r="A22" s="386"/>
      <c r="B22" s="206"/>
      <c r="C22" s="25"/>
      <c r="D22" s="276"/>
      <c r="E22" s="136">
        <v>1.3837147418839808</v>
      </c>
      <c r="F22" s="137">
        <v>16.711016498137308</v>
      </c>
      <c r="G22" s="137">
        <v>48.802554550292712</v>
      </c>
      <c r="H22" s="137">
        <v>14.262905800957956</v>
      </c>
      <c r="I22" s="137">
        <v>4.2043640234167112</v>
      </c>
      <c r="J22" s="138">
        <v>14.635444385311336</v>
      </c>
      <c r="K22" s="297"/>
      <c r="L22" s="164">
        <f t="shared" si="0"/>
        <v>18.094731240021289</v>
      </c>
      <c r="M22" s="138">
        <f t="shared" si="1"/>
        <v>18.467269824374668</v>
      </c>
      <c r="N22" s="396"/>
      <c r="O22" s="95"/>
      <c r="P22" s="95"/>
      <c r="Q22" s="95"/>
      <c r="R22" s="95"/>
    </row>
    <row r="23" spans="1:18" s="70" customFormat="1" ht="13.5" customHeight="1" x14ac:dyDescent="0.15">
      <c r="A23" s="386"/>
      <c r="B23" s="67" t="s">
        <v>46</v>
      </c>
      <c r="C23" s="77"/>
      <c r="D23" s="269">
        <v>130</v>
      </c>
      <c r="E23" s="140">
        <v>1</v>
      </c>
      <c r="F23" s="141">
        <v>13</v>
      </c>
      <c r="G23" s="141">
        <v>70</v>
      </c>
      <c r="H23" s="141">
        <v>16</v>
      </c>
      <c r="I23" s="141">
        <v>3</v>
      </c>
      <c r="J23" s="142">
        <v>27</v>
      </c>
      <c r="K23" s="298"/>
      <c r="L23" s="165">
        <f t="shared" si="0"/>
        <v>14</v>
      </c>
      <c r="M23" s="142">
        <f t="shared" si="1"/>
        <v>19</v>
      </c>
      <c r="N23" s="399">
        <f t="shared" ref="N23" si="10">SUMPRODUCT(E$3:I$3,E23:I23)/SUM(E23:I23)</f>
        <v>2.9320388349514563</v>
      </c>
      <c r="O23" s="77"/>
      <c r="P23" s="77"/>
      <c r="Q23" s="77"/>
      <c r="R23" s="77"/>
    </row>
    <row r="24" spans="1:18" s="22" customFormat="1" ht="13.5" customHeight="1" thickBot="1" x14ac:dyDescent="0.2">
      <c r="A24" s="387"/>
      <c r="B24" s="206"/>
      <c r="C24" s="57"/>
      <c r="D24" s="271"/>
      <c r="E24" s="144">
        <v>0.76923076923076927</v>
      </c>
      <c r="F24" s="145">
        <v>10</v>
      </c>
      <c r="G24" s="145">
        <v>53.846153846153847</v>
      </c>
      <c r="H24" s="145">
        <v>12.307692307692308</v>
      </c>
      <c r="I24" s="145">
        <v>2.3076923076923079</v>
      </c>
      <c r="J24" s="146">
        <v>20.76923076923077</v>
      </c>
      <c r="K24" s="297"/>
      <c r="L24" s="166">
        <f t="shared" si="0"/>
        <v>10.76923076923077</v>
      </c>
      <c r="M24" s="146">
        <f t="shared" si="1"/>
        <v>14.615384615384617</v>
      </c>
      <c r="N24" s="398"/>
      <c r="O24" s="95"/>
      <c r="P24" s="95"/>
      <c r="Q24" s="95"/>
      <c r="R24" s="95"/>
    </row>
    <row r="25" spans="1:18" s="69" customFormat="1" ht="13.5" customHeight="1" x14ac:dyDescent="0.15">
      <c r="A25" s="384" t="s">
        <v>44</v>
      </c>
      <c r="B25" s="73" t="s">
        <v>3</v>
      </c>
      <c r="C25" s="74"/>
      <c r="D25" s="272">
        <v>160</v>
      </c>
      <c r="E25" s="148">
        <v>2</v>
      </c>
      <c r="F25" s="149">
        <v>21</v>
      </c>
      <c r="G25" s="149">
        <v>93</v>
      </c>
      <c r="H25" s="149">
        <v>21</v>
      </c>
      <c r="I25" s="149">
        <v>18</v>
      </c>
      <c r="J25" s="150">
        <v>5</v>
      </c>
      <c r="K25" s="299"/>
      <c r="L25" s="167">
        <f t="shared" si="0"/>
        <v>23</v>
      </c>
      <c r="M25" s="150">
        <f t="shared" si="1"/>
        <v>39</v>
      </c>
      <c r="N25" s="397">
        <f t="shared" ref="N25" si="11">SUMPRODUCT(E$3:I$3,E25:I25)/SUM(E25:I25)</f>
        <v>2.7935483870967741</v>
      </c>
      <c r="O25" s="75"/>
      <c r="P25" s="75"/>
      <c r="Q25" s="75"/>
      <c r="R25" s="75"/>
    </row>
    <row r="26" spans="1:18" ht="13.5" customHeight="1" x14ac:dyDescent="0.15">
      <c r="A26" s="382"/>
      <c r="B26" s="68"/>
      <c r="C26" s="345"/>
      <c r="D26" s="270"/>
      <c r="E26" s="346">
        <v>1.25</v>
      </c>
      <c r="F26" s="347">
        <v>13.125</v>
      </c>
      <c r="G26" s="347">
        <v>58.125000000000007</v>
      </c>
      <c r="H26" s="347">
        <v>13.125</v>
      </c>
      <c r="I26" s="347">
        <v>11.25</v>
      </c>
      <c r="J26" s="348">
        <v>3.125</v>
      </c>
      <c r="K26" s="300"/>
      <c r="L26" s="168">
        <f t="shared" si="0"/>
        <v>14.375</v>
      </c>
      <c r="M26" s="154">
        <f t="shared" si="1"/>
        <v>24.375</v>
      </c>
      <c r="N26" s="396"/>
      <c r="O26" s="96"/>
      <c r="P26" s="96"/>
      <c r="Q26" s="96"/>
      <c r="R26" s="96"/>
    </row>
    <row r="27" spans="1:18" s="69" customFormat="1" ht="13.5" customHeight="1" x14ac:dyDescent="0.15">
      <c r="A27" s="382"/>
      <c r="B27" s="207" t="s">
        <v>4</v>
      </c>
      <c r="C27" s="353"/>
      <c r="D27" s="285">
        <v>317</v>
      </c>
      <c r="E27" s="354">
        <v>11</v>
      </c>
      <c r="F27" s="355">
        <v>60</v>
      </c>
      <c r="G27" s="355">
        <v>165</v>
      </c>
      <c r="H27" s="355">
        <v>47</v>
      </c>
      <c r="I27" s="355">
        <v>24</v>
      </c>
      <c r="J27" s="356">
        <v>10</v>
      </c>
      <c r="K27" s="299"/>
      <c r="L27" s="169">
        <f t="shared" si="0"/>
        <v>71</v>
      </c>
      <c r="M27" s="157">
        <f t="shared" si="1"/>
        <v>71</v>
      </c>
      <c r="N27" s="399">
        <f t="shared" ref="N27" si="12">SUMPRODUCT(E$3:I$3,E27:I27)/SUM(E27:I27)</f>
        <v>2.9576547231270358</v>
      </c>
      <c r="O27" s="75"/>
      <c r="P27" s="75"/>
      <c r="Q27" s="75"/>
      <c r="R27" s="75"/>
    </row>
    <row r="28" spans="1:18" ht="13.5" customHeight="1" x14ac:dyDescent="0.15">
      <c r="A28" s="382"/>
      <c r="B28" s="68"/>
      <c r="C28" s="345"/>
      <c r="D28" s="270"/>
      <c r="E28" s="346">
        <v>3.4700315457413247</v>
      </c>
      <c r="F28" s="347">
        <v>18.927444794952681</v>
      </c>
      <c r="G28" s="347">
        <v>52.050473186119874</v>
      </c>
      <c r="H28" s="347">
        <v>14.826498422712934</v>
      </c>
      <c r="I28" s="347">
        <v>7.5709779179810726</v>
      </c>
      <c r="J28" s="348">
        <v>3.1545741324921135</v>
      </c>
      <c r="K28" s="300"/>
      <c r="L28" s="168">
        <f t="shared" si="0"/>
        <v>22.397476340694006</v>
      </c>
      <c r="M28" s="154">
        <f t="shared" si="1"/>
        <v>22.397476340694006</v>
      </c>
      <c r="N28" s="396"/>
      <c r="O28" s="96"/>
      <c r="P28" s="96"/>
      <c r="Q28" s="96"/>
      <c r="R28" s="96"/>
    </row>
    <row r="29" spans="1:18" s="69" customFormat="1" ht="13.5" customHeight="1" x14ac:dyDescent="0.15">
      <c r="A29" s="382"/>
      <c r="B29" s="207" t="s">
        <v>5</v>
      </c>
      <c r="C29" s="353"/>
      <c r="D29" s="285">
        <v>491</v>
      </c>
      <c r="E29" s="354">
        <v>14</v>
      </c>
      <c r="F29" s="355">
        <v>96</v>
      </c>
      <c r="G29" s="355">
        <v>252</v>
      </c>
      <c r="H29" s="355">
        <v>72</v>
      </c>
      <c r="I29" s="355">
        <v>33</v>
      </c>
      <c r="J29" s="356">
        <v>24</v>
      </c>
      <c r="K29" s="299"/>
      <c r="L29" s="169">
        <f t="shared" si="0"/>
        <v>110</v>
      </c>
      <c r="M29" s="157">
        <f t="shared" si="1"/>
        <v>105</v>
      </c>
      <c r="N29" s="399">
        <f t="shared" ref="N29" si="13">SUMPRODUCT(E$3:I$3,E29:I29)/SUM(E29:I29)</f>
        <v>2.9700214132762315</v>
      </c>
      <c r="O29" s="75"/>
      <c r="P29" s="75"/>
      <c r="Q29" s="75"/>
      <c r="R29" s="75"/>
    </row>
    <row r="30" spans="1:18" ht="13.5" customHeight="1" x14ac:dyDescent="0.15">
      <c r="A30" s="382"/>
      <c r="B30" s="206"/>
      <c r="C30" s="24"/>
      <c r="D30" s="276"/>
      <c r="E30" s="152">
        <v>2.8513238289205702</v>
      </c>
      <c r="F30" s="153">
        <v>19.551934826883908</v>
      </c>
      <c r="G30" s="153">
        <v>51.323828920570271</v>
      </c>
      <c r="H30" s="153">
        <v>14.663951120162933</v>
      </c>
      <c r="I30" s="153">
        <v>6.7209775967413439</v>
      </c>
      <c r="J30" s="154">
        <v>4.887983706720977</v>
      </c>
      <c r="K30" s="300"/>
      <c r="L30" s="168">
        <f t="shared" si="0"/>
        <v>22.403258655804478</v>
      </c>
      <c r="M30" s="154">
        <f t="shared" si="1"/>
        <v>21.384928716904277</v>
      </c>
      <c r="N30" s="396"/>
      <c r="O30" s="96"/>
      <c r="P30" s="96"/>
      <c r="Q30" s="96"/>
      <c r="R30" s="96"/>
    </row>
    <row r="31" spans="1:18" s="69" customFormat="1" ht="13.5" customHeight="1" x14ac:dyDescent="0.15">
      <c r="A31" s="382"/>
      <c r="B31" s="207" t="s">
        <v>6</v>
      </c>
      <c r="C31" s="353"/>
      <c r="D31" s="285">
        <v>666</v>
      </c>
      <c r="E31" s="354">
        <v>5</v>
      </c>
      <c r="F31" s="355">
        <v>95</v>
      </c>
      <c r="G31" s="355">
        <v>384</v>
      </c>
      <c r="H31" s="355">
        <v>109</v>
      </c>
      <c r="I31" s="355">
        <v>31</v>
      </c>
      <c r="J31" s="356">
        <v>42</v>
      </c>
      <c r="K31" s="299"/>
      <c r="L31" s="169">
        <f t="shared" si="0"/>
        <v>100</v>
      </c>
      <c r="M31" s="157">
        <f t="shared" si="1"/>
        <v>140</v>
      </c>
      <c r="N31" s="399">
        <f t="shared" ref="N31" si="14">SUMPRODUCT(E$3:I$3,E31:I31)/SUM(E31:I31)</f>
        <v>2.8942307692307692</v>
      </c>
      <c r="O31" s="75"/>
      <c r="P31" s="75"/>
      <c r="Q31" s="75"/>
      <c r="R31" s="75"/>
    </row>
    <row r="32" spans="1:18" ht="13.5" customHeight="1" x14ac:dyDescent="0.15">
      <c r="A32" s="382"/>
      <c r="B32" s="206"/>
      <c r="C32" s="24"/>
      <c r="D32" s="276"/>
      <c r="E32" s="152">
        <v>0.75075075075075071</v>
      </c>
      <c r="F32" s="153">
        <v>14.264264264264265</v>
      </c>
      <c r="G32" s="153">
        <v>57.657657657657658</v>
      </c>
      <c r="H32" s="153">
        <v>16.366366366366368</v>
      </c>
      <c r="I32" s="153">
        <v>4.6546546546546548</v>
      </c>
      <c r="J32" s="154">
        <v>6.3063063063063058</v>
      </c>
      <c r="K32" s="300"/>
      <c r="L32" s="168">
        <f t="shared" si="0"/>
        <v>15.015015015015015</v>
      </c>
      <c r="M32" s="154">
        <f t="shared" si="1"/>
        <v>21.021021021021021</v>
      </c>
      <c r="N32" s="396"/>
      <c r="O32" s="96"/>
      <c r="P32" s="96"/>
      <c r="Q32" s="96"/>
      <c r="R32" s="96"/>
    </row>
    <row r="33" spans="1:18" s="69" customFormat="1" ht="13.5" customHeight="1" x14ac:dyDescent="0.15">
      <c r="A33" s="382"/>
      <c r="B33" s="207" t="s">
        <v>7</v>
      </c>
      <c r="C33" s="353"/>
      <c r="D33" s="285">
        <v>772</v>
      </c>
      <c r="E33" s="354">
        <v>9</v>
      </c>
      <c r="F33" s="355">
        <v>97</v>
      </c>
      <c r="G33" s="355">
        <v>393</v>
      </c>
      <c r="H33" s="355">
        <v>153</v>
      </c>
      <c r="I33" s="355">
        <v>30</v>
      </c>
      <c r="J33" s="356">
        <v>90</v>
      </c>
      <c r="K33" s="299"/>
      <c r="L33" s="169">
        <f t="shared" si="0"/>
        <v>106</v>
      </c>
      <c r="M33" s="157">
        <f t="shared" si="1"/>
        <v>183</v>
      </c>
      <c r="N33" s="399">
        <f t="shared" ref="N33" si="15">SUMPRODUCT(E$3:I$3,E33:I33)/SUM(E33:I33)</f>
        <v>2.8563049853372435</v>
      </c>
      <c r="O33" s="75"/>
      <c r="P33" s="75"/>
      <c r="Q33" s="75"/>
      <c r="R33" s="75"/>
    </row>
    <row r="34" spans="1:18" ht="13.5" customHeight="1" x14ac:dyDescent="0.15">
      <c r="A34" s="382"/>
      <c r="B34" s="206"/>
      <c r="C34" s="24"/>
      <c r="D34" s="276"/>
      <c r="E34" s="152">
        <v>1.1658031088082901</v>
      </c>
      <c r="F34" s="153">
        <v>12.564766839378239</v>
      </c>
      <c r="G34" s="153">
        <v>50.906735751295344</v>
      </c>
      <c r="H34" s="153">
        <v>19.818652849740932</v>
      </c>
      <c r="I34" s="153">
        <v>3.8860103626943006</v>
      </c>
      <c r="J34" s="154">
        <v>11.658031088082902</v>
      </c>
      <c r="K34" s="300"/>
      <c r="L34" s="168">
        <f t="shared" si="0"/>
        <v>13.730569948186529</v>
      </c>
      <c r="M34" s="154">
        <f t="shared" si="1"/>
        <v>23.704663212435232</v>
      </c>
      <c r="N34" s="396"/>
      <c r="O34" s="96"/>
      <c r="P34" s="96"/>
      <c r="Q34" s="96"/>
      <c r="R34" s="96"/>
    </row>
    <row r="35" spans="1:18" s="69" customFormat="1" ht="13.5" customHeight="1" x14ac:dyDescent="0.15">
      <c r="A35" s="382"/>
      <c r="B35" s="207" t="s">
        <v>45</v>
      </c>
      <c r="C35" s="353"/>
      <c r="D35" s="286">
        <v>797</v>
      </c>
      <c r="E35" s="354">
        <v>3</v>
      </c>
      <c r="F35" s="355">
        <v>101</v>
      </c>
      <c r="G35" s="355">
        <v>342</v>
      </c>
      <c r="H35" s="355">
        <v>64</v>
      </c>
      <c r="I35" s="355">
        <v>12</v>
      </c>
      <c r="J35" s="356">
        <v>275</v>
      </c>
      <c r="K35" s="299"/>
      <c r="L35" s="169">
        <f t="shared" si="0"/>
        <v>104</v>
      </c>
      <c r="M35" s="157">
        <f t="shared" si="1"/>
        <v>76</v>
      </c>
      <c r="N35" s="399">
        <f t="shared" ref="N35" si="16">SUMPRODUCT(E$3:I$3,E35:I35)/SUM(E35:I35)</f>
        <v>3.0363984674329503</v>
      </c>
      <c r="O35" s="75"/>
      <c r="P35" s="75"/>
      <c r="Q35" s="75"/>
      <c r="R35" s="75"/>
    </row>
    <row r="36" spans="1:18" ht="13.5" customHeight="1" x14ac:dyDescent="0.15">
      <c r="A36" s="382"/>
      <c r="B36" s="206"/>
      <c r="C36" s="24"/>
      <c r="D36" s="276"/>
      <c r="E36" s="152">
        <v>0.37641154328732745</v>
      </c>
      <c r="F36" s="153">
        <v>12.672521957340024</v>
      </c>
      <c r="G36" s="153">
        <v>42.910915934755337</v>
      </c>
      <c r="H36" s="153">
        <v>8.0301129234629851</v>
      </c>
      <c r="I36" s="153">
        <v>1.5056461731493098</v>
      </c>
      <c r="J36" s="154">
        <v>34.504391468005018</v>
      </c>
      <c r="K36" s="300"/>
      <c r="L36" s="168">
        <f t="shared" si="0"/>
        <v>13.048933500627351</v>
      </c>
      <c r="M36" s="154">
        <f t="shared" si="1"/>
        <v>9.5357590966122956</v>
      </c>
      <c r="N36" s="396"/>
      <c r="O36" s="96"/>
      <c r="P36" s="96"/>
      <c r="Q36" s="96"/>
      <c r="R36" s="96"/>
    </row>
    <row r="37" spans="1:18" s="69" customFormat="1" ht="13.5" customHeight="1" x14ac:dyDescent="0.15">
      <c r="A37" s="382"/>
      <c r="B37" s="207" t="s">
        <v>46</v>
      </c>
      <c r="C37" s="75"/>
      <c r="D37" s="286">
        <v>128</v>
      </c>
      <c r="E37" s="155">
        <v>1</v>
      </c>
      <c r="F37" s="156">
        <v>13</v>
      </c>
      <c r="G37" s="156">
        <v>67</v>
      </c>
      <c r="H37" s="156">
        <v>16</v>
      </c>
      <c r="I37" s="156">
        <v>2</v>
      </c>
      <c r="J37" s="157">
        <v>29</v>
      </c>
      <c r="K37" s="299"/>
      <c r="L37" s="169">
        <f t="shared" si="0"/>
        <v>14</v>
      </c>
      <c r="M37" s="157">
        <f t="shared" si="1"/>
        <v>18</v>
      </c>
      <c r="N37" s="399">
        <f t="shared" ref="N37" si="17">SUMPRODUCT(E$3:I$3,E37:I37)/SUM(E37:I37)</f>
        <v>2.9494949494949494</v>
      </c>
      <c r="O37" s="75"/>
      <c r="P37" s="75"/>
      <c r="Q37" s="75"/>
      <c r="R37" s="75"/>
    </row>
    <row r="38" spans="1:18" ht="13.5" customHeight="1" thickBot="1" x14ac:dyDescent="0.2">
      <c r="A38" s="382"/>
      <c r="B38" s="68"/>
      <c r="C38" s="345"/>
      <c r="D38" s="271"/>
      <c r="E38" s="158">
        <v>0.78125</v>
      </c>
      <c r="F38" s="159">
        <v>10.15625</v>
      </c>
      <c r="G38" s="159">
        <v>52.34375</v>
      </c>
      <c r="H38" s="159">
        <v>12.5</v>
      </c>
      <c r="I38" s="159">
        <v>1.5625</v>
      </c>
      <c r="J38" s="160">
        <v>22.65625</v>
      </c>
      <c r="K38" s="300"/>
      <c r="L38" s="170">
        <f t="shared" si="0"/>
        <v>10.9375</v>
      </c>
      <c r="M38" s="160">
        <f t="shared" si="1"/>
        <v>14.0625</v>
      </c>
      <c r="N38" s="398"/>
      <c r="O38" s="96"/>
      <c r="P38" s="96"/>
      <c r="Q38" s="96"/>
      <c r="R38" s="96"/>
    </row>
    <row r="39" spans="1:18" s="69" customFormat="1" ht="13.5" customHeight="1" x14ac:dyDescent="0.15">
      <c r="A39" s="384" t="s">
        <v>47</v>
      </c>
      <c r="B39" s="73" t="s">
        <v>49</v>
      </c>
      <c r="C39" s="371"/>
      <c r="D39" s="272">
        <v>524</v>
      </c>
      <c r="E39" s="140">
        <v>2</v>
      </c>
      <c r="F39" s="141">
        <v>41</v>
      </c>
      <c r="G39" s="141">
        <v>335</v>
      </c>
      <c r="H39" s="141">
        <v>55</v>
      </c>
      <c r="I39" s="141">
        <v>28</v>
      </c>
      <c r="J39" s="142">
        <v>63</v>
      </c>
      <c r="K39" s="299"/>
      <c r="L39" s="165">
        <f t="shared" si="0"/>
        <v>43</v>
      </c>
      <c r="M39" s="142">
        <f t="shared" si="1"/>
        <v>83</v>
      </c>
      <c r="N39" s="397">
        <f t="shared" ref="N39" si="18">SUMPRODUCT(E$3:I$3,E39:I39)/SUM(E39:I39)</f>
        <v>2.8568329718004337</v>
      </c>
      <c r="O39" s="77"/>
      <c r="P39" s="77"/>
      <c r="Q39" s="77"/>
      <c r="R39" s="77"/>
    </row>
    <row r="40" spans="1:18" ht="13.5" customHeight="1" x14ac:dyDescent="0.15">
      <c r="A40" s="382"/>
      <c r="B40" s="68"/>
      <c r="C40" s="375"/>
      <c r="D40" s="270"/>
      <c r="E40" s="322">
        <v>0.38167938931297707</v>
      </c>
      <c r="F40" s="323">
        <v>7.8244274809160315</v>
      </c>
      <c r="G40" s="323">
        <v>63.931297709923662</v>
      </c>
      <c r="H40" s="323">
        <v>10.496183206106871</v>
      </c>
      <c r="I40" s="323">
        <v>5.343511450381679</v>
      </c>
      <c r="J40" s="324">
        <v>12.022900763358779</v>
      </c>
      <c r="K40" s="300"/>
      <c r="L40" s="164">
        <f t="shared" si="0"/>
        <v>8.206106870229009</v>
      </c>
      <c r="M40" s="138">
        <f t="shared" si="1"/>
        <v>15.83969465648855</v>
      </c>
      <c r="N40" s="396"/>
      <c r="O40" s="95"/>
      <c r="P40" s="95"/>
      <c r="Q40" s="95"/>
      <c r="R40" s="95"/>
    </row>
    <row r="41" spans="1:18" s="69" customFormat="1" ht="13.5" customHeight="1" x14ac:dyDescent="0.15">
      <c r="A41" s="382"/>
      <c r="B41" s="207" t="s">
        <v>51</v>
      </c>
      <c r="C41" s="376"/>
      <c r="D41" s="285">
        <v>2332</v>
      </c>
      <c r="E41" s="334">
        <v>40</v>
      </c>
      <c r="F41" s="335">
        <v>396</v>
      </c>
      <c r="G41" s="335">
        <v>1124</v>
      </c>
      <c r="H41" s="335">
        <v>366</v>
      </c>
      <c r="I41" s="335">
        <v>108</v>
      </c>
      <c r="J41" s="336">
        <v>298</v>
      </c>
      <c r="K41" s="299"/>
      <c r="L41" s="165">
        <f t="shared" si="0"/>
        <v>436</v>
      </c>
      <c r="M41" s="142">
        <f t="shared" si="1"/>
        <v>474</v>
      </c>
      <c r="N41" s="399">
        <f t="shared" ref="N41" si="19">SUMPRODUCT(E$3:I$3,E41:I41)/SUM(E41:I41)</f>
        <v>2.9478859390363814</v>
      </c>
      <c r="O41" s="77"/>
      <c r="P41" s="77"/>
      <c r="Q41" s="77"/>
      <c r="R41" s="77"/>
    </row>
    <row r="42" spans="1:18" ht="13.5" customHeight="1" x14ac:dyDescent="0.15">
      <c r="A42" s="382"/>
      <c r="B42" s="206"/>
      <c r="C42" s="372"/>
      <c r="D42" s="276"/>
      <c r="E42" s="136">
        <v>1.7152658662092626</v>
      </c>
      <c r="F42" s="137">
        <v>16.981132075471699</v>
      </c>
      <c r="G42" s="137">
        <v>48.198970840480278</v>
      </c>
      <c r="H42" s="137">
        <v>15.69468267581475</v>
      </c>
      <c r="I42" s="137">
        <v>4.6312178387650089</v>
      </c>
      <c r="J42" s="138">
        <v>12.778730703259006</v>
      </c>
      <c r="K42" s="300"/>
      <c r="L42" s="164">
        <f t="shared" si="0"/>
        <v>18.69639794168096</v>
      </c>
      <c r="M42" s="138">
        <f t="shared" si="1"/>
        <v>20.325900514579757</v>
      </c>
      <c r="N42" s="396"/>
      <c r="O42" s="95"/>
      <c r="P42" s="95"/>
      <c r="Q42" s="95"/>
      <c r="R42" s="95"/>
    </row>
    <row r="43" spans="1:18" s="69" customFormat="1" ht="13.5" customHeight="1" x14ac:dyDescent="0.15">
      <c r="A43" s="382"/>
      <c r="B43" s="207" t="s">
        <v>52</v>
      </c>
      <c r="C43" s="376"/>
      <c r="D43" s="285">
        <v>343</v>
      </c>
      <c r="E43" s="334">
        <v>2</v>
      </c>
      <c r="F43" s="335">
        <v>34</v>
      </c>
      <c r="G43" s="335">
        <v>167</v>
      </c>
      <c r="H43" s="335">
        <v>45</v>
      </c>
      <c r="I43" s="335">
        <v>12</v>
      </c>
      <c r="J43" s="336">
        <v>83</v>
      </c>
      <c r="K43" s="299"/>
      <c r="L43" s="165">
        <f t="shared" si="0"/>
        <v>36</v>
      </c>
      <c r="M43" s="142">
        <f t="shared" si="1"/>
        <v>57</v>
      </c>
      <c r="N43" s="399">
        <f t="shared" ref="N43" si="20">SUMPRODUCT(E$3:I$3,E43:I43)/SUM(E43:I43)</f>
        <v>2.8807692307692307</v>
      </c>
      <c r="O43" s="77"/>
      <c r="P43" s="77"/>
      <c r="Q43" s="77"/>
      <c r="R43" s="77"/>
    </row>
    <row r="44" spans="1:18" ht="13.5" customHeight="1" x14ac:dyDescent="0.15">
      <c r="A44" s="382"/>
      <c r="B44" s="206"/>
      <c r="C44" s="372"/>
      <c r="D44" s="276"/>
      <c r="E44" s="136">
        <v>0.58309037900874638</v>
      </c>
      <c r="F44" s="137">
        <v>9.9125364431486886</v>
      </c>
      <c r="G44" s="137">
        <v>48.688046647230323</v>
      </c>
      <c r="H44" s="137">
        <v>13.119533527696792</v>
      </c>
      <c r="I44" s="137">
        <v>3.4985422740524781</v>
      </c>
      <c r="J44" s="138">
        <v>24.198250728862973</v>
      </c>
      <c r="K44" s="300"/>
      <c r="L44" s="164">
        <f t="shared" si="0"/>
        <v>10.495626822157435</v>
      </c>
      <c r="M44" s="138">
        <f t="shared" si="1"/>
        <v>16.618075801749271</v>
      </c>
      <c r="N44" s="396"/>
      <c r="O44" s="95"/>
      <c r="P44" s="95"/>
      <c r="Q44" s="95"/>
      <c r="R44" s="95"/>
    </row>
    <row r="45" spans="1:18" s="69" customFormat="1" ht="13.5" customHeight="1" x14ac:dyDescent="0.15">
      <c r="A45" s="382"/>
      <c r="B45" s="207" t="s">
        <v>72</v>
      </c>
      <c r="C45" s="373"/>
      <c r="D45" s="269">
        <v>132</v>
      </c>
      <c r="E45" s="140">
        <v>1</v>
      </c>
      <c r="F45" s="141">
        <v>12</v>
      </c>
      <c r="G45" s="141">
        <v>70</v>
      </c>
      <c r="H45" s="141">
        <v>16</v>
      </c>
      <c r="I45" s="141">
        <v>2</v>
      </c>
      <c r="J45" s="142">
        <v>31</v>
      </c>
      <c r="K45" s="299"/>
      <c r="L45" s="165">
        <f t="shared" si="0"/>
        <v>13</v>
      </c>
      <c r="M45" s="142">
        <f t="shared" si="1"/>
        <v>18</v>
      </c>
      <c r="N45" s="399">
        <f t="shared" ref="N45" si="21">SUMPRODUCT(E$3:I$3,E45:I45)/SUM(E45:I45)</f>
        <v>2.9405940594059405</v>
      </c>
      <c r="O45" s="77"/>
      <c r="P45" s="77"/>
      <c r="Q45" s="77"/>
      <c r="R45" s="77"/>
    </row>
    <row r="46" spans="1:18" ht="13.5" customHeight="1" thickBot="1" x14ac:dyDescent="0.2">
      <c r="A46" s="383"/>
      <c r="B46" s="208"/>
      <c r="C46" s="374"/>
      <c r="D46" s="271"/>
      <c r="E46" s="144">
        <v>0.75757575757575757</v>
      </c>
      <c r="F46" s="145">
        <v>9.0909090909090917</v>
      </c>
      <c r="G46" s="145">
        <v>53.030303030303031</v>
      </c>
      <c r="H46" s="145">
        <v>12.121212121212121</v>
      </c>
      <c r="I46" s="145">
        <v>1.5151515151515151</v>
      </c>
      <c r="J46" s="146">
        <v>23.484848484848484</v>
      </c>
      <c r="K46" s="300"/>
      <c r="L46" s="166">
        <f t="shared" si="0"/>
        <v>9.8484848484848495</v>
      </c>
      <c r="M46" s="146">
        <f t="shared" si="1"/>
        <v>13.636363636363637</v>
      </c>
      <c r="N46" s="398"/>
      <c r="O46" s="95"/>
      <c r="P46" s="95"/>
      <c r="Q46" s="95"/>
      <c r="R46" s="95"/>
    </row>
    <row r="47" spans="1:18" s="69" customFormat="1" ht="13.5" customHeight="1" x14ac:dyDescent="0.15">
      <c r="A47" s="384" t="s">
        <v>225</v>
      </c>
      <c r="B47" s="73" t="s">
        <v>54</v>
      </c>
      <c r="C47" s="371"/>
      <c r="D47" s="272">
        <v>132</v>
      </c>
      <c r="E47" s="140">
        <v>1</v>
      </c>
      <c r="F47" s="141">
        <v>17</v>
      </c>
      <c r="G47" s="141">
        <v>78</v>
      </c>
      <c r="H47" s="141">
        <v>19</v>
      </c>
      <c r="I47" s="141">
        <v>12</v>
      </c>
      <c r="J47" s="142">
        <v>5</v>
      </c>
      <c r="K47" s="299"/>
      <c r="L47" s="165">
        <f t="shared" si="0"/>
        <v>18</v>
      </c>
      <c r="M47" s="142">
        <f t="shared" si="1"/>
        <v>31</v>
      </c>
      <c r="N47" s="397">
        <f t="shared" ref="N47" si="22">SUMPRODUCT(E$3:I$3,E47:I47)/SUM(E47:I47)</f>
        <v>2.811023622047244</v>
      </c>
      <c r="O47" s="77"/>
      <c r="P47" s="77"/>
      <c r="Q47" s="77"/>
      <c r="R47" s="77"/>
    </row>
    <row r="48" spans="1:18" ht="13.5" customHeight="1" x14ac:dyDescent="0.15">
      <c r="A48" s="382"/>
      <c r="B48" s="68"/>
      <c r="C48" s="375"/>
      <c r="D48" s="270"/>
      <c r="E48" s="322">
        <v>0.75757575757575757</v>
      </c>
      <c r="F48" s="323">
        <v>12.878787878787879</v>
      </c>
      <c r="G48" s="323">
        <v>59.090909090909093</v>
      </c>
      <c r="H48" s="323">
        <v>14.393939393939394</v>
      </c>
      <c r="I48" s="323">
        <v>9.0909090909090917</v>
      </c>
      <c r="J48" s="324">
        <v>3.7878787878787881</v>
      </c>
      <c r="K48" s="300"/>
      <c r="L48" s="164">
        <f t="shared" si="0"/>
        <v>13.636363636363637</v>
      </c>
      <c r="M48" s="138">
        <f t="shared" si="1"/>
        <v>23.484848484848484</v>
      </c>
      <c r="N48" s="396"/>
      <c r="O48" s="95"/>
      <c r="P48" s="95"/>
      <c r="Q48" s="95"/>
      <c r="R48" s="95"/>
    </row>
    <row r="49" spans="1:18" s="69" customFormat="1" ht="13.5" customHeight="1" x14ac:dyDescent="0.15">
      <c r="A49" s="382"/>
      <c r="B49" s="207" t="s">
        <v>401</v>
      </c>
      <c r="C49" s="376"/>
      <c r="D49" s="285">
        <v>448</v>
      </c>
      <c r="E49" s="334">
        <v>1</v>
      </c>
      <c r="F49" s="335">
        <v>32</v>
      </c>
      <c r="G49" s="335">
        <v>299</v>
      </c>
      <c r="H49" s="335">
        <v>42</v>
      </c>
      <c r="I49" s="335">
        <v>20</v>
      </c>
      <c r="J49" s="336">
        <v>54</v>
      </c>
      <c r="K49" s="299"/>
      <c r="L49" s="165">
        <f t="shared" si="0"/>
        <v>33</v>
      </c>
      <c r="M49" s="142">
        <f t="shared" si="1"/>
        <v>62</v>
      </c>
      <c r="N49" s="399">
        <f t="shared" ref="N49" si="23">SUMPRODUCT(E$3:I$3,E49:I49)/SUM(E49:I49)</f>
        <v>2.8781725888324874</v>
      </c>
      <c r="O49" s="77"/>
      <c r="P49" s="77"/>
      <c r="Q49" s="77"/>
      <c r="R49" s="77"/>
    </row>
    <row r="50" spans="1:18" ht="13.5" customHeight="1" x14ac:dyDescent="0.15">
      <c r="A50" s="382"/>
      <c r="B50" s="206"/>
      <c r="C50" s="372"/>
      <c r="D50" s="276"/>
      <c r="E50" s="136">
        <v>0.2232142857142857</v>
      </c>
      <c r="F50" s="137">
        <v>7.1428571428571423</v>
      </c>
      <c r="G50" s="137">
        <v>66.741071428571431</v>
      </c>
      <c r="H50" s="137">
        <v>9.375</v>
      </c>
      <c r="I50" s="137">
        <v>4.4642857142857144</v>
      </c>
      <c r="J50" s="138">
        <v>12.053571428571429</v>
      </c>
      <c r="K50" s="300"/>
      <c r="L50" s="164">
        <f t="shared" si="0"/>
        <v>7.3660714285714279</v>
      </c>
      <c r="M50" s="138">
        <f t="shared" si="1"/>
        <v>13.839285714285715</v>
      </c>
      <c r="N50" s="396"/>
      <c r="O50" s="95"/>
      <c r="P50" s="95"/>
      <c r="Q50" s="95"/>
      <c r="R50" s="95"/>
    </row>
    <row r="51" spans="1:18" s="69" customFormat="1" ht="13.5" customHeight="1" x14ac:dyDescent="0.15">
      <c r="A51" s="382"/>
      <c r="B51" s="207" t="s">
        <v>56</v>
      </c>
      <c r="C51" s="376"/>
      <c r="D51" s="285">
        <v>326</v>
      </c>
      <c r="E51" s="334">
        <v>2</v>
      </c>
      <c r="F51" s="335">
        <v>40</v>
      </c>
      <c r="G51" s="335">
        <v>176</v>
      </c>
      <c r="H51" s="335">
        <v>63</v>
      </c>
      <c r="I51" s="335">
        <v>19</v>
      </c>
      <c r="J51" s="336">
        <v>26</v>
      </c>
      <c r="K51" s="299"/>
      <c r="L51" s="165">
        <f t="shared" si="0"/>
        <v>42</v>
      </c>
      <c r="M51" s="142">
        <f t="shared" si="1"/>
        <v>82</v>
      </c>
      <c r="N51" s="399">
        <f t="shared" ref="N51" si="24">SUMPRODUCT(E$3:I$3,E51:I51)/SUM(E51:I51)</f>
        <v>2.81</v>
      </c>
      <c r="O51" s="77"/>
      <c r="P51" s="77"/>
      <c r="Q51" s="77"/>
      <c r="R51" s="77"/>
    </row>
    <row r="52" spans="1:18" ht="13.5" customHeight="1" x14ac:dyDescent="0.15">
      <c r="A52" s="382"/>
      <c r="B52" s="206"/>
      <c r="C52" s="372"/>
      <c r="D52" s="276"/>
      <c r="E52" s="136">
        <v>0.61349693251533743</v>
      </c>
      <c r="F52" s="137">
        <v>12.269938650306749</v>
      </c>
      <c r="G52" s="137">
        <v>53.987730061349694</v>
      </c>
      <c r="H52" s="137">
        <v>19.325153374233128</v>
      </c>
      <c r="I52" s="137">
        <v>5.8282208588957047</v>
      </c>
      <c r="J52" s="138">
        <v>7.9754601226993866</v>
      </c>
      <c r="K52" s="300"/>
      <c r="L52" s="164">
        <f t="shared" si="0"/>
        <v>12.883435582822086</v>
      </c>
      <c r="M52" s="138">
        <f t="shared" si="1"/>
        <v>25.153374233128833</v>
      </c>
      <c r="N52" s="396"/>
      <c r="O52" s="95"/>
      <c r="P52" s="95"/>
      <c r="Q52" s="95"/>
      <c r="R52" s="95"/>
    </row>
    <row r="53" spans="1:18" s="69" customFormat="1" ht="13.5" customHeight="1" x14ac:dyDescent="0.15">
      <c r="A53" s="382"/>
      <c r="B53" s="207" t="s">
        <v>58</v>
      </c>
      <c r="C53" s="376"/>
      <c r="D53" s="285">
        <v>251</v>
      </c>
      <c r="E53" s="334">
        <v>14</v>
      </c>
      <c r="F53" s="335">
        <v>74</v>
      </c>
      <c r="G53" s="335">
        <v>93</v>
      </c>
      <c r="H53" s="335">
        <v>41</v>
      </c>
      <c r="I53" s="335">
        <v>21</v>
      </c>
      <c r="J53" s="336">
        <v>8</v>
      </c>
      <c r="K53" s="299"/>
      <c r="L53" s="165">
        <f t="shared" si="0"/>
        <v>88</v>
      </c>
      <c r="M53" s="142">
        <f t="shared" si="1"/>
        <v>62</v>
      </c>
      <c r="N53" s="399">
        <f t="shared" ref="N53" si="25">SUMPRODUCT(E$3:I$3,E53:I53)/SUM(E53:I53)</f>
        <v>3.0781893004115228</v>
      </c>
      <c r="O53" s="77"/>
      <c r="P53" s="77"/>
      <c r="Q53" s="77"/>
      <c r="R53" s="77"/>
    </row>
    <row r="54" spans="1:18" ht="13.5" customHeight="1" x14ac:dyDescent="0.15">
      <c r="A54" s="382"/>
      <c r="B54" s="206"/>
      <c r="C54" s="372"/>
      <c r="D54" s="276"/>
      <c r="E54" s="136">
        <v>5.5776892430278879</v>
      </c>
      <c r="F54" s="137">
        <v>29.482071713147413</v>
      </c>
      <c r="G54" s="137">
        <v>37.051792828685258</v>
      </c>
      <c r="H54" s="137">
        <v>16.334661354581673</v>
      </c>
      <c r="I54" s="137">
        <v>8.3665338645418323</v>
      </c>
      <c r="J54" s="138">
        <v>3.1872509960159361</v>
      </c>
      <c r="K54" s="300"/>
      <c r="L54" s="164">
        <f t="shared" si="0"/>
        <v>35.059760956175303</v>
      </c>
      <c r="M54" s="138">
        <f t="shared" si="1"/>
        <v>24.701195219123505</v>
      </c>
      <c r="N54" s="396"/>
      <c r="O54" s="95"/>
      <c r="P54" s="95"/>
      <c r="Q54" s="95"/>
      <c r="R54" s="95"/>
    </row>
    <row r="55" spans="1:18" s="69" customFormat="1" ht="13.5" customHeight="1" x14ac:dyDescent="0.15">
      <c r="A55" s="382"/>
      <c r="B55" s="207" t="s">
        <v>60</v>
      </c>
      <c r="C55" s="376"/>
      <c r="D55" s="285">
        <v>527</v>
      </c>
      <c r="E55" s="334">
        <v>20</v>
      </c>
      <c r="F55" s="335">
        <v>123</v>
      </c>
      <c r="G55" s="335">
        <v>233</v>
      </c>
      <c r="H55" s="335">
        <v>94</v>
      </c>
      <c r="I55" s="335">
        <v>44</v>
      </c>
      <c r="J55" s="336">
        <v>13</v>
      </c>
      <c r="K55" s="299"/>
      <c r="L55" s="165">
        <f t="shared" si="0"/>
        <v>143</v>
      </c>
      <c r="M55" s="142">
        <f t="shared" si="1"/>
        <v>138</v>
      </c>
      <c r="N55" s="399">
        <f t="shared" ref="N55" si="26">SUMPRODUCT(E$3:I$3,E55:I55)/SUM(E55:I55)</f>
        <v>2.963035019455253</v>
      </c>
      <c r="O55" s="77"/>
      <c r="P55" s="77"/>
      <c r="Q55" s="77"/>
      <c r="R55" s="77"/>
    </row>
    <row r="56" spans="1:18" ht="13.5" customHeight="1" x14ac:dyDescent="0.15">
      <c r="A56" s="382"/>
      <c r="B56" s="206"/>
      <c r="C56" s="372"/>
      <c r="D56" s="276"/>
      <c r="E56" s="136">
        <v>3.795066413662239</v>
      </c>
      <c r="F56" s="137">
        <v>23.339658444022771</v>
      </c>
      <c r="G56" s="137">
        <v>44.212523719165084</v>
      </c>
      <c r="H56" s="137">
        <v>17.836812144212523</v>
      </c>
      <c r="I56" s="137">
        <v>8.3491461100569264</v>
      </c>
      <c r="J56" s="138">
        <v>2.4667931688804554</v>
      </c>
      <c r="K56" s="300"/>
      <c r="L56" s="164">
        <f t="shared" si="0"/>
        <v>27.134724857685008</v>
      </c>
      <c r="M56" s="138">
        <f t="shared" si="1"/>
        <v>26.185958254269451</v>
      </c>
      <c r="N56" s="396"/>
      <c r="O56" s="95"/>
      <c r="P56" s="95"/>
      <c r="Q56" s="95"/>
      <c r="R56" s="95"/>
    </row>
    <row r="57" spans="1:18" s="69" customFormat="1" ht="13.5" customHeight="1" x14ac:dyDescent="0.15">
      <c r="A57" s="382"/>
      <c r="B57" s="207" t="s">
        <v>62</v>
      </c>
      <c r="C57" s="376"/>
      <c r="D57" s="285">
        <v>280</v>
      </c>
      <c r="E57" s="334">
        <v>8</v>
      </c>
      <c r="F57" s="335">
        <v>53</v>
      </c>
      <c r="G57" s="335">
        <v>143</v>
      </c>
      <c r="H57" s="335">
        <v>56</v>
      </c>
      <c r="I57" s="335">
        <v>12</v>
      </c>
      <c r="J57" s="336">
        <v>8</v>
      </c>
      <c r="K57" s="299"/>
      <c r="L57" s="165">
        <f t="shared" si="0"/>
        <v>61</v>
      </c>
      <c r="M57" s="142">
        <f t="shared" si="1"/>
        <v>68</v>
      </c>
      <c r="N57" s="399">
        <f t="shared" ref="N57" si="27">SUMPRODUCT(E$3:I$3,E57:I57)/SUM(E57:I57)</f>
        <v>2.9595588235294117</v>
      </c>
      <c r="O57" s="77"/>
      <c r="P57" s="77"/>
      <c r="Q57" s="77"/>
      <c r="R57" s="77"/>
    </row>
    <row r="58" spans="1:18" ht="13.5" customHeight="1" x14ac:dyDescent="0.15">
      <c r="A58" s="382"/>
      <c r="B58" s="206"/>
      <c r="C58" s="372"/>
      <c r="D58" s="276"/>
      <c r="E58" s="136">
        <v>2.8571428571428572</v>
      </c>
      <c r="F58" s="137">
        <v>18.928571428571427</v>
      </c>
      <c r="G58" s="137">
        <v>51.071428571428569</v>
      </c>
      <c r="H58" s="137">
        <v>20</v>
      </c>
      <c r="I58" s="137">
        <v>4.2857142857142856</v>
      </c>
      <c r="J58" s="138">
        <v>2.8571428571428572</v>
      </c>
      <c r="K58" s="300"/>
      <c r="L58" s="164">
        <f t="shared" si="0"/>
        <v>21.785714285714285</v>
      </c>
      <c r="M58" s="138">
        <f t="shared" si="1"/>
        <v>24.285714285714285</v>
      </c>
      <c r="N58" s="396"/>
      <c r="O58" s="95"/>
      <c r="P58" s="95"/>
      <c r="Q58" s="95"/>
      <c r="R58" s="95"/>
    </row>
    <row r="59" spans="1:18" s="69" customFormat="1" ht="13.5" customHeight="1" x14ac:dyDescent="0.15">
      <c r="A59" s="382"/>
      <c r="B59" s="207" t="s">
        <v>64</v>
      </c>
      <c r="C59" s="376"/>
      <c r="D59" s="286">
        <v>157</v>
      </c>
      <c r="E59" s="334">
        <v>1</v>
      </c>
      <c r="F59" s="335">
        <v>15</v>
      </c>
      <c r="G59" s="335">
        <v>66</v>
      </c>
      <c r="H59" s="335">
        <v>12</v>
      </c>
      <c r="I59" s="335">
        <v>5</v>
      </c>
      <c r="J59" s="336">
        <v>58</v>
      </c>
      <c r="K59" s="299"/>
      <c r="L59" s="165">
        <f t="shared" si="0"/>
        <v>16</v>
      </c>
      <c r="M59" s="142">
        <f t="shared" si="1"/>
        <v>17</v>
      </c>
      <c r="N59" s="399">
        <f t="shared" ref="N59" si="28">SUMPRODUCT(E$3:I$3,E59:I59)/SUM(E59:I59)</f>
        <v>2.9494949494949494</v>
      </c>
      <c r="O59" s="77"/>
      <c r="P59" s="77"/>
      <c r="Q59" s="77"/>
      <c r="R59" s="77"/>
    </row>
    <row r="60" spans="1:18" ht="13.5" customHeight="1" x14ac:dyDescent="0.15">
      <c r="A60" s="382"/>
      <c r="B60" s="206"/>
      <c r="C60" s="372"/>
      <c r="D60" s="276"/>
      <c r="E60" s="136">
        <v>0.63694267515923575</v>
      </c>
      <c r="F60" s="137">
        <v>9.5541401273885356</v>
      </c>
      <c r="G60" s="137">
        <v>42.038216560509554</v>
      </c>
      <c r="H60" s="137">
        <v>7.6433121019108281</v>
      </c>
      <c r="I60" s="137">
        <v>3.1847133757961785</v>
      </c>
      <c r="J60" s="138">
        <v>36.942675159235669</v>
      </c>
      <c r="K60" s="300"/>
      <c r="L60" s="164">
        <f t="shared" si="0"/>
        <v>10.191082802547772</v>
      </c>
      <c r="M60" s="138">
        <f t="shared" si="1"/>
        <v>10.828025477707007</v>
      </c>
      <c r="N60" s="396"/>
      <c r="O60" s="95"/>
      <c r="P60" s="95"/>
      <c r="Q60" s="95"/>
      <c r="R60" s="95"/>
    </row>
    <row r="61" spans="1:18" s="69" customFormat="1" ht="13.5" customHeight="1" x14ac:dyDescent="0.15">
      <c r="A61" s="382"/>
      <c r="B61" s="207" t="s">
        <v>66</v>
      </c>
      <c r="C61" s="376"/>
      <c r="D61" s="285">
        <v>615</v>
      </c>
      <c r="E61" s="334">
        <v>2</v>
      </c>
      <c r="F61" s="335">
        <v>83</v>
      </c>
      <c r="G61" s="335">
        <v>277</v>
      </c>
      <c r="H61" s="335">
        <v>69</v>
      </c>
      <c r="I61" s="335">
        <v>9</v>
      </c>
      <c r="J61" s="336">
        <v>175</v>
      </c>
      <c r="K61" s="299"/>
      <c r="L61" s="165">
        <f t="shared" si="0"/>
        <v>85</v>
      </c>
      <c r="M61" s="142">
        <f t="shared" si="1"/>
        <v>78</v>
      </c>
      <c r="N61" s="399">
        <f t="shared" ref="N61" si="29">SUMPRODUCT(E$3:I$3,E61:I61)/SUM(E61:I61)</f>
        <v>3</v>
      </c>
      <c r="O61" s="77"/>
      <c r="P61" s="77"/>
      <c r="Q61" s="77"/>
      <c r="R61" s="77"/>
    </row>
    <row r="62" spans="1:18" ht="13.5" customHeight="1" x14ac:dyDescent="0.15">
      <c r="A62" s="382"/>
      <c r="B62" s="206"/>
      <c r="C62" s="372"/>
      <c r="D62" s="276"/>
      <c r="E62" s="136">
        <v>0.32520325203252032</v>
      </c>
      <c r="F62" s="137">
        <v>13.495934959349592</v>
      </c>
      <c r="G62" s="137">
        <v>45.040650406504064</v>
      </c>
      <c r="H62" s="137">
        <v>11.219512195121952</v>
      </c>
      <c r="I62" s="137">
        <v>1.4634146341463417</v>
      </c>
      <c r="J62" s="138">
        <v>28.455284552845526</v>
      </c>
      <c r="K62" s="300"/>
      <c r="L62" s="164">
        <f t="shared" si="0"/>
        <v>13.821138211382113</v>
      </c>
      <c r="M62" s="138">
        <f t="shared" si="1"/>
        <v>12.682926829268293</v>
      </c>
      <c r="N62" s="396"/>
      <c r="O62" s="95"/>
      <c r="P62" s="95"/>
      <c r="Q62" s="95"/>
      <c r="R62" s="95"/>
    </row>
    <row r="63" spans="1:18" s="69" customFormat="1" ht="13.5" customHeight="1" x14ac:dyDescent="0.15">
      <c r="A63" s="382"/>
      <c r="B63" s="207" t="s">
        <v>67</v>
      </c>
      <c r="C63" s="373"/>
      <c r="D63" s="269">
        <v>822</v>
      </c>
      <c r="E63" s="140">
        <v>7</v>
      </c>
      <c r="F63" s="141">
        <v>103</v>
      </c>
      <c r="G63" s="141">
        <v>418</v>
      </c>
      <c r="H63" s="141">
        <v>125</v>
      </c>
      <c r="I63" s="141">
        <v>29</v>
      </c>
      <c r="J63" s="142">
        <v>140</v>
      </c>
      <c r="K63" s="299"/>
      <c r="L63" s="165">
        <f t="shared" si="0"/>
        <v>110</v>
      </c>
      <c r="M63" s="142">
        <f t="shared" si="1"/>
        <v>154</v>
      </c>
      <c r="N63" s="399">
        <f t="shared" ref="N63" si="30">SUMPRODUCT(E$3:I$3,E63:I63)/SUM(E63:I63)</f>
        <v>2.903225806451613</v>
      </c>
      <c r="O63" s="77"/>
      <c r="P63" s="77"/>
      <c r="Q63" s="77"/>
      <c r="R63" s="77"/>
    </row>
    <row r="64" spans="1:18" ht="13.5" customHeight="1" thickBot="1" x14ac:dyDescent="0.2">
      <c r="A64" s="383"/>
      <c r="B64" s="208"/>
      <c r="C64" s="374"/>
      <c r="D64" s="271"/>
      <c r="E64" s="144">
        <v>0.85158150851581504</v>
      </c>
      <c r="F64" s="145">
        <v>12.530413625304138</v>
      </c>
      <c r="G64" s="145">
        <v>50.851581508515821</v>
      </c>
      <c r="H64" s="145">
        <v>15.206812652068127</v>
      </c>
      <c r="I64" s="145">
        <v>3.5279805352798053</v>
      </c>
      <c r="J64" s="146">
        <v>17.031630170316301</v>
      </c>
      <c r="K64" s="300"/>
      <c r="L64" s="166">
        <f t="shared" si="0"/>
        <v>13.381995133819954</v>
      </c>
      <c r="M64" s="146">
        <f t="shared" si="1"/>
        <v>18.734793187347933</v>
      </c>
      <c r="N64" s="398"/>
      <c r="O64" s="95"/>
      <c r="P64" s="95"/>
      <c r="Q64" s="95"/>
      <c r="R64" s="95"/>
    </row>
    <row r="65" spans="1:18" s="69" customFormat="1" ht="13.5" customHeight="1" x14ac:dyDescent="0.15">
      <c r="A65" s="392" t="s">
        <v>73</v>
      </c>
      <c r="B65" s="73" t="s">
        <v>68</v>
      </c>
      <c r="C65" s="371"/>
      <c r="D65" s="272">
        <v>1764</v>
      </c>
      <c r="E65" s="140">
        <v>26</v>
      </c>
      <c r="F65" s="141">
        <v>248</v>
      </c>
      <c r="G65" s="141">
        <v>919</v>
      </c>
      <c r="H65" s="141">
        <v>259</v>
      </c>
      <c r="I65" s="141">
        <v>96</v>
      </c>
      <c r="J65" s="142">
        <v>216</v>
      </c>
      <c r="K65" s="299"/>
      <c r="L65" s="165">
        <f t="shared" si="0"/>
        <v>274</v>
      </c>
      <c r="M65" s="142">
        <f t="shared" si="1"/>
        <v>355</v>
      </c>
      <c r="N65" s="397">
        <f t="shared" ref="N65" si="31">SUMPRODUCT(E$3:I$3,E65:I65)/SUM(E65:I65)</f>
        <v>2.9024547803617571</v>
      </c>
      <c r="O65" s="77"/>
      <c r="P65" s="77"/>
      <c r="Q65" s="77"/>
      <c r="R65" s="77"/>
    </row>
    <row r="66" spans="1:18" ht="13.5" customHeight="1" x14ac:dyDescent="0.15">
      <c r="A66" s="382"/>
      <c r="B66" s="10" t="s">
        <v>69</v>
      </c>
      <c r="C66" s="372"/>
      <c r="D66" s="276"/>
      <c r="E66" s="136">
        <v>1.473922902494331</v>
      </c>
      <c r="F66" s="137">
        <v>14.058956916099774</v>
      </c>
      <c r="G66" s="137">
        <v>52.09750566893424</v>
      </c>
      <c r="H66" s="137">
        <v>14.682539682539684</v>
      </c>
      <c r="I66" s="137">
        <v>5.4421768707482991</v>
      </c>
      <c r="J66" s="138">
        <v>12.244897959183673</v>
      </c>
      <c r="K66" s="300"/>
      <c r="L66" s="164">
        <f t="shared" si="0"/>
        <v>15.532879818594106</v>
      </c>
      <c r="M66" s="138">
        <f t="shared" si="1"/>
        <v>20.124716553287982</v>
      </c>
      <c r="N66" s="396"/>
      <c r="O66" s="95"/>
      <c r="P66" s="95"/>
      <c r="Q66" s="95"/>
      <c r="R66" s="95"/>
    </row>
    <row r="67" spans="1:18" s="69" customFormat="1" ht="13.5" customHeight="1" x14ac:dyDescent="0.15">
      <c r="A67" s="382"/>
      <c r="B67" s="68" t="s">
        <v>70</v>
      </c>
      <c r="C67" s="373"/>
      <c r="D67" s="285">
        <v>1406</v>
      </c>
      <c r="E67" s="140">
        <v>18</v>
      </c>
      <c r="F67" s="141">
        <v>221</v>
      </c>
      <c r="G67" s="141">
        <v>701</v>
      </c>
      <c r="H67" s="141">
        <v>202</v>
      </c>
      <c r="I67" s="141">
        <v>51</v>
      </c>
      <c r="J67" s="142">
        <v>213</v>
      </c>
      <c r="K67" s="299"/>
      <c r="L67" s="165">
        <f t="shared" si="0"/>
        <v>239</v>
      </c>
      <c r="M67" s="142">
        <f t="shared" si="1"/>
        <v>253</v>
      </c>
      <c r="N67" s="399">
        <f t="shared" ref="N67" si="32">SUMPRODUCT(E$3:I$3,E67:I67)/SUM(E67:I67)</f>
        <v>2.9606035205364627</v>
      </c>
      <c r="O67" s="77"/>
      <c r="P67" s="77"/>
      <c r="Q67" s="77"/>
      <c r="R67" s="77"/>
    </row>
    <row r="68" spans="1:18" ht="13.5" customHeight="1" x14ac:dyDescent="0.15">
      <c r="A68" s="382"/>
      <c r="B68" s="10" t="s">
        <v>71</v>
      </c>
      <c r="C68" s="372"/>
      <c r="D68" s="276"/>
      <c r="E68" s="136">
        <v>1.2802275960170697</v>
      </c>
      <c r="F68" s="137">
        <v>15.718349928876243</v>
      </c>
      <c r="G68" s="137">
        <v>49.857752489331439</v>
      </c>
      <c r="H68" s="137">
        <v>14.366998577524893</v>
      </c>
      <c r="I68" s="137">
        <v>3.6273115220483638</v>
      </c>
      <c r="J68" s="138">
        <v>15.14935988620199</v>
      </c>
      <c r="K68" s="300"/>
      <c r="L68" s="164">
        <f t="shared" si="0"/>
        <v>16.998577524893314</v>
      </c>
      <c r="M68" s="138">
        <f t="shared" si="1"/>
        <v>17.994310099573255</v>
      </c>
      <c r="N68" s="396"/>
      <c r="O68" s="95"/>
      <c r="P68" s="95"/>
      <c r="Q68" s="95"/>
      <c r="R68" s="95"/>
    </row>
    <row r="69" spans="1:18" s="69" customFormat="1" ht="13.5" customHeight="1" x14ac:dyDescent="0.15">
      <c r="A69" s="382"/>
      <c r="B69" s="207" t="s">
        <v>72</v>
      </c>
      <c r="C69" s="373"/>
      <c r="D69" s="269">
        <v>161</v>
      </c>
      <c r="E69" s="140">
        <v>1</v>
      </c>
      <c r="F69" s="141">
        <v>14</v>
      </c>
      <c r="G69" s="141">
        <v>76</v>
      </c>
      <c r="H69" s="141">
        <v>21</v>
      </c>
      <c r="I69" s="141">
        <v>3</v>
      </c>
      <c r="J69" s="142">
        <v>46</v>
      </c>
      <c r="K69" s="299"/>
      <c r="L69" s="165">
        <f t="shared" si="0"/>
        <v>15</v>
      </c>
      <c r="M69" s="142">
        <f t="shared" si="1"/>
        <v>24</v>
      </c>
      <c r="N69" s="399">
        <f t="shared" ref="N69" si="33">SUMPRODUCT(E$3:I$3,E69:I69)/SUM(E69:I69)</f>
        <v>2.9043478260869566</v>
      </c>
      <c r="O69" s="77"/>
      <c r="P69" s="77"/>
      <c r="Q69" s="77"/>
      <c r="R69" s="77"/>
    </row>
    <row r="70" spans="1:18" ht="13.5" customHeight="1" thickBot="1" x14ac:dyDescent="0.2">
      <c r="A70" s="383"/>
      <c r="B70" s="208"/>
      <c r="C70" s="374"/>
      <c r="D70" s="271"/>
      <c r="E70" s="144">
        <v>0.6211180124223602</v>
      </c>
      <c r="F70" s="145">
        <v>8.695652173913043</v>
      </c>
      <c r="G70" s="145">
        <v>47.204968944099377</v>
      </c>
      <c r="H70" s="145">
        <v>13.043478260869565</v>
      </c>
      <c r="I70" s="145">
        <v>1.8633540372670807</v>
      </c>
      <c r="J70" s="146">
        <v>28.571428571428569</v>
      </c>
      <c r="K70" s="300"/>
      <c r="L70" s="166">
        <f t="shared" si="0"/>
        <v>9.316770186335404</v>
      </c>
      <c r="M70" s="146">
        <f t="shared" si="1"/>
        <v>14.906832298136646</v>
      </c>
      <c r="N70" s="398"/>
      <c r="O70" s="95"/>
      <c r="P70" s="95"/>
      <c r="Q70" s="95"/>
      <c r="R70" s="95"/>
    </row>
    <row r="71" spans="1:18" s="69" customFormat="1" ht="13.5" customHeight="1" x14ac:dyDescent="0.15">
      <c r="A71" s="380" t="s">
        <v>414</v>
      </c>
      <c r="B71" s="68" t="s">
        <v>762</v>
      </c>
      <c r="C71" s="75"/>
      <c r="D71" s="272">
        <v>1504</v>
      </c>
      <c r="E71" s="140">
        <v>26</v>
      </c>
      <c r="F71" s="141">
        <v>221</v>
      </c>
      <c r="G71" s="141">
        <v>785</v>
      </c>
      <c r="H71" s="141">
        <v>251</v>
      </c>
      <c r="I71" s="141">
        <v>90</v>
      </c>
      <c r="J71" s="142">
        <v>131</v>
      </c>
      <c r="K71" s="299"/>
      <c r="L71" s="165">
        <f t="shared" ref="L71:L76" si="34">SUM(E71:F71)</f>
        <v>247</v>
      </c>
      <c r="M71" s="142">
        <f t="shared" ref="M71:M76" si="35">SUM(H71:I71)</f>
        <v>341</v>
      </c>
      <c r="N71" s="397">
        <f t="shared" ref="N71" si="36">SUMPRODUCT(E$3:I$3,E71:I71)/SUM(E71:I71)</f>
        <v>2.8849235251274581</v>
      </c>
      <c r="O71" s="77"/>
      <c r="P71" s="77"/>
      <c r="Q71" s="77"/>
      <c r="R71" s="77"/>
    </row>
    <row r="72" spans="1:18" ht="13.5" customHeight="1" x14ac:dyDescent="0.15">
      <c r="A72" s="380"/>
      <c r="B72" s="10" t="s">
        <v>763</v>
      </c>
      <c r="C72" s="24"/>
      <c r="D72" s="276"/>
      <c r="E72" s="136">
        <v>1.7287234042553192</v>
      </c>
      <c r="F72" s="137">
        <v>14.694148936170212</v>
      </c>
      <c r="G72" s="137">
        <v>52.194148936170215</v>
      </c>
      <c r="H72" s="137">
        <v>16.688829787234042</v>
      </c>
      <c r="I72" s="137">
        <v>5.9840425531914896</v>
      </c>
      <c r="J72" s="138">
        <v>8.710106382978724</v>
      </c>
      <c r="K72" s="300"/>
      <c r="L72" s="164">
        <f t="shared" si="34"/>
        <v>16.422872340425531</v>
      </c>
      <c r="M72" s="138">
        <f t="shared" si="35"/>
        <v>22.672872340425531</v>
      </c>
      <c r="N72" s="396"/>
      <c r="O72" s="95"/>
      <c r="P72" s="95"/>
      <c r="Q72" s="95"/>
      <c r="R72" s="95"/>
    </row>
    <row r="73" spans="1:18" s="69" customFormat="1" ht="13.5" customHeight="1" x14ac:dyDescent="0.15">
      <c r="A73" s="380"/>
      <c r="B73" s="68" t="s">
        <v>415</v>
      </c>
      <c r="C73" s="75"/>
      <c r="D73" s="285">
        <v>452</v>
      </c>
      <c r="E73" s="140">
        <v>6</v>
      </c>
      <c r="F73" s="141">
        <v>72</v>
      </c>
      <c r="G73" s="141">
        <v>264</v>
      </c>
      <c r="H73" s="141">
        <v>67</v>
      </c>
      <c r="I73" s="141">
        <v>18</v>
      </c>
      <c r="J73" s="142">
        <v>25</v>
      </c>
      <c r="K73" s="299"/>
      <c r="L73" s="165">
        <f t="shared" si="34"/>
        <v>78</v>
      </c>
      <c r="M73" s="142">
        <f t="shared" si="35"/>
        <v>85</v>
      </c>
      <c r="N73" s="399">
        <f t="shared" ref="N73" si="37">SUMPRODUCT(E$3:I$3,E73:I73)/SUM(E73:I73)</f>
        <v>2.9555035128805622</v>
      </c>
      <c r="O73" s="77"/>
      <c r="P73" s="77"/>
      <c r="Q73" s="77"/>
      <c r="R73" s="77"/>
    </row>
    <row r="74" spans="1:18" ht="13.5" customHeight="1" x14ac:dyDescent="0.15">
      <c r="A74" s="380"/>
      <c r="B74" s="10" t="s">
        <v>763</v>
      </c>
      <c r="C74" s="24"/>
      <c r="D74" s="276"/>
      <c r="E74" s="136">
        <v>1.3274336283185841</v>
      </c>
      <c r="F74" s="137">
        <v>15.929203539823009</v>
      </c>
      <c r="G74" s="137">
        <v>58.407079646017699</v>
      </c>
      <c r="H74" s="137">
        <v>14.823008849557523</v>
      </c>
      <c r="I74" s="137">
        <v>3.9823008849557522</v>
      </c>
      <c r="J74" s="138">
        <v>5.5309734513274336</v>
      </c>
      <c r="K74" s="300"/>
      <c r="L74" s="164">
        <f t="shared" si="34"/>
        <v>17.256637168141594</v>
      </c>
      <c r="M74" s="138">
        <f t="shared" si="35"/>
        <v>18.805309734513276</v>
      </c>
      <c r="N74" s="396"/>
      <c r="O74" s="95"/>
      <c r="P74" s="95"/>
      <c r="Q74" s="95"/>
      <c r="R74" s="95"/>
    </row>
    <row r="75" spans="1:18" s="69" customFormat="1" ht="13.5" customHeight="1" x14ac:dyDescent="0.15">
      <c r="A75" s="380"/>
      <c r="B75" s="68" t="s">
        <v>416</v>
      </c>
      <c r="C75" s="75"/>
      <c r="D75" s="269">
        <v>1375</v>
      </c>
      <c r="E75" s="140">
        <v>13</v>
      </c>
      <c r="F75" s="141">
        <v>190</v>
      </c>
      <c r="G75" s="141">
        <v>647</v>
      </c>
      <c r="H75" s="141">
        <v>164</v>
      </c>
      <c r="I75" s="141">
        <v>42</v>
      </c>
      <c r="J75" s="142">
        <v>319</v>
      </c>
      <c r="K75" s="299"/>
      <c r="L75" s="165">
        <f t="shared" si="34"/>
        <v>203</v>
      </c>
      <c r="M75" s="142">
        <f t="shared" si="35"/>
        <v>206</v>
      </c>
      <c r="N75" s="399">
        <f t="shared" ref="N75" si="38">SUMPRODUCT(E$3:I$3,E75:I75)/SUM(E75:I75)</f>
        <v>2.9696969696969697</v>
      </c>
      <c r="O75" s="77"/>
      <c r="P75" s="77"/>
      <c r="Q75" s="77"/>
      <c r="R75" s="77"/>
    </row>
    <row r="76" spans="1:18" ht="13.5" customHeight="1" thickBot="1" x14ac:dyDescent="0.2">
      <c r="A76" s="381"/>
      <c r="B76" s="21"/>
      <c r="C76" s="26"/>
      <c r="D76" s="271"/>
      <c r="E76" s="144">
        <v>0.94545454545454555</v>
      </c>
      <c r="F76" s="145">
        <v>13.818181818181818</v>
      </c>
      <c r="G76" s="145">
        <v>47.054545454545455</v>
      </c>
      <c r="H76" s="145">
        <v>11.927272727272726</v>
      </c>
      <c r="I76" s="145">
        <v>3.0545454545454547</v>
      </c>
      <c r="J76" s="146">
        <v>23.200000000000003</v>
      </c>
      <c r="K76" s="300"/>
      <c r="L76" s="166">
        <f t="shared" si="34"/>
        <v>14.763636363636364</v>
      </c>
      <c r="M76" s="146">
        <f t="shared" si="35"/>
        <v>14.981818181818181</v>
      </c>
      <c r="N76" s="398"/>
      <c r="O76" s="95"/>
      <c r="P76" s="95"/>
      <c r="Q76" s="95"/>
      <c r="R76" s="95"/>
    </row>
    <row r="77" spans="1:18" ht="13.5" customHeight="1" x14ac:dyDescent="0.15">
      <c r="A77" s="11"/>
      <c r="B77" s="12"/>
      <c r="C77" s="13"/>
      <c r="D77" s="14"/>
      <c r="E77" s="15"/>
      <c r="F77" s="15"/>
      <c r="G77" s="15"/>
      <c r="H77" s="15"/>
      <c r="I77" s="15"/>
      <c r="J77" s="15"/>
      <c r="K77" s="15"/>
      <c r="L77" s="15"/>
      <c r="M77" s="15"/>
      <c r="N77" s="15"/>
      <c r="O77" s="15"/>
      <c r="P77" s="15"/>
      <c r="Q77" s="15"/>
      <c r="R77" s="15"/>
    </row>
  </sheetData>
  <mergeCells count="43">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4"/>
    <mergeCell ref="N47:N48"/>
    <mergeCell ref="N49:N50"/>
    <mergeCell ref="N51:N52"/>
    <mergeCell ref="N53:N54"/>
    <mergeCell ref="N55:N56"/>
    <mergeCell ref="N57:N58"/>
    <mergeCell ref="N59:N60"/>
    <mergeCell ref="N61:N62"/>
    <mergeCell ref="N63:N64"/>
    <mergeCell ref="A65:A70"/>
    <mergeCell ref="N65:N66"/>
    <mergeCell ref="N67:N68"/>
    <mergeCell ref="N69:N70"/>
    <mergeCell ref="A71:A76"/>
    <mergeCell ref="N71:N72"/>
    <mergeCell ref="N73:N74"/>
    <mergeCell ref="N75:N76"/>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G1" s="5"/>
      <c r="H1" s="39"/>
      <c r="I1" s="39"/>
      <c r="J1" s="39"/>
      <c r="K1" s="39"/>
      <c r="L1" s="39"/>
      <c r="M1" s="39"/>
      <c r="N1" s="39"/>
      <c r="O1" s="39"/>
      <c r="P1" s="39"/>
      <c r="Q1" s="39"/>
      <c r="R1" s="39"/>
      <c r="S1" s="59" t="s">
        <v>613</v>
      </c>
    </row>
    <row r="2" spans="1:19" ht="36" customHeight="1" thickBot="1" x14ac:dyDescent="0.2">
      <c r="A2" s="6" t="s">
        <v>599</v>
      </c>
      <c r="B2" s="7"/>
      <c r="C2" s="7"/>
      <c r="D2" s="7"/>
      <c r="E2" s="7"/>
      <c r="F2" s="7"/>
      <c r="G2" s="7"/>
      <c r="H2" s="39"/>
      <c r="I2" s="39"/>
      <c r="J2" s="39"/>
      <c r="K2" s="39"/>
      <c r="L2" s="39"/>
      <c r="M2" s="39"/>
      <c r="N2" s="39"/>
      <c r="O2" s="39"/>
      <c r="P2" s="39"/>
      <c r="Q2" s="39"/>
      <c r="R2" s="39"/>
      <c r="S2" s="39"/>
    </row>
    <row r="3" spans="1:19" ht="15" customHeight="1" x14ac:dyDescent="0.15">
      <c r="A3" s="28"/>
      <c r="B3" s="32"/>
      <c r="C3" s="34"/>
      <c r="D3" s="35"/>
      <c r="E3" s="36">
        <v>1</v>
      </c>
      <c r="F3" s="37">
        <v>2</v>
      </c>
      <c r="G3" s="33"/>
    </row>
    <row r="4" spans="1:19" ht="171.95" customHeight="1" thickBot="1" x14ac:dyDescent="0.2">
      <c r="A4" s="29"/>
      <c r="B4" s="30"/>
      <c r="C4" s="31"/>
      <c r="D4" s="62" t="s">
        <v>348</v>
      </c>
      <c r="E4" s="60" t="s">
        <v>355</v>
      </c>
      <c r="F4" s="61" t="s">
        <v>356</v>
      </c>
      <c r="G4" s="63" t="s">
        <v>349</v>
      </c>
      <c r="H4" s="40"/>
      <c r="I4" s="40"/>
      <c r="J4" s="40"/>
      <c r="K4" s="40"/>
      <c r="L4" s="40"/>
      <c r="M4" s="40"/>
      <c r="N4" s="40"/>
      <c r="O4" s="40"/>
      <c r="P4" s="40"/>
      <c r="Q4" s="40"/>
      <c r="R4" s="40"/>
      <c r="S4" s="40"/>
    </row>
    <row r="5" spans="1:19" s="69" customFormat="1" ht="13.5" customHeight="1" x14ac:dyDescent="0.15">
      <c r="A5" s="71" t="s">
        <v>30</v>
      </c>
      <c r="B5" s="72"/>
      <c r="C5" s="72"/>
      <c r="D5" s="270">
        <v>3331</v>
      </c>
      <c r="E5" s="124">
        <v>1322</v>
      </c>
      <c r="F5" s="125">
        <v>1879</v>
      </c>
      <c r="G5" s="126">
        <v>130</v>
      </c>
    </row>
    <row r="6" spans="1:19" ht="13.5" customHeight="1" thickBot="1" x14ac:dyDescent="0.2">
      <c r="A6" s="8"/>
      <c r="B6" s="9"/>
      <c r="C6" s="9"/>
      <c r="D6" s="271"/>
      <c r="E6" s="128">
        <v>39.68778144701291</v>
      </c>
      <c r="F6" s="129">
        <v>56.409486640648453</v>
      </c>
      <c r="G6" s="130">
        <v>3.9027319123386368</v>
      </c>
    </row>
    <row r="7" spans="1:19" s="69" customFormat="1" ht="13.5" customHeight="1" x14ac:dyDescent="0.15">
      <c r="A7" s="384" t="s">
        <v>31</v>
      </c>
      <c r="B7" s="73" t="s">
        <v>33</v>
      </c>
      <c r="C7" s="74"/>
      <c r="D7" s="272">
        <v>1622</v>
      </c>
      <c r="E7" s="132">
        <v>634</v>
      </c>
      <c r="F7" s="133">
        <v>928</v>
      </c>
      <c r="G7" s="134">
        <v>60</v>
      </c>
    </row>
    <row r="8" spans="1:19" ht="13.5" customHeight="1" x14ac:dyDescent="0.15">
      <c r="A8" s="382"/>
      <c r="B8" s="206"/>
      <c r="C8" s="24"/>
      <c r="D8" s="273"/>
      <c r="E8" s="136">
        <v>39.087546239210852</v>
      </c>
      <c r="F8" s="137">
        <v>57.213316892725032</v>
      </c>
      <c r="G8" s="138">
        <v>3.6991368680641186</v>
      </c>
    </row>
    <row r="9" spans="1:19" s="69" customFormat="1" ht="13.5" customHeight="1" x14ac:dyDescent="0.15">
      <c r="A9" s="382"/>
      <c r="B9" s="68" t="s">
        <v>35</v>
      </c>
      <c r="C9" s="75"/>
      <c r="D9" s="269">
        <v>317</v>
      </c>
      <c r="E9" s="140">
        <v>117</v>
      </c>
      <c r="F9" s="141">
        <v>189</v>
      </c>
      <c r="G9" s="142">
        <v>11</v>
      </c>
    </row>
    <row r="10" spans="1:19" ht="13.5" customHeight="1" x14ac:dyDescent="0.15">
      <c r="A10" s="382"/>
      <c r="B10" s="206"/>
      <c r="C10" s="24"/>
      <c r="D10" s="273"/>
      <c r="E10" s="136">
        <v>36.90851735015773</v>
      </c>
      <c r="F10" s="137">
        <v>59.621451104100942</v>
      </c>
      <c r="G10" s="138">
        <v>3.4700315457413247</v>
      </c>
    </row>
    <row r="11" spans="1:19" s="69" customFormat="1" ht="13.5" customHeight="1" x14ac:dyDescent="0.15">
      <c r="A11" s="382"/>
      <c r="B11" s="68" t="s">
        <v>37</v>
      </c>
      <c r="C11" s="75"/>
      <c r="D11" s="269">
        <v>832</v>
      </c>
      <c r="E11" s="140">
        <v>331</v>
      </c>
      <c r="F11" s="141">
        <v>470</v>
      </c>
      <c r="G11" s="142">
        <v>31</v>
      </c>
    </row>
    <row r="12" spans="1:19" ht="13.5" customHeight="1" x14ac:dyDescent="0.15">
      <c r="A12" s="382"/>
      <c r="B12" s="206"/>
      <c r="C12" s="24"/>
      <c r="D12" s="273"/>
      <c r="E12" s="136">
        <v>39.783653846153847</v>
      </c>
      <c r="F12" s="137">
        <v>56.490384615384613</v>
      </c>
      <c r="G12" s="138">
        <v>3.7259615384615383</v>
      </c>
    </row>
    <row r="13" spans="1:19" s="69" customFormat="1" ht="13.5" customHeight="1" x14ac:dyDescent="0.15">
      <c r="A13" s="382"/>
      <c r="B13" s="68" t="s">
        <v>39</v>
      </c>
      <c r="C13" s="75"/>
      <c r="D13" s="269">
        <v>238</v>
      </c>
      <c r="E13" s="140">
        <v>104</v>
      </c>
      <c r="F13" s="141">
        <v>125</v>
      </c>
      <c r="G13" s="142">
        <v>9</v>
      </c>
    </row>
    <row r="14" spans="1:19" ht="13.5" customHeight="1" x14ac:dyDescent="0.15">
      <c r="A14" s="382"/>
      <c r="B14" s="206"/>
      <c r="C14" s="24"/>
      <c r="D14" s="273"/>
      <c r="E14" s="136">
        <v>43.69747899159664</v>
      </c>
      <c r="F14" s="137">
        <v>52.52100840336135</v>
      </c>
      <c r="G14" s="138">
        <v>3.7815126050420167</v>
      </c>
    </row>
    <row r="15" spans="1:19" s="69" customFormat="1" ht="13.5" customHeight="1" x14ac:dyDescent="0.15">
      <c r="A15" s="382"/>
      <c r="B15" s="68" t="s">
        <v>41</v>
      </c>
      <c r="C15" s="75"/>
      <c r="D15" s="269">
        <v>202</v>
      </c>
      <c r="E15" s="140">
        <v>77</v>
      </c>
      <c r="F15" s="141">
        <v>111</v>
      </c>
      <c r="G15" s="142">
        <v>14</v>
      </c>
    </row>
    <row r="16" spans="1:19" ht="13.5" customHeight="1" x14ac:dyDescent="0.15">
      <c r="A16" s="382"/>
      <c r="B16" s="206"/>
      <c r="C16" s="24"/>
      <c r="D16" s="273"/>
      <c r="E16" s="136">
        <v>38.118811881188122</v>
      </c>
      <c r="F16" s="137">
        <v>54.950495049504951</v>
      </c>
      <c r="G16" s="138">
        <v>6.9306930693069315</v>
      </c>
    </row>
    <row r="17" spans="1:10" s="69" customFormat="1" ht="13.5" customHeight="1" x14ac:dyDescent="0.15">
      <c r="A17" s="382"/>
      <c r="B17" s="68" t="s">
        <v>43</v>
      </c>
      <c r="C17" s="75"/>
      <c r="D17" s="269">
        <v>120</v>
      </c>
      <c r="E17" s="140">
        <v>59</v>
      </c>
      <c r="F17" s="141">
        <v>56</v>
      </c>
      <c r="G17" s="142">
        <v>5</v>
      </c>
      <c r="H17" s="87"/>
      <c r="I17" s="367"/>
      <c r="J17" s="367"/>
    </row>
    <row r="18" spans="1:10" ht="13.5" customHeight="1" thickBot="1" x14ac:dyDescent="0.2">
      <c r="A18" s="383"/>
      <c r="B18" s="208"/>
      <c r="C18" s="26"/>
      <c r="D18" s="274"/>
      <c r="E18" s="144">
        <v>49.166666666666664</v>
      </c>
      <c r="F18" s="145">
        <v>46.666666666666664</v>
      </c>
      <c r="G18" s="146">
        <v>4.1666666666666661</v>
      </c>
      <c r="H18" s="88"/>
      <c r="I18" s="91"/>
      <c r="J18" s="91"/>
    </row>
    <row r="19" spans="1:10" s="70" customFormat="1" ht="13.5" customHeight="1" x14ac:dyDescent="0.15">
      <c r="A19" s="385" t="s">
        <v>0</v>
      </c>
      <c r="B19" s="66" t="s">
        <v>1</v>
      </c>
      <c r="C19" s="320"/>
      <c r="D19" s="272">
        <v>1322</v>
      </c>
      <c r="E19" s="201"/>
      <c r="F19" s="202"/>
      <c r="G19" s="203"/>
      <c r="H19" s="368"/>
      <c r="I19" s="369"/>
      <c r="J19" s="369"/>
    </row>
    <row r="20" spans="1:10" s="22" customFormat="1" ht="13.5" customHeight="1" x14ac:dyDescent="0.15">
      <c r="A20" s="386"/>
      <c r="B20" s="68"/>
      <c r="C20" s="321"/>
      <c r="D20" s="269"/>
      <c r="E20" s="329"/>
      <c r="F20" s="330"/>
      <c r="G20" s="331"/>
      <c r="H20" s="370"/>
      <c r="I20" s="4"/>
      <c r="J20" s="4"/>
    </row>
    <row r="21" spans="1:10" s="70" customFormat="1" ht="13.5" customHeight="1" x14ac:dyDescent="0.15">
      <c r="A21" s="386"/>
      <c r="B21" s="332" t="s">
        <v>2</v>
      </c>
      <c r="C21" s="333"/>
      <c r="D21" s="285">
        <v>1879</v>
      </c>
      <c r="E21" s="341"/>
      <c r="F21" s="342"/>
      <c r="G21" s="343"/>
      <c r="H21" s="368"/>
      <c r="I21" s="369"/>
      <c r="J21" s="369"/>
    </row>
    <row r="22" spans="1:10" s="22" customFormat="1" ht="13.5" customHeight="1" x14ac:dyDescent="0.15">
      <c r="A22" s="386"/>
      <c r="B22" s="206"/>
      <c r="C22" s="25"/>
      <c r="D22" s="273"/>
      <c r="E22" s="193"/>
      <c r="F22" s="199"/>
      <c r="G22" s="200"/>
      <c r="H22" s="370"/>
      <c r="I22" s="4"/>
      <c r="J22" s="4"/>
    </row>
    <row r="23" spans="1:10" s="70" customFormat="1" ht="13.5" customHeight="1" x14ac:dyDescent="0.15">
      <c r="A23" s="386"/>
      <c r="B23" s="67" t="s">
        <v>46</v>
      </c>
      <c r="C23" s="77"/>
      <c r="D23" s="269">
        <v>130</v>
      </c>
      <c r="E23" s="192"/>
      <c r="F23" s="194"/>
      <c r="G23" s="195"/>
      <c r="H23" s="368"/>
      <c r="I23" s="369"/>
      <c r="J23" s="369"/>
    </row>
    <row r="24" spans="1:10" s="22" customFormat="1" ht="13.5" customHeight="1" thickBot="1" x14ac:dyDescent="0.2">
      <c r="A24" s="387"/>
      <c r="B24" s="208"/>
      <c r="C24" s="57"/>
      <c r="D24" s="274"/>
      <c r="E24" s="196"/>
      <c r="F24" s="197"/>
      <c r="G24" s="198"/>
      <c r="H24" s="370"/>
      <c r="I24" s="4"/>
      <c r="J24" s="4"/>
    </row>
    <row r="25" spans="1:10" s="69" customFormat="1" ht="13.5" customHeight="1" x14ac:dyDescent="0.15">
      <c r="A25" s="384" t="s">
        <v>44</v>
      </c>
      <c r="B25" s="73" t="s">
        <v>3</v>
      </c>
      <c r="C25" s="74"/>
      <c r="D25" s="275">
        <v>160</v>
      </c>
      <c r="E25" s="148">
        <v>77</v>
      </c>
      <c r="F25" s="149">
        <v>83</v>
      </c>
      <c r="G25" s="150">
        <v>0</v>
      </c>
      <c r="H25" s="87"/>
      <c r="I25" s="367"/>
      <c r="J25" s="367"/>
    </row>
    <row r="26" spans="1:10" ht="13.5" customHeight="1" x14ac:dyDescent="0.15">
      <c r="A26" s="382"/>
      <c r="B26" s="68"/>
      <c r="C26" s="345"/>
      <c r="D26" s="270"/>
      <c r="E26" s="346">
        <v>48.125</v>
      </c>
      <c r="F26" s="347">
        <v>51.875000000000007</v>
      </c>
      <c r="G26" s="348">
        <v>0</v>
      </c>
      <c r="H26" s="88"/>
      <c r="I26" s="91"/>
      <c r="J26" s="91"/>
    </row>
    <row r="27" spans="1:10" s="69" customFormat="1" ht="13.5" customHeight="1" x14ac:dyDescent="0.15">
      <c r="A27" s="382"/>
      <c r="B27" s="207" t="s">
        <v>4</v>
      </c>
      <c r="C27" s="353"/>
      <c r="D27" s="286">
        <v>317</v>
      </c>
      <c r="E27" s="354">
        <v>122</v>
      </c>
      <c r="F27" s="355">
        <v>195</v>
      </c>
      <c r="G27" s="356">
        <v>0</v>
      </c>
      <c r="H27" s="87"/>
      <c r="I27" s="367"/>
      <c r="J27" s="367"/>
    </row>
    <row r="28" spans="1:10" ht="13.5" customHeight="1" x14ac:dyDescent="0.15">
      <c r="A28" s="382"/>
      <c r="B28" s="68"/>
      <c r="C28" s="345"/>
      <c r="D28" s="270"/>
      <c r="E28" s="346">
        <v>38.485804416403788</v>
      </c>
      <c r="F28" s="347">
        <v>61.514195583596212</v>
      </c>
      <c r="G28" s="348">
        <v>0</v>
      </c>
      <c r="H28" s="88"/>
      <c r="I28" s="91"/>
      <c r="J28" s="91"/>
    </row>
    <row r="29" spans="1:10" s="69" customFormat="1" ht="13.5" customHeight="1" x14ac:dyDescent="0.15">
      <c r="A29" s="382"/>
      <c r="B29" s="207" t="s">
        <v>5</v>
      </c>
      <c r="C29" s="353"/>
      <c r="D29" s="286">
        <v>491</v>
      </c>
      <c r="E29" s="354">
        <v>180</v>
      </c>
      <c r="F29" s="355">
        <v>310</v>
      </c>
      <c r="G29" s="356">
        <v>1</v>
      </c>
      <c r="H29" s="87"/>
      <c r="I29" s="367"/>
      <c r="J29" s="367"/>
    </row>
    <row r="30" spans="1:10" ht="13.5" customHeight="1" x14ac:dyDescent="0.15">
      <c r="A30" s="382"/>
      <c r="B30" s="206"/>
      <c r="C30" s="24"/>
      <c r="D30" s="276"/>
      <c r="E30" s="152">
        <v>36.65987780040733</v>
      </c>
      <c r="F30" s="153">
        <v>63.136456211812629</v>
      </c>
      <c r="G30" s="154">
        <v>0.20366598778004072</v>
      </c>
      <c r="H30" s="88"/>
      <c r="I30" s="91"/>
      <c r="J30" s="91"/>
    </row>
    <row r="31" spans="1:10" s="69" customFormat="1" ht="13.5" customHeight="1" x14ac:dyDescent="0.15">
      <c r="A31" s="382"/>
      <c r="B31" s="207" t="s">
        <v>6</v>
      </c>
      <c r="C31" s="353"/>
      <c r="D31" s="286">
        <v>666</v>
      </c>
      <c r="E31" s="354">
        <v>247</v>
      </c>
      <c r="F31" s="355">
        <v>418</v>
      </c>
      <c r="G31" s="356">
        <v>1</v>
      </c>
      <c r="H31" s="87"/>
      <c r="I31" s="367"/>
      <c r="J31" s="367"/>
    </row>
    <row r="32" spans="1:10" ht="13.5" customHeight="1" x14ac:dyDescent="0.15">
      <c r="A32" s="382"/>
      <c r="B32" s="206"/>
      <c r="C32" s="24"/>
      <c r="D32" s="276"/>
      <c r="E32" s="152">
        <v>37.087087087087092</v>
      </c>
      <c r="F32" s="153">
        <v>62.762762762762762</v>
      </c>
      <c r="G32" s="154">
        <v>0.15015015015015015</v>
      </c>
      <c r="H32" s="88"/>
      <c r="I32" s="91"/>
      <c r="J32" s="91"/>
    </row>
    <row r="33" spans="1:10" s="69" customFormat="1" ht="13.5" customHeight="1" x14ac:dyDescent="0.15">
      <c r="A33" s="382"/>
      <c r="B33" s="207" t="s">
        <v>7</v>
      </c>
      <c r="C33" s="353"/>
      <c r="D33" s="286">
        <v>772</v>
      </c>
      <c r="E33" s="354">
        <v>319</v>
      </c>
      <c r="F33" s="355">
        <v>452</v>
      </c>
      <c r="G33" s="356">
        <v>1</v>
      </c>
      <c r="H33" s="87"/>
      <c r="I33" s="367"/>
      <c r="J33" s="367"/>
    </row>
    <row r="34" spans="1:10" ht="13.5" customHeight="1" x14ac:dyDescent="0.15">
      <c r="A34" s="382"/>
      <c r="B34" s="206"/>
      <c r="C34" s="24"/>
      <c r="D34" s="276"/>
      <c r="E34" s="152">
        <v>41.321243523316063</v>
      </c>
      <c r="F34" s="153">
        <v>58.549222797927456</v>
      </c>
      <c r="G34" s="154">
        <v>0.1295336787564767</v>
      </c>
      <c r="H34" s="88"/>
      <c r="I34" s="91"/>
      <c r="J34" s="91"/>
    </row>
    <row r="35" spans="1:10" s="69" customFormat="1" ht="13.5" customHeight="1" x14ac:dyDescent="0.15">
      <c r="A35" s="382"/>
      <c r="B35" s="207" t="s">
        <v>45</v>
      </c>
      <c r="C35" s="353"/>
      <c r="D35" s="286">
        <v>797</v>
      </c>
      <c r="E35" s="354">
        <v>377</v>
      </c>
      <c r="F35" s="355">
        <v>419</v>
      </c>
      <c r="G35" s="356">
        <v>1</v>
      </c>
      <c r="H35" s="87"/>
      <c r="I35" s="367"/>
      <c r="J35" s="367"/>
    </row>
    <row r="36" spans="1:10" ht="13.5" customHeight="1" x14ac:dyDescent="0.15">
      <c r="A36" s="382"/>
      <c r="B36" s="206"/>
      <c r="C36" s="24"/>
      <c r="D36" s="276"/>
      <c r="E36" s="152">
        <v>47.302383939774153</v>
      </c>
      <c r="F36" s="153">
        <v>52.572145545796737</v>
      </c>
      <c r="G36" s="154">
        <v>0.12547051442910914</v>
      </c>
      <c r="H36" s="88"/>
      <c r="I36" s="91"/>
      <c r="J36" s="91"/>
    </row>
    <row r="37" spans="1:10" s="69" customFormat="1" ht="13.5" customHeight="1" x14ac:dyDescent="0.15">
      <c r="A37" s="382"/>
      <c r="B37" s="68" t="s">
        <v>46</v>
      </c>
      <c r="C37" s="75"/>
      <c r="D37" s="270">
        <v>128</v>
      </c>
      <c r="E37" s="155">
        <v>0</v>
      </c>
      <c r="F37" s="156">
        <v>2</v>
      </c>
      <c r="G37" s="157">
        <v>126</v>
      </c>
      <c r="H37" s="87"/>
      <c r="I37" s="367"/>
      <c r="J37" s="367"/>
    </row>
    <row r="38" spans="1:10" ht="13.5" customHeight="1" thickBot="1" x14ac:dyDescent="0.2">
      <c r="A38" s="382"/>
      <c r="B38" s="68"/>
      <c r="C38" s="345"/>
      <c r="D38" s="271"/>
      <c r="E38" s="158">
        <v>0</v>
      </c>
      <c r="F38" s="159">
        <v>1.5625</v>
      </c>
      <c r="G38" s="160">
        <v>98.4375</v>
      </c>
      <c r="H38" s="88"/>
      <c r="I38" s="91"/>
      <c r="J38" s="91"/>
    </row>
    <row r="39" spans="1:10" s="69" customFormat="1" ht="13.5" customHeight="1" x14ac:dyDescent="0.15">
      <c r="A39" s="384" t="s">
        <v>47</v>
      </c>
      <c r="B39" s="73" t="s">
        <v>49</v>
      </c>
      <c r="C39" s="371"/>
      <c r="D39" s="269">
        <v>524</v>
      </c>
      <c r="E39" s="140">
        <v>264</v>
      </c>
      <c r="F39" s="141">
        <v>259</v>
      </c>
      <c r="G39" s="142">
        <v>1</v>
      </c>
      <c r="H39" s="87"/>
      <c r="I39" s="367"/>
      <c r="J39" s="367"/>
    </row>
    <row r="40" spans="1:10" ht="13.5" customHeight="1" x14ac:dyDescent="0.15">
      <c r="A40" s="382"/>
      <c r="B40" s="68"/>
      <c r="C40" s="375"/>
      <c r="D40" s="269"/>
      <c r="E40" s="322">
        <v>50.381679389312971</v>
      </c>
      <c r="F40" s="323">
        <v>49.42748091603054</v>
      </c>
      <c r="G40" s="324">
        <v>0.19083969465648853</v>
      </c>
      <c r="H40" s="88"/>
      <c r="I40" s="91"/>
      <c r="J40" s="91"/>
    </row>
    <row r="41" spans="1:10" s="69" customFormat="1" ht="13.5" customHeight="1" x14ac:dyDescent="0.15">
      <c r="A41" s="382"/>
      <c r="B41" s="207" t="s">
        <v>51</v>
      </c>
      <c r="C41" s="376"/>
      <c r="D41" s="285">
        <v>2332</v>
      </c>
      <c r="E41" s="334">
        <v>957</v>
      </c>
      <c r="F41" s="335">
        <v>1373</v>
      </c>
      <c r="G41" s="336">
        <v>2</v>
      </c>
      <c r="H41" s="87"/>
      <c r="I41" s="367"/>
      <c r="J41" s="367"/>
    </row>
    <row r="42" spans="1:10" ht="13.5" customHeight="1" x14ac:dyDescent="0.15">
      <c r="A42" s="382"/>
      <c r="B42" s="206"/>
      <c r="C42" s="372"/>
      <c r="D42" s="273"/>
      <c r="E42" s="136">
        <v>41.037735849056602</v>
      </c>
      <c r="F42" s="137">
        <v>58.876500857632927</v>
      </c>
      <c r="G42" s="138">
        <v>8.5763293310463118E-2</v>
      </c>
      <c r="H42" s="88"/>
      <c r="I42" s="91"/>
      <c r="J42" s="91"/>
    </row>
    <row r="43" spans="1:10" s="69" customFormat="1" ht="13.5" customHeight="1" x14ac:dyDescent="0.15">
      <c r="A43" s="382"/>
      <c r="B43" s="207" t="s">
        <v>52</v>
      </c>
      <c r="C43" s="376"/>
      <c r="D43" s="285">
        <v>343</v>
      </c>
      <c r="E43" s="334">
        <v>100</v>
      </c>
      <c r="F43" s="335">
        <v>242</v>
      </c>
      <c r="G43" s="336">
        <v>1</v>
      </c>
      <c r="H43" s="87"/>
      <c r="I43" s="367"/>
      <c r="J43" s="367"/>
    </row>
    <row r="44" spans="1:10" ht="13.5" customHeight="1" x14ac:dyDescent="0.15">
      <c r="A44" s="382"/>
      <c r="B44" s="206"/>
      <c r="C44" s="372"/>
      <c r="D44" s="273"/>
      <c r="E44" s="136">
        <v>29.154518950437318</v>
      </c>
      <c r="F44" s="137">
        <v>70.553935860058317</v>
      </c>
      <c r="G44" s="138">
        <v>0.29154518950437319</v>
      </c>
      <c r="H44" s="88"/>
      <c r="I44" s="91"/>
      <c r="J44" s="91"/>
    </row>
    <row r="45" spans="1:10" s="69" customFormat="1" ht="13.5" customHeight="1" x14ac:dyDescent="0.15">
      <c r="A45" s="382"/>
      <c r="B45" s="68" t="s">
        <v>72</v>
      </c>
      <c r="C45" s="373"/>
      <c r="D45" s="269">
        <v>132</v>
      </c>
      <c r="E45" s="140">
        <v>1</v>
      </c>
      <c r="F45" s="141">
        <v>5</v>
      </c>
      <c r="G45" s="142">
        <v>126</v>
      </c>
      <c r="H45" s="87"/>
      <c r="I45" s="367"/>
      <c r="J45" s="367"/>
    </row>
    <row r="46" spans="1:10" ht="13.5" customHeight="1" thickBot="1" x14ac:dyDescent="0.2">
      <c r="A46" s="383"/>
      <c r="B46" s="208"/>
      <c r="C46" s="374"/>
      <c r="D46" s="274"/>
      <c r="E46" s="144">
        <v>0.75757575757575757</v>
      </c>
      <c r="F46" s="145">
        <v>3.7878787878787881</v>
      </c>
      <c r="G46" s="146">
        <v>95.454545454545453</v>
      </c>
      <c r="H46" s="88"/>
      <c r="I46" s="91"/>
      <c r="J46" s="91"/>
    </row>
    <row r="47" spans="1:10" s="69" customFormat="1" ht="13.5" customHeight="1" x14ac:dyDescent="0.15">
      <c r="A47" s="384" t="s">
        <v>225</v>
      </c>
      <c r="B47" s="73" t="s">
        <v>54</v>
      </c>
      <c r="C47" s="371"/>
      <c r="D47" s="269">
        <v>132</v>
      </c>
      <c r="E47" s="140">
        <v>66</v>
      </c>
      <c r="F47" s="141">
        <v>66</v>
      </c>
      <c r="G47" s="142">
        <v>0</v>
      </c>
      <c r="H47" s="87"/>
      <c r="I47" s="367"/>
      <c r="J47" s="367"/>
    </row>
    <row r="48" spans="1:10" ht="13.5" customHeight="1" x14ac:dyDescent="0.15">
      <c r="A48" s="382"/>
      <c r="B48" s="68"/>
      <c r="C48" s="375"/>
      <c r="D48" s="269"/>
      <c r="E48" s="322">
        <v>50</v>
      </c>
      <c r="F48" s="323">
        <v>50</v>
      </c>
      <c r="G48" s="324">
        <v>0</v>
      </c>
      <c r="H48" s="88"/>
      <c r="I48" s="91"/>
      <c r="J48" s="91"/>
    </row>
    <row r="49" spans="1:10" s="69" customFormat="1" ht="13.5" customHeight="1" x14ac:dyDescent="0.15">
      <c r="A49" s="382"/>
      <c r="B49" s="207" t="s">
        <v>401</v>
      </c>
      <c r="C49" s="376"/>
      <c r="D49" s="285">
        <v>448</v>
      </c>
      <c r="E49" s="334">
        <v>206</v>
      </c>
      <c r="F49" s="335">
        <v>241</v>
      </c>
      <c r="G49" s="336">
        <v>1</v>
      </c>
      <c r="H49" s="87"/>
      <c r="I49" s="367"/>
      <c r="J49" s="367"/>
    </row>
    <row r="50" spans="1:10" ht="13.5" customHeight="1" x14ac:dyDescent="0.15">
      <c r="A50" s="382"/>
      <c r="B50" s="206"/>
      <c r="C50" s="372"/>
      <c r="D50" s="273"/>
      <c r="E50" s="136">
        <v>45.982142857142854</v>
      </c>
      <c r="F50" s="137">
        <v>53.794642857142861</v>
      </c>
      <c r="G50" s="138">
        <v>0.2232142857142857</v>
      </c>
      <c r="H50" s="88"/>
      <c r="I50" s="91"/>
      <c r="J50" s="91"/>
    </row>
    <row r="51" spans="1:10" s="69" customFormat="1" ht="13.5" customHeight="1" x14ac:dyDescent="0.15">
      <c r="A51" s="382"/>
      <c r="B51" s="207" t="s">
        <v>56</v>
      </c>
      <c r="C51" s="376"/>
      <c r="D51" s="285">
        <v>326</v>
      </c>
      <c r="E51" s="334">
        <v>122</v>
      </c>
      <c r="F51" s="335">
        <v>204</v>
      </c>
      <c r="G51" s="336">
        <v>0</v>
      </c>
      <c r="H51" s="87"/>
      <c r="I51" s="367"/>
      <c r="J51" s="367"/>
    </row>
    <row r="52" spans="1:10" ht="13.5" customHeight="1" x14ac:dyDescent="0.15">
      <c r="A52" s="382"/>
      <c r="B52" s="206"/>
      <c r="C52" s="372"/>
      <c r="D52" s="273"/>
      <c r="E52" s="136">
        <v>37.423312883435585</v>
      </c>
      <c r="F52" s="137">
        <v>62.576687116564422</v>
      </c>
      <c r="G52" s="138">
        <v>0</v>
      </c>
      <c r="H52" s="88"/>
      <c r="I52" s="91"/>
      <c r="J52" s="91"/>
    </row>
    <row r="53" spans="1:10" s="69" customFormat="1" ht="13.5" customHeight="1" x14ac:dyDescent="0.15">
      <c r="A53" s="382"/>
      <c r="B53" s="207" t="s">
        <v>58</v>
      </c>
      <c r="C53" s="376"/>
      <c r="D53" s="285">
        <v>251</v>
      </c>
      <c r="E53" s="334">
        <v>83</v>
      </c>
      <c r="F53" s="335">
        <v>167</v>
      </c>
      <c r="G53" s="336">
        <v>1</v>
      </c>
      <c r="H53" s="87"/>
      <c r="I53" s="367"/>
      <c r="J53" s="367"/>
    </row>
    <row r="54" spans="1:10" ht="13.5" customHeight="1" x14ac:dyDescent="0.15">
      <c r="A54" s="382"/>
      <c r="B54" s="206"/>
      <c r="C54" s="372"/>
      <c r="D54" s="273"/>
      <c r="E54" s="136">
        <v>33.067729083665334</v>
      </c>
      <c r="F54" s="137">
        <v>66.533864541832671</v>
      </c>
      <c r="G54" s="138">
        <v>0.39840637450199201</v>
      </c>
      <c r="H54" s="88"/>
      <c r="I54" s="91"/>
      <c r="J54" s="91"/>
    </row>
    <row r="55" spans="1:10" s="69" customFormat="1" ht="13.5" customHeight="1" x14ac:dyDescent="0.15">
      <c r="A55" s="382"/>
      <c r="B55" s="207" t="s">
        <v>60</v>
      </c>
      <c r="C55" s="376"/>
      <c r="D55" s="285">
        <v>527</v>
      </c>
      <c r="E55" s="334">
        <v>196</v>
      </c>
      <c r="F55" s="335">
        <v>330</v>
      </c>
      <c r="G55" s="336">
        <v>1</v>
      </c>
      <c r="H55" s="87"/>
      <c r="I55" s="367"/>
      <c r="J55" s="367"/>
    </row>
    <row r="56" spans="1:10" ht="13.5" customHeight="1" x14ac:dyDescent="0.15">
      <c r="A56" s="382"/>
      <c r="B56" s="206"/>
      <c r="C56" s="372"/>
      <c r="D56" s="273"/>
      <c r="E56" s="136">
        <v>37.191650853889939</v>
      </c>
      <c r="F56" s="137">
        <v>62.618595825426951</v>
      </c>
      <c r="G56" s="138">
        <v>0.18975332068311196</v>
      </c>
      <c r="H56" s="88"/>
      <c r="I56" s="91"/>
      <c r="J56" s="91"/>
    </row>
    <row r="57" spans="1:10" s="69" customFormat="1" ht="13.5" customHeight="1" x14ac:dyDescent="0.15">
      <c r="A57" s="382"/>
      <c r="B57" s="207" t="s">
        <v>62</v>
      </c>
      <c r="C57" s="376"/>
      <c r="D57" s="285">
        <v>280</v>
      </c>
      <c r="E57" s="334">
        <v>109</v>
      </c>
      <c r="F57" s="335">
        <v>171</v>
      </c>
      <c r="G57" s="336">
        <v>0</v>
      </c>
      <c r="H57" s="87"/>
      <c r="I57" s="367"/>
      <c r="J57" s="367"/>
    </row>
    <row r="58" spans="1:10" ht="13.5" customHeight="1" x14ac:dyDescent="0.15">
      <c r="A58" s="382"/>
      <c r="B58" s="206"/>
      <c r="C58" s="372"/>
      <c r="D58" s="273"/>
      <c r="E58" s="136">
        <v>38.928571428571431</v>
      </c>
      <c r="F58" s="137">
        <v>61.071428571428577</v>
      </c>
      <c r="G58" s="138">
        <v>0</v>
      </c>
      <c r="H58" s="88"/>
      <c r="I58" s="91"/>
      <c r="J58" s="91"/>
    </row>
    <row r="59" spans="1:10" s="69" customFormat="1" ht="13.5" customHeight="1" x14ac:dyDescent="0.15">
      <c r="A59" s="382"/>
      <c r="B59" s="207" t="s">
        <v>64</v>
      </c>
      <c r="C59" s="376"/>
      <c r="D59" s="285">
        <v>157</v>
      </c>
      <c r="E59" s="334">
        <v>58</v>
      </c>
      <c r="F59" s="335">
        <v>97</v>
      </c>
      <c r="G59" s="336">
        <v>2</v>
      </c>
      <c r="H59" s="87"/>
      <c r="I59" s="367"/>
      <c r="J59" s="367"/>
    </row>
    <row r="60" spans="1:10" ht="13.5" customHeight="1" x14ac:dyDescent="0.15">
      <c r="A60" s="382"/>
      <c r="B60" s="206"/>
      <c r="C60" s="372"/>
      <c r="D60" s="273"/>
      <c r="E60" s="136">
        <v>36.942675159235669</v>
      </c>
      <c r="F60" s="137">
        <v>61.783439490445858</v>
      </c>
      <c r="G60" s="138">
        <v>1.2738853503184715</v>
      </c>
      <c r="H60" s="88"/>
      <c r="I60" s="91"/>
      <c r="J60" s="91"/>
    </row>
    <row r="61" spans="1:10" s="69" customFormat="1" ht="13.5" customHeight="1" x14ac:dyDescent="0.15">
      <c r="A61" s="382"/>
      <c r="B61" s="207" t="s">
        <v>66</v>
      </c>
      <c r="C61" s="376"/>
      <c r="D61" s="285">
        <v>615</v>
      </c>
      <c r="E61" s="334">
        <v>283</v>
      </c>
      <c r="F61" s="335">
        <v>332</v>
      </c>
      <c r="G61" s="336">
        <v>0</v>
      </c>
      <c r="H61" s="87"/>
      <c r="I61" s="367"/>
      <c r="J61" s="367"/>
    </row>
    <row r="62" spans="1:10" ht="13.5" customHeight="1" x14ac:dyDescent="0.15">
      <c r="A62" s="382"/>
      <c r="B62" s="206"/>
      <c r="C62" s="372"/>
      <c r="D62" s="273"/>
      <c r="E62" s="136">
        <v>46.016260162601625</v>
      </c>
      <c r="F62" s="137">
        <v>53.983739837398367</v>
      </c>
      <c r="G62" s="138">
        <v>0</v>
      </c>
      <c r="H62" s="88"/>
      <c r="I62" s="91"/>
      <c r="J62" s="91"/>
    </row>
    <row r="63" spans="1:10" s="69" customFormat="1" ht="13.5" customHeight="1" x14ac:dyDescent="0.15">
      <c r="A63" s="382"/>
      <c r="B63" s="68" t="s">
        <v>67</v>
      </c>
      <c r="C63" s="373"/>
      <c r="D63" s="269">
        <v>822</v>
      </c>
      <c r="E63" s="140">
        <v>289</v>
      </c>
      <c r="F63" s="141">
        <v>407</v>
      </c>
      <c r="G63" s="142">
        <v>126</v>
      </c>
      <c r="H63" s="87"/>
      <c r="I63" s="367"/>
      <c r="J63" s="367"/>
    </row>
    <row r="64" spans="1:10" ht="13.5" customHeight="1" thickBot="1" x14ac:dyDescent="0.2">
      <c r="A64" s="383"/>
      <c r="B64" s="208"/>
      <c r="C64" s="374"/>
      <c r="D64" s="274"/>
      <c r="E64" s="144">
        <v>35.15815085158151</v>
      </c>
      <c r="F64" s="145">
        <v>49.51338199513382</v>
      </c>
      <c r="G64" s="146">
        <v>15.328467153284672</v>
      </c>
      <c r="H64" s="88"/>
      <c r="I64" s="91"/>
      <c r="J64" s="91"/>
    </row>
    <row r="65" spans="1:10" s="69" customFormat="1" ht="13.5" customHeight="1" x14ac:dyDescent="0.15">
      <c r="A65" s="392" t="s">
        <v>73</v>
      </c>
      <c r="B65" s="73" t="s">
        <v>68</v>
      </c>
      <c r="C65" s="371"/>
      <c r="D65" s="269">
        <v>1764</v>
      </c>
      <c r="E65" s="140">
        <v>789</v>
      </c>
      <c r="F65" s="141">
        <v>971</v>
      </c>
      <c r="G65" s="142">
        <v>4</v>
      </c>
      <c r="H65" s="87"/>
      <c r="I65" s="367"/>
      <c r="J65" s="367"/>
    </row>
    <row r="66" spans="1:10" ht="13.5" customHeight="1" x14ac:dyDescent="0.15">
      <c r="A66" s="382"/>
      <c r="B66" s="10" t="s">
        <v>69</v>
      </c>
      <c r="C66" s="372"/>
      <c r="D66" s="273"/>
      <c r="E66" s="136">
        <v>44.727891156462583</v>
      </c>
      <c r="F66" s="137">
        <v>55.045351473922899</v>
      </c>
      <c r="G66" s="138">
        <v>0.22675736961451248</v>
      </c>
    </row>
    <row r="67" spans="1:10" s="69" customFormat="1" ht="13.5" customHeight="1" x14ac:dyDescent="0.15">
      <c r="A67" s="382"/>
      <c r="B67" s="68" t="s">
        <v>70</v>
      </c>
      <c r="C67" s="373"/>
      <c r="D67" s="269">
        <v>1406</v>
      </c>
      <c r="E67" s="140">
        <v>520</v>
      </c>
      <c r="F67" s="141">
        <v>883</v>
      </c>
      <c r="G67" s="142">
        <v>3</v>
      </c>
    </row>
    <row r="68" spans="1:10" ht="13.5" customHeight="1" x14ac:dyDescent="0.15">
      <c r="A68" s="382"/>
      <c r="B68" s="10" t="s">
        <v>71</v>
      </c>
      <c r="C68" s="372"/>
      <c r="D68" s="273"/>
      <c r="E68" s="136">
        <v>36.984352773826458</v>
      </c>
      <c r="F68" s="137">
        <v>62.802275960170697</v>
      </c>
      <c r="G68" s="138">
        <v>0.21337126600284498</v>
      </c>
    </row>
    <row r="69" spans="1:10" s="69" customFormat="1" ht="13.5" customHeight="1" x14ac:dyDescent="0.15">
      <c r="A69" s="382"/>
      <c r="B69" s="68" t="s">
        <v>72</v>
      </c>
      <c r="C69" s="373"/>
      <c r="D69" s="269">
        <v>161</v>
      </c>
      <c r="E69" s="140">
        <v>13</v>
      </c>
      <c r="F69" s="141">
        <v>25</v>
      </c>
      <c r="G69" s="142">
        <v>123</v>
      </c>
    </row>
    <row r="70" spans="1:10" ht="13.5" customHeight="1" thickBot="1" x14ac:dyDescent="0.2">
      <c r="A70" s="383"/>
      <c r="B70" s="21"/>
      <c r="C70" s="374"/>
      <c r="D70" s="274"/>
      <c r="E70" s="144">
        <v>8.0745341614906838</v>
      </c>
      <c r="F70" s="145">
        <v>15.527950310559005</v>
      </c>
      <c r="G70" s="146">
        <v>76.397515527950304</v>
      </c>
    </row>
    <row r="71" spans="1:10" s="69" customFormat="1" ht="13.5" customHeight="1" x14ac:dyDescent="0.15">
      <c r="A71" s="380" t="s">
        <v>414</v>
      </c>
      <c r="B71" s="68" t="s">
        <v>762</v>
      </c>
      <c r="C71" s="75"/>
      <c r="D71" s="269">
        <v>1504</v>
      </c>
      <c r="E71" s="140">
        <v>635</v>
      </c>
      <c r="F71" s="141">
        <v>867</v>
      </c>
      <c r="G71" s="142">
        <v>2</v>
      </c>
    </row>
    <row r="72" spans="1:10" ht="13.5" customHeight="1" x14ac:dyDescent="0.15">
      <c r="A72" s="380"/>
      <c r="B72" s="10" t="s">
        <v>763</v>
      </c>
      <c r="C72" s="24"/>
      <c r="D72" s="273"/>
      <c r="E72" s="136">
        <v>42.220744680851062</v>
      </c>
      <c r="F72" s="137">
        <v>57.646276595744681</v>
      </c>
      <c r="G72" s="138">
        <v>0.13297872340425532</v>
      </c>
    </row>
    <row r="73" spans="1:10" s="69" customFormat="1" ht="13.5" customHeight="1" x14ac:dyDescent="0.15">
      <c r="A73" s="380"/>
      <c r="B73" s="68" t="s">
        <v>415</v>
      </c>
      <c r="C73" s="75"/>
      <c r="D73" s="269">
        <v>452</v>
      </c>
      <c r="E73" s="140">
        <v>276</v>
      </c>
      <c r="F73" s="141">
        <v>175</v>
      </c>
      <c r="G73" s="142">
        <v>1</v>
      </c>
    </row>
    <row r="74" spans="1:10" ht="13.5" customHeight="1" x14ac:dyDescent="0.15">
      <c r="A74" s="380"/>
      <c r="B74" s="10" t="s">
        <v>763</v>
      </c>
      <c r="C74" s="24"/>
      <c r="D74" s="273"/>
      <c r="E74" s="136">
        <v>61.06194690265486</v>
      </c>
      <c r="F74" s="137">
        <v>38.716814159292035</v>
      </c>
      <c r="G74" s="138">
        <v>0.22123893805309736</v>
      </c>
    </row>
    <row r="75" spans="1:10" s="69" customFormat="1" ht="13.5" customHeight="1" x14ac:dyDescent="0.15">
      <c r="A75" s="380"/>
      <c r="B75" s="68" t="s">
        <v>416</v>
      </c>
      <c r="C75" s="75"/>
      <c r="D75" s="269">
        <v>1375</v>
      </c>
      <c r="E75" s="140">
        <v>411</v>
      </c>
      <c r="F75" s="141">
        <v>837</v>
      </c>
      <c r="G75" s="142">
        <v>127</v>
      </c>
    </row>
    <row r="76" spans="1:10" ht="13.5" customHeight="1" thickBot="1" x14ac:dyDescent="0.2">
      <c r="A76" s="381"/>
      <c r="B76" s="21"/>
      <c r="C76" s="26"/>
      <c r="D76" s="274"/>
      <c r="E76" s="144">
        <v>29.890909090909091</v>
      </c>
      <c r="F76" s="145">
        <v>60.872727272727268</v>
      </c>
      <c r="G76" s="146">
        <v>9.2363636363636363</v>
      </c>
    </row>
    <row r="77" spans="1:10" ht="13.5" customHeight="1" x14ac:dyDescent="0.15">
      <c r="A77" s="11"/>
      <c r="B77" s="12"/>
      <c r="C77" s="13"/>
      <c r="D77" s="14"/>
      <c r="E77" s="15"/>
      <c r="F77" s="15"/>
      <c r="G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P1" s="5"/>
      <c r="Q1" s="39"/>
      <c r="R1" s="39"/>
      <c r="S1" s="59" t="s">
        <v>613</v>
      </c>
    </row>
    <row r="2" spans="1:19" ht="36" customHeight="1" thickBot="1" x14ac:dyDescent="0.2">
      <c r="A2" s="6" t="s">
        <v>601</v>
      </c>
      <c r="B2" s="7"/>
      <c r="C2" s="7"/>
      <c r="D2" s="7"/>
      <c r="E2" s="7"/>
      <c r="F2" s="7"/>
      <c r="G2" s="7"/>
      <c r="H2" s="7"/>
      <c r="I2" s="7"/>
      <c r="J2" s="7"/>
      <c r="K2" s="7"/>
      <c r="L2" s="7"/>
      <c r="M2" s="7"/>
      <c r="N2" s="7"/>
      <c r="O2" s="7"/>
      <c r="P2" s="7"/>
      <c r="Q2" s="39"/>
      <c r="R2" s="39"/>
      <c r="S2" s="39"/>
    </row>
    <row r="3" spans="1:19" ht="15" customHeight="1" x14ac:dyDescent="0.15">
      <c r="A3" s="28"/>
      <c r="B3" s="32"/>
      <c r="C3" s="34"/>
      <c r="D3" s="35"/>
      <c r="E3" s="36">
        <v>1</v>
      </c>
      <c r="F3" s="37">
        <v>2</v>
      </c>
      <c r="G3" s="37">
        <v>3</v>
      </c>
      <c r="H3" s="37">
        <v>4</v>
      </c>
      <c r="I3" s="37">
        <v>5</v>
      </c>
      <c r="J3" s="37">
        <v>6</v>
      </c>
      <c r="K3" s="37">
        <v>7</v>
      </c>
      <c r="L3" s="37">
        <v>8</v>
      </c>
      <c r="M3" s="37">
        <v>9</v>
      </c>
      <c r="N3" s="37">
        <v>10</v>
      </c>
      <c r="O3" s="37">
        <v>11</v>
      </c>
      <c r="P3" s="33"/>
    </row>
    <row r="4" spans="1:19" ht="171.95" customHeight="1" thickBot="1" x14ac:dyDescent="0.2">
      <c r="A4" s="29"/>
      <c r="B4" s="30"/>
      <c r="C4" s="31"/>
      <c r="D4" s="62" t="s">
        <v>348</v>
      </c>
      <c r="E4" s="60" t="s">
        <v>357</v>
      </c>
      <c r="F4" s="61" t="s">
        <v>358</v>
      </c>
      <c r="G4" s="61" t="s">
        <v>359</v>
      </c>
      <c r="H4" s="61" t="s">
        <v>360</v>
      </c>
      <c r="I4" s="61" t="s">
        <v>361</v>
      </c>
      <c r="J4" s="61" t="s">
        <v>362</v>
      </c>
      <c r="K4" s="61" t="s">
        <v>363</v>
      </c>
      <c r="L4" s="61" t="s">
        <v>364</v>
      </c>
      <c r="M4" s="61" t="s">
        <v>365</v>
      </c>
      <c r="N4" s="61" t="s">
        <v>366</v>
      </c>
      <c r="O4" s="61" t="s">
        <v>367</v>
      </c>
      <c r="P4" s="63" t="s">
        <v>349</v>
      </c>
      <c r="Q4" s="40"/>
      <c r="R4" s="40"/>
      <c r="S4" s="40"/>
    </row>
    <row r="5" spans="1:19" s="69" customFormat="1" ht="13.5" customHeight="1" x14ac:dyDescent="0.15">
      <c r="A5" s="71" t="s">
        <v>30</v>
      </c>
      <c r="B5" s="72"/>
      <c r="C5" s="72"/>
      <c r="D5" s="270">
        <v>3331</v>
      </c>
      <c r="E5" s="124">
        <v>62</v>
      </c>
      <c r="F5" s="125">
        <v>98</v>
      </c>
      <c r="G5" s="125">
        <v>137</v>
      </c>
      <c r="H5" s="125">
        <v>180</v>
      </c>
      <c r="I5" s="125">
        <v>217</v>
      </c>
      <c r="J5" s="125">
        <v>274</v>
      </c>
      <c r="K5" s="125">
        <v>344</v>
      </c>
      <c r="L5" s="125">
        <v>322</v>
      </c>
      <c r="M5" s="125">
        <v>366</v>
      </c>
      <c r="N5" s="125">
        <v>406</v>
      </c>
      <c r="O5" s="125">
        <v>797</v>
      </c>
      <c r="P5" s="126">
        <v>128</v>
      </c>
    </row>
    <row r="6" spans="1:19" ht="13.5" customHeight="1" thickBot="1" x14ac:dyDescent="0.2">
      <c r="A6" s="8"/>
      <c r="B6" s="9"/>
      <c r="C6" s="9"/>
      <c r="D6" s="271"/>
      <c r="E6" s="128">
        <v>1.8613029120384268</v>
      </c>
      <c r="F6" s="129">
        <v>2.9420594416091261</v>
      </c>
      <c r="G6" s="129">
        <v>4.1128790153107175</v>
      </c>
      <c r="H6" s="129">
        <v>5.4037826478534976</v>
      </c>
      <c r="I6" s="129">
        <v>6.5145601921344944</v>
      </c>
      <c r="J6" s="129">
        <v>8.2257580306214351</v>
      </c>
      <c r="K6" s="129">
        <v>10.327229060342241</v>
      </c>
      <c r="L6" s="129">
        <v>9.6667667367157009</v>
      </c>
      <c r="M6" s="129">
        <v>10.987691383968778</v>
      </c>
      <c r="N6" s="129">
        <v>12.188531972380666</v>
      </c>
      <c r="O6" s="129">
        <v>23.926748724106876</v>
      </c>
      <c r="P6" s="130">
        <v>3.8426898829180427</v>
      </c>
    </row>
    <row r="7" spans="1:19" s="69" customFormat="1" ht="13.5" customHeight="1" x14ac:dyDescent="0.15">
      <c r="A7" s="384" t="s">
        <v>31</v>
      </c>
      <c r="B7" s="73" t="s">
        <v>33</v>
      </c>
      <c r="C7" s="74"/>
      <c r="D7" s="272">
        <v>1622</v>
      </c>
      <c r="E7" s="132">
        <v>43</v>
      </c>
      <c r="F7" s="133">
        <v>52</v>
      </c>
      <c r="G7" s="133">
        <v>72</v>
      </c>
      <c r="H7" s="133">
        <v>88</v>
      </c>
      <c r="I7" s="133">
        <v>110</v>
      </c>
      <c r="J7" s="133">
        <v>152</v>
      </c>
      <c r="K7" s="133">
        <v>156</v>
      </c>
      <c r="L7" s="133">
        <v>146</v>
      </c>
      <c r="M7" s="133">
        <v>173</v>
      </c>
      <c r="N7" s="133">
        <v>175</v>
      </c>
      <c r="O7" s="133">
        <v>396</v>
      </c>
      <c r="P7" s="134">
        <v>59</v>
      </c>
    </row>
    <row r="8" spans="1:19" ht="13.5" customHeight="1" x14ac:dyDescent="0.15">
      <c r="A8" s="382"/>
      <c r="B8" s="206"/>
      <c r="C8" s="24"/>
      <c r="D8" s="273"/>
      <c r="E8" s="136">
        <v>2.6510480887792851</v>
      </c>
      <c r="F8" s="137">
        <v>3.2059186189889024</v>
      </c>
      <c r="G8" s="137">
        <v>4.4389642416769419</v>
      </c>
      <c r="H8" s="137">
        <v>5.4254007398273734</v>
      </c>
      <c r="I8" s="137">
        <v>6.7817509247842178</v>
      </c>
      <c r="J8" s="137">
        <v>9.3711467324291</v>
      </c>
      <c r="K8" s="137">
        <v>9.6177558569667081</v>
      </c>
      <c r="L8" s="137">
        <v>9.001233045622687</v>
      </c>
      <c r="M8" s="137">
        <v>10.66584463625154</v>
      </c>
      <c r="N8" s="137">
        <v>10.789149198520345</v>
      </c>
      <c r="O8" s="137">
        <v>24.414303329223181</v>
      </c>
      <c r="P8" s="138">
        <v>3.6374845869297165</v>
      </c>
    </row>
    <row r="9" spans="1:19" s="69" customFormat="1" ht="13.5" customHeight="1" x14ac:dyDescent="0.15">
      <c r="A9" s="382"/>
      <c r="B9" s="68" t="s">
        <v>35</v>
      </c>
      <c r="C9" s="75"/>
      <c r="D9" s="269">
        <v>317</v>
      </c>
      <c r="E9" s="140">
        <v>4</v>
      </c>
      <c r="F9" s="141">
        <v>6</v>
      </c>
      <c r="G9" s="141">
        <v>15</v>
      </c>
      <c r="H9" s="141">
        <v>15</v>
      </c>
      <c r="I9" s="141">
        <v>24</v>
      </c>
      <c r="J9" s="141">
        <v>30</v>
      </c>
      <c r="K9" s="141">
        <v>31</v>
      </c>
      <c r="L9" s="141">
        <v>40</v>
      </c>
      <c r="M9" s="141">
        <v>37</v>
      </c>
      <c r="N9" s="141">
        <v>34</v>
      </c>
      <c r="O9" s="141">
        <v>70</v>
      </c>
      <c r="P9" s="142">
        <v>11</v>
      </c>
    </row>
    <row r="10" spans="1:19" ht="13.5" customHeight="1" x14ac:dyDescent="0.15">
      <c r="A10" s="382"/>
      <c r="B10" s="206"/>
      <c r="C10" s="24"/>
      <c r="D10" s="273"/>
      <c r="E10" s="136">
        <v>1.2618296529968454</v>
      </c>
      <c r="F10" s="137">
        <v>1.8927444794952681</v>
      </c>
      <c r="G10" s="137">
        <v>4.7318611987381702</v>
      </c>
      <c r="H10" s="137">
        <v>4.7318611987381702</v>
      </c>
      <c r="I10" s="137">
        <v>7.5709779179810726</v>
      </c>
      <c r="J10" s="137">
        <v>9.4637223974763405</v>
      </c>
      <c r="K10" s="137">
        <v>9.7791798107255516</v>
      </c>
      <c r="L10" s="137">
        <v>12.618296529968454</v>
      </c>
      <c r="M10" s="137">
        <v>11.67192429022082</v>
      </c>
      <c r="N10" s="137">
        <v>10.725552050473187</v>
      </c>
      <c r="O10" s="137">
        <v>22.082018927444793</v>
      </c>
      <c r="P10" s="138">
        <v>3.4700315457413247</v>
      </c>
    </row>
    <row r="11" spans="1:19" s="69" customFormat="1" ht="13.5" customHeight="1" x14ac:dyDescent="0.15">
      <c r="A11" s="382"/>
      <c r="B11" s="68" t="s">
        <v>37</v>
      </c>
      <c r="C11" s="75"/>
      <c r="D11" s="269">
        <v>832</v>
      </c>
      <c r="E11" s="140">
        <v>11</v>
      </c>
      <c r="F11" s="141">
        <v>31</v>
      </c>
      <c r="G11" s="141">
        <v>33</v>
      </c>
      <c r="H11" s="141">
        <v>55</v>
      </c>
      <c r="I11" s="141">
        <v>57</v>
      </c>
      <c r="J11" s="141">
        <v>53</v>
      </c>
      <c r="K11" s="141">
        <v>105</v>
      </c>
      <c r="L11" s="141">
        <v>74</v>
      </c>
      <c r="M11" s="141">
        <v>91</v>
      </c>
      <c r="N11" s="141">
        <v>98</v>
      </c>
      <c r="O11" s="141">
        <v>193</v>
      </c>
      <c r="P11" s="142">
        <v>31</v>
      </c>
    </row>
    <row r="12" spans="1:19" ht="13.5" customHeight="1" x14ac:dyDescent="0.15">
      <c r="A12" s="382"/>
      <c r="B12" s="206"/>
      <c r="C12" s="24"/>
      <c r="D12" s="273"/>
      <c r="E12" s="136">
        <v>1.3221153846153846</v>
      </c>
      <c r="F12" s="137">
        <v>3.7259615384615383</v>
      </c>
      <c r="G12" s="137">
        <v>3.9663461538461537</v>
      </c>
      <c r="H12" s="137">
        <v>6.6105769230769234</v>
      </c>
      <c r="I12" s="137">
        <v>6.8509615384615392</v>
      </c>
      <c r="J12" s="137">
        <v>6.3701923076923075</v>
      </c>
      <c r="K12" s="137">
        <v>12.620192307692307</v>
      </c>
      <c r="L12" s="137">
        <v>8.8942307692307701</v>
      </c>
      <c r="M12" s="137">
        <v>10.9375</v>
      </c>
      <c r="N12" s="137">
        <v>11.778846153846153</v>
      </c>
      <c r="O12" s="137">
        <v>23.197115384615387</v>
      </c>
      <c r="P12" s="138">
        <v>3.7259615384615383</v>
      </c>
    </row>
    <row r="13" spans="1:19" s="69" customFormat="1" ht="13.5" customHeight="1" x14ac:dyDescent="0.15">
      <c r="A13" s="382"/>
      <c r="B13" s="68" t="s">
        <v>39</v>
      </c>
      <c r="C13" s="75"/>
      <c r="D13" s="269">
        <v>238</v>
      </c>
      <c r="E13" s="140">
        <v>3</v>
      </c>
      <c r="F13" s="141">
        <v>5</v>
      </c>
      <c r="G13" s="141">
        <v>10</v>
      </c>
      <c r="H13" s="141">
        <v>14</v>
      </c>
      <c r="I13" s="141">
        <v>10</v>
      </c>
      <c r="J13" s="141">
        <v>19</v>
      </c>
      <c r="K13" s="141">
        <v>23</v>
      </c>
      <c r="L13" s="141">
        <v>18</v>
      </c>
      <c r="M13" s="141">
        <v>31</v>
      </c>
      <c r="N13" s="141">
        <v>41</v>
      </c>
      <c r="O13" s="141">
        <v>55</v>
      </c>
      <c r="P13" s="142">
        <v>9</v>
      </c>
    </row>
    <row r="14" spans="1:19" ht="13.5" customHeight="1" x14ac:dyDescent="0.15">
      <c r="A14" s="382"/>
      <c r="B14" s="206"/>
      <c r="C14" s="24"/>
      <c r="D14" s="273"/>
      <c r="E14" s="136">
        <v>1.2605042016806722</v>
      </c>
      <c r="F14" s="137">
        <v>2.1008403361344539</v>
      </c>
      <c r="G14" s="137">
        <v>4.2016806722689077</v>
      </c>
      <c r="H14" s="137">
        <v>5.8823529411764701</v>
      </c>
      <c r="I14" s="137">
        <v>4.2016806722689077</v>
      </c>
      <c r="J14" s="137">
        <v>7.9831932773109235</v>
      </c>
      <c r="K14" s="137">
        <v>9.6638655462184886</v>
      </c>
      <c r="L14" s="137">
        <v>7.5630252100840334</v>
      </c>
      <c r="M14" s="137">
        <v>13.025210084033615</v>
      </c>
      <c r="N14" s="137">
        <v>17.22689075630252</v>
      </c>
      <c r="O14" s="137">
        <v>23.109243697478991</v>
      </c>
      <c r="P14" s="138">
        <v>3.7815126050420167</v>
      </c>
    </row>
    <row r="15" spans="1:19" s="69" customFormat="1" ht="13.5" customHeight="1" x14ac:dyDescent="0.15">
      <c r="A15" s="382"/>
      <c r="B15" s="68" t="s">
        <v>41</v>
      </c>
      <c r="C15" s="75"/>
      <c r="D15" s="269">
        <v>202</v>
      </c>
      <c r="E15" s="140">
        <v>0</v>
      </c>
      <c r="F15" s="141">
        <v>3</v>
      </c>
      <c r="G15" s="141">
        <v>6</v>
      </c>
      <c r="H15" s="141">
        <v>6</v>
      </c>
      <c r="I15" s="141">
        <v>8</v>
      </c>
      <c r="J15" s="141">
        <v>13</v>
      </c>
      <c r="K15" s="141">
        <v>24</v>
      </c>
      <c r="L15" s="141">
        <v>26</v>
      </c>
      <c r="M15" s="141">
        <v>18</v>
      </c>
      <c r="N15" s="141">
        <v>34</v>
      </c>
      <c r="O15" s="141">
        <v>50</v>
      </c>
      <c r="P15" s="142">
        <v>14</v>
      </c>
    </row>
    <row r="16" spans="1:19" ht="13.5" customHeight="1" x14ac:dyDescent="0.15">
      <c r="A16" s="382"/>
      <c r="B16" s="206"/>
      <c r="C16" s="24"/>
      <c r="D16" s="273"/>
      <c r="E16" s="136">
        <v>0</v>
      </c>
      <c r="F16" s="137">
        <v>1.4851485148514851</v>
      </c>
      <c r="G16" s="137">
        <v>2.9702970297029703</v>
      </c>
      <c r="H16" s="137">
        <v>2.9702970297029703</v>
      </c>
      <c r="I16" s="137">
        <v>3.9603960396039604</v>
      </c>
      <c r="J16" s="137">
        <v>6.435643564356436</v>
      </c>
      <c r="K16" s="137">
        <v>11.881188118811881</v>
      </c>
      <c r="L16" s="137">
        <v>12.871287128712872</v>
      </c>
      <c r="M16" s="137">
        <v>8.9108910891089099</v>
      </c>
      <c r="N16" s="137">
        <v>16.831683168316832</v>
      </c>
      <c r="O16" s="137">
        <v>24.752475247524753</v>
      </c>
      <c r="P16" s="138">
        <v>6.9306930693069315</v>
      </c>
    </row>
    <row r="17" spans="1:16" s="69" customFormat="1" ht="13.5" customHeight="1" x14ac:dyDescent="0.15">
      <c r="A17" s="382"/>
      <c r="B17" s="68" t="s">
        <v>43</v>
      </c>
      <c r="C17" s="75"/>
      <c r="D17" s="269">
        <v>120</v>
      </c>
      <c r="E17" s="140">
        <v>1</v>
      </c>
      <c r="F17" s="141">
        <v>1</v>
      </c>
      <c r="G17" s="141">
        <v>1</v>
      </c>
      <c r="H17" s="141">
        <v>2</v>
      </c>
      <c r="I17" s="141">
        <v>8</v>
      </c>
      <c r="J17" s="141">
        <v>7</v>
      </c>
      <c r="K17" s="141">
        <v>5</v>
      </c>
      <c r="L17" s="141">
        <v>18</v>
      </c>
      <c r="M17" s="141">
        <v>16</v>
      </c>
      <c r="N17" s="141">
        <v>24</v>
      </c>
      <c r="O17" s="141">
        <v>33</v>
      </c>
      <c r="P17" s="142">
        <v>4</v>
      </c>
    </row>
    <row r="18" spans="1:16" ht="13.5" customHeight="1" thickBot="1" x14ac:dyDescent="0.2">
      <c r="A18" s="383"/>
      <c r="B18" s="208"/>
      <c r="C18" s="26"/>
      <c r="D18" s="274"/>
      <c r="E18" s="144">
        <v>0.83333333333333337</v>
      </c>
      <c r="F18" s="145">
        <v>0.83333333333333337</v>
      </c>
      <c r="G18" s="145">
        <v>0.83333333333333337</v>
      </c>
      <c r="H18" s="145">
        <v>1.6666666666666667</v>
      </c>
      <c r="I18" s="145">
        <v>6.666666666666667</v>
      </c>
      <c r="J18" s="145">
        <v>5.833333333333333</v>
      </c>
      <c r="K18" s="145">
        <v>4.1666666666666661</v>
      </c>
      <c r="L18" s="145">
        <v>15</v>
      </c>
      <c r="M18" s="145">
        <v>13.333333333333334</v>
      </c>
      <c r="N18" s="145">
        <v>20</v>
      </c>
      <c r="O18" s="145">
        <v>27.500000000000004</v>
      </c>
      <c r="P18" s="146">
        <v>3.3333333333333335</v>
      </c>
    </row>
    <row r="19" spans="1:16" s="70" customFormat="1" ht="13.5" customHeight="1" x14ac:dyDescent="0.15">
      <c r="A19" s="385" t="s">
        <v>0</v>
      </c>
      <c r="B19" s="66" t="s">
        <v>1</v>
      </c>
      <c r="C19" s="320"/>
      <c r="D19" s="272">
        <v>1322</v>
      </c>
      <c r="E19" s="132">
        <v>35</v>
      </c>
      <c r="F19" s="133">
        <v>42</v>
      </c>
      <c r="G19" s="133">
        <v>50</v>
      </c>
      <c r="H19" s="133">
        <v>72</v>
      </c>
      <c r="I19" s="133">
        <v>76</v>
      </c>
      <c r="J19" s="133">
        <v>104</v>
      </c>
      <c r="K19" s="133">
        <v>123</v>
      </c>
      <c r="L19" s="133">
        <v>124</v>
      </c>
      <c r="M19" s="133">
        <v>144</v>
      </c>
      <c r="N19" s="133">
        <v>175</v>
      </c>
      <c r="O19" s="133">
        <v>377</v>
      </c>
      <c r="P19" s="134">
        <v>0</v>
      </c>
    </row>
    <row r="20" spans="1:16" s="22" customFormat="1" ht="13.5" customHeight="1" x14ac:dyDescent="0.15">
      <c r="A20" s="386"/>
      <c r="B20" s="68"/>
      <c r="C20" s="321"/>
      <c r="D20" s="269"/>
      <c r="E20" s="322">
        <v>2.6475037821482599</v>
      </c>
      <c r="F20" s="323">
        <v>3.1770045385779122</v>
      </c>
      <c r="G20" s="323">
        <v>3.7821482602118004</v>
      </c>
      <c r="H20" s="323">
        <v>5.4462934947049924</v>
      </c>
      <c r="I20" s="323">
        <v>5.7488653555219367</v>
      </c>
      <c r="J20" s="323">
        <v>7.8668683812405451</v>
      </c>
      <c r="K20" s="137">
        <v>9.3040847201210273</v>
      </c>
      <c r="L20" s="137">
        <v>9.379727685325264</v>
      </c>
      <c r="M20" s="137">
        <v>10.892586989409985</v>
      </c>
      <c r="N20" s="137">
        <v>13.237518910741301</v>
      </c>
      <c r="O20" s="137">
        <v>28.517397881996974</v>
      </c>
      <c r="P20" s="138">
        <v>0</v>
      </c>
    </row>
    <row r="21" spans="1:16" s="70" customFormat="1" ht="13.5" customHeight="1" x14ac:dyDescent="0.15">
      <c r="A21" s="386"/>
      <c r="B21" s="332" t="s">
        <v>2</v>
      </c>
      <c r="C21" s="333"/>
      <c r="D21" s="285">
        <v>1879</v>
      </c>
      <c r="E21" s="334">
        <v>27</v>
      </c>
      <c r="F21" s="335">
        <v>56</v>
      </c>
      <c r="G21" s="335">
        <v>87</v>
      </c>
      <c r="H21" s="335">
        <v>108</v>
      </c>
      <c r="I21" s="335">
        <v>141</v>
      </c>
      <c r="J21" s="335">
        <v>169</v>
      </c>
      <c r="K21" s="141">
        <v>221</v>
      </c>
      <c r="L21" s="141">
        <v>197</v>
      </c>
      <c r="M21" s="141">
        <v>222</v>
      </c>
      <c r="N21" s="141">
        <v>230</v>
      </c>
      <c r="O21" s="141">
        <v>419</v>
      </c>
      <c r="P21" s="142">
        <v>2</v>
      </c>
    </row>
    <row r="22" spans="1:16" s="22" customFormat="1" ht="13.5" customHeight="1" x14ac:dyDescent="0.15">
      <c r="A22" s="386"/>
      <c r="B22" s="206"/>
      <c r="C22" s="25"/>
      <c r="D22" s="273"/>
      <c r="E22" s="136">
        <v>1.4369345396487492</v>
      </c>
      <c r="F22" s="137">
        <v>2.9803086748270355</v>
      </c>
      <c r="G22" s="137">
        <v>4.6301224055348591</v>
      </c>
      <c r="H22" s="137">
        <v>5.7477381585949967</v>
      </c>
      <c r="I22" s="137">
        <v>7.5039914848323575</v>
      </c>
      <c r="J22" s="137">
        <v>8.9941458222458746</v>
      </c>
      <c r="K22" s="137">
        <v>11.761575306013837</v>
      </c>
      <c r="L22" s="137">
        <v>10.484300159659393</v>
      </c>
      <c r="M22" s="137">
        <v>11.814795103778605</v>
      </c>
      <c r="N22" s="137">
        <v>12.240553485896752</v>
      </c>
      <c r="O22" s="137">
        <v>22.299095263437998</v>
      </c>
      <c r="P22" s="138">
        <v>0.10643959552953698</v>
      </c>
    </row>
    <row r="23" spans="1:16" s="70" customFormat="1" ht="13.5" customHeight="1" x14ac:dyDescent="0.15">
      <c r="A23" s="386"/>
      <c r="B23" s="67" t="s">
        <v>46</v>
      </c>
      <c r="C23" s="77"/>
      <c r="D23" s="269">
        <v>130</v>
      </c>
      <c r="E23" s="140">
        <v>0</v>
      </c>
      <c r="F23" s="141">
        <v>0</v>
      </c>
      <c r="G23" s="141">
        <v>0</v>
      </c>
      <c r="H23" s="141">
        <v>0</v>
      </c>
      <c r="I23" s="141">
        <v>0</v>
      </c>
      <c r="J23" s="141">
        <v>1</v>
      </c>
      <c r="K23" s="141">
        <v>0</v>
      </c>
      <c r="L23" s="141">
        <v>1</v>
      </c>
      <c r="M23" s="141">
        <v>0</v>
      </c>
      <c r="N23" s="141">
        <v>1</v>
      </c>
      <c r="O23" s="141">
        <v>1</v>
      </c>
      <c r="P23" s="142">
        <v>126</v>
      </c>
    </row>
    <row r="24" spans="1:16" s="22" customFormat="1" ht="13.5" customHeight="1" thickBot="1" x14ac:dyDescent="0.2">
      <c r="A24" s="387"/>
      <c r="B24" s="208"/>
      <c r="C24" s="57"/>
      <c r="D24" s="274"/>
      <c r="E24" s="144">
        <v>0</v>
      </c>
      <c r="F24" s="145">
        <v>0</v>
      </c>
      <c r="G24" s="145">
        <v>0</v>
      </c>
      <c r="H24" s="145">
        <v>0</v>
      </c>
      <c r="I24" s="145">
        <v>0</v>
      </c>
      <c r="J24" s="145">
        <v>0.76923076923076927</v>
      </c>
      <c r="K24" s="145">
        <v>0</v>
      </c>
      <c r="L24" s="145">
        <v>0.76923076923076927</v>
      </c>
      <c r="M24" s="145">
        <v>0</v>
      </c>
      <c r="N24" s="145">
        <v>0.76923076923076927</v>
      </c>
      <c r="O24" s="145">
        <v>0.76923076923076927</v>
      </c>
      <c r="P24" s="146">
        <v>96.92307692307692</v>
      </c>
    </row>
    <row r="25" spans="1:16" s="69" customFormat="1" ht="13.5" customHeight="1" x14ac:dyDescent="0.15">
      <c r="A25" s="384" t="s">
        <v>44</v>
      </c>
      <c r="B25" s="73" t="s">
        <v>3</v>
      </c>
      <c r="C25" s="74"/>
      <c r="D25" s="275">
        <v>160</v>
      </c>
      <c r="E25" s="148">
        <v>62</v>
      </c>
      <c r="F25" s="149">
        <v>98</v>
      </c>
      <c r="G25" s="202"/>
      <c r="H25" s="202"/>
      <c r="I25" s="202"/>
      <c r="J25" s="202"/>
      <c r="K25" s="202"/>
      <c r="L25" s="202"/>
      <c r="M25" s="202"/>
      <c r="N25" s="202"/>
      <c r="O25" s="202"/>
      <c r="P25" s="203"/>
    </row>
    <row r="26" spans="1:16" ht="13.5" customHeight="1" x14ac:dyDescent="0.15">
      <c r="A26" s="382"/>
      <c r="B26" s="68"/>
      <c r="C26" s="345"/>
      <c r="D26" s="270"/>
      <c r="E26" s="346">
        <v>38.75</v>
      </c>
      <c r="F26" s="347">
        <v>61.250000000000007</v>
      </c>
      <c r="G26" s="330"/>
      <c r="H26" s="330"/>
      <c r="I26" s="330"/>
      <c r="J26" s="330"/>
      <c r="K26" s="199"/>
      <c r="L26" s="199"/>
      <c r="M26" s="199"/>
      <c r="N26" s="199"/>
      <c r="O26" s="199"/>
      <c r="P26" s="200"/>
    </row>
    <row r="27" spans="1:16" s="69" customFormat="1" ht="13.5" customHeight="1" x14ac:dyDescent="0.15">
      <c r="A27" s="382"/>
      <c r="B27" s="207" t="s">
        <v>4</v>
      </c>
      <c r="C27" s="353"/>
      <c r="D27" s="286">
        <v>317</v>
      </c>
      <c r="E27" s="341"/>
      <c r="F27" s="342"/>
      <c r="G27" s="355">
        <v>137</v>
      </c>
      <c r="H27" s="355">
        <v>180</v>
      </c>
      <c r="I27" s="342"/>
      <c r="J27" s="342"/>
      <c r="K27" s="194"/>
      <c r="L27" s="194"/>
      <c r="M27" s="194"/>
      <c r="N27" s="194"/>
      <c r="O27" s="194"/>
      <c r="P27" s="195"/>
    </row>
    <row r="28" spans="1:16" ht="13.5" customHeight="1" x14ac:dyDescent="0.15">
      <c r="A28" s="382"/>
      <c r="B28" s="68"/>
      <c r="C28" s="345"/>
      <c r="D28" s="270"/>
      <c r="E28" s="329"/>
      <c r="F28" s="330"/>
      <c r="G28" s="347">
        <v>43.217665615141954</v>
      </c>
      <c r="H28" s="347">
        <v>56.782334384858046</v>
      </c>
      <c r="I28" s="330"/>
      <c r="J28" s="330"/>
      <c r="K28" s="199"/>
      <c r="L28" s="199"/>
      <c r="M28" s="199"/>
      <c r="N28" s="199"/>
      <c r="O28" s="199"/>
      <c r="P28" s="200"/>
    </row>
    <row r="29" spans="1:16" s="69" customFormat="1" ht="13.5" customHeight="1" x14ac:dyDescent="0.15">
      <c r="A29" s="382"/>
      <c r="B29" s="207" t="s">
        <v>5</v>
      </c>
      <c r="C29" s="353"/>
      <c r="D29" s="286">
        <v>491</v>
      </c>
      <c r="E29" s="341"/>
      <c r="F29" s="342"/>
      <c r="G29" s="342"/>
      <c r="H29" s="342"/>
      <c r="I29" s="355">
        <v>217</v>
      </c>
      <c r="J29" s="355">
        <v>274</v>
      </c>
      <c r="K29" s="194"/>
      <c r="L29" s="194"/>
      <c r="M29" s="194"/>
      <c r="N29" s="194"/>
      <c r="O29" s="194"/>
      <c r="P29" s="195"/>
    </row>
    <row r="30" spans="1:16" ht="13.5" customHeight="1" x14ac:dyDescent="0.15">
      <c r="A30" s="382"/>
      <c r="B30" s="206"/>
      <c r="C30" s="24"/>
      <c r="D30" s="276"/>
      <c r="E30" s="193"/>
      <c r="F30" s="199"/>
      <c r="G30" s="199"/>
      <c r="H30" s="199"/>
      <c r="I30" s="153">
        <v>44.195519348268839</v>
      </c>
      <c r="J30" s="153">
        <v>55.804480651731161</v>
      </c>
      <c r="K30" s="199"/>
      <c r="L30" s="199"/>
      <c r="M30" s="199"/>
      <c r="N30" s="199"/>
      <c r="O30" s="199"/>
      <c r="P30" s="200"/>
    </row>
    <row r="31" spans="1:16" s="69" customFormat="1" ht="13.5" customHeight="1" x14ac:dyDescent="0.15">
      <c r="A31" s="382"/>
      <c r="B31" s="207" t="s">
        <v>6</v>
      </c>
      <c r="C31" s="353"/>
      <c r="D31" s="286">
        <v>666</v>
      </c>
      <c r="E31" s="341"/>
      <c r="F31" s="342"/>
      <c r="G31" s="342"/>
      <c r="H31" s="342"/>
      <c r="I31" s="342"/>
      <c r="J31" s="342"/>
      <c r="K31" s="156">
        <v>344</v>
      </c>
      <c r="L31" s="156">
        <v>322</v>
      </c>
      <c r="M31" s="194"/>
      <c r="N31" s="194"/>
      <c r="O31" s="194"/>
      <c r="P31" s="195"/>
    </row>
    <row r="32" spans="1:16" ht="13.5" customHeight="1" x14ac:dyDescent="0.15">
      <c r="A32" s="382"/>
      <c r="B32" s="206"/>
      <c r="C32" s="24"/>
      <c r="D32" s="276"/>
      <c r="E32" s="193"/>
      <c r="F32" s="199"/>
      <c r="G32" s="199"/>
      <c r="H32" s="199"/>
      <c r="I32" s="199"/>
      <c r="J32" s="199"/>
      <c r="K32" s="153">
        <v>51.651651651651655</v>
      </c>
      <c r="L32" s="153">
        <v>48.348348348348345</v>
      </c>
      <c r="M32" s="199"/>
      <c r="N32" s="199"/>
      <c r="O32" s="199"/>
      <c r="P32" s="200"/>
    </row>
    <row r="33" spans="1:16" s="69" customFormat="1" ht="13.5" customHeight="1" x14ac:dyDescent="0.15">
      <c r="A33" s="382"/>
      <c r="B33" s="207" t="s">
        <v>7</v>
      </c>
      <c r="C33" s="353"/>
      <c r="D33" s="286">
        <v>772</v>
      </c>
      <c r="E33" s="341"/>
      <c r="F33" s="342"/>
      <c r="G33" s="342"/>
      <c r="H33" s="342"/>
      <c r="I33" s="342"/>
      <c r="J33" s="342"/>
      <c r="K33" s="194"/>
      <c r="L33" s="194"/>
      <c r="M33" s="156">
        <v>366</v>
      </c>
      <c r="N33" s="156">
        <v>406</v>
      </c>
      <c r="O33" s="194"/>
      <c r="P33" s="195"/>
    </row>
    <row r="34" spans="1:16" ht="13.5" customHeight="1" x14ac:dyDescent="0.15">
      <c r="A34" s="382"/>
      <c r="B34" s="206"/>
      <c r="C34" s="24"/>
      <c r="D34" s="276"/>
      <c r="E34" s="193"/>
      <c r="F34" s="199"/>
      <c r="G34" s="199"/>
      <c r="H34" s="199"/>
      <c r="I34" s="199"/>
      <c r="J34" s="199"/>
      <c r="K34" s="199"/>
      <c r="L34" s="199"/>
      <c r="M34" s="153">
        <v>47.409326424870471</v>
      </c>
      <c r="N34" s="153">
        <v>52.590673575129529</v>
      </c>
      <c r="O34" s="199"/>
      <c r="P34" s="200"/>
    </row>
    <row r="35" spans="1:16" s="69" customFormat="1" ht="13.5" customHeight="1" x14ac:dyDescent="0.15">
      <c r="A35" s="382"/>
      <c r="B35" s="207" t="s">
        <v>45</v>
      </c>
      <c r="C35" s="353"/>
      <c r="D35" s="286">
        <v>797</v>
      </c>
      <c r="E35" s="341"/>
      <c r="F35" s="342"/>
      <c r="G35" s="342"/>
      <c r="H35" s="342"/>
      <c r="I35" s="342"/>
      <c r="J35" s="342"/>
      <c r="K35" s="194"/>
      <c r="L35" s="194"/>
      <c r="M35" s="194"/>
      <c r="N35" s="194"/>
      <c r="O35" s="156">
        <v>797</v>
      </c>
      <c r="P35" s="195"/>
    </row>
    <row r="36" spans="1:16" ht="13.5" customHeight="1" x14ac:dyDescent="0.15">
      <c r="A36" s="382"/>
      <c r="B36" s="206"/>
      <c r="C36" s="24"/>
      <c r="D36" s="276"/>
      <c r="E36" s="193"/>
      <c r="F36" s="199"/>
      <c r="G36" s="199"/>
      <c r="H36" s="199"/>
      <c r="I36" s="199"/>
      <c r="J36" s="199"/>
      <c r="K36" s="199"/>
      <c r="L36" s="199"/>
      <c r="M36" s="199"/>
      <c r="N36" s="199"/>
      <c r="O36" s="153">
        <v>100</v>
      </c>
      <c r="P36" s="200"/>
    </row>
    <row r="37" spans="1:16" s="69" customFormat="1" ht="13.5" customHeight="1" x14ac:dyDescent="0.15">
      <c r="A37" s="382"/>
      <c r="B37" s="68" t="s">
        <v>46</v>
      </c>
      <c r="C37" s="75"/>
      <c r="D37" s="270">
        <v>128</v>
      </c>
      <c r="E37" s="192"/>
      <c r="F37" s="194"/>
      <c r="G37" s="194"/>
      <c r="H37" s="194"/>
      <c r="I37" s="194"/>
      <c r="J37" s="194"/>
      <c r="K37" s="194"/>
      <c r="L37" s="194"/>
      <c r="M37" s="194"/>
      <c r="N37" s="194"/>
      <c r="O37" s="194"/>
      <c r="P37" s="157">
        <v>128</v>
      </c>
    </row>
    <row r="38" spans="1:16" ht="13.5" customHeight="1" thickBot="1" x14ac:dyDescent="0.2">
      <c r="A38" s="382"/>
      <c r="B38" s="68"/>
      <c r="C38" s="345"/>
      <c r="D38" s="271"/>
      <c r="E38" s="196"/>
      <c r="F38" s="197"/>
      <c r="G38" s="197"/>
      <c r="H38" s="197"/>
      <c r="I38" s="197"/>
      <c r="J38" s="197"/>
      <c r="K38" s="197"/>
      <c r="L38" s="197"/>
      <c r="M38" s="197"/>
      <c r="N38" s="197"/>
      <c r="O38" s="197"/>
      <c r="P38" s="160">
        <v>100</v>
      </c>
    </row>
    <row r="39" spans="1:16" s="69" customFormat="1" ht="13.5" customHeight="1" x14ac:dyDescent="0.15">
      <c r="A39" s="384" t="s">
        <v>47</v>
      </c>
      <c r="B39" s="73" t="s">
        <v>49</v>
      </c>
      <c r="C39" s="371"/>
      <c r="D39" s="269">
        <v>524</v>
      </c>
      <c r="E39" s="140">
        <v>59</v>
      </c>
      <c r="F39" s="141">
        <v>76</v>
      </c>
      <c r="G39" s="141">
        <v>59</v>
      </c>
      <c r="H39" s="141">
        <v>44</v>
      </c>
      <c r="I39" s="141">
        <v>50</v>
      </c>
      <c r="J39" s="141">
        <v>61</v>
      </c>
      <c r="K39" s="141">
        <v>60</v>
      </c>
      <c r="L39" s="141">
        <v>39</v>
      </c>
      <c r="M39" s="141">
        <v>28</v>
      </c>
      <c r="N39" s="141">
        <v>24</v>
      </c>
      <c r="O39" s="141">
        <v>24</v>
      </c>
      <c r="P39" s="142">
        <v>0</v>
      </c>
    </row>
    <row r="40" spans="1:16" ht="13.5" customHeight="1" x14ac:dyDescent="0.15">
      <c r="A40" s="382"/>
      <c r="B40" s="68"/>
      <c r="C40" s="375"/>
      <c r="D40" s="269"/>
      <c r="E40" s="322">
        <v>11.259541984732824</v>
      </c>
      <c r="F40" s="323">
        <v>14.503816793893129</v>
      </c>
      <c r="G40" s="323">
        <v>11.259541984732824</v>
      </c>
      <c r="H40" s="323">
        <v>8.3969465648854964</v>
      </c>
      <c r="I40" s="323">
        <v>9.5419847328244281</v>
      </c>
      <c r="J40" s="323">
        <v>11.641221374045802</v>
      </c>
      <c r="K40" s="137">
        <v>11.450381679389313</v>
      </c>
      <c r="L40" s="137">
        <v>7.4427480916030531</v>
      </c>
      <c r="M40" s="137">
        <v>5.343511450381679</v>
      </c>
      <c r="N40" s="137">
        <v>4.5801526717557248</v>
      </c>
      <c r="O40" s="137">
        <v>4.5801526717557248</v>
      </c>
      <c r="P40" s="138">
        <v>0</v>
      </c>
    </row>
    <row r="41" spans="1:16" s="69" customFormat="1" ht="13.5" customHeight="1" x14ac:dyDescent="0.15">
      <c r="A41" s="382"/>
      <c r="B41" s="207" t="s">
        <v>51</v>
      </c>
      <c r="C41" s="376"/>
      <c r="D41" s="285">
        <v>2332</v>
      </c>
      <c r="E41" s="334">
        <v>3</v>
      </c>
      <c r="F41" s="335">
        <v>21</v>
      </c>
      <c r="G41" s="335">
        <v>75</v>
      </c>
      <c r="H41" s="335">
        <v>126</v>
      </c>
      <c r="I41" s="335">
        <v>156</v>
      </c>
      <c r="J41" s="335">
        <v>191</v>
      </c>
      <c r="K41" s="141">
        <v>249</v>
      </c>
      <c r="L41" s="141">
        <v>245</v>
      </c>
      <c r="M41" s="141">
        <v>293</v>
      </c>
      <c r="N41" s="141">
        <v>334</v>
      </c>
      <c r="O41" s="141">
        <v>637</v>
      </c>
      <c r="P41" s="142">
        <v>2</v>
      </c>
    </row>
    <row r="42" spans="1:16" ht="13.5" customHeight="1" x14ac:dyDescent="0.15">
      <c r="A42" s="382"/>
      <c r="B42" s="206"/>
      <c r="C42" s="372"/>
      <c r="D42" s="273"/>
      <c r="E42" s="136">
        <v>0.1286449399656947</v>
      </c>
      <c r="F42" s="137">
        <v>0.90051457975986282</v>
      </c>
      <c r="G42" s="137">
        <v>3.2161234991423671</v>
      </c>
      <c r="H42" s="137">
        <v>5.4030874785591765</v>
      </c>
      <c r="I42" s="137">
        <v>6.6895368782161233</v>
      </c>
      <c r="J42" s="137">
        <v>8.1903945111492273</v>
      </c>
      <c r="K42" s="137">
        <v>10.677530017152659</v>
      </c>
      <c r="L42" s="137">
        <v>10.506003430531733</v>
      </c>
      <c r="M42" s="137">
        <v>12.564322469982848</v>
      </c>
      <c r="N42" s="137">
        <v>14.322469982847341</v>
      </c>
      <c r="O42" s="137">
        <v>27.315608919382505</v>
      </c>
      <c r="P42" s="138">
        <v>8.5763293310463118E-2</v>
      </c>
    </row>
    <row r="43" spans="1:16" s="69" customFormat="1" ht="13.5" customHeight="1" x14ac:dyDescent="0.15">
      <c r="A43" s="382"/>
      <c r="B43" s="207" t="s">
        <v>52</v>
      </c>
      <c r="C43" s="376"/>
      <c r="D43" s="285">
        <v>343</v>
      </c>
      <c r="E43" s="334">
        <v>0</v>
      </c>
      <c r="F43" s="335">
        <v>1</v>
      </c>
      <c r="G43" s="335">
        <v>3</v>
      </c>
      <c r="H43" s="335">
        <v>10</v>
      </c>
      <c r="I43" s="335">
        <v>11</v>
      </c>
      <c r="J43" s="335">
        <v>21</v>
      </c>
      <c r="K43" s="141">
        <v>34</v>
      </c>
      <c r="L43" s="141">
        <v>37</v>
      </c>
      <c r="M43" s="141">
        <v>45</v>
      </c>
      <c r="N43" s="141">
        <v>48</v>
      </c>
      <c r="O43" s="141">
        <v>132</v>
      </c>
      <c r="P43" s="142">
        <v>1</v>
      </c>
    </row>
    <row r="44" spans="1:16" ht="13.5" customHeight="1" x14ac:dyDescent="0.15">
      <c r="A44" s="382"/>
      <c r="B44" s="206"/>
      <c r="C44" s="372"/>
      <c r="D44" s="273"/>
      <c r="E44" s="136">
        <v>0</v>
      </c>
      <c r="F44" s="137">
        <v>0.29154518950437319</v>
      </c>
      <c r="G44" s="137">
        <v>0.87463556851311952</v>
      </c>
      <c r="H44" s="137">
        <v>2.9154518950437316</v>
      </c>
      <c r="I44" s="137">
        <v>3.2069970845481048</v>
      </c>
      <c r="J44" s="137">
        <v>6.1224489795918364</v>
      </c>
      <c r="K44" s="137">
        <v>9.9125364431486886</v>
      </c>
      <c r="L44" s="137">
        <v>10.787172011661808</v>
      </c>
      <c r="M44" s="137">
        <v>13.119533527696792</v>
      </c>
      <c r="N44" s="137">
        <v>13.994169096209912</v>
      </c>
      <c r="O44" s="137">
        <v>38.483965014577258</v>
      </c>
      <c r="P44" s="138">
        <v>0.29154518950437319</v>
      </c>
    </row>
    <row r="45" spans="1:16" s="69" customFormat="1" ht="13.5" customHeight="1" x14ac:dyDescent="0.15">
      <c r="A45" s="382"/>
      <c r="B45" s="68" t="s">
        <v>72</v>
      </c>
      <c r="C45" s="373"/>
      <c r="D45" s="269">
        <v>132</v>
      </c>
      <c r="E45" s="140">
        <v>0</v>
      </c>
      <c r="F45" s="141">
        <v>0</v>
      </c>
      <c r="G45" s="141">
        <v>0</v>
      </c>
      <c r="H45" s="141">
        <v>0</v>
      </c>
      <c r="I45" s="141">
        <v>0</v>
      </c>
      <c r="J45" s="141">
        <v>1</v>
      </c>
      <c r="K45" s="141">
        <v>1</v>
      </c>
      <c r="L45" s="141">
        <v>1</v>
      </c>
      <c r="M45" s="141">
        <v>0</v>
      </c>
      <c r="N45" s="141">
        <v>0</v>
      </c>
      <c r="O45" s="141">
        <v>4</v>
      </c>
      <c r="P45" s="142">
        <v>125</v>
      </c>
    </row>
    <row r="46" spans="1:16" ht="13.5" customHeight="1" thickBot="1" x14ac:dyDescent="0.2">
      <c r="A46" s="383"/>
      <c r="B46" s="208"/>
      <c r="C46" s="374"/>
      <c r="D46" s="274"/>
      <c r="E46" s="144">
        <v>0</v>
      </c>
      <c r="F46" s="145">
        <v>0</v>
      </c>
      <c r="G46" s="145">
        <v>0</v>
      </c>
      <c r="H46" s="145">
        <v>0</v>
      </c>
      <c r="I46" s="145">
        <v>0</v>
      </c>
      <c r="J46" s="145">
        <v>0.75757575757575757</v>
      </c>
      <c r="K46" s="145">
        <v>0.75757575757575757</v>
      </c>
      <c r="L46" s="145">
        <v>0.75757575757575757</v>
      </c>
      <c r="M46" s="145">
        <v>0</v>
      </c>
      <c r="N46" s="145">
        <v>0</v>
      </c>
      <c r="O46" s="145">
        <v>3.0303030303030303</v>
      </c>
      <c r="P46" s="146">
        <v>94.696969696969703</v>
      </c>
    </row>
    <row r="47" spans="1:16" s="69" customFormat="1" ht="13.5" customHeight="1" x14ac:dyDescent="0.15">
      <c r="A47" s="384" t="s">
        <v>225</v>
      </c>
      <c r="B47" s="73" t="s">
        <v>54</v>
      </c>
      <c r="C47" s="371"/>
      <c r="D47" s="269">
        <v>132</v>
      </c>
      <c r="E47" s="140">
        <v>57</v>
      </c>
      <c r="F47" s="141">
        <v>75</v>
      </c>
      <c r="G47" s="194"/>
      <c r="H47" s="194"/>
      <c r="I47" s="194"/>
      <c r="J47" s="194"/>
      <c r="K47" s="194"/>
      <c r="L47" s="194"/>
      <c r="M47" s="194"/>
      <c r="N47" s="194"/>
      <c r="O47" s="194"/>
      <c r="P47" s="195"/>
    </row>
    <row r="48" spans="1:16" ht="13.5" customHeight="1" x14ac:dyDescent="0.15">
      <c r="A48" s="382"/>
      <c r="B48" s="68"/>
      <c r="C48" s="375"/>
      <c r="D48" s="269"/>
      <c r="E48" s="322">
        <v>43.18181818181818</v>
      </c>
      <c r="F48" s="323">
        <v>56.81818181818182</v>
      </c>
      <c r="G48" s="330"/>
      <c r="H48" s="330"/>
      <c r="I48" s="330"/>
      <c r="J48" s="330"/>
      <c r="K48" s="199"/>
      <c r="L48" s="199"/>
      <c r="M48" s="199"/>
      <c r="N48" s="199"/>
      <c r="O48" s="199"/>
      <c r="P48" s="200"/>
    </row>
    <row r="49" spans="1:16" s="69" customFormat="1" ht="13.5" customHeight="1" x14ac:dyDescent="0.15">
      <c r="A49" s="382"/>
      <c r="B49" s="207" t="s">
        <v>401</v>
      </c>
      <c r="C49" s="376"/>
      <c r="D49" s="285">
        <v>448</v>
      </c>
      <c r="E49" s="334">
        <v>0</v>
      </c>
      <c r="F49" s="335">
        <v>0</v>
      </c>
      <c r="G49" s="335">
        <v>59</v>
      </c>
      <c r="H49" s="335">
        <v>44</v>
      </c>
      <c r="I49" s="335">
        <v>56</v>
      </c>
      <c r="J49" s="335">
        <v>71</v>
      </c>
      <c r="K49" s="141">
        <v>88</v>
      </c>
      <c r="L49" s="141">
        <v>62</v>
      </c>
      <c r="M49" s="141">
        <v>68</v>
      </c>
      <c r="N49" s="194"/>
      <c r="O49" s="194"/>
      <c r="P49" s="195"/>
    </row>
    <row r="50" spans="1:16" ht="13.5" customHeight="1" x14ac:dyDescent="0.15">
      <c r="A50" s="382"/>
      <c r="B50" s="206"/>
      <c r="C50" s="372"/>
      <c r="D50" s="273"/>
      <c r="E50" s="136">
        <v>0</v>
      </c>
      <c r="F50" s="137">
        <v>0</v>
      </c>
      <c r="G50" s="137">
        <v>13.169642857142858</v>
      </c>
      <c r="H50" s="137">
        <v>9.8214285714285712</v>
      </c>
      <c r="I50" s="137">
        <v>12.5</v>
      </c>
      <c r="J50" s="137">
        <v>15.848214285714285</v>
      </c>
      <c r="K50" s="137">
        <v>19.642857142857142</v>
      </c>
      <c r="L50" s="137">
        <v>13.839285714285715</v>
      </c>
      <c r="M50" s="137">
        <v>15.178571428571427</v>
      </c>
      <c r="N50" s="199"/>
      <c r="O50" s="199"/>
      <c r="P50" s="200"/>
    </row>
    <row r="51" spans="1:16" s="69" customFormat="1" ht="13.5" customHeight="1" x14ac:dyDescent="0.15">
      <c r="A51" s="382"/>
      <c r="B51" s="207" t="s">
        <v>56</v>
      </c>
      <c r="C51" s="376"/>
      <c r="D51" s="285">
        <v>326</v>
      </c>
      <c r="E51" s="334">
        <v>0</v>
      </c>
      <c r="F51" s="335">
        <v>7</v>
      </c>
      <c r="G51" s="335">
        <v>12</v>
      </c>
      <c r="H51" s="335">
        <v>13</v>
      </c>
      <c r="I51" s="335">
        <v>6</v>
      </c>
      <c r="J51" s="335">
        <v>21</v>
      </c>
      <c r="K51" s="141">
        <v>51</v>
      </c>
      <c r="L51" s="141">
        <v>76</v>
      </c>
      <c r="M51" s="141">
        <v>140</v>
      </c>
      <c r="N51" s="194"/>
      <c r="O51" s="194"/>
      <c r="P51" s="195"/>
    </row>
    <row r="52" spans="1:16" ht="13.5" customHeight="1" x14ac:dyDescent="0.15">
      <c r="A52" s="382"/>
      <c r="B52" s="206"/>
      <c r="C52" s="372"/>
      <c r="D52" s="273"/>
      <c r="E52" s="136">
        <v>0</v>
      </c>
      <c r="F52" s="137">
        <v>2.147239263803681</v>
      </c>
      <c r="G52" s="137">
        <v>3.6809815950920246</v>
      </c>
      <c r="H52" s="137">
        <v>3.9877300613496933</v>
      </c>
      <c r="I52" s="137">
        <v>1.8404907975460123</v>
      </c>
      <c r="J52" s="137">
        <v>6.4417177914110431</v>
      </c>
      <c r="K52" s="137">
        <v>15.644171779141105</v>
      </c>
      <c r="L52" s="137">
        <v>23.312883435582819</v>
      </c>
      <c r="M52" s="137">
        <v>42.944785276073624</v>
      </c>
      <c r="N52" s="199"/>
      <c r="O52" s="199"/>
      <c r="P52" s="200"/>
    </row>
    <row r="53" spans="1:16" s="69" customFormat="1" ht="13.5" customHeight="1" x14ac:dyDescent="0.15">
      <c r="A53" s="382"/>
      <c r="B53" s="207" t="s">
        <v>58</v>
      </c>
      <c r="C53" s="376"/>
      <c r="D53" s="285">
        <v>251</v>
      </c>
      <c r="E53" s="334">
        <v>3</v>
      </c>
      <c r="F53" s="335">
        <v>8</v>
      </c>
      <c r="G53" s="335">
        <v>58</v>
      </c>
      <c r="H53" s="335">
        <v>76</v>
      </c>
      <c r="I53" s="335">
        <v>54</v>
      </c>
      <c r="J53" s="335">
        <v>18</v>
      </c>
      <c r="K53" s="141">
        <v>1</v>
      </c>
      <c r="L53" s="141">
        <v>8</v>
      </c>
      <c r="M53" s="141">
        <v>7</v>
      </c>
      <c r="N53" s="141">
        <v>7</v>
      </c>
      <c r="O53" s="141">
        <v>11</v>
      </c>
      <c r="P53" s="142">
        <v>0</v>
      </c>
    </row>
    <row r="54" spans="1:16" ht="13.5" customHeight="1" x14ac:dyDescent="0.15">
      <c r="A54" s="382"/>
      <c r="B54" s="206"/>
      <c r="C54" s="372"/>
      <c r="D54" s="273"/>
      <c r="E54" s="136">
        <v>1.1952191235059761</v>
      </c>
      <c r="F54" s="137">
        <v>3.1872509960159361</v>
      </c>
      <c r="G54" s="137">
        <v>23.107569721115535</v>
      </c>
      <c r="H54" s="137">
        <v>30.278884462151396</v>
      </c>
      <c r="I54" s="137">
        <v>21.513944223107568</v>
      </c>
      <c r="J54" s="137">
        <v>7.1713147410358573</v>
      </c>
      <c r="K54" s="137">
        <v>0.39840637450199201</v>
      </c>
      <c r="L54" s="137">
        <v>3.1872509960159361</v>
      </c>
      <c r="M54" s="137">
        <v>2.788844621513944</v>
      </c>
      <c r="N54" s="137">
        <v>2.788844621513944</v>
      </c>
      <c r="O54" s="137">
        <v>4.3824701195219129</v>
      </c>
      <c r="P54" s="138">
        <v>0</v>
      </c>
    </row>
    <row r="55" spans="1:16" s="69" customFormat="1" ht="13.5" customHeight="1" x14ac:dyDescent="0.15">
      <c r="A55" s="382"/>
      <c r="B55" s="207" t="s">
        <v>60</v>
      </c>
      <c r="C55" s="376"/>
      <c r="D55" s="285">
        <v>527</v>
      </c>
      <c r="E55" s="334">
        <v>0</v>
      </c>
      <c r="F55" s="335">
        <v>2</v>
      </c>
      <c r="G55" s="335">
        <v>22</v>
      </c>
      <c r="H55" s="335">
        <v>78</v>
      </c>
      <c r="I55" s="335">
        <v>119</v>
      </c>
      <c r="J55" s="335">
        <v>135</v>
      </c>
      <c r="K55" s="141">
        <v>89</v>
      </c>
      <c r="L55" s="141">
        <v>24</v>
      </c>
      <c r="M55" s="141">
        <v>14</v>
      </c>
      <c r="N55" s="141">
        <v>11</v>
      </c>
      <c r="O55" s="141">
        <v>32</v>
      </c>
      <c r="P55" s="142">
        <v>1</v>
      </c>
    </row>
    <row r="56" spans="1:16" ht="13.5" customHeight="1" x14ac:dyDescent="0.15">
      <c r="A56" s="382"/>
      <c r="B56" s="206"/>
      <c r="C56" s="372"/>
      <c r="D56" s="273"/>
      <c r="E56" s="136">
        <v>0</v>
      </c>
      <c r="F56" s="137">
        <v>0.37950664136622392</v>
      </c>
      <c r="G56" s="137">
        <v>4.1745730550284632</v>
      </c>
      <c r="H56" s="137">
        <v>14.800759013282732</v>
      </c>
      <c r="I56" s="137">
        <v>22.58064516129032</v>
      </c>
      <c r="J56" s="137">
        <v>25.616698292220114</v>
      </c>
      <c r="K56" s="137">
        <v>16.888045540796963</v>
      </c>
      <c r="L56" s="137">
        <v>4.5540796963946866</v>
      </c>
      <c r="M56" s="137">
        <v>2.6565464895635675</v>
      </c>
      <c r="N56" s="137">
        <v>2.0872865275142316</v>
      </c>
      <c r="O56" s="137">
        <v>6.0721062618595827</v>
      </c>
      <c r="P56" s="138">
        <v>0.18975332068311196</v>
      </c>
    </row>
    <row r="57" spans="1:16" s="69" customFormat="1" ht="13.5" customHeight="1" x14ac:dyDescent="0.15">
      <c r="A57" s="382"/>
      <c r="B57" s="207" t="s">
        <v>62</v>
      </c>
      <c r="C57" s="376"/>
      <c r="D57" s="285">
        <v>280</v>
      </c>
      <c r="E57" s="334">
        <v>2</v>
      </c>
      <c r="F57" s="335">
        <v>2</v>
      </c>
      <c r="G57" s="335">
        <v>1</v>
      </c>
      <c r="H57" s="335">
        <v>3</v>
      </c>
      <c r="I57" s="335">
        <v>11</v>
      </c>
      <c r="J57" s="335">
        <v>67</v>
      </c>
      <c r="K57" s="141">
        <v>100</v>
      </c>
      <c r="L57" s="141">
        <v>55</v>
      </c>
      <c r="M57" s="141">
        <v>11</v>
      </c>
      <c r="N57" s="141">
        <v>11</v>
      </c>
      <c r="O57" s="141">
        <v>17</v>
      </c>
      <c r="P57" s="142">
        <v>0</v>
      </c>
    </row>
    <row r="58" spans="1:16" ht="13.5" customHeight="1" x14ac:dyDescent="0.15">
      <c r="A58" s="382"/>
      <c r="B58" s="206"/>
      <c r="C58" s="372"/>
      <c r="D58" s="273"/>
      <c r="E58" s="136">
        <v>0.7142857142857143</v>
      </c>
      <c r="F58" s="137">
        <v>0.7142857142857143</v>
      </c>
      <c r="G58" s="137">
        <v>0.35714285714285715</v>
      </c>
      <c r="H58" s="137">
        <v>1.0714285714285714</v>
      </c>
      <c r="I58" s="137">
        <v>3.9285714285714284</v>
      </c>
      <c r="J58" s="137">
        <v>23.928571428571431</v>
      </c>
      <c r="K58" s="137">
        <v>35.714285714285715</v>
      </c>
      <c r="L58" s="137">
        <v>19.642857142857142</v>
      </c>
      <c r="M58" s="137">
        <v>3.9285714285714284</v>
      </c>
      <c r="N58" s="137">
        <v>3.9285714285714284</v>
      </c>
      <c r="O58" s="137">
        <v>6.0714285714285712</v>
      </c>
      <c r="P58" s="138">
        <v>0</v>
      </c>
    </row>
    <row r="59" spans="1:16" s="69" customFormat="1" ht="13.5" customHeight="1" x14ac:dyDescent="0.15">
      <c r="A59" s="382"/>
      <c r="B59" s="207" t="s">
        <v>64</v>
      </c>
      <c r="C59" s="376"/>
      <c r="D59" s="285">
        <v>157</v>
      </c>
      <c r="E59" s="341"/>
      <c r="F59" s="342"/>
      <c r="G59" s="342"/>
      <c r="H59" s="342"/>
      <c r="I59" s="342"/>
      <c r="J59" s="342"/>
      <c r="K59" s="194"/>
      <c r="L59" s="194"/>
      <c r="M59" s="194"/>
      <c r="N59" s="141">
        <v>43</v>
      </c>
      <c r="O59" s="141">
        <v>114</v>
      </c>
      <c r="P59" s="195"/>
    </row>
    <row r="60" spans="1:16" ht="13.5" customHeight="1" x14ac:dyDescent="0.15">
      <c r="A60" s="382"/>
      <c r="B60" s="206"/>
      <c r="C60" s="372"/>
      <c r="D60" s="273"/>
      <c r="E60" s="193"/>
      <c r="F60" s="199"/>
      <c r="G60" s="199"/>
      <c r="H60" s="199"/>
      <c r="I60" s="199"/>
      <c r="J60" s="199"/>
      <c r="K60" s="199"/>
      <c r="L60" s="199"/>
      <c r="M60" s="199"/>
      <c r="N60" s="137">
        <v>27.388535031847134</v>
      </c>
      <c r="O60" s="137">
        <v>72.611464968152859</v>
      </c>
      <c r="P60" s="200"/>
    </row>
    <row r="61" spans="1:16" s="69" customFormat="1" ht="13.5" customHeight="1" x14ac:dyDescent="0.15">
      <c r="A61" s="382"/>
      <c r="B61" s="207" t="s">
        <v>66</v>
      </c>
      <c r="C61" s="376"/>
      <c r="D61" s="285">
        <v>615</v>
      </c>
      <c r="E61" s="341"/>
      <c r="F61" s="342"/>
      <c r="G61" s="342"/>
      <c r="H61" s="342"/>
      <c r="I61" s="342"/>
      <c r="J61" s="342"/>
      <c r="K61" s="194"/>
      <c r="L61" s="194"/>
      <c r="M61" s="194"/>
      <c r="N61" s="141">
        <v>186</v>
      </c>
      <c r="O61" s="141">
        <v>429</v>
      </c>
      <c r="P61" s="195"/>
    </row>
    <row r="62" spans="1:16" ht="13.5" customHeight="1" x14ac:dyDescent="0.15">
      <c r="A62" s="382"/>
      <c r="B62" s="206"/>
      <c r="C62" s="372"/>
      <c r="D62" s="273"/>
      <c r="E62" s="193"/>
      <c r="F62" s="199"/>
      <c r="G62" s="199"/>
      <c r="H62" s="199"/>
      <c r="I62" s="199"/>
      <c r="J62" s="199"/>
      <c r="K62" s="199"/>
      <c r="L62" s="199"/>
      <c r="M62" s="199"/>
      <c r="N62" s="137">
        <v>30.243902439024389</v>
      </c>
      <c r="O62" s="137">
        <v>69.756097560975604</v>
      </c>
      <c r="P62" s="200"/>
    </row>
    <row r="63" spans="1:16" s="69" customFormat="1" ht="13.5" customHeight="1" x14ac:dyDescent="0.15">
      <c r="A63" s="382"/>
      <c r="B63" s="68" t="s">
        <v>67</v>
      </c>
      <c r="C63" s="373"/>
      <c r="D63" s="269">
        <v>822</v>
      </c>
      <c r="E63" s="140">
        <v>0</v>
      </c>
      <c r="F63" s="141">
        <v>5</v>
      </c>
      <c r="G63" s="141">
        <v>2</v>
      </c>
      <c r="H63" s="141">
        <v>1</v>
      </c>
      <c r="I63" s="141">
        <v>8</v>
      </c>
      <c r="J63" s="141">
        <v>16</v>
      </c>
      <c r="K63" s="141">
        <v>47</v>
      </c>
      <c r="L63" s="141">
        <v>103</v>
      </c>
      <c r="M63" s="141">
        <v>130</v>
      </c>
      <c r="N63" s="141">
        <v>159</v>
      </c>
      <c r="O63" s="141">
        <v>224</v>
      </c>
      <c r="P63" s="142">
        <v>127</v>
      </c>
    </row>
    <row r="64" spans="1:16" ht="13.5" customHeight="1" thickBot="1" x14ac:dyDescent="0.2">
      <c r="A64" s="383"/>
      <c r="B64" s="208"/>
      <c r="C64" s="374"/>
      <c r="D64" s="274"/>
      <c r="E64" s="144">
        <v>0</v>
      </c>
      <c r="F64" s="145">
        <v>0.6082725060827251</v>
      </c>
      <c r="G64" s="145">
        <v>0.24330900243309003</v>
      </c>
      <c r="H64" s="145">
        <v>0.12165450121654502</v>
      </c>
      <c r="I64" s="145">
        <v>0.97323600973236013</v>
      </c>
      <c r="J64" s="145">
        <v>1.9464720194647203</v>
      </c>
      <c r="K64" s="145">
        <v>5.7177615571776155</v>
      </c>
      <c r="L64" s="145">
        <v>12.530413625304138</v>
      </c>
      <c r="M64" s="145">
        <v>15.815085158150852</v>
      </c>
      <c r="N64" s="145">
        <v>19.34306569343066</v>
      </c>
      <c r="O64" s="145">
        <v>27.250608272506081</v>
      </c>
      <c r="P64" s="146">
        <v>15.450121654501217</v>
      </c>
    </row>
    <row r="65" spans="1:16" s="69" customFormat="1" ht="13.5" customHeight="1" x14ac:dyDescent="0.15">
      <c r="A65" s="392" t="s">
        <v>73</v>
      </c>
      <c r="B65" s="73" t="s">
        <v>68</v>
      </c>
      <c r="C65" s="371"/>
      <c r="D65" s="269">
        <v>1764</v>
      </c>
      <c r="E65" s="140">
        <v>49</v>
      </c>
      <c r="F65" s="141">
        <v>77</v>
      </c>
      <c r="G65" s="141">
        <v>87</v>
      </c>
      <c r="H65" s="141">
        <v>123</v>
      </c>
      <c r="I65" s="141">
        <v>129</v>
      </c>
      <c r="J65" s="141">
        <v>144</v>
      </c>
      <c r="K65" s="141">
        <v>184</v>
      </c>
      <c r="L65" s="141">
        <v>160</v>
      </c>
      <c r="M65" s="141">
        <v>198</v>
      </c>
      <c r="N65" s="141">
        <v>234</v>
      </c>
      <c r="O65" s="141">
        <v>377</v>
      </c>
      <c r="P65" s="142">
        <v>2</v>
      </c>
    </row>
    <row r="66" spans="1:16" ht="13.5" customHeight="1" x14ac:dyDescent="0.15">
      <c r="A66" s="382"/>
      <c r="B66" s="10" t="s">
        <v>69</v>
      </c>
      <c r="C66" s="372"/>
      <c r="D66" s="273"/>
      <c r="E66" s="136">
        <v>2.7777777777777777</v>
      </c>
      <c r="F66" s="137">
        <v>4.3650793650793647</v>
      </c>
      <c r="G66" s="137">
        <v>4.9319727891156457</v>
      </c>
      <c r="H66" s="137">
        <v>6.9727891156462576</v>
      </c>
      <c r="I66" s="137">
        <v>7.3129251700680271</v>
      </c>
      <c r="J66" s="137">
        <v>8.1632653061224492</v>
      </c>
      <c r="K66" s="137">
        <v>10.430839002267573</v>
      </c>
      <c r="L66" s="137">
        <v>9.0702947845804989</v>
      </c>
      <c r="M66" s="137">
        <v>11.224489795918368</v>
      </c>
      <c r="N66" s="137">
        <v>13.26530612244898</v>
      </c>
      <c r="O66" s="137">
        <v>21.371882086167801</v>
      </c>
      <c r="P66" s="138">
        <v>0.11337868480725624</v>
      </c>
    </row>
    <row r="67" spans="1:16" s="69" customFormat="1" ht="13.5" customHeight="1" x14ac:dyDescent="0.15">
      <c r="A67" s="382"/>
      <c r="B67" s="68" t="s">
        <v>70</v>
      </c>
      <c r="C67" s="373"/>
      <c r="D67" s="269">
        <v>1406</v>
      </c>
      <c r="E67" s="140">
        <v>12</v>
      </c>
      <c r="F67" s="141">
        <v>21</v>
      </c>
      <c r="G67" s="141">
        <v>48</v>
      </c>
      <c r="H67" s="141">
        <v>55</v>
      </c>
      <c r="I67" s="141">
        <v>86</v>
      </c>
      <c r="J67" s="141">
        <v>128</v>
      </c>
      <c r="K67" s="141">
        <v>159</v>
      </c>
      <c r="L67" s="141">
        <v>162</v>
      </c>
      <c r="M67" s="141">
        <v>166</v>
      </c>
      <c r="N67" s="141">
        <v>168</v>
      </c>
      <c r="O67" s="141">
        <v>398</v>
      </c>
      <c r="P67" s="142">
        <v>3</v>
      </c>
    </row>
    <row r="68" spans="1:16" ht="13.5" customHeight="1" x14ac:dyDescent="0.15">
      <c r="A68" s="382"/>
      <c r="B68" s="10" t="s">
        <v>71</v>
      </c>
      <c r="C68" s="372"/>
      <c r="D68" s="273"/>
      <c r="E68" s="136">
        <v>0.85348506401137991</v>
      </c>
      <c r="F68" s="137">
        <v>1.4935988620199145</v>
      </c>
      <c r="G68" s="137">
        <v>3.4139402560455197</v>
      </c>
      <c r="H68" s="137">
        <v>3.9118065433854912</v>
      </c>
      <c r="I68" s="137">
        <v>6.1166429587482218</v>
      </c>
      <c r="J68" s="137">
        <v>9.1038406827880518</v>
      </c>
      <c r="K68" s="137">
        <v>11.308677098150783</v>
      </c>
      <c r="L68" s="137">
        <v>11.522048364153626</v>
      </c>
      <c r="M68" s="137">
        <v>11.806543385490755</v>
      </c>
      <c r="N68" s="137">
        <v>11.948790896159316</v>
      </c>
      <c r="O68" s="137">
        <v>28.307254623044098</v>
      </c>
      <c r="P68" s="138">
        <v>0.21337126600284498</v>
      </c>
    </row>
    <row r="69" spans="1:16" s="69" customFormat="1" ht="13.5" customHeight="1" x14ac:dyDescent="0.15">
      <c r="A69" s="382"/>
      <c r="B69" s="68" t="s">
        <v>72</v>
      </c>
      <c r="C69" s="373"/>
      <c r="D69" s="269">
        <v>161</v>
      </c>
      <c r="E69" s="140">
        <v>1</v>
      </c>
      <c r="F69" s="141">
        <v>0</v>
      </c>
      <c r="G69" s="141">
        <v>2</v>
      </c>
      <c r="H69" s="141">
        <v>2</v>
      </c>
      <c r="I69" s="141">
        <v>2</v>
      </c>
      <c r="J69" s="141">
        <v>2</v>
      </c>
      <c r="K69" s="141">
        <v>1</v>
      </c>
      <c r="L69" s="141">
        <v>0</v>
      </c>
      <c r="M69" s="141">
        <v>2</v>
      </c>
      <c r="N69" s="141">
        <v>4</v>
      </c>
      <c r="O69" s="141">
        <v>22</v>
      </c>
      <c r="P69" s="142">
        <v>123</v>
      </c>
    </row>
    <row r="70" spans="1:16" ht="13.5" customHeight="1" thickBot="1" x14ac:dyDescent="0.2">
      <c r="A70" s="383"/>
      <c r="B70" s="21"/>
      <c r="C70" s="374"/>
      <c r="D70" s="274"/>
      <c r="E70" s="144">
        <v>0.6211180124223602</v>
      </c>
      <c r="F70" s="145">
        <v>0</v>
      </c>
      <c r="G70" s="145">
        <v>1.2422360248447204</v>
      </c>
      <c r="H70" s="145">
        <v>1.2422360248447204</v>
      </c>
      <c r="I70" s="145">
        <v>1.2422360248447204</v>
      </c>
      <c r="J70" s="145">
        <v>1.2422360248447204</v>
      </c>
      <c r="K70" s="145">
        <v>0.6211180124223602</v>
      </c>
      <c r="L70" s="145">
        <v>0</v>
      </c>
      <c r="M70" s="145">
        <v>1.2422360248447204</v>
      </c>
      <c r="N70" s="145">
        <v>2.4844720496894408</v>
      </c>
      <c r="O70" s="145">
        <v>13.664596273291925</v>
      </c>
      <c r="P70" s="146">
        <v>76.397515527950304</v>
      </c>
    </row>
    <row r="71" spans="1:16" s="69" customFormat="1" ht="13.5" customHeight="1" x14ac:dyDescent="0.15">
      <c r="A71" s="380" t="s">
        <v>414</v>
      </c>
      <c r="B71" s="68" t="s">
        <v>762</v>
      </c>
      <c r="C71" s="75"/>
      <c r="D71" s="269">
        <v>1504</v>
      </c>
      <c r="E71" s="140">
        <v>25</v>
      </c>
      <c r="F71" s="141">
        <v>60</v>
      </c>
      <c r="G71" s="141">
        <v>75</v>
      </c>
      <c r="H71" s="141">
        <v>117</v>
      </c>
      <c r="I71" s="141">
        <v>129</v>
      </c>
      <c r="J71" s="141">
        <v>159</v>
      </c>
      <c r="K71" s="141">
        <v>216</v>
      </c>
      <c r="L71" s="141">
        <v>200</v>
      </c>
      <c r="M71" s="141">
        <v>181</v>
      </c>
      <c r="N71" s="141">
        <v>160</v>
      </c>
      <c r="O71" s="141">
        <v>181</v>
      </c>
      <c r="P71" s="142">
        <v>1</v>
      </c>
    </row>
    <row r="72" spans="1:16" ht="13.5" customHeight="1" x14ac:dyDescent="0.15">
      <c r="A72" s="380"/>
      <c r="B72" s="10" t="s">
        <v>763</v>
      </c>
      <c r="C72" s="24"/>
      <c r="D72" s="273"/>
      <c r="E72" s="136">
        <v>1.6622340425531914</v>
      </c>
      <c r="F72" s="137">
        <v>3.9893617021276597</v>
      </c>
      <c r="G72" s="137">
        <v>4.9867021276595747</v>
      </c>
      <c r="H72" s="137">
        <v>7.7792553191489366</v>
      </c>
      <c r="I72" s="137">
        <v>8.5771276595744688</v>
      </c>
      <c r="J72" s="137">
        <v>10.571808510638297</v>
      </c>
      <c r="K72" s="137">
        <v>14.361702127659576</v>
      </c>
      <c r="L72" s="137">
        <v>13.297872340425531</v>
      </c>
      <c r="M72" s="137">
        <v>12.034574468085106</v>
      </c>
      <c r="N72" s="137">
        <v>10.638297872340425</v>
      </c>
      <c r="O72" s="137">
        <v>12.034574468085106</v>
      </c>
      <c r="P72" s="138">
        <v>6.6489361702127658E-2</v>
      </c>
    </row>
    <row r="73" spans="1:16" s="69" customFormat="1" ht="13.5" customHeight="1" x14ac:dyDescent="0.15">
      <c r="A73" s="380"/>
      <c r="B73" s="68" t="s">
        <v>415</v>
      </c>
      <c r="C73" s="75"/>
      <c r="D73" s="269">
        <v>452</v>
      </c>
      <c r="E73" s="140">
        <v>8</v>
      </c>
      <c r="F73" s="141">
        <v>24</v>
      </c>
      <c r="G73" s="141">
        <v>35</v>
      </c>
      <c r="H73" s="141">
        <v>32</v>
      </c>
      <c r="I73" s="141">
        <v>50</v>
      </c>
      <c r="J73" s="141">
        <v>61</v>
      </c>
      <c r="K73" s="141">
        <v>67</v>
      </c>
      <c r="L73" s="141">
        <v>63</v>
      </c>
      <c r="M73" s="141">
        <v>55</v>
      </c>
      <c r="N73" s="141">
        <v>31</v>
      </c>
      <c r="O73" s="141">
        <v>25</v>
      </c>
      <c r="P73" s="142">
        <v>1</v>
      </c>
    </row>
    <row r="74" spans="1:16" ht="13.5" customHeight="1" x14ac:dyDescent="0.15">
      <c r="A74" s="380"/>
      <c r="B74" s="10" t="s">
        <v>763</v>
      </c>
      <c r="C74" s="24"/>
      <c r="D74" s="273"/>
      <c r="E74" s="136">
        <v>1.7699115044247788</v>
      </c>
      <c r="F74" s="137">
        <v>5.3097345132743365</v>
      </c>
      <c r="G74" s="137">
        <v>7.7433628318584065</v>
      </c>
      <c r="H74" s="137">
        <v>7.0796460176991154</v>
      </c>
      <c r="I74" s="137">
        <v>11.061946902654867</v>
      </c>
      <c r="J74" s="137">
        <v>13.495575221238937</v>
      </c>
      <c r="K74" s="137">
        <v>14.823008849557523</v>
      </c>
      <c r="L74" s="137">
        <v>13.938053097345133</v>
      </c>
      <c r="M74" s="137">
        <v>12.168141592920353</v>
      </c>
      <c r="N74" s="137">
        <v>6.8584070796460175</v>
      </c>
      <c r="O74" s="137">
        <v>5.5309734513274336</v>
      </c>
      <c r="P74" s="138">
        <v>0.22123893805309736</v>
      </c>
    </row>
    <row r="75" spans="1:16" s="69" customFormat="1" ht="13.5" customHeight="1" x14ac:dyDescent="0.15">
      <c r="A75" s="380"/>
      <c r="B75" s="68" t="s">
        <v>416</v>
      </c>
      <c r="C75" s="75"/>
      <c r="D75" s="269">
        <v>1375</v>
      </c>
      <c r="E75" s="140">
        <v>29</v>
      </c>
      <c r="F75" s="141">
        <v>14</v>
      </c>
      <c r="G75" s="141">
        <v>27</v>
      </c>
      <c r="H75" s="141">
        <v>31</v>
      </c>
      <c r="I75" s="141">
        <v>38</v>
      </c>
      <c r="J75" s="141">
        <v>54</v>
      </c>
      <c r="K75" s="141">
        <v>61</v>
      </c>
      <c r="L75" s="141">
        <v>59</v>
      </c>
      <c r="M75" s="141">
        <v>130</v>
      </c>
      <c r="N75" s="141">
        <v>215</v>
      </c>
      <c r="O75" s="141">
        <v>591</v>
      </c>
      <c r="P75" s="142">
        <v>126</v>
      </c>
    </row>
    <row r="76" spans="1:16" ht="13.5" customHeight="1" thickBot="1" x14ac:dyDescent="0.2">
      <c r="A76" s="381"/>
      <c r="B76" s="21"/>
      <c r="C76" s="26"/>
      <c r="D76" s="274"/>
      <c r="E76" s="144">
        <v>2.1090909090909089</v>
      </c>
      <c r="F76" s="145">
        <v>1.0181818181818183</v>
      </c>
      <c r="G76" s="145">
        <v>1.9636363636363636</v>
      </c>
      <c r="H76" s="145">
        <v>2.2545454545454544</v>
      </c>
      <c r="I76" s="145">
        <v>2.7636363636363637</v>
      </c>
      <c r="J76" s="145">
        <v>3.9272727272727272</v>
      </c>
      <c r="K76" s="145">
        <v>4.4363636363636365</v>
      </c>
      <c r="L76" s="145">
        <v>4.290909090909091</v>
      </c>
      <c r="M76" s="145">
        <v>9.454545454545455</v>
      </c>
      <c r="N76" s="145">
        <v>15.636363636363637</v>
      </c>
      <c r="O76" s="145">
        <v>42.981818181818184</v>
      </c>
      <c r="P76" s="146">
        <v>9.163636363636364</v>
      </c>
    </row>
    <row r="77" spans="1:16" ht="13.5" customHeight="1" x14ac:dyDescent="0.15">
      <c r="A77" s="11"/>
      <c r="B77" s="12"/>
      <c r="C77" s="13"/>
      <c r="D77" s="14"/>
      <c r="E77" s="15"/>
      <c r="F77" s="15"/>
      <c r="G77" s="15"/>
      <c r="H77" s="15"/>
      <c r="I77" s="15"/>
      <c r="J77" s="15"/>
      <c r="K77" s="15"/>
      <c r="L77" s="15"/>
      <c r="M77" s="15"/>
      <c r="N77" s="15"/>
      <c r="O77" s="15"/>
      <c r="P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K1" s="5"/>
      <c r="L1" s="39"/>
      <c r="M1" s="39"/>
      <c r="N1" s="39"/>
      <c r="O1" s="39"/>
      <c r="P1" s="39"/>
      <c r="Q1" s="39"/>
      <c r="R1" s="39"/>
      <c r="S1" s="59" t="s">
        <v>613</v>
      </c>
    </row>
    <row r="2" spans="1:19" ht="36" customHeight="1" thickBot="1" x14ac:dyDescent="0.2">
      <c r="A2" s="6" t="s">
        <v>600</v>
      </c>
      <c r="B2" s="7"/>
      <c r="C2" s="7"/>
      <c r="D2" s="7"/>
      <c r="E2" s="7"/>
      <c r="F2" s="7"/>
      <c r="G2" s="7"/>
      <c r="H2" s="7"/>
      <c r="I2" s="7"/>
      <c r="J2" s="7"/>
      <c r="K2" s="7"/>
      <c r="L2" s="39"/>
      <c r="M2" s="39"/>
      <c r="N2" s="39"/>
      <c r="O2" s="39"/>
      <c r="P2" s="39"/>
      <c r="Q2" s="39"/>
      <c r="R2" s="39"/>
      <c r="S2" s="39"/>
    </row>
    <row r="3" spans="1:19" ht="15" customHeight="1" x14ac:dyDescent="0.15">
      <c r="A3" s="28"/>
      <c r="B3" s="32"/>
      <c r="C3" s="34"/>
      <c r="D3" s="35"/>
      <c r="E3" s="36">
        <v>1</v>
      </c>
      <c r="F3" s="37">
        <v>2</v>
      </c>
      <c r="G3" s="37">
        <v>3</v>
      </c>
      <c r="H3" s="37">
        <v>4</v>
      </c>
      <c r="I3" s="37">
        <v>5</v>
      </c>
      <c r="J3" s="37">
        <v>6</v>
      </c>
      <c r="K3" s="33"/>
    </row>
    <row r="4" spans="1:19" ht="171.95" customHeight="1" thickBot="1" x14ac:dyDescent="0.2">
      <c r="A4" s="29"/>
      <c r="B4" s="30"/>
      <c r="C4" s="31"/>
      <c r="D4" s="62" t="s">
        <v>348</v>
      </c>
      <c r="E4" s="60" t="s">
        <v>374</v>
      </c>
      <c r="F4" s="61" t="s">
        <v>375</v>
      </c>
      <c r="G4" s="61" t="s">
        <v>376</v>
      </c>
      <c r="H4" s="61" t="s">
        <v>377</v>
      </c>
      <c r="I4" s="61" t="s">
        <v>378</v>
      </c>
      <c r="J4" s="61" t="s">
        <v>379</v>
      </c>
      <c r="K4" s="63" t="s">
        <v>349</v>
      </c>
      <c r="L4" s="40"/>
      <c r="M4" s="40"/>
      <c r="N4" s="40"/>
      <c r="O4" s="40"/>
      <c r="P4" s="40"/>
      <c r="Q4" s="40"/>
      <c r="R4" s="40"/>
      <c r="S4" s="40"/>
    </row>
    <row r="5" spans="1:19" s="69" customFormat="1" ht="13.5" customHeight="1" x14ac:dyDescent="0.15">
      <c r="A5" s="71" t="s">
        <v>30</v>
      </c>
      <c r="B5" s="72"/>
      <c r="C5" s="72"/>
      <c r="D5" s="270">
        <v>3331</v>
      </c>
      <c r="E5" s="124">
        <v>160</v>
      </c>
      <c r="F5" s="125">
        <v>317</v>
      </c>
      <c r="G5" s="125">
        <v>491</v>
      </c>
      <c r="H5" s="125">
        <v>666</v>
      </c>
      <c r="I5" s="125">
        <v>772</v>
      </c>
      <c r="J5" s="125">
        <v>797</v>
      </c>
      <c r="K5" s="126">
        <v>128</v>
      </c>
    </row>
    <row r="6" spans="1:19" ht="13.5" customHeight="1" thickBot="1" x14ac:dyDescent="0.2">
      <c r="A6" s="8"/>
      <c r="B6" s="9"/>
      <c r="C6" s="9"/>
      <c r="D6" s="271"/>
      <c r="E6" s="128">
        <v>4.8033623536475538</v>
      </c>
      <c r="F6" s="129">
        <v>9.5166616631642142</v>
      </c>
      <c r="G6" s="129">
        <v>14.74031822275593</v>
      </c>
      <c r="H6" s="129">
        <v>19.993995797057941</v>
      </c>
      <c r="I6" s="129">
        <v>23.176223356349446</v>
      </c>
      <c r="J6" s="129">
        <v>23.926748724106876</v>
      </c>
      <c r="K6" s="130">
        <v>3.8426898829180427</v>
      </c>
    </row>
    <row r="7" spans="1:19" s="69" customFormat="1" ht="13.5" customHeight="1" x14ac:dyDescent="0.15">
      <c r="A7" s="384" t="s">
        <v>31</v>
      </c>
      <c r="B7" s="73" t="s">
        <v>33</v>
      </c>
      <c r="C7" s="74"/>
      <c r="D7" s="272">
        <v>1622</v>
      </c>
      <c r="E7" s="132">
        <v>95</v>
      </c>
      <c r="F7" s="133">
        <v>160</v>
      </c>
      <c r="G7" s="133">
        <v>262</v>
      </c>
      <c r="H7" s="133">
        <v>302</v>
      </c>
      <c r="I7" s="133">
        <v>348</v>
      </c>
      <c r="J7" s="133">
        <v>396</v>
      </c>
      <c r="K7" s="134">
        <v>59</v>
      </c>
    </row>
    <row r="8" spans="1:19" ht="13.5" customHeight="1" x14ac:dyDescent="0.15">
      <c r="A8" s="382"/>
      <c r="B8" s="206"/>
      <c r="C8" s="24"/>
      <c r="D8" s="273"/>
      <c r="E8" s="136">
        <v>5.8569667077681871</v>
      </c>
      <c r="F8" s="137">
        <v>9.8643649815043162</v>
      </c>
      <c r="G8" s="137">
        <v>16.152897657213316</v>
      </c>
      <c r="H8" s="137">
        <v>18.618988902589393</v>
      </c>
      <c r="I8" s="137">
        <v>21.454993834771887</v>
      </c>
      <c r="J8" s="137">
        <v>24.414303329223181</v>
      </c>
      <c r="K8" s="138">
        <v>3.6374845869297165</v>
      </c>
    </row>
    <row r="9" spans="1:19" s="69" customFormat="1" ht="13.5" customHeight="1" x14ac:dyDescent="0.15">
      <c r="A9" s="382"/>
      <c r="B9" s="68" t="s">
        <v>35</v>
      </c>
      <c r="C9" s="75"/>
      <c r="D9" s="269">
        <v>317</v>
      </c>
      <c r="E9" s="140">
        <v>10</v>
      </c>
      <c r="F9" s="141">
        <v>30</v>
      </c>
      <c r="G9" s="141">
        <v>54</v>
      </c>
      <c r="H9" s="141">
        <v>71</v>
      </c>
      <c r="I9" s="141">
        <v>71</v>
      </c>
      <c r="J9" s="141">
        <v>70</v>
      </c>
      <c r="K9" s="142">
        <v>11</v>
      </c>
    </row>
    <row r="10" spans="1:19" ht="13.5" customHeight="1" x14ac:dyDescent="0.15">
      <c r="A10" s="382"/>
      <c r="B10" s="206"/>
      <c r="C10" s="24"/>
      <c r="D10" s="273"/>
      <c r="E10" s="136">
        <v>3.1545741324921135</v>
      </c>
      <c r="F10" s="137">
        <v>9.4637223974763405</v>
      </c>
      <c r="G10" s="137">
        <v>17.034700315457414</v>
      </c>
      <c r="H10" s="137">
        <v>22.397476340694006</v>
      </c>
      <c r="I10" s="137">
        <v>22.397476340694006</v>
      </c>
      <c r="J10" s="137">
        <v>22.082018927444793</v>
      </c>
      <c r="K10" s="138">
        <v>3.4700315457413247</v>
      </c>
    </row>
    <row r="11" spans="1:19" s="69" customFormat="1" ht="13.5" customHeight="1" x14ac:dyDescent="0.15">
      <c r="A11" s="382"/>
      <c r="B11" s="68" t="s">
        <v>37</v>
      </c>
      <c r="C11" s="75"/>
      <c r="D11" s="269">
        <v>832</v>
      </c>
      <c r="E11" s="140">
        <v>42</v>
      </c>
      <c r="F11" s="141">
        <v>88</v>
      </c>
      <c r="G11" s="141">
        <v>110</v>
      </c>
      <c r="H11" s="141">
        <v>179</v>
      </c>
      <c r="I11" s="141">
        <v>189</v>
      </c>
      <c r="J11" s="141">
        <v>193</v>
      </c>
      <c r="K11" s="142">
        <v>31</v>
      </c>
    </row>
    <row r="12" spans="1:19" ht="13.5" customHeight="1" x14ac:dyDescent="0.15">
      <c r="A12" s="382"/>
      <c r="B12" s="206"/>
      <c r="C12" s="24"/>
      <c r="D12" s="273"/>
      <c r="E12" s="136">
        <v>5.0480769230769234</v>
      </c>
      <c r="F12" s="137">
        <v>10.576923076923077</v>
      </c>
      <c r="G12" s="137">
        <v>13.221153846153847</v>
      </c>
      <c r="H12" s="137">
        <v>21.514423076923077</v>
      </c>
      <c r="I12" s="137">
        <v>22.716346153846153</v>
      </c>
      <c r="J12" s="137">
        <v>23.197115384615387</v>
      </c>
      <c r="K12" s="138">
        <v>3.7259615384615383</v>
      </c>
    </row>
    <row r="13" spans="1:19" s="69" customFormat="1" ht="13.5" customHeight="1" x14ac:dyDescent="0.15">
      <c r="A13" s="382"/>
      <c r="B13" s="68" t="s">
        <v>39</v>
      </c>
      <c r="C13" s="75"/>
      <c r="D13" s="269">
        <v>238</v>
      </c>
      <c r="E13" s="140">
        <v>8</v>
      </c>
      <c r="F13" s="141">
        <v>24</v>
      </c>
      <c r="G13" s="141">
        <v>29</v>
      </c>
      <c r="H13" s="141">
        <v>41</v>
      </c>
      <c r="I13" s="141">
        <v>72</v>
      </c>
      <c r="J13" s="141">
        <v>55</v>
      </c>
      <c r="K13" s="142">
        <v>9</v>
      </c>
    </row>
    <row r="14" spans="1:19" ht="13.5" customHeight="1" x14ac:dyDescent="0.15">
      <c r="A14" s="382"/>
      <c r="B14" s="206"/>
      <c r="C14" s="24"/>
      <c r="D14" s="273"/>
      <c r="E14" s="136">
        <v>3.3613445378151261</v>
      </c>
      <c r="F14" s="137">
        <v>10.084033613445378</v>
      </c>
      <c r="G14" s="137">
        <v>12.184873949579831</v>
      </c>
      <c r="H14" s="137">
        <v>17.22689075630252</v>
      </c>
      <c r="I14" s="137">
        <v>30.252100840336134</v>
      </c>
      <c r="J14" s="137">
        <v>23.109243697478991</v>
      </c>
      <c r="K14" s="138">
        <v>3.7815126050420167</v>
      </c>
    </row>
    <row r="15" spans="1:19" s="69" customFormat="1" ht="13.5" customHeight="1" x14ac:dyDescent="0.15">
      <c r="A15" s="382"/>
      <c r="B15" s="68" t="s">
        <v>41</v>
      </c>
      <c r="C15" s="75"/>
      <c r="D15" s="269">
        <v>202</v>
      </c>
      <c r="E15" s="140">
        <v>3</v>
      </c>
      <c r="F15" s="141">
        <v>12</v>
      </c>
      <c r="G15" s="141">
        <v>21</v>
      </c>
      <c r="H15" s="141">
        <v>50</v>
      </c>
      <c r="I15" s="141">
        <v>52</v>
      </c>
      <c r="J15" s="141">
        <v>50</v>
      </c>
      <c r="K15" s="142">
        <v>14</v>
      </c>
    </row>
    <row r="16" spans="1:19" ht="13.5" customHeight="1" x14ac:dyDescent="0.15">
      <c r="A16" s="382"/>
      <c r="B16" s="206"/>
      <c r="C16" s="24"/>
      <c r="D16" s="273"/>
      <c r="E16" s="136">
        <v>1.4851485148514851</v>
      </c>
      <c r="F16" s="137">
        <v>5.9405940594059405</v>
      </c>
      <c r="G16" s="137">
        <v>10.396039603960396</v>
      </c>
      <c r="H16" s="137">
        <v>24.752475247524753</v>
      </c>
      <c r="I16" s="137">
        <v>25.742574257425744</v>
      </c>
      <c r="J16" s="137">
        <v>24.752475247524753</v>
      </c>
      <c r="K16" s="138">
        <v>6.9306930693069315</v>
      </c>
    </row>
    <row r="17" spans="1:11" s="69" customFormat="1" ht="13.5" customHeight="1" x14ac:dyDescent="0.15">
      <c r="A17" s="382"/>
      <c r="B17" s="68" t="s">
        <v>43</v>
      </c>
      <c r="C17" s="75"/>
      <c r="D17" s="269">
        <v>120</v>
      </c>
      <c r="E17" s="140">
        <v>2</v>
      </c>
      <c r="F17" s="141">
        <v>3</v>
      </c>
      <c r="G17" s="141">
        <v>15</v>
      </c>
      <c r="H17" s="141">
        <v>23</v>
      </c>
      <c r="I17" s="141">
        <v>40</v>
      </c>
      <c r="J17" s="141">
        <v>33</v>
      </c>
      <c r="K17" s="142">
        <v>4</v>
      </c>
    </row>
    <row r="18" spans="1:11" ht="13.5" customHeight="1" thickBot="1" x14ac:dyDescent="0.2">
      <c r="A18" s="383"/>
      <c r="B18" s="208"/>
      <c r="C18" s="26"/>
      <c r="D18" s="274"/>
      <c r="E18" s="144">
        <v>1.6666666666666667</v>
      </c>
      <c r="F18" s="145">
        <v>2.5</v>
      </c>
      <c r="G18" s="145">
        <v>12.5</v>
      </c>
      <c r="H18" s="145">
        <v>19.166666666666668</v>
      </c>
      <c r="I18" s="145">
        <v>33.333333333333329</v>
      </c>
      <c r="J18" s="145">
        <v>27.500000000000004</v>
      </c>
      <c r="K18" s="146">
        <v>3.3333333333333335</v>
      </c>
    </row>
    <row r="19" spans="1:11" s="70" customFormat="1" ht="13.5" customHeight="1" x14ac:dyDescent="0.15">
      <c r="A19" s="385" t="s">
        <v>0</v>
      </c>
      <c r="B19" s="66" t="s">
        <v>1</v>
      </c>
      <c r="C19" s="320"/>
      <c r="D19" s="272">
        <v>1322</v>
      </c>
      <c r="E19" s="132">
        <v>77</v>
      </c>
      <c r="F19" s="133">
        <v>122</v>
      </c>
      <c r="G19" s="133">
        <v>180</v>
      </c>
      <c r="H19" s="133">
        <v>247</v>
      </c>
      <c r="I19" s="133">
        <v>319</v>
      </c>
      <c r="J19" s="133">
        <v>377</v>
      </c>
      <c r="K19" s="134">
        <v>0</v>
      </c>
    </row>
    <row r="20" spans="1:11" s="22" customFormat="1" ht="13.5" customHeight="1" x14ac:dyDescent="0.15">
      <c r="A20" s="386"/>
      <c r="B20" s="68"/>
      <c r="C20" s="321"/>
      <c r="D20" s="269"/>
      <c r="E20" s="322">
        <v>5.8245083207261725</v>
      </c>
      <c r="F20" s="323">
        <v>9.2284417549167923</v>
      </c>
      <c r="G20" s="323">
        <v>13.615733736762481</v>
      </c>
      <c r="H20" s="323">
        <v>18.683812405446293</v>
      </c>
      <c r="I20" s="323">
        <v>24.130105900151285</v>
      </c>
      <c r="J20" s="323">
        <v>28.517397881996974</v>
      </c>
      <c r="K20" s="138">
        <v>0</v>
      </c>
    </row>
    <row r="21" spans="1:11" s="70" customFormat="1" ht="13.5" customHeight="1" x14ac:dyDescent="0.15">
      <c r="A21" s="386"/>
      <c r="B21" s="332" t="s">
        <v>2</v>
      </c>
      <c r="C21" s="333"/>
      <c r="D21" s="285">
        <v>1879</v>
      </c>
      <c r="E21" s="334">
        <v>83</v>
      </c>
      <c r="F21" s="335">
        <v>195</v>
      </c>
      <c r="G21" s="335">
        <v>310</v>
      </c>
      <c r="H21" s="335">
        <v>418</v>
      </c>
      <c r="I21" s="335">
        <v>452</v>
      </c>
      <c r="J21" s="335">
        <v>419</v>
      </c>
      <c r="K21" s="142">
        <v>2</v>
      </c>
    </row>
    <row r="22" spans="1:11" s="22" customFormat="1" ht="13.5" customHeight="1" x14ac:dyDescent="0.15">
      <c r="A22" s="386"/>
      <c r="B22" s="206"/>
      <c r="C22" s="25"/>
      <c r="D22" s="273"/>
      <c r="E22" s="136">
        <v>4.4172432144757847</v>
      </c>
      <c r="F22" s="137">
        <v>10.377860564129856</v>
      </c>
      <c r="G22" s="137">
        <v>16.498137307078235</v>
      </c>
      <c r="H22" s="137">
        <v>22.245875465673233</v>
      </c>
      <c r="I22" s="137">
        <v>24.055348589675361</v>
      </c>
      <c r="J22" s="137">
        <v>22.299095263437998</v>
      </c>
      <c r="K22" s="138">
        <v>0.10643959552953698</v>
      </c>
    </row>
    <row r="23" spans="1:11" s="70" customFormat="1" ht="13.5" customHeight="1" x14ac:dyDescent="0.15">
      <c r="A23" s="386"/>
      <c r="B23" s="67" t="s">
        <v>46</v>
      </c>
      <c r="C23" s="77"/>
      <c r="D23" s="269">
        <v>130</v>
      </c>
      <c r="E23" s="140">
        <v>0</v>
      </c>
      <c r="F23" s="141">
        <v>0</v>
      </c>
      <c r="G23" s="141">
        <v>1</v>
      </c>
      <c r="H23" s="141">
        <v>1</v>
      </c>
      <c r="I23" s="141">
        <v>1</v>
      </c>
      <c r="J23" s="141">
        <v>1</v>
      </c>
      <c r="K23" s="142">
        <v>126</v>
      </c>
    </row>
    <row r="24" spans="1:11" s="22" customFormat="1" ht="13.5" customHeight="1" thickBot="1" x14ac:dyDescent="0.2">
      <c r="A24" s="387"/>
      <c r="B24" s="208"/>
      <c r="C24" s="57"/>
      <c r="D24" s="274"/>
      <c r="E24" s="144">
        <v>0</v>
      </c>
      <c r="F24" s="145">
        <v>0</v>
      </c>
      <c r="G24" s="145">
        <v>0.76923076923076927</v>
      </c>
      <c r="H24" s="145">
        <v>0.76923076923076927</v>
      </c>
      <c r="I24" s="145">
        <v>0.76923076923076927</v>
      </c>
      <c r="J24" s="145">
        <v>0.76923076923076927</v>
      </c>
      <c r="K24" s="146">
        <v>96.92307692307692</v>
      </c>
    </row>
    <row r="25" spans="1:11" s="69" customFormat="1" ht="13.5" customHeight="1" x14ac:dyDescent="0.15">
      <c r="A25" s="384" t="s">
        <v>44</v>
      </c>
      <c r="B25" s="73" t="s">
        <v>3</v>
      </c>
      <c r="C25" s="74"/>
      <c r="D25" s="275">
        <v>160</v>
      </c>
      <c r="E25" s="201"/>
      <c r="F25" s="202"/>
      <c r="G25" s="202"/>
      <c r="H25" s="202"/>
      <c r="I25" s="202"/>
      <c r="J25" s="202"/>
      <c r="K25" s="203"/>
    </row>
    <row r="26" spans="1:11" ht="13.5" customHeight="1" x14ac:dyDescent="0.15">
      <c r="A26" s="382"/>
      <c r="B26" s="68"/>
      <c r="C26" s="345"/>
      <c r="D26" s="270"/>
      <c r="E26" s="329"/>
      <c r="F26" s="330"/>
      <c r="G26" s="330"/>
      <c r="H26" s="330"/>
      <c r="I26" s="330"/>
      <c r="J26" s="330"/>
      <c r="K26" s="200"/>
    </row>
    <row r="27" spans="1:11" s="69" customFormat="1" ht="13.5" customHeight="1" x14ac:dyDescent="0.15">
      <c r="A27" s="382"/>
      <c r="B27" s="207" t="s">
        <v>4</v>
      </c>
      <c r="C27" s="353"/>
      <c r="D27" s="286">
        <v>317</v>
      </c>
      <c r="E27" s="341"/>
      <c r="F27" s="342"/>
      <c r="G27" s="342"/>
      <c r="H27" s="342"/>
      <c r="I27" s="342"/>
      <c r="J27" s="342"/>
      <c r="K27" s="195"/>
    </row>
    <row r="28" spans="1:11" ht="13.5" customHeight="1" x14ac:dyDescent="0.15">
      <c r="A28" s="382"/>
      <c r="B28" s="68"/>
      <c r="C28" s="345"/>
      <c r="D28" s="270"/>
      <c r="E28" s="329"/>
      <c r="F28" s="330"/>
      <c r="G28" s="330"/>
      <c r="H28" s="330"/>
      <c r="I28" s="330"/>
      <c r="J28" s="330"/>
      <c r="K28" s="200"/>
    </row>
    <row r="29" spans="1:11" s="69" customFormat="1" ht="13.5" customHeight="1" x14ac:dyDescent="0.15">
      <c r="A29" s="382"/>
      <c r="B29" s="207" t="s">
        <v>5</v>
      </c>
      <c r="C29" s="353"/>
      <c r="D29" s="286">
        <v>491</v>
      </c>
      <c r="E29" s="341"/>
      <c r="F29" s="342"/>
      <c r="G29" s="342"/>
      <c r="H29" s="342"/>
      <c r="I29" s="342"/>
      <c r="J29" s="342"/>
      <c r="K29" s="195"/>
    </row>
    <row r="30" spans="1:11" ht="13.5" customHeight="1" x14ac:dyDescent="0.15">
      <c r="A30" s="382"/>
      <c r="B30" s="206"/>
      <c r="C30" s="24"/>
      <c r="D30" s="276"/>
      <c r="E30" s="193"/>
      <c r="F30" s="199"/>
      <c r="G30" s="199"/>
      <c r="H30" s="199"/>
      <c r="I30" s="199"/>
      <c r="J30" s="199"/>
      <c r="K30" s="200"/>
    </row>
    <row r="31" spans="1:11" s="69" customFormat="1" ht="13.5" customHeight="1" x14ac:dyDescent="0.15">
      <c r="A31" s="382"/>
      <c r="B31" s="207" t="s">
        <v>6</v>
      </c>
      <c r="C31" s="353"/>
      <c r="D31" s="286">
        <v>666</v>
      </c>
      <c r="E31" s="341"/>
      <c r="F31" s="342"/>
      <c r="G31" s="342"/>
      <c r="H31" s="342"/>
      <c r="I31" s="342"/>
      <c r="J31" s="342"/>
      <c r="K31" s="195"/>
    </row>
    <row r="32" spans="1:11" ht="13.5" customHeight="1" x14ac:dyDescent="0.15">
      <c r="A32" s="382"/>
      <c r="B32" s="206"/>
      <c r="C32" s="24"/>
      <c r="D32" s="276"/>
      <c r="E32" s="193"/>
      <c r="F32" s="199"/>
      <c r="G32" s="199"/>
      <c r="H32" s="199"/>
      <c r="I32" s="199"/>
      <c r="J32" s="199"/>
      <c r="K32" s="200"/>
    </row>
    <row r="33" spans="1:11" s="69" customFormat="1" ht="13.5" customHeight="1" x14ac:dyDescent="0.15">
      <c r="A33" s="382"/>
      <c r="B33" s="207" t="s">
        <v>7</v>
      </c>
      <c r="C33" s="353"/>
      <c r="D33" s="286">
        <v>772</v>
      </c>
      <c r="E33" s="341"/>
      <c r="F33" s="342"/>
      <c r="G33" s="342"/>
      <c r="H33" s="342"/>
      <c r="I33" s="342"/>
      <c r="J33" s="342"/>
      <c r="K33" s="195"/>
    </row>
    <row r="34" spans="1:11" ht="13.5" customHeight="1" x14ac:dyDescent="0.15">
      <c r="A34" s="382"/>
      <c r="B34" s="206"/>
      <c r="C34" s="24"/>
      <c r="D34" s="276"/>
      <c r="E34" s="193"/>
      <c r="F34" s="199"/>
      <c r="G34" s="199"/>
      <c r="H34" s="199"/>
      <c r="I34" s="199"/>
      <c r="J34" s="199"/>
      <c r="K34" s="200"/>
    </row>
    <row r="35" spans="1:11" s="69" customFormat="1" ht="13.5" customHeight="1" x14ac:dyDescent="0.15">
      <c r="A35" s="382"/>
      <c r="B35" s="207" t="s">
        <v>45</v>
      </c>
      <c r="C35" s="353"/>
      <c r="D35" s="286">
        <v>797</v>
      </c>
      <c r="E35" s="341"/>
      <c r="F35" s="342"/>
      <c r="G35" s="342"/>
      <c r="H35" s="342"/>
      <c r="I35" s="342"/>
      <c r="J35" s="342"/>
      <c r="K35" s="195"/>
    </row>
    <row r="36" spans="1:11" ht="13.5" customHeight="1" x14ac:dyDescent="0.15">
      <c r="A36" s="382"/>
      <c r="B36" s="206"/>
      <c r="C36" s="24"/>
      <c r="D36" s="276"/>
      <c r="E36" s="193"/>
      <c r="F36" s="199"/>
      <c r="G36" s="199"/>
      <c r="H36" s="199"/>
      <c r="I36" s="199"/>
      <c r="J36" s="199"/>
      <c r="K36" s="200"/>
    </row>
    <row r="37" spans="1:11" s="69" customFormat="1" ht="13.5" customHeight="1" x14ac:dyDescent="0.15">
      <c r="A37" s="382"/>
      <c r="B37" s="68" t="s">
        <v>46</v>
      </c>
      <c r="C37" s="75"/>
      <c r="D37" s="270">
        <v>128</v>
      </c>
      <c r="E37" s="192"/>
      <c r="F37" s="194"/>
      <c r="G37" s="194"/>
      <c r="H37" s="194"/>
      <c r="I37" s="194"/>
      <c r="J37" s="194"/>
      <c r="K37" s="195"/>
    </row>
    <row r="38" spans="1:11" ht="13.5" customHeight="1" thickBot="1" x14ac:dyDescent="0.2">
      <c r="A38" s="382"/>
      <c r="B38" s="68"/>
      <c r="C38" s="345"/>
      <c r="D38" s="271"/>
      <c r="E38" s="196"/>
      <c r="F38" s="197"/>
      <c r="G38" s="197"/>
      <c r="H38" s="197"/>
      <c r="I38" s="197"/>
      <c r="J38" s="197"/>
      <c r="K38" s="198"/>
    </row>
    <row r="39" spans="1:11" s="69" customFormat="1" ht="13.5" customHeight="1" x14ac:dyDescent="0.15">
      <c r="A39" s="384" t="s">
        <v>47</v>
      </c>
      <c r="B39" s="73" t="s">
        <v>49</v>
      </c>
      <c r="C39" s="371"/>
      <c r="D39" s="269">
        <v>524</v>
      </c>
      <c r="E39" s="140">
        <v>135</v>
      </c>
      <c r="F39" s="141">
        <v>103</v>
      </c>
      <c r="G39" s="141">
        <v>111</v>
      </c>
      <c r="H39" s="141">
        <v>99</v>
      </c>
      <c r="I39" s="141">
        <v>52</v>
      </c>
      <c r="J39" s="141">
        <v>24</v>
      </c>
      <c r="K39" s="142">
        <v>0</v>
      </c>
    </row>
    <row r="40" spans="1:11" ht="13.5" customHeight="1" x14ac:dyDescent="0.15">
      <c r="A40" s="382"/>
      <c r="B40" s="68"/>
      <c r="C40" s="375"/>
      <c r="D40" s="269"/>
      <c r="E40" s="322">
        <v>25.763358778625957</v>
      </c>
      <c r="F40" s="323">
        <v>19.65648854961832</v>
      </c>
      <c r="G40" s="323">
        <v>21.183206106870227</v>
      </c>
      <c r="H40" s="323">
        <v>18.893129770992367</v>
      </c>
      <c r="I40" s="323">
        <v>9.9236641221374047</v>
      </c>
      <c r="J40" s="323">
        <v>4.5801526717557248</v>
      </c>
      <c r="K40" s="138">
        <v>0</v>
      </c>
    </row>
    <row r="41" spans="1:11" s="69" customFormat="1" ht="13.5" customHeight="1" x14ac:dyDescent="0.15">
      <c r="A41" s="382"/>
      <c r="B41" s="207" t="s">
        <v>51</v>
      </c>
      <c r="C41" s="376"/>
      <c r="D41" s="285">
        <v>2332</v>
      </c>
      <c r="E41" s="334">
        <v>24</v>
      </c>
      <c r="F41" s="335">
        <v>201</v>
      </c>
      <c r="G41" s="335">
        <v>347</v>
      </c>
      <c r="H41" s="335">
        <v>494</v>
      </c>
      <c r="I41" s="335">
        <v>627</v>
      </c>
      <c r="J41" s="335">
        <v>637</v>
      </c>
      <c r="K41" s="142">
        <v>2</v>
      </c>
    </row>
    <row r="42" spans="1:11" ht="13.5" customHeight="1" x14ac:dyDescent="0.15">
      <c r="A42" s="382"/>
      <c r="B42" s="206"/>
      <c r="C42" s="372"/>
      <c r="D42" s="273"/>
      <c r="E42" s="136">
        <v>1.0291595197255576</v>
      </c>
      <c r="F42" s="137">
        <v>8.6192109777015435</v>
      </c>
      <c r="G42" s="137">
        <v>14.879931389365353</v>
      </c>
      <c r="H42" s="137">
        <v>21.18353344768439</v>
      </c>
      <c r="I42" s="137">
        <v>26.886792452830189</v>
      </c>
      <c r="J42" s="137">
        <v>27.315608919382505</v>
      </c>
      <c r="K42" s="138">
        <v>8.5763293310463118E-2</v>
      </c>
    </row>
    <row r="43" spans="1:11" s="69" customFormat="1" ht="13.5" customHeight="1" x14ac:dyDescent="0.15">
      <c r="A43" s="382"/>
      <c r="B43" s="207" t="s">
        <v>52</v>
      </c>
      <c r="C43" s="376"/>
      <c r="D43" s="285">
        <v>343</v>
      </c>
      <c r="E43" s="334">
        <v>1</v>
      </c>
      <c r="F43" s="335">
        <v>13</v>
      </c>
      <c r="G43" s="335">
        <v>32</v>
      </c>
      <c r="H43" s="335">
        <v>71</v>
      </c>
      <c r="I43" s="335">
        <v>93</v>
      </c>
      <c r="J43" s="335">
        <v>132</v>
      </c>
      <c r="K43" s="142">
        <v>1</v>
      </c>
    </row>
    <row r="44" spans="1:11" ht="13.5" customHeight="1" x14ac:dyDescent="0.15">
      <c r="A44" s="382"/>
      <c r="B44" s="206"/>
      <c r="C44" s="372"/>
      <c r="D44" s="273"/>
      <c r="E44" s="136">
        <v>0.29154518950437319</v>
      </c>
      <c r="F44" s="137">
        <v>3.7900874635568513</v>
      </c>
      <c r="G44" s="137">
        <v>9.3294460641399422</v>
      </c>
      <c r="H44" s="137">
        <v>20.699708454810494</v>
      </c>
      <c r="I44" s="137">
        <v>27.113702623906704</v>
      </c>
      <c r="J44" s="137">
        <v>38.483965014577258</v>
      </c>
      <c r="K44" s="138">
        <v>0.29154518950437319</v>
      </c>
    </row>
    <row r="45" spans="1:11" s="69" customFormat="1" ht="13.5" customHeight="1" x14ac:dyDescent="0.15">
      <c r="A45" s="382"/>
      <c r="B45" s="68" t="s">
        <v>72</v>
      </c>
      <c r="C45" s="373"/>
      <c r="D45" s="269">
        <v>132</v>
      </c>
      <c r="E45" s="140">
        <v>0</v>
      </c>
      <c r="F45" s="141">
        <v>0</v>
      </c>
      <c r="G45" s="141">
        <v>1</v>
      </c>
      <c r="H45" s="141">
        <v>2</v>
      </c>
      <c r="I45" s="141">
        <v>0</v>
      </c>
      <c r="J45" s="141">
        <v>4</v>
      </c>
      <c r="K45" s="142">
        <v>125</v>
      </c>
    </row>
    <row r="46" spans="1:11" ht="13.5" customHeight="1" thickBot="1" x14ac:dyDescent="0.2">
      <c r="A46" s="383"/>
      <c r="B46" s="208"/>
      <c r="C46" s="374"/>
      <c r="D46" s="274"/>
      <c r="E46" s="144">
        <v>0</v>
      </c>
      <c r="F46" s="145">
        <v>0</v>
      </c>
      <c r="G46" s="145">
        <v>0.75757575757575757</v>
      </c>
      <c r="H46" s="145">
        <v>1.5151515151515151</v>
      </c>
      <c r="I46" s="145">
        <v>0</v>
      </c>
      <c r="J46" s="145">
        <v>3.0303030303030303</v>
      </c>
      <c r="K46" s="146">
        <v>94.696969696969703</v>
      </c>
    </row>
    <row r="47" spans="1:11" s="69" customFormat="1" ht="13.5" customHeight="1" x14ac:dyDescent="0.15">
      <c r="A47" s="384" t="s">
        <v>225</v>
      </c>
      <c r="B47" s="73" t="s">
        <v>54</v>
      </c>
      <c r="C47" s="371"/>
      <c r="D47" s="269">
        <v>132</v>
      </c>
      <c r="E47" s="140">
        <v>132</v>
      </c>
      <c r="F47" s="194"/>
      <c r="G47" s="194"/>
      <c r="H47" s="194"/>
      <c r="I47" s="194"/>
      <c r="J47" s="194"/>
      <c r="K47" s="195"/>
    </row>
    <row r="48" spans="1:11" ht="13.5" customHeight="1" x14ac:dyDescent="0.15">
      <c r="A48" s="382"/>
      <c r="B48" s="68"/>
      <c r="C48" s="375"/>
      <c r="D48" s="269"/>
      <c r="E48" s="322">
        <v>100</v>
      </c>
      <c r="F48" s="330"/>
      <c r="G48" s="330"/>
      <c r="H48" s="330"/>
      <c r="I48" s="330"/>
      <c r="J48" s="330"/>
      <c r="K48" s="200"/>
    </row>
    <row r="49" spans="1:11" s="69" customFormat="1" ht="13.5" customHeight="1" x14ac:dyDescent="0.15">
      <c r="A49" s="382"/>
      <c r="B49" s="207" t="s">
        <v>401</v>
      </c>
      <c r="C49" s="376"/>
      <c r="D49" s="285">
        <v>448</v>
      </c>
      <c r="E49" s="334">
        <v>0</v>
      </c>
      <c r="F49" s="335">
        <v>103</v>
      </c>
      <c r="G49" s="335">
        <v>127</v>
      </c>
      <c r="H49" s="335">
        <v>150</v>
      </c>
      <c r="I49" s="335">
        <v>68</v>
      </c>
      <c r="J49" s="342"/>
      <c r="K49" s="195"/>
    </row>
    <row r="50" spans="1:11" ht="13.5" customHeight="1" x14ac:dyDescent="0.15">
      <c r="A50" s="382"/>
      <c r="B50" s="206"/>
      <c r="C50" s="372"/>
      <c r="D50" s="273"/>
      <c r="E50" s="136">
        <v>0</v>
      </c>
      <c r="F50" s="137">
        <v>22.991071428571427</v>
      </c>
      <c r="G50" s="137">
        <v>28.348214285714285</v>
      </c>
      <c r="H50" s="137">
        <v>33.482142857142854</v>
      </c>
      <c r="I50" s="137">
        <v>15.178571428571427</v>
      </c>
      <c r="J50" s="199"/>
      <c r="K50" s="200"/>
    </row>
    <row r="51" spans="1:11" s="69" customFormat="1" ht="13.5" customHeight="1" x14ac:dyDescent="0.15">
      <c r="A51" s="382"/>
      <c r="B51" s="207" t="s">
        <v>56</v>
      </c>
      <c r="C51" s="376"/>
      <c r="D51" s="285">
        <v>326</v>
      </c>
      <c r="E51" s="334">
        <v>7</v>
      </c>
      <c r="F51" s="335">
        <v>25</v>
      </c>
      <c r="G51" s="335">
        <v>27</v>
      </c>
      <c r="H51" s="335">
        <v>127</v>
      </c>
      <c r="I51" s="335">
        <v>140</v>
      </c>
      <c r="J51" s="342"/>
      <c r="K51" s="195"/>
    </row>
    <row r="52" spans="1:11" ht="13.5" customHeight="1" x14ac:dyDescent="0.15">
      <c r="A52" s="382"/>
      <c r="B52" s="206"/>
      <c r="C52" s="372"/>
      <c r="D52" s="273"/>
      <c r="E52" s="136">
        <v>2.147239263803681</v>
      </c>
      <c r="F52" s="137">
        <v>7.6687116564417179</v>
      </c>
      <c r="G52" s="137">
        <v>8.2822085889570545</v>
      </c>
      <c r="H52" s="137">
        <v>38.95705521472393</v>
      </c>
      <c r="I52" s="137">
        <v>42.944785276073624</v>
      </c>
      <c r="J52" s="199"/>
      <c r="K52" s="200"/>
    </row>
    <row r="53" spans="1:11" s="69" customFormat="1" ht="13.5" customHeight="1" x14ac:dyDescent="0.15">
      <c r="A53" s="382"/>
      <c r="B53" s="207" t="s">
        <v>58</v>
      </c>
      <c r="C53" s="376"/>
      <c r="D53" s="285">
        <v>251</v>
      </c>
      <c r="E53" s="334">
        <v>11</v>
      </c>
      <c r="F53" s="335">
        <v>134</v>
      </c>
      <c r="G53" s="335">
        <v>72</v>
      </c>
      <c r="H53" s="335">
        <v>9</v>
      </c>
      <c r="I53" s="335">
        <v>14</v>
      </c>
      <c r="J53" s="335">
        <v>11</v>
      </c>
      <c r="K53" s="142">
        <v>0</v>
      </c>
    </row>
    <row r="54" spans="1:11" ht="13.5" customHeight="1" x14ac:dyDescent="0.15">
      <c r="A54" s="382"/>
      <c r="B54" s="206"/>
      <c r="C54" s="372"/>
      <c r="D54" s="273"/>
      <c r="E54" s="136">
        <v>4.3824701195219129</v>
      </c>
      <c r="F54" s="137">
        <v>53.386454183266927</v>
      </c>
      <c r="G54" s="137">
        <v>28.685258964143429</v>
      </c>
      <c r="H54" s="137">
        <v>3.5856573705179287</v>
      </c>
      <c r="I54" s="137">
        <v>5.5776892430278879</v>
      </c>
      <c r="J54" s="137">
        <v>4.3824701195219129</v>
      </c>
      <c r="K54" s="138">
        <v>0</v>
      </c>
    </row>
    <row r="55" spans="1:11" s="69" customFormat="1" ht="13.5" customHeight="1" x14ac:dyDescent="0.15">
      <c r="A55" s="382"/>
      <c r="B55" s="207" t="s">
        <v>60</v>
      </c>
      <c r="C55" s="376"/>
      <c r="D55" s="285">
        <v>527</v>
      </c>
      <c r="E55" s="334">
        <v>2</v>
      </c>
      <c r="F55" s="335">
        <v>100</v>
      </c>
      <c r="G55" s="335">
        <v>254</v>
      </c>
      <c r="H55" s="335">
        <v>113</v>
      </c>
      <c r="I55" s="335">
        <v>25</v>
      </c>
      <c r="J55" s="335">
        <v>32</v>
      </c>
      <c r="K55" s="142">
        <v>1</v>
      </c>
    </row>
    <row r="56" spans="1:11" ht="13.5" customHeight="1" x14ac:dyDescent="0.15">
      <c r="A56" s="382"/>
      <c r="B56" s="206"/>
      <c r="C56" s="372"/>
      <c r="D56" s="273"/>
      <c r="E56" s="136">
        <v>0.37950664136622392</v>
      </c>
      <c r="F56" s="137">
        <v>18.975332068311197</v>
      </c>
      <c r="G56" s="137">
        <v>48.197343453510442</v>
      </c>
      <c r="H56" s="137">
        <v>21.44212523719165</v>
      </c>
      <c r="I56" s="137">
        <v>4.7438330170777991</v>
      </c>
      <c r="J56" s="137">
        <v>6.0721062618595827</v>
      </c>
      <c r="K56" s="138">
        <v>0.18975332068311196</v>
      </c>
    </row>
    <row r="57" spans="1:11" s="69" customFormat="1" ht="13.5" customHeight="1" x14ac:dyDescent="0.15">
      <c r="A57" s="382"/>
      <c r="B57" s="207" t="s">
        <v>62</v>
      </c>
      <c r="C57" s="376"/>
      <c r="D57" s="285">
        <v>280</v>
      </c>
      <c r="E57" s="334">
        <v>4</v>
      </c>
      <c r="F57" s="335">
        <v>4</v>
      </c>
      <c r="G57" s="335">
        <v>78</v>
      </c>
      <c r="H57" s="335">
        <v>155</v>
      </c>
      <c r="I57" s="335">
        <v>22</v>
      </c>
      <c r="J57" s="335">
        <v>17</v>
      </c>
      <c r="K57" s="142">
        <v>0</v>
      </c>
    </row>
    <row r="58" spans="1:11" ht="13.5" customHeight="1" x14ac:dyDescent="0.15">
      <c r="A58" s="382"/>
      <c r="B58" s="206"/>
      <c r="C58" s="372"/>
      <c r="D58" s="273"/>
      <c r="E58" s="136">
        <v>1.4285714285714286</v>
      </c>
      <c r="F58" s="137">
        <v>1.4285714285714286</v>
      </c>
      <c r="G58" s="137">
        <v>27.857142857142858</v>
      </c>
      <c r="H58" s="137">
        <v>55.357142857142861</v>
      </c>
      <c r="I58" s="137">
        <v>7.8571428571428568</v>
      </c>
      <c r="J58" s="137">
        <v>6.0714285714285712</v>
      </c>
      <c r="K58" s="138">
        <v>0</v>
      </c>
    </row>
    <row r="59" spans="1:11" s="69" customFormat="1" ht="13.5" customHeight="1" x14ac:dyDescent="0.15">
      <c r="A59" s="382"/>
      <c r="B59" s="207" t="s">
        <v>64</v>
      </c>
      <c r="C59" s="376"/>
      <c r="D59" s="285">
        <v>157</v>
      </c>
      <c r="E59" s="341"/>
      <c r="F59" s="342"/>
      <c r="G59" s="342"/>
      <c r="H59" s="342"/>
      <c r="I59" s="335">
        <v>43</v>
      </c>
      <c r="J59" s="335">
        <v>114</v>
      </c>
      <c r="K59" s="195"/>
    </row>
    <row r="60" spans="1:11" ht="13.5" customHeight="1" x14ac:dyDescent="0.15">
      <c r="A60" s="382"/>
      <c r="B60" s="206"/>
      <c r="C60" s="372"/>
      <c r="D60" s="273"/>
      <c r="E60" s="193"/>
      <c r="F60" s="199"/>
      <c r="G60" s="199"/>
      <c r="H60" s="199"/>
      <c r="I60" s="137">
        <v>27.388535031847134</v>
      </c>
      <c r="J60" s="137">
        <v>72.611464968152859</v>
      </c>
      <c r="K60" s="200"/>
    </row>
    <row r="61" spans="1:11" s="69" customFormat="1" ht="13.5" customHeight="1" x14ac:dyDescent="0.15">
      <c r="A61" s="382"/>
      <c r="B61" s="207" t="s">
        <v>66</v>
      </c>
      <c r="C61" s="376"/>
      <c r="D61" s="285">
        <v>615</v>
      </c>
      <c r="E61" s="341"/>
      <c r="F61" s="342"/>
      <c r="G61" s="342"/>
      <c r="H61" s="342"/>
      <c r="I61" s="335">
        <v>186</v>
      </c>
      <c r="J61" s="335">
        <v>429</v>
      </c>
      <c r="K61" s="195"/>
    </row>
    <row r="62" spans="1:11" ht="13.5" customHeight="1" x14ac:dyDescent="0.15">
      <c r="A62" s="382"/>
      <c r="B62" s="206"/>
      <c r="C62" s="372"/>
      <c r="D62" s="273"/>
      <c r="E62" s="193"/>
      <c r="F62" s="199"/>
      <c r="G62" s="199"/>
      <c r="H62" s="199"/>
      <c r="I62" s="137">
        <v>30.243902439024389</v>
      </c>
      <c r="J62" s="137">
        <v>69.756097560975604</v>
      </c>
      <c r="K62" s="200"/>
    </row>
    <row r="63" spans="1:11" s="69" customFormat="1" ht="13.5" customHeight="1" x14ac:dyDescent="0.15">
      <c r="A63" s="382"/>
      <c r="B63" s="68" t="s">
        <v>67</v>
      </c>
      <c r="C63" s="373"/>
      <c r="D63" s="269">
        <v>822</v>
      </c>
      <c r="E63" s="140">
        <v>5</v>
      </c>
      <c r="F63" s="141">
        <v>3</v>
      </c>
      <c r="G63" s="141">
        <v>24</v>
      </c>
      <c r="H63" s="141">
        <v>150</v>
      </c>
      <c r="I63" s="141">
        <v>289</v>
      </c>
      <c r="J63" s="141">
        <v>224</v>
      </c>
      <c r="K63" s="142">
        <v>127</v>
      </c>
    </row>
    <row r="64" spans="1:11" ht="13.5" customHeight="1" thickBot="1" x14ac:dyDescent="0.2">
      <c r="A64" s="383"/>
      <c r="B64" s="208"/>
      <c r="C64" s="374"/>
      <c r="D64" s="274"/>
      <c r="E64" s="144">
        <v>0.6082725060827251</v>
      </c>
      <c r="F64" s="145">
        <v>0.36496350364963503</v>
      </c>
      <c r="G64" s="145">
        <v>2.9197080291970803</v>
      </c>
      <c r="H64" s="145">
        <v>18.248175182481752</v>
      </c>
      <c r="I64" s="145">
        <v>35.15815085158151</v>
      </c>
      <c r="J64" s="145">
        <v>27.250608272506081</v>
      </c>
      <c r="K64" s="146">
        <v>15.450121654501217</v>
      </c>
    </row>
    <row r="65" spans="1:11" s="69" customFormat="1" ht="13.5" customHeight="1" x14ac:dyDescent="0.15">
      <c r="A65" s="392" t="s">
        <v>73</v>
      </c>
      <c r="B65" s="73" t="s">
        <v>68</v>
      </c>
      <c r="C65" s="371"/>
      <c r="D65" s="269">
        <v>1764</v>
      </c>
      <c r="E65" s="140">
        <v>126</v>
      </c>
      <c r="F65" s="141">
        <v>210</v>
      </c>
      <c r="G65" s="141">
        <v>273</v>
      </c>
      <c r="H65" s="141">
        <v>344</v>
      </c>
      <c r="I65" s="141">
        <v>432</v>
      </c>
      <c r="J65" s="141">
        <v>377</v>
      </c>
      <c r="K65" s="142">
        <v>2</v>
      </c>
    </row>
    <row r="66" spans="1:11" ht="13.5" customHeight="1" x14ac:dyDescent="0.15">
      <c r="A66" s="382"/>
      <c r="B66" s="10" t="s">
        <v>69</v>
      </c>
      <c r="C66" s="372"/>
      <c r="D66" s="273"/>
      <c r="E66" s="136">
        <v>7.1428571428571423</v>
      </c>
      <c r="F66" s="137">
        <v>11.904761904761903</v>
      </c>
      <c r="G66" s="137">
        <v>15.476190476190476</v>
      </c>
      <c r="H66" s="137">
        <v>19.501133786848072</v>
      </c>
      <c r="I66" s="137">
        <v>24.489795918367346</v>
      </c>
      <c r="J66" s="137">
        <v>21.371882086167801</v>
      </c>
      <c r="K66" s="138">
        <v>0.11337868480725624</v>
      </c>
    </row>
    <row r="67" spans="1:11" s="69" customFormat="1" ht="13.5" customHeight="1" x14ac:dyDescent="0.15">
      <c r="A67" s="382"/>
      <c r="B67" s="68" t="s">
        <v>70</v>
      </c>
      <c r="C67" s="373"/>
      <c r="D67" s="269">
        <v>1406</v>
      </c>
      <c r="E67" s="140">
        <v>33</v>
      </c>
      <c r="F67" s="141">
        <v>103</v>
      </c>
      <c r="G67" s="141">
        <v>214</v>
      </c>
      <c r="H67" s="141">
        <v>321</v>
      </c>
      <c r="I67" s="141">
        <v>334</v>
      </c>
      <c r="J67" s="141">
        <v>398</v>
      </c>
      <c r="K67" s="142">
        <v>3</v>
      </c>
    </row>
    <row r="68" spans="1:11" ht="13.5" customHeight="1" x14ac:dyDescent="0.15">
      <c r="A68" s="382"/>
      <c r="B68" s="10" t="s">
        <v>71</v>
      </c>
      <c r="C68" s="372"/>
      <c r="D68" s="273"/>
      <c r="E68" s="136">
        <v>2.3470839260312943</v>
      </c>
      <c r="F68" s="137">
        <v>7.3257467994310099</v>
      </c>
      <c r="G68" s="137">
        <v>15.220483641536273</v>
      </c>
      <c r="H68" s="137">
        <v>22.830725462304411</v>
      </c>
      <c r="I68" s="137">
        <v>23.755334281650072</v>
      </c>
      <c r="J68" s="137">
        <v>28.307254623044098</v>
      </c>
      <c r="K68" s="138">
        <v>0.21337126600284498</v>
      </c>
    </row>
    <row r="69" spans="1:11" s="69" customFormat="1" ht="13.5" customHeight="1" x14ac:dyDescent="0.15">
      <c r="A69" s="382"/>
      <c r="B69" s="68" t="s">
        <v>72</v>
      </c>
      <c r="C69" s="373"/>
      <c r="D69" s="269">
        <v>161</v>
      </c>
      <c r="E69" s="140">
        <v>1</v>
      </c>
      <c r="F69" s="141">
        <v>4</v>
      </c>
      <c r="G69" s="141">
        <v>4</v>
      </c>
      <c r="H69" s="141">
        <v>1</v>
      </c>
      <c r="I69" s="141">
        <v>6</v>
      </c>
      <c r="J69" s="141">
        <v>22</v>
      </c>
      <c r="K69" s="142">
        <v>123</v>
      </c>
    </row>
    <row r="70" spans="1:11" ht="13.5" customHeight="1" thickBot="1" x14ac:dyDescent="0.2">
      <c r="A70" s="383"/>
      <c r="B70" s="21"/>
      <c r="C70" s="374"/>
      <c r="D70" s="274"/>
      <c r="E70" s="144">
        <v>0.6211180124223602</v>
      </c>
      <c r="F70" s="145">
        <v>2.4844720496894408</v>
      </c>
      <c r="G70" s="145">
        <v>2.4844720496894408</v>
      </c>
      <c r="H70" s="145">
        <v>0.6211180124223602</v>
      </c>
      <c r="I70" s="145">
        <v>3.7267080745341614</v>
      </c>
      <c r="J70" s="145">
        <v>13.664596273291925</v>
      </c>
      <c r="K70" s="146">
        <v>76.397515527950304</v>
      </c>
    </row>
    <row r="71" spans="1:11" s="69" customFormat="1" ht="13.5" customHeight="1" x14ac:dyDescent="0.15">
      <c r="A71" s="380" t="s">
        <v>414</v>
      </c>
      <c r="B71" s="68" t="s">
        <v>762</v>
      </c>
      <c r="C71" s="75"/>
      <c r="D71" s="269">
        <v>1504</v>
      </c>
      <c r="E71" s="140">
        <v>85</v>
      </c>
      <c r="F71" s="141">
        <v>192</v>
      </c>
      <c r="G71" s="141">
        <v>288</v>
      </c>
      <c r="H71" s="141">
        <v>416</v>
      </c>
      <c r="I71" s="141">
        <v>341</v>
      </c>
      <c r="J71" s="141">
        <v>181</v>
      </c>
      <c r="K71" s="142">
        <v>1</v>
      </c>
    </row>
    <row r="72" spans="1:11" ht="13.5" customHeight="1" x14ac:dyDescent="0.15">
      <c r="A72" s="380"/>
      <c r="B72" s="10" t="s">
        <v>763</v>
      </c>
      <c r="C72" s="24"/>
      <c r="D72" s="273"/>
      <c r="E72" s="136">
        <v>5.6515957446808516</v>
      </c>
      <c r="F72" s="137">
        <v>12.76595744680851</v>
      </c>
      <c r="G72" s="137">
        <v>19.148936170212767</v>
      </c>
      <c r="H72" s="137">
        <v>27.659574468085108</v>
      </c>
      <c r="I72" s="137">
        <v>22.672872340425531</v>
      </c>
      <c r="J72" s="137">
        <v>12.034574468085106</v>
      </c>
      <c r="K72" s="138">
        <v>6.6489361702127658E-2</v>
      </c>
    </row>
    <row r="73" spans="1:11" s="69" customFormat="1" ht="13.5" customHeight="1" x14ac:dyDescent="0.15">
      <c r="A73" s="380"/>
      <c r="B73" s="68" t="s">
        <v>415</v>
      </c>
      <c r="C73" s="75"/>
      <c r="D73" s="269">
        <v>452</v>
      </c>
      <c r="E73" s="140">
        <v>32</v>
      </c>
      <c r="F73" s="141">
        <v>67</v>
      </c>
      <c r="G73" s="141">
        <v>111</v>
      </c>
      <c r="H73" s="141">
        <v>130</v>
      </c>
      <c r="I73" s="141">
        <v>86</v>
      </c>
      <c r="J73" s="141">
        <v>25</v>
      </c>
      <c r="K73" s="142">
        <v>1</v>
      </c>
    </row>
    <row r="74" spans="1:11" ht="13.5" customHeight="1" x14ac:dyDescent="0.15">
      <c r="A74" s="380"/>
      <c r="B74" s="10" t="s">
        <v>763</v>
      </c>
      <c r="C74" s="24"/>
      <c r="D74" s="273"/>
      <c r="E74" s="136">
        <v>7.0796460176991154</v>
      </c>
      <c r="F74" s="137">
        <v>14.823008849557523</v>
      </c>
      <c r="G74" s="137">
        <v>24.557522123893804</v>
      </c>
      <c r="H74" s="137">
        <v>28.761061946902654</v>
      </c>
      <c r="I74" s="137">
        <v>19.026548672566371</v>
      </c>
      <c r="J74" s="137">
        <v>5.5309734513274336</v>
      </c>
      <c r="K74" s="138">
        <v>0.22123893805309736</v>
      </c>
    </row>
    <row r="75" spans="1:11" s="69" customFormat="1" ht="13.5" customHeight="1" x14ac:dyDescent="0.15">
      <c r="A75" s="380"/>
      <c r="B75" s="68" t="s">
        <v>416</v>
      </c>
      <c r="C75" s="75"/>
      <c r="D75" s="269">
        <v>1375</v>
      </c>
      <c r="E75" s="140">
        <v>43</v>
      </c>
      <c r="F75" s="141">
        <v>58</v>
      </c>
      <c r="G75" s="141">
        <v>92</v>
      </c>
      <c r="H75" s="141">
        <v>120</v>
      </c>
      <c r="I75" s="141">
        <v>345</v>
      </c>
      <c r="J75" s="141">
        <v>591</v>
      </c>
      <c r="K75" s="142">
        <v>126</v>
      </c>
    </row>
    <row r="76" spans="1:11" ht="13.5" customHeight="1" thickBot="1" x14ac:dyDescent="0.2">
      <c r="A76" s="381"/>
      <c r="B76" s="21"/>
      <c r="C76" s="26"/>
      <c r="D76" s="274"/>
      <c r="E76" s="144">
        <v>3.127272727272727</v>
      </c>
      <c r="F76" s="145">
        <v>4.2181818181818178</v>
      </c>
      <c r="G76" s="145">
        <v>6.6909090909090905</v>
      </c>
      <c r="H76" s="145">
        <v>8.7272727272727284</v>
      </c>
      <c r="I76" s="145">
        <v>25.09090909090909</v>
      </c>
      <c r="J76" s="145">
        <v>42.981818181818184</v>
      </c>
      <c r="K76" s="146">
        <v>9.163636363636364</v>
      </c>
    </row>
    <row r="77" spans="1:11" ht="13.5" customHeight="1" x14ac:dyDescent="0.15">
      <c r="A77" s="11"/>
      <c r="B77" s="12"/>
      <c r="C77" s="13"/>
      <c r="D77" s="14"/>
      <c r="E77" s="15"/>
      <c r="F77" s="15"/>
      <c r="G77" s="15"/>
      <c r="H77" s="15"/>
      <c r="I77" s="15"/>
      <c r="J77" s="15"/>
      <c r="K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H1" s="5"/>
      <c r="I1" s="39"/>
      <c r="J1" s="39"/>
      <c r="K1" s="39"/>
      <c r="L1" s="39"/>
      <c r="M1" s="39"/>
      <c r="N1" s="39"/>
      <c r="O1" s="39"/>
      <c r="P1" s="39"/>
      <c r="Q1" s="39"/>
      <c r="R1" s="39"/>
      <c r="S1" s="59" t="s">
        <v>613</v>
      </c>
    </row>
    <row r="2" spans="1:19" ht="36" customHeight="1" thickBot="1" x14ac:dyDescent="0.2">
      <c r="A2" s="6" t="s">
        <v>602</v>
      </c>
      <c r="B2" s="7"/>
      <c r="C2" s="7"/>
      <c r="D2" s="7"/>
      <c r="E2" s="7"/>
      <c r="F2" s="7"/>
      <c r="G2" s="7"/>
      <c r="H2" s="7"/>
      <c r="I2" s="39"/>
      <c r="J2" s="39"/>
      <c r="K2" s="39"/>
      <c r="L2" s="39"/>
      <c r="M2" s="39"/>
      <c r="N2" s="39"/>
      <c r="O2" s="39"/>
      <c r="P2" s="39"/>
      <c r="Q2" s="39"/>
      <c r="R2" s="39"/>
      <c r="S2" s="39"/>
    </row>
    <row r="3" spans="1:19" ht="15" customHeight="1" x14ac:dyDescent="0.15">
      <c r="A3" s="28"/>
      <c r="B3" s="32"/>
      <c r="C3" s="34"/>
      <c r="D3" s="35"/>
      <c r="E3" s="36">
        <v>1</v>
      </c>
      <c r="F3" s="37">
        <v>2</v>
      </c>
      <c r="G3" s="37">
        <v>3</v>
      </c>
      <c r="H3" s="33"/>
    </row>
    <row r="4" spans="1:19" ht="171.95" customHeight="1" thickBot="1" x14ac:dyDescent="0.2">
      <c r="A4" s="29"/>
      <c r="B4" s="30"/>
      <c r="C4" s="31"/>
      <c r="D4" s="62" t="s">
        <v>348</v>
      </c>
      <c r="E4" s="60" t="s">
        <v>48</v>
      </c>
      <c r="F4" s="61" t="s">
        <v>50</v>
      </c>
      <c r="G4" s="61" t="s">
        <v>153</v>
      </c>
      <c r="H4" s="63" t="s">
        <v>349</v>
      </c>
      <c r="I4" s="40"/>
      <c r="J4" s="40"/>
      <c r="K4" s="40"/>
      <c r="L4" s="40"/>
      <c r="M4" s="40"/>
      <c r="N4" s="40"/>
      <c r="O4" s="40"/>
      <c r="P4" s="40"/>
      <c r="Q4" s="40"/>
      <c r="R4" s="40"/>
      <c r="S4" s="40"/>
    </row>
    <row r="5" spans="1:19" s="69" customFormat="1" ht="13.5" customHeight="1" x14ac:dyDescent="0.15">
      <c r="A5" s="71" t="s">
        <v>30</v>
      </c>
      <c r="B5" s="72"/>
      <c r="C5" s="72"/>
      <c r="D5" s="270">
        <v>3331</v>
      </c>
      <c r="E5" s="124">
        <v>524</v>
      </c>
      <c r="F5" s="125">
        <v>2332</v>
      </c>
      <c r="G5" s="125">
        <v>343</v>
      </c>
      <c r="H5" s="126">
        <v>132</v>
      </c>
    </row>
    <row r="6" spans="1:19" ht="13.5" customHeight="1" thickBot="1" x14ac:dyDescent="0.2">
      <c r="A6" s="8"/>
      <c r="B6" s="9"/>
      <c r="C6" s="9"/>
      <c r="D6" s="271"/>
      <c r="E6" s="128">
        <v>15.731011708195735</v>
      </c>
      <c r="F6" s="129">
        <v>70.009006304413091</v>
      </c>
      <c r="G6" s="129">
        <v>10.297208045631942</v>
      </c>
      <c r="H6" s="130">
        <v>3.9627739417592318</v>
      </c>
    </row>
    <row r="7" spans="1:19" s="69" customFormat="1" ht="13.5" customHeight="1" x14ac:dyDescent="0.15">
      <c r="A7" s="384" t="s">
        <v>31</v>
      </c>
      <c r="B7" s="73" t="s">
        <v>33</v>
      </c>
      <c r="C7" s="74"/>
      <c r="D7" s="272">
        <v>1622</v>
      </c>
      <c r="E7" s="132">
        <v>277</v>
      </c>
      <c r="F7" s="133">
        <v>1138</v>
      </c>
      <c r="G7" s="133">
        <v>147</v>
      </c>
      <c r="H7" s="134">
        <v>60</v>
      </c>
    </row>
    <row r="8" spans="1:19" ht="13.5" customHeight="1" x14ac:dyDescent="0.15">
      <c r="A8" s="382"/>
      <c r="B8" s="206"/>
      <c r="C8" s="24"/>
      <c r="D8" s="273"/>
      <c r="E8" s="136">
        <v>17.077681874229349</v>
      </c>
      <c r="F8" s="137">
        <v>70.160295930949445</v>
      </c>
      <c r="G8" s="137">
        <v>9.0628853267570904</v>
      </c>
      <c r="H8" s="138">
        <v>3.6991368680641186</v>
      </c>
    </row>
    <row r="9" spans="1:19" s="69" customFormat="1" ht="13.5" customHeight="1" x14ac:dyDescent="0.15">
      <c r="A9" s="382"/>
      <c r="B9" s="68" t="s">
        <v>35</v>
      </c>
      <c r="C9" s="75"/>
      <c r="D9" s="269">
        <v>317</v>
      </c>
      <c r="E9" s="140">
        <v>48</v>
      </c>
      <c r="F9" s="141">
        <v>233</v>
      </c>
      <c r="G9" s="141">
        <v>25</v>
      </c>
      <c r="H9" s="142">
        <v>11</v>
      </c>
    </row>
    <row r="10" spans="1:19" ht="13.5" customHeight="1" x14ac:dyDescent="0.15">
      <c r="A10" s="382"/>
      <c r="B10" s="206"/>
      <c r="C10" s="24"/>
      <c r="D10" s="273"/>
      <c r="E10" s="136">
        <v>15.141955835962145</v>
      </c>
      <c r="F10" s="137">
        <v>73.50157728706624</v>
      </c>
      <c r="G10" s="137">
        <v>7.8864353312302837</v>
      </c>
      <c r="H10" s="138">
        <v>3.4700315457413247</v>
      </c>
    </row>
    <row r="11" spans="1:19" s="69" customFormat="1" ht="13.5" customHeight="1" x14ac:dyDescent="0.15">
      <c r="A11" s="382"/>
      <c r="B11" s="68" t="s">
        <v>37</v>
      </c>
      <c r="C11" s="75"/>
      <c r="D11" s="269">
        <v>832</v>
      </c>
      <c r="E11" s="140">
        <v>118</v>
      </c>
      <c r="F11" s="141">
        <v>587</v>
      </c>
      <c r="G11" s="141">
        <v>97</v>
      </c>
      <c r="H11" s="142">
        <v>30</v>
      </c>
    </row>
    <row r="12" spans="1:19" ht="13.5" customHeight="1" x14ac:dyDescent="0.15">
      <c r="A12" s="382"/>
      <c r="B12" s="206"/>
      <c r="C12" s="24"/>
      <c r="D12" s="273"/>
      <c r="E12" s="136">
        <v>14.182692307692307</v>
      </c>
      <c r="F12" s="137">
        <v>70.552884615384613</v>
      </c>
      <c r="G12" s="137">
        <v>11.658653846153847</v>
      </c>
      <c r="H12" s="138">
        <v>3.6057692307692304</v>
      </c>
    </row>
    <row r="13" spans="1:19" s="69" customFormat="1" ht="13.5" customHeight="1" x14ac:dyDescent="0.15">
      <c r="A13" s="382"/>
      <c r="B13" s="68" t="s">
        <v>39</v>
      </c>
      <c r="C13" s="75"/>
      <c r="D13" s="269">
        <v>238</v>
      </c>
      <c r="E13" s="140">
        <v>36</v>
      </c>
      <c r="F13" s="141">
        <v>156</v>
      </c>
      <c r="G13" s="141">
        <v>36</v>
      </c>
      <c r="H13" s="142">
        <v>10</v>
      </c>
    </row>
    <row r="14" spans="1:19" ht="13.5" customHeight="1" x14ac:dyDescent="0.15">
      <c r="A14" s="382"/>
      <c r="B14" s="206"/>
      <c r="C14" s="24"/>
      <c r="D14" s="273"/>
      <c r="E14" s="136">
        <v>15.126050420168067</v>
      </c>
      <c r="F14" s="137">
        <v>65.546218487394952</v>
      </c>
      <c r="G14" s="137">
        <v>15.126050420168067</v>
      </c>
      <c r="H14" s="138">
        <v>4.2016806722689077</v>
      </c>
    </row>
    <row r="15" spans="1:19" s="69" customFormat="1" ht="13.5" customHeight="1" x14ac:dyDescent="0.15">
      <c r="A15" s="382"/>
      <c r="B15" s="68" t="s">
        <v>41</v>
      </c>
      <c r="C15" s="75"/>
      <c r="D15" s="269">
        <v>202</v>
      </c>
      <c r="E15" s="140">
        <v>31</v>
      </c>
      <c r="F15" s="141">
        <v>132</v>
      </c>
      <c r="G15" s="141">
        <v>22</v>
      </c>
      <c r="H15" s="142">
        <v>17</v>
      </c>
    </row>
    <row r="16" spans="1:19" ht="13.5" customHeight="1" x14ac:dyDescent="0.15">
      <c r="A16" s="382"/>
      <c r="B16" s="206"/>
      <c r="C16" s="24"/>
      <c r="D16" s="273"/>
      <c r="E16" s="136">
        <v>15.346534653465346</v>
      </c>
      <c r="F16" s="137">
        <v>65.346534653465355</v>
      </c>
      <c r="G16" s="137">
        <v>10.891089108910892</v>
      </c>
      <c r="H16" s="138">
        <v>8.4158415841584162</v>
      </c>
    </row>
    <row r="17" spans="1:10" s="69" customFormat="1" ht="13.5" customHeight="1" x14ac:dyDescent="0.15">
      <c r="A17" s="382"/>
      <c r="B17" s="68" t="s">
        <v>43</v>
      </c>
      <c r="C17" s="75"/>
      <c r="D17" s="269">
        <v>120</v>
      </c>
      <c r="E17" s="140">
        <v>14</v>
      </c>
      <c r="F17" s="141">
        <v>86</v>
      </c>
      <c r="G17" s="141">
        <v>16</v>
      </c>
      <c r="H17" s="142">
        <v>4</v>
      </c>
    </row>
    <row r="18" spans="1:10" ht="13.5" customHeight="1" thickBot="1" x14ac:dyDescent="0.2">
      <c r="A18" s="383"/>
      <c r="B18" s="208"/>
      <c r="C18" s="26"/>
      <c r="D18" s="274"/>
      <c r="E18" s="144">
        <v>11.666666666666666</v>
      </c>
      <c r="F18" s="145">
        <v>71.666666666666671</v>
      </c>
      <c r="G18" s="145">
        <v>13.333333333333334</v>
      </c>
      <c r="H18" s="146">
        <v>3.3333333333333335</v>
      </c>
    </row>
    <row r="19" spans="1:10" s="70" customFormat="1" ht="13.5" customHeight="1" x14ac:dyDescent="0.15">
      <c r="A19" s="385" t="s">
        <v>0</v>
      </c>
      <c r="B19" s="66" t="s">
        <v>1</v>
      </c>
      <c r="C19" s="320"/>
      <c r="D19" s="272">
        <v>1322</v>
      </c>
      <c r="E19" s="132">
        <v>264</v>
      </c>
      <c r="F19" s="133">
        <v>957</v>
      </c>
      <c r="G19" s="133">
        <v>100</v>
      </c>
      <c r="H19" s="134">
        <v>1</v>
      </c>
      <c r="I19" s="69"/>
      <c r="J19" s="69"/>
    </row>
    <row r="20" spans="1:10" s="22" customFormat="1" ht="13.5" customHeight="1" x14ac:dyDescent="0.15">
      <c r="A20" s="386"/>
      <c r="B20" s="68"/>
      <c r="C20" s="321"/>
      <c r="D20" s="269"/>
      <c r="E20" s="322">
        <v>19.969742813918305</v>
      </c>
      <c r="F20" s="323">
        <v>72.390317700453849</v>
      </c>
      <c r="G20" s="323">
        <v>7.5642965204236008</v>
      </c>
      <c r="H20" s="324">
        <v>7.564296520423601E-2</v>
      </c>
      <c r="I20" s="2"/>
      <c r="J20" s="2"/>
    </row>
    <row r="21" spans="1:10" s="70" customFormat="1" ht="13.5" customHeight="1" x14ac:dyDescent="0.15">
      <c r="A21" s="386"/>
      <c r="B21" s="332" t="s">
        <v>2</v>
      </c>
      <c r="C21" s="333"/>
      <c r="D21" s="285">
        <v>1879</v>
      </c>
      <c r="E21" s="334">
        <v>259</v>
      </c>
      <c r="F21" s="335">
        <v>1373</v>
      </c>
      <c r="G21" s="335">
        <v>242</v>
      </c>
      <c r="H21" s="336">
        <v>5</v>
      </c>
      <c r="I21" s="69"/>
      <c r="J21" s="69"/>
    </row>
    <row r="22" spans="1:10" s="22" customFormat="1" ht="13.5" customHeight="1" x14ac:dyDescent="0.15">
      <c r="A22" s="386"/>
      <c r="B22" s="206"/>
      <c r="C22" s="25"/>
      <c r="D22" s="273"/>
      <c r="E22" s="136">
        <v>13.783927621075041</v>
      </c>
      <c r="F22" s="137">
        <v>73.070782331027146</v>
      </c>
      <c r="G22" s="137">
        <v>12.879191059073975</v>
      </c>
      <c r="H22" s="138">
        <v>0.26609898882384247</v>
      </c>
      <c r="I22" s="2"/>
      <c r="J22" s="2"/>
    </row>
    <row r="23" spans="1:10" s="70" customFormat="1" ht="13.5" customHeight="1" x14ac:dyDescent="0.15">
      <c r="A23" s="386"/>
      <c r="B23" s="67" t="s">
        <v>46</v>
      </c>
      <c r="C23" s="77"/>
      <c r="D23" s="269">
        <v>130</v>
      </c>
      <c r="E23" s="140">
        <v>1</v>
      </c>
      <c r="F23" s="141">
        <v>2</v>
      </c>
      <c r="G23" s="141">
        <v>1</v>
      </c>
      <c r="H23" s="142">
        <v>126</v>
      </c>
      <c r="I23" s="69"/>
      <c r="J23" s="69"/>
    </row>
    <row r="24" spans="1:10" s="22" customFormat="1" ht="13.5" customHeight="1" thickBot="1" x14ac:dyDescent="0.2">
      <c r="A24" s="387"/>
      <c r="B24" s="208"/>
      <c r="C24" s="57"/>
      <c r="D24" s="274"/>
      <c r="E24" s="144">
        <v>0.76923076923076927</v>
      </c>
      <c r="F24" s="145">
        <v>1.5384615384615385</v>
      </c>
      <c r="G24" s="145">
        <v>0.76923076923076927</v>
      </c>
      <c r="H24" s="146">
        <v>96.92307692307692</v>
      </c>
      <c r="I24" s="2"/>
      <c r="J24" s="2"/>
    </row>
    <row r="25" spans="1:10" s="69" customFormat="1" ht="13.5" customHeight="1" x14ac:dyDescent="0.15">
      <c r="A25" s="384" t="s">
        <v>44</v>
      </c>
      <c r="B25" s="73" t="s">
        <v>3</v>
      </c>
      <c r="C25" s="74"/>
      <c r="D25" s="275">
        <v>160</v>
      </c>
      <c r="E25" s="148">
        <v>135</v>
      </c>
      <c r="F25" s="149">
        <v>24</v>
      </c>
      <c r="G25" s="149">
        <v>1</v>
      </c>
      <c r="H25" s="150">
        <v>0</v>
      </c>
    </row>
    <row r="26" spans="1:10" ht="13.5" customHeight="1" x14ac:dyDescent="0.15">
      <c r="A26" s="382"/>
      <c r="B26" s="68"/>
      <c r="C26" s="345"/>
      <c r="D26" s="270"/>
      <c r="E26" s="346">
        <v>84.375</v>
      </c>
      <c r="F26" s="347">
        <v>15</v>
      </c>
      <c r="G26" s="347">
        <v>0.625</v>
      </c>
      <c r="H26" s="348">
        <v>0</v>
      </c>
    </row>
    <row r="27" spans="1:10" s="69" customFormat="1" ht="13.5" customHeight="1" x14ac:dyDescent="0.15">
      <c r="A27" s="382"/>
      <c r="B27" s="207" t="s">
        <v>4</v>
      </c>
      <c r="C27" s="353"/>
      <c r="D27" s="286">
        <v>317</v>
      </c>
      <c r="E27" s="354">
        <v>103</v>
      </c>
      <c r="F27" s="355">
        <v>201</v>
      </c>
      <c r="G27" s="355">
        <v>13</v>
      </c>
      <c r="H27" s="356">
        <v>0</v>
      </c>
    </row>
    <row r="28" spans="1:10" ht="13.5" customHeight="1" x14ac:dyDescent="0.15">
      <c r="A28" s="382"/>
      <c r="B28" s="68"/>
      <c r="C28" s="345"/>
      <c r="D28" s="270"/>
      <c r="E28" s="346">
        <v>32.49211356466877</v>
      </c>
      <c r="F28" s="347">
        <v>63.40694006309149</v>
      </c>
      <c r="G28" s="347">
        <v>4.1009463722397479</v>
      </c>
      <c r="H28" s="348">
        <v>0</v>
      </c>
    </row>
    <row r="29" spans="1:10" s="69" customFormat="1" ht="13.5" customHeight="1" x14ac:dyDescent="0.15">
      <c r="A29" s="382"/>
      <c r="B29" s="207" t="s">
        <v>5</v>
      </c>
      <c r="C29" s="353"/>
      <c r="D29" s="286">
        <v>491</v>
      </c>
      <c r="E29" s="354">
        <v>111</v>
      </c>
      <c r="F29" s="355">
        <v>347</v>
      </c>
      <c r="G29" s="355">
        <v>32</v>
      </c>
      <c r="H29" s="356">
        <v>1</v>
      </c>
    </row>
    <row r="30" spans="1:10" ht="13.5" customHeight="1" x14ac:dyDescent="0.15">
      <c r="A30" s="382"/>
      <c r="B30" s="206"/>
      <c r="C30" s="24"/>
      <c r="D30" s="276"/>
      <c r="E30" s="152">
        <v>22.606924643584524</v>
      </c>
      <c r="F30" s="153">
        <v>70.672097759674131</v>
      </c>
      <c r="G30" s="153">
        <v>6.517311608961303</v>
      </c>
      <c r="H30" s="154">
        <v>0.20366598778004072</v>
      </c>
    </row>
    <row r="31" spans="1:10" s="69" customFormat="1" ht="13.5" customHeight="1" x14ac:dyDescent="0.15">
      <c r="A31" s="382"/>
      <c r="B31" s="207" t="s">
        <v>6</v>
      </c>
      <c r="C31" s="353"/>
      <c r="D31" s="286">
        <v>666</v>
      </c>
      <c r="E31" s="354">
        <v>99</v>
      </c>
      <c r="F31" s="355">
        <v>494</v>
      </c>
      <c r="G31" s="355">
        <v>71</v>
      </c>
      <c r="H31" s="356">
        <v>2</v>
      </c>
    </row>
    <row r="32" spans="1:10" ht="13.5" customHeight="1" x14ac:dyDescent="0.15">
      <c r="A32" s="382"/>
      <c r="B32" s="206"/>
      <c r="C32" s="24"/>
      <c r="D32" s="276"/>
      <c r="E32" s="152">
        <v>14.864864864864865</v>
      </c>
      <c r="F32" s="153">
        <v>74.174174174174183</v>
      </c>
      <c r="G32" s="153">
        <v>10.66066066066066</v>
      </c>
      <c r="H32" s="154">
        <v>0.3003003003003003</v>
      </c>
    </row>
    <row r="33" spans="1:8" s="69" customFormat="1" ht="13.5" customHeight="1" x14ac:dyDescent="0.15">
      <c r="A33" s="382"/>
      <c r="B33" s="207" t="s">
        <v>7</v>
      </c>
      <c r="C33" s="353"/>
      <c r="D33" s="286">
        <v>772</v>
      </c>
      <c r="E33" s="354">
        <v>52</v>
      </c>
      <c r="F33" s="355">
        <v>627</v>
      </c>
      <c r="G33" s="355">
        <v>93</v>
      </c>
      <c r="H33" s="356">
        <v>0</v>
      </c>
    </row>
    <row r="34" spans="1:8" ht="13.5" customHeight="1" x14ac:dyDescent="0.15">
      <c r="A34" s="382"/>
      <c r="B34" s="206"/>
      <c r="C34" s="24"/>
      <c r="D34" s="276"/>
      <c r="E34" s="152">
        <v>6.7357512953367875</v>
      </c>
      <c r="F34" s="153">
        <v>81.217616580310874</v>
      </c>
      <c r="G34" s="153">
        <v>12.046632124352332</v>
      </c>
      <c r="H34" s="154">
        <v>0</v>
      </c>
    </row>
    <row r="35" spans="1:8" s="69" customFormat="1" ht="13.5" customHeight="1" x14ac:dyDescent="0.15">
      <c r="A35" s="382"/>
      <c r="B35" s="207" t="s">
        <v>45</v>
      </c>
      <c r="C35" s="353"/>
      <c r="D35" s="286">
        <v>797</v>
      </c>
      <c r="E35" s="354">
        <v>24</v>
      </c>
      <c r="F35" s="355">
        <v>637</v>
      </c>
      <c r="G35" s="355">
        <v>132</v>
      </c>
      <c r="H35" s="356">
        <v>4</v>
      </c>
    </row>
    <row r="36" spans="1:8" ht="13.5" customHeight="1" x14ac:dyDescent="0.15">
      <c r="A36" s="382"/>
      <c r="B36" s="206"/>
      <c r="C36" s="24"/>
      <c r="D36" s="276"/>
      <c r="E36" s="152">
        <v>3.0112923462986196</v>
      </c>
      <c r="F36" s="153">
        <v>79.924717691342536</v>
      </c>
      <c r="G36" s="153">
        <v>16.56210790464241</v>
      </c>
      <c r="H36" s="154">
        <v>0.50188205771643657</v>
      </c>
    </row>
    <row r="37" spans="1:8" s="69" customFormat="1" ht="13.5" customHeight="1" x14ac:dyDescent="0.15">
      <c r="A37" s="382"/>
      <c r="B37" s="68" t="s">
        <v>46</v>
      </c>
      <c r="C37" s="75"/>
      <c r="D37" s="270">
        <v>128</v>
      </c>
      <c r="E37" s="155">
        <v>0</v>
      </c>
      <c r="F37" s="156">
        <v>2</v>
      </c>
      <c r="G37" s="156">
        <v>1</v>
      </c>
      <c r="H37" s="157">
        <v>125</v>
      </c>
    </row>
    <row r="38" spans="1:8" ht="13.5" customHeight="1" thickBot="1" x14ac:dyDescent="0.2">
      <c r="A38" s="382"/>
      <c r="B38" s="68"/>
      <c r="C38" s="345"/>
      <c r="D38" s="271"/>
      <c r="E38" s="158">
        <v>0</v>
      </c>
      <c r="F38" s="159">
        <v>1.5625</v>
      </c>
      <c r="G38" s="159">
        <v>0.78125</v>
      </c>
      <c r="H38" s="160">
        <v>97.65625</v>
      </c>
    </row>
    <row r="39" spans="1:8" s="69" customFormat="1" ht="13.5" customHeight="1" x14ac:dyDescent="0.15">
      <c r="A39" s="384" t="s">
        <v>47</v>
      </c>
      <c r="B39" s="73" t="s">
        <v>49</v>
      </c>
      <c r="C39" s="371"/>
      <c r="D39" s="269">
        <v>524</v>
      </c>
      <c r="E39" s="192"/>
      <c r="F39" s="194"/>
      <c r="G39" s="194"/>
      <c r="H39" s="195"/>
    </row>
    <row r="40" spans="1:8" ht="13.5" customHeight="1" x14ac:dyDescent="0.15">
      <c r="A40" s="382"/>
      <c r="B40" s="68"/>
      <c r="C40" s="375"/>
      <c r="D40" s="269"/>
      <c r="E40" s="329"/>
      <c r="F40" s="330"/>
      <c r="G40" s="330"/>
      <c r="H40" s="331"/>
    </row>
    <row r="41" spans="1:8" s="69" customFormat="1" ht="13.5" customHeight="1" x14ac:dyDescent="0.15">
      <c r="A41" s="382"/>
      <c r="B41" s="207" t="s">
        <v>51</v>
      </c>
      <c r="C41" s="376"/>
      <c r="D41" s="285">
        <v>2332</v>
      </c>
      <c r="E41" s="341"/>
      <c r="F41" s="342"/>
      <c r="G41" s="342"/>
      <c r="H41" s="343"/>
    </row>
    <row r="42" spans="1:8" ht="13.5" customHeight="1" x14ac:dyDescent="0.15">
      <c r="A42" s="382"/>
      <c r="B42" s="206"/>
      <c r="C42" s="372"/>
      <c r="D42" s="273"/>
      <c r="E42" s="193"/>
      <c r="F42" s="199"/>
      <c r="G42" s="199"/>
      <c r="H42" s="200"/>
    </row>
    <row r="43" spans="1:8" s="69" customFormat="1" ht="13.5" customHeight="1" x14ac:dyDescent="0.15">
      <c r="A43" s="382"/>
      <c r="B43" s="207" t="s">
        <v>52</v>
      </c>
      <c r="C43" s="376"/>
      <c r="D43" s="285">
        <v>343</v>
      </c>
      <c r="E43" s="341"/>
      <c r="F43" s="342"/>
      <c r="G43" s="342"/>
      <c r="H43" s="343"/>
    </row>
    <row r="44" spans="1:8" ht="13.5" customHeight="1" x14ac:dyDescent="0.15">
      <c r="A44" s="382"/>
      <c r="B44" s="206"/>
      <c r="C44" s="372"/>
      <c r="D44" s="273"/>
      <c r="E44" s="193"/>
      <c r="F44" s="199"/>
      <c r="G44" s="199"/>
      <c r="H44" s="200"/>
    </row>
    <row r="45" spans="1:8" s="69" customFormat="1" ht="13.5" customHeight="1" x14ac:dyDescent="0.15">
      <c r="A45" s="382"/>
      <c r="B45" s="68" t="s">
        <v>72</v>
      </c>
      <c r="C45" s="373"/>
      <c r="D45" s="269">
        <v>132</v>
      </c>
      <c r="E45" s="192"/>
      <c r="F45" s="194"/>
      <c r="G45" s="194"/>
      <c r="H45" s="195"/>
    </row>
    <row r="46" spans="1:8" ht="13.5" customHeight="1" thickBot="1" x14ac:dyDescent="0.2">
      <c r="A46" s="383"/>
      <c r="B46" s="208"/>
      <c r="C46" s="374"/>
      <c r="D46" s="274"/>
      <c r="E46" s="196"/>
      <c r="F46" s="197"/>
      <c r="G46" s="197"/>
      <c r="H46" s="198"/>
    </row>
    <row r="47" spans="1:8" s="69" customFormat="1" ht="13.5" customHeight="1" x14ac:dyDescent="0.15">
      <c r="A47" s="384" t="s">
        <v>225</v>
      </c>
      <c r="B47" s="73" t="s">
        <v>54</v>
      </c>
      <c r="C47" s="371"/>
      <c r="D47" s="269">
        <v>132</v>
      </c>
      <c r="E47" s="140">
        <v>131</v>
      </c>
      <c r="F47" s="141">
        <v>0</v>
      </c>
      <c r="G47" s="141">
        <v>1</v>
      </c>
      <c r="H47" s="142">
        <v>0</v>
      </c>
    </row>
    <row r="48" spans="1:8" ht="13.5" customHeight="1" x14ac:dyDescent="0.15">
      <c r="A48" s="382"/>
      <c r="B48" s="68"/>
      <c r="C48" s="375"/>
      <c r="D48" s="269"/>
      <c r="E48" s="322">
        <v>99.242424242424249</v>
      </c>
      <c r="F48" s="323">
        <v>0</v>
      </c>
      <c r="G48" s="323">
        <v>0.75757575757575757</v>
      </c>
      <c r="H48" s="324">
        <v>0</v>
      </c>
    </row>
    <row r="49" spans="1:8" s="69" customFormat="1" ht="13.5" customHeight="1" x14ac:dyDescent="0.15">
      <c r="A49" s="382"/>
      <c r="B49" s="207" t="s">
        <v>401</v>
      </c>
      <c r="C49" s="376"/>
      <c r="D49" s="285">
        <v>448</v>
      </c>
      <c r="E49" s="334">
        <v>332</v>
      </c>
      <c r="F49" s="335">
        <v>0</v>
      </c>
      <c r="G49" s="335">
        <v>113</v>
      </c>
      <c r="H49" s="336">
        <v>3</v>
      </c>
    </row>
    <row r="50" spans="1:8" ht="13.5" customHeight="1" x14ac:dyDescent="0.15">
      <c r="A50" s="382"/>
      <c r="B50" s="206"/>
      <c r="C50" s="372"/>
      <c r="D50" s="273"/>
      <c r="E50" s="136">
        <v>74.107142857142861</v>
      </c>
      <c r="F50" s="137">
        <v>0</v>
      </c>
      <c r="G50" s="137">
        <v>25.223214285714285</v>
      </c>
      <c r="H50" s="138">
        <v>0.6696428571428571</v>
      </c>
    </row>
    <row r="51" spans="1:8" s="69" customFormat="1" ht="13.5" customHeight="1" x14ac:dyDescent="0.15">
      <c r="A51" s="382"/>
      <c r="B51" s="207" t="s">
        <v>56</v>
      </c>
      <c r="C51" s="376"/>
      <c r="D51" s="285">
        <v>326</v>
      </c>
      <c r="E51" s="334">
        <v>0</v>
      </c>
      <c r="F51" s="335">
        <v>326</v>
      </c>
      <c r="G51" s="335">
        <v>0</v>
      </c>
      <c r="H51" s="336">
        <v>0</v>
      </c>
    </row>
    <row r="52" spans="1:8" ht="13.5" customHeight="1" x14ac:dyDescent="0.15">
      <c r="A52" s="382"/>
      <c r="B52" s="206"/>
      <c r="C52" s="372"/>
      <c r="D52" s="273"/>
      <c r="E52" s="136">
        <v>0</v>
      </c>
      <c r="F52" s="137">
        <v>100</v>
      </c>
      <c r="G52" s="137">
        <v>0</v>
      </c>
      <c r="H52" s="138">
        <v>0</v>
      </c>
    </row>
    <row r="53" spans="1:8" s="69" customFormat="1" ht="13.5" customHeight="1" x14ac:dyDescent="0.15">
      <c r="A53" s="382"/>
      <c r="B53" s="207" t="s">
        <v>58</v>
      </c>
      <c r="C53" s="376"/>
      <c r="D53" s="285">
        <v>251</v>
      </c>
      <c r="E53" s="334">
        <v>6</v>
      </c>
      <c r="F53" s="335">
        <v>235</v>
      </c>
      <c r="G53" s="335">
        <v>10</v>
      </c>
      <c r="H53" s="336">
        <v>0</v>
      </c>
    </row>
    <row r="54" spans="1:8" ht="13.5" customHeight="1" x14ac:dyDescent="0.15">
      <c r="A54" s="382"/>
      <c r="B54" s="206"/>
      <c r="C54" s="372"/>
      <c r="D54" s="273"/>
      <c r="E54" s="136">
        <v>2.3904382470119523</v>
      </c>
      <c r="F54" s="137">
        <v>93.625498007968119</v>
      </c>
      <c r="G54" s="137">
        <v>3.9840637450199203</v>
      </c>
      <c r="H54" s="138">
        <v>0</v>
      </c>
    </row>
    <row r="55" spans="1:8" s="69" customFormat="1" ht="13.5" customHeight="1" x14ac:dyDescent="0.15">
      <c r="A55" s="382"/>
      <c r="B55" s="207" t="s">
        <v>60</v>
      </c>
      <c r="C55" s="376"/>
      <c r="D55" s="285">
        <v>527</v>
      </c>
      <c r="E55" s="334">
        <v>4</v>
      </c>
      <c r="F55" s="335">
        <v>486</v>
      </c>
      <c r="G55" s="335">
        <v>36</v>
      </c>
      <c r="H55" s="336">
        <v>1</v>
      </c>
    </row>
    <row r="56" spans="1:8" ht="13.5" customHeight="1" x14ac:dyDescent="0.15">
      <c r="A56" s="382"/>
      <c r="B56" s="206"/>
      <c r="C56" s="372"/>
      <c r="D56" s="273"/>
      <c r="E56" s="136">
        <v>0.75901328273244784</v>
      </c>
      <c r="F56" s="137">
        <v>92.220113851992409</v>
      </c>
      <c r="G56" s="137">
        <v>6.8311195445920303</v>
      </c>
      <c r="H56" s="138">
        <v>0.18975332068311196</v>
      </c>
    </row>
    <row r="57" spans="1:8" s="69" customFormat="1" ht="13.5" customHeight="1" x14ac:dyDescent="0.15">
      <c r="A57" s="382"/>
      <c r="B57" s="207" t="s">
        <v>62</v>
      </c>
      <c r="C57" s="376"/>
      <c r="D57" s="285">
        <v>280</v>
      </c>
      <c r="E57" s="334">
        <v>5</v>
      </c>
      <c r="F57" s="335">
        <v>253</v>
      </c>
      <c r="G57" s="335">
        <v>22</v>
      </c>
      <c r="H57" s="336">
        <v>0</v>
      </c>
    </row>
    <row r="58" spans="1:8" ht="13.5" customHeight="1" x14ac:dyDescent="0.15">
      <c r="A58" s="382"/>
      <c r="B58" s="206"/>
      <c r="C58" s="372"/>
      <c r="D58" s="273"/>
      <c r="E58" s="136">
        <v>1.7857142857142856</v>
      </c>
      <c r="F58" s="137">
        <v>90.357142857142861</v>
      </c>
      <c r="G58" s="137">
        <v>7.8571428571428568</v>
      </c>
      <c r="H58" s="138">
        <v>0</v>
      </c>
    </row>
    <row r="59" spans="1:8" s="69" customFormat="1" ht="13.5" customHeight="1" x14ac:dyDescent="0.15">
      <c r="A59" s="382"/>
      <c r="B59" s="207" t="s">
        <v>64</v>
      </c>
      <c r="C59" s="376"/>
      <c r="D59" s="285">
        <v>157</v>
      </c>
      <c r="E59" s="334">
        <v>27</v>
      </c>
      <c r="F59" s="335">
        <v>16</v>
      </c>
      <c r="G59" s="335">
        <v>114</v>
      </c>
      <c r="H59" s="336">
        <v>0</v>
      </c>
    </row>
    <row r="60" spans="1:8" ht="13.5" customHeight="1" x14ac:dyDescent="0.15">
      <c r="A60" s="382"/>
      <c r="B60" s="206"/>
      <c r="C60" s="372"/>
      <c r="D60" s="273"/>
      <c r="E60" s="136">
        <v>17.197452229299362</v>
      </c>
      <c r="F60" s="137">
        <v>10.191082802547772</v>
      </c>
      <c r="G60" s="137">
        <v>72.611464968152859</v>
      </c>
      <c r="H60" s="138">
        <v>0</v>
      </c>
    </row>
    <row r="61" spans="1:8" s="69" customFormat="1" ht="13.5" customHeight="1" x14ac:dyDescent="0.15">
      <c r="A61" s="382"/>
      <c r="B61" s="207" t="s">
        <v>66</v>
      </c>
      <c r="C61" s="376"/>
      <c r="D61" s="285">
        <v>615</v>
      </c>
      <c r="E61" s="334">
        <v>2</v>
      </c>
      <c r="F61" s="335">
        <v>611</v>
      </c>
      <c r="G61" s="335">
        <v>0</v>
      </c>
      <c r="H61" s="336">
        <v>2</v>
      </c>
    </row>
    <row r="62" spans="1:8" ht="13.5" customHeight="1" x14ac:dyDescent="0.15">
      <c r="A62" s="382"/>
      <c r="B62" s="206"/>
      <c r="C62" s="372"/>
      <c r="D62" s="273"/>
      <c r="E62" s="136">
        <v>0.32520325203252032</v>
      </c>
      <c r="F62" s="137">
        <v>99.349593495934968</v>
      </c>
      <c r="G62" s="137">
        <v>0</v>
      </c>
      <c r="H62" s="138">
        <v>0.32520325203252032</v>
      </c>
    </row>
    <row r="63" spans="1:8" s="69" customFormat="1" ht="13.5" customHeight="1" x14ac:dyDescent="0.15">
      <c r="A63" s="382"/>
      <c r="B63" s="68" t="s">
        <v>67</v>
      </c>
      <c r="C63" s="373"/>
      <c r="D63" s="269">
        <v>822</v>
      </c>
      <c r="E63" s="140">
        <v>19</v>
      </c>
      <c r="F63" s="141">
        <v>615</v>
      </c>
      <c r="G63" s="141">
        <v>62</v>
      </c>
      <c r="H63" s="142">
        <v>126</v>
      </c>
    </row>
    <row r="64" spans="1:8" ht="13.5" customHeight="1" thickBot="1" x14ac:dyDescent="0.2">
      <c r="A64" s="383"/>
      <c r="B64" s="208"/>
      <c r="C64" s="374"/>
      <c r="D64" s="274"/>
      <c r="E64" s="144">
        <v>2.3114355231143553</v>
      </c>
      <c r="F64" s="145">
        <v>74.81751824817519</v>
      </c>
      <c r="G64" s="145">
        <v>7.5425790754257909</v>
      </c>
      <c r="H64" s="146">
        <v>15.328467153284672</v>
      </c>
    </row>
    <row r="65" spans="1:8" s="69" customFormat="1" ht="13.5" customHeight="1" x14ac:dyDescent="0.15">
      <c r="A65" s="392" t="s">
        <v>73</v>
      </c>
      <c r="B65" s="73" t="s">
        <v>68</v>
      </c>
      <c r="C65" s="371"/>
      <c r="D65" s="269">
        <v>1764</v>
      </c>
      <c r="E65" s="140">
        <v>367</v>
      </c>
      <c r="F65" s="141">
        <v>1200</v>
      </c>
      <c r="G65" s="141">
        <v>190</v>
      </c>
      <c r="H65" s="142">
        <v>7</v>
      </c>
    </row>
    <row r="66" spans="1:8" ht="13.5" customHeight="1" x14ac:dyDescent="0.15">
      <c r="A66" s="382"/>
      <c r="B66" s="10" t="s">
        <v>69</v>
      </c>
      <c r="C66" s="372"/>
      <c r="D66" s="273"/>
      <c r="E66" s="136">
        <v>20.804988662131517</v>
      </c>
      <c r="F66" s="137">
        <v>68.027210884353735</v>
      </c>
      <c r="G66" s="137">
        <v>10.770975056689343</v>
      </c>
      <c r="H66" s="138">
        <v>0.3968253968253968</v>
      </c>
    </row>
    <row r="67" spans="1:8" s="69" customFormat="1" ht="13.5" customHeight="1" x14ac:dyDescent="0.15">
      <c r="A67" s="382"/>
      <c r="B67" s="68" t="s">
        <v>70</v>
      </c>
      <c r="C67" s="373"/>
      <c r="D67" s="269">
        <v>1406</v>
      </c>
      <c r="E67" s="140">
        <v>151</v>
      </c>
      <c r="F67" s="141">
        <v>1107</v>
      </c>
      <c r="G67" s="141">
        <v>146</v>
      </c>
      <c r="H67" s="142">
        <v>2</v>
      </c>
    </row>
    <row r="68" spans="1:8" ht="13.5" customHeight="1" x14ac:dyDescent="0.15">
      <c r="A68" s="382"/>
      <c r="B68" s="10" t="s">
        <v>71</v>
      </c>
      <c r="C68" s="372"/>
      <c r="D68" s="273"/>
      <c r="E68" s="136">
        <v>10.73968705547653</v>
      </c>
      <c r="F68" s="137">
        <v>78.733997155049778</v>
      </c>
      <c r="G68" s="137">
        <v>10.38406827880512</v>
      </c>
      <c r="H68" s="138">
        <v>0.14224751066856331</v>
      </c>
    </row>
    <row r="69" spans="1:8" s="69" customFormat="1" ht="13.5" customHeight="1" x14ac:dyDescent="0.15">
      <c r="A69" s="382"/>
      <c r="B69" s="68" t="s">
        <v>767</v>
      </c>
      <c r="C69" s="373"/>
      <c r="D69" s="269">
        <v>161</v>
      </c>
      <c r="E69" s="140">
        <v>6</v>
      </c>
      <c r="F69" s="141">
        <v>25</v>
      </c>
      <c r="G69" s="141">
        <v>7</v>
      </c>
      <c r="H69" s="142">
        <v>123</v>
      </c>
    </row>
    <row r="70" spans="1:8" ht="13.5" customHeight="1" thickBot="1" x14ac:dyDescent="0.2">
      <c r="A70" s="383"/>
      <c r="B70" s="21"/>
      <c r="C70" s="374"/>
      <c r="D70" s="274"/>
      <c r="E70" s="144">
        <v>3.7267080745341614</v>
      </c>
      <c r="F70" s="145">
        <v>15.527950310559005</v>
      </c>
      <c r="G70" s="145">
        <v>4.3478260869565215</v>
      </c>
      <c r="H70" s="146">
        <v>76.397515527950304</v>
      </c>
    </row>
    <row r="71" spans="1:8" s="69" customFormat="1" ht="13.5" customHeight="1" x14ac:dyDescent="0.15">
      <c r="A71" s="380" t="s">
        <v>414</v>
      </c>
      <c r="B71" s="68" t="s">
        <v>762</v>
      </c>
      <c r="C71" s="75"/>
      <c r="D71" s="269">
        <v>1504</v>
      </c>
      <c r="E71" s="140">
        <v>258</v>
      </c>
      <c r="F71" s="141">
        <v>1088</v>
      </c>
      <c r="G71" s="141">
        <v>156</v>
      </c>
      <c r="H71" s="142">
        <v>2</v>
      </c>
    </row>
    <row r="72" spans="1:8" ht="13.5" customHeight="1" x14ac:dyDescent="0.15">
      <c r="A72" s="380"/>
      <c r="B72" s="10" t="s">
        <v>763</v>
      </c>
      <c r="C72" s="24"/>
      <c r="D72" s="273"/>
      <c r="E72" s="136">
        <v>17.154255319148938</v>
      </c>
      <c r="F72" s="137">
        <v>72.340425531914903</v>
      </c>
      <c r="G72" s="137">
        <v>10.372340425531915</v>
      </c>
      <c r="H72" s="138">
        <v>0.13297872340425532</v>
      </c>
    </row>
    <row r="73" spans="1:8" s="69" customFormat="1" ht="13.5" customHeight="1" x14ac:dyDescent="0.15">
      <c r="A73" s="380"/>
      <c r="B73" s="68" t="s">
        <v>415</v>
      </c>
      <c r="C73" s="75"/>
      <c r="D73" s="269">
        <v>452</v>
      </c>
      <c r="E73" s="140">
        <v>123</v>
      </c>
      <c r="F73" s="141">
        <v>298</v>
      </c>
      <c r="G73" s="141">
        <v>30</v>
      </c>
      <c r="H73" s="142">
        <v>1</v>
      </c>
    </row>
    <row r="74" spans="1:8" ht="13.5" customHeight="1" x14ac:dyDescent="0.15">
      <c r="A74" s="380"/>
      <c r="B74" s="10" t="s">
        <v>763</v>
      </c>
      <c r="C74" s="24"/>
      <c r="D74" s="273"/>
      <c r="E74" s="136">
        <v>27.212389380530972</v>
      </c>
      <c r="F74" s="137">
        <v>65.929203539823007</v>
      </c>
      <c r="G74" s="137">
        <v>6.6371681415929213</v>
      </c>
      <c r="H74" s="138">
        <v>0.22123893805309736</v>
      </c>
    </row>
    <row r="75" spans="1:8" s="69" customFormat="1" ht="13.5" customHeight="1" x14ac:dyDescent="0.15">
      <c r="A75" s="380"/>
      <c r="B75" s="68" t="s">
        <v>416</v>
      </c>
      <c r="C75" s="75"/>
      <c r="D75" s="269">
        <v>1375</v>
      </c>
      <c r="E75" s="140">
        <v>143</v>
      </c>
      <c r="F75" s="141">
        <v>946</v>
      </c>
      <c r="G75" s="141">
        <v>157</v>
      </c>
      <c r="H75" s="142">
        <v>129</v>
      </c>
    </row>
    <row r="76" spans="1:8" ht="13.5" customHeight="1" thickBot="1" x14ac:dyDescent="0.2">
      <c r="A76" s="381"/>
      <c r="B76" s="21"/>
      <c r="C76" s="26"/>
      <c r="D76" s="274"/>
      <c r="E76" s="144">
        <v>10.4</v>
      </c>
      <c r="F76" s="145">
        <v>68.8</v>
      </c>
      <c r="G76" s="145">
        <v>11.418181818181818</v>
      </c>
      <c r="H76" s="146">
        <v>9.3818181818181809</v>
      </c>
    </row>
    <row r="77" spans="1:8" ht="13.5" customHeight="1" x14ac:dyDescent="0.15">
      <c r="A77" s="11"/>
      <c r="B77" s="12"/>
      <c r="C77" s="13"/>
      <c r="D77" s="14"/>
      <c r="E77" s="15"/>
      <c r="F77" s="15"/>
      <c r="G77" s="15"/>
      <c r="H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J1" s="5"/>
      <c r="K1" s="39"/>
      <c r="L1" s="39"/>
      <c r="M1" s="39"/>
      <c r="N1" s="39"/>
      <c r="O1" s="39"/>
      <c r="P1" s="39"/>
      <c r="Q1" s="39"/>
      <c r="R1" s="39"/>
      <c r="S1" s="59" t="s">
        <v>613</v>
      </c>
    </row>
    <row r="2" spans="1:19" ht="36" customHeight="1" thickBot="1" x14ac:dyDescent="0.2">
      <c r="A2" s="6" t="s">
        <v>603</v>
      </c>
      <c r="B2" s="7"/>
      <c r="C2" s="7"/>
      <c r="D2" s="7"/>
      <c r="E2" s="7"/>
      <c r="F2" s="7"/>
      <c r="G2" s="7"/>
      <c r="H2" s="7"/>
      <c r="I2" s="7"/>
      <c r="J2" s="7"/>
      <c r="K2" s="39"/>
      <c r="L2" s="39"/>
      <c r="M2" s="39"/>
      <c r="N2" s="39"/>
      <c r="O2" s="39"/>
      <c r="P2" s="39"/>
      <c r="Q2" s="39"/>
      <c r="R2" s="39"/>
      <c r="S2" s="39"/>
    </row>
    <row r="3" spans="1:19" ht="15" customHeight="1" x14ac:dyDescent="0.15">
      <c r="A3" s="28"/>
      <c r="B3" s="32"/>
      <c r="C3" s="34"/>
      <c r="D3" s="35"/>
      <c r="E3" s="36">
        <v>1</v>
      </c>
      <c r="F3" s="37">
        <v>2</v>
      </c>
      <c r="G3" s="37">
        <v>3</v>
      </c>
      <c r="H3" s="37">
        <v>4</v>
      </c>
      <c r="I3" s="37">
        <v>5</v>
      </c>
      <c r="J3" s="33"/>
    </row>
    <row r="4" spans="1:19" ht="171.95" customHeight="1" thickBot="1" x14ac:dyDescent="0.2">
      <c r="A4" s="29"/>
      <c r="B4" s="30"/>
      <c r="C4" s="31"/>
      <c r="D4" s="62" t="s">
        <v>348</v>
      </c>
      <c r="E4" s="60" t="s">
        <v>154</v>
      </c>
      <c r="F4" s="61" t="s">
        <v>155</v>
      </c>
      <c r="G4" s="61" t="s">
        <v>156</v>
      </c>
      <c r="H4" s="61" t="s">
        <v>157</v>
      </c>
      <c r="I4" s="61" t="s">
        <v>9</v>
      </c>
      <c r="J4" s="63" t="s">
        <v>349</v>
      </c>
      <c r="K4" s="40"/>
      <c r="L4" s="40"/>
      <c r="M4" s="40"/>
      <c r="N4" s="40"/>
      <c r="O4" s="40"/>
      <c r="P4" s="40"/>
      <c r="Q4" s="40"/>
      <c r="R4" s="40"/>
      <c r="S4" s="40"/>
    </row>
    <row r="5" spans="1:19" s="69" customFormat="1" ht="13.5" customHeight="1" x14ac:dyDescent="0.15">
      <c r="A5" s="71" t="s">
        <v>30</v>
      </c>
      <c r="B5" s="72"/>
      <c r="C5" s="72"/>
      <c r="D5" s="270">
        <v>3331</v>
      </c>
      <c r="E5" s="124">
        <v>342</v>
      </c>
      <c r="F5" s="125">
        <v>974</v>
      </c>
      <c r="G5" s="125">
        <v>1503</v>
      </c>
      <c r="H5" s="125">
        <v>313</v>
      </c>
      <c r="I5" s="125">
        <v>61</v>
      </c>
      <c r="J5" s="126">
        <v>138</v>
      </c>
    </row>
    <row r="6" spans="1:19" ht="13.5" customHeight="1" thickBot="1" x14ac:dyDescent="0.2">
      <c r="A6" s="8"/>
      <c r="B6" s="9"/>
      <c r="C6" s="9"/>
      <c r="D6" s="271"/>
      <c r="E6" s="128">
        <v>10.267187030921646</v>
      </c>
      <c r="F6" s="129">
        <v>29.240468327829483</v>
      </c>
      <c r="G6" s="129">
        <v>45.121585109576706</v>
      </c>
      <c r="H6" s="129">
        <v>9.396577604323026</v>
      </c>
      <c r="I6" s="129">
        <v>1.8312818973281297</v>
      </c>
      <c r="J6" s="130">
        <v>4.142900030021015</v>
      </c>
    </row>
    <row r="7" spans="1:19" s="69" customFormat="1" ht="13.5" customHeight="1" x14ac:dyDescent="0.15">
      <c r="A7" s="384" t="s">
        <v>31</v>
      </c>
      <c r="B7" s="73" t="s">
        <v>33</v>
      </c>
      <c r="C7" s="74"/>
      <c r="D7" s="272">
        <v>1622</v>
      </c>
      <c r="E7" s="132">
        <v>152</v>
      </c>
      <c r="F7" s="133">
        <v>459</v>
      </c>
      <c r="G7" s="133">
        <v>757</v>
      </c>
      <c r="H7" s="133">
        <v>161</v>
      </c>
      <c r="I7" s="133">
        <v>28</v>
      </c>
      <c r="J7" s="134">
        <v>65</v>
      </c>
    </row>
    <row r="8" spans="1:19" ht="13.5" customHeight="1" x14ac:dyDescent="0.15">
      <c r="A8" s="382"/>
      <c r="B8" s="206"/>
      <c r="C8" s="24"/>
      <c r="D8" s="273"/>
      <c r="E8" s="136">
        <v>9.3711467324291</v>
      </c>
      <c r="F8" s="137">
        <v>28.298397040690503</v>
      </c>
      <c r="G8" s="137">
        <v>46.67077681874229</v>
      </c>
      <c r="H8" s="137">
        <v>9.9260172626387178</v>
      </c>
      <c r="I8" s="137">
        <v>1.726263871763255</v>
      </c>
      <c r="J8" s="138">
        <v>4.0073982737361282</v>
      </c>
    </row>
    <row r="9" spans="1:19" s="69" customFormat="1" ht="13.5" customHeight="1" x14ac:dyDescent="0.15">
      <c r="A9" s="382"/>
      <c r="B9" s="68" t="s">
        <v>35</v>
      </c>
      <c r="C9" s="75"/>
      <c r="D9" s="269">
        <v>317</v>
      </c>
      <c r="E9" s="140">
        <v>27</v>
      </c>
      <c r="F9" s="141">
        <v>106</v>
      </c>
      <c r="G9" s="141">
        <v>145</v>
      </c>
      <c r="H9" s="141">
        <v>22</v>
      </c>
      <c r="I9" s="141">
        <v>6</v>
      </c>
      <c r="J9" s="142">
        <v>11</v>
      </c>
    </row>
    <row r="10" spans="1:19" ht="13.5" customHeight="1" x14ac:dyDescent="0.15">
      <c r="A10" s="382"/>
      <c r="B10" s="206"/>
      <c r="C10" s="24"/>
      <c r="D10" s="273"/>
      <c r="E10" s="136">
        <v>8.517350157728707</v>
      </c>
      <c r="F10" s="137">
        <v>33.438485804416402</v>
      </c>
      <c r="G10" s="137">
        <v>45.741324921135643</v>
      </c>
      <c r="H10" s="137">
        <v>6.9400630914826493</v>
      </c>
      <c r="I10" s="137">
        <v>1.8927444794952681</v>
      </c>
      <c r="J10" s="138">
        <v>3.4700315457413247</v>
      </c>
    </row>
    <row r="11" spans="1:19" s="69" customFormat="1" ht="13.5" customHeight="1" x14ac:dyDescent="0.15">
      <c r="A11" s="382"/>
      <c r="B11" s="68" t="s">
        <v>37</v>
      </c>
      <c r="C11" s="75"/>
      <c r="D11" s="269">
        <v>832</v>
      </c>
      <c r="E11" s="140">
        <v>89</v>
      </c>
      <c r="F11" s="141">
        <v>242</v>
      </c>
      <c r="G11" s="141">
        <v>383</v>
      </c>
      <c r="H11" s="141">
        <v>76</v>
      </c>
      <c r="I11" s="141">
        <v>10</v>
      </c>
      <c r="J11" s="142">
        <v>32</v>
      </c>
    </row>
    <row r="12" spans="1:19" ht="13.5" customHeight="1" x14ac:dyDescent="0.15">
      <c r="A12" s="382"/>
      <c r="B12" s="206"/>
      <c r="C12" s="24"/>
      <c r="D12" s="273"/>
      <c r="E12" s="136">
        <v>10.697115384615383</v>
      </c>
      <c r="F12" s="137">
        <v>29.086538461538463</v>
      </c>
      <c r="G12" s="137">
        <v>46.033653846153847</v>
      </c>
      <c r="H12" s="137">
        <v>9.1346153846153832</v>
      </c>
      <c r="I12" s="137">
        <v>1.2019230769230771</v>
      </c>
      <c r="J12" s="138">
        <v>3.8461538461538463</v>
      </c>
    </row>
    <row r="13" spans="1:19" s="69" customFormat="1" ht="13.5" customHeight="1" x14ac:dyDescent="0.15">
      <c r="A13" s="382"/>
      <c r="B13" s="68" t="s">
        <v>39</v>
      </c>
      <c r="C13" s="75"/>
      <c r="D13" s="269">
        <v>238</v>
      </c>
      <c r="E13" s="140">
        <v>36</v>
      </c>
      <c r="F13" s="141">
        <v>63</v>
      </c>
      <c r="G13" s="141">
        <v>103</v>
      </c>
      <c r="H13" s="141">
        <v>22</v>
      </c>
      <c r="I13" s="141">
        <v>5</v>
      </c>
      <c r="J13" s="142">
        <v>9</v>
      </c>
    </row>
    <row r="14" spans="1:19" ht="13.5" customHeight="1" x14ac:dyDescent="0.15">
      <c r="A14" s="382"/>
      <c r="B14" s="206"/>
      <c r="C14" s="24"/>
      <c r="D14" s="273"/>
      <c r="E14" s="136">
        <v>15.126050420168067</v>
      </c>
      <c r="F14" s="137">
        <v>26.47058823529412</v>
      </c>
      <c r="G14" s="137">
        <v>43.27731092436975</v>
      </c>
      <c r="H14" s="137">
        <v>9.2436974789915975</v>
      </c>
      <c r="I14" s="137">
        <v>2.1008403361344539</v>
      </c>
      <c r="J14" s="138">
        <v>3.7815126050420167</v>
      </c>
    </row>
    <row r="15" spans="1:19" s="69" customFormat="1" ht="13.5" customHeight="1" x14ac:dyDescent="0.15">
      <c r="A15" s="382"/>
      <c r="B15" s="68" t="s">
        <v>41</v>
      </c>
      <c r="C15" s="75"/>
      <c r="D15" s="269">
        <v>202</v>
      </c>
      <c r="E15" s="140">
        <v>23</v>
      </c>
      <c r="F15" s="141">
        <v>59</v>
      </c>
      <c r="G15" s="141">
        <v>75</v>
      </c>
      <c r="H15" s="141">
        <v>22</v>
      </c>
      <c r="I15" s="141">
        <v>7</v>
      </c>
      <c r="J15" s="142">
        <v>16</v>
      </c>
    </row>
    <row r="16" spans="1:19" ht="13.5" customHeight="1" x14ac:dyDescent="0.15">
      <c r="A16" s="382"/>
      <c r="B16" s="206"/>
      <c r="C16" s="24"/>
      <c r="D16" s="273"/>
      <c r="E16" s="136">
        <v>11.386138613861387</v>
      </c>
      <c r="F16" s="137">
        <v>29.207920792079207</v>
      </c>
      <c r="G16" s="137">
        <v>37.128712871287128</v>
      </c>
      <c r="H16" s="137">
        <v>10.891089108910892</v>
      </c>
      <c r="I16" s="137">
        <v>3.4653465346534658</v>
      </c>
      <c r="J16" s="138">
        <v>7.9207920792079207</v>
      </c>
    </row>
    <row r="17" spans="1:10" s="69" customFormat="1" ht="13.5" customHeight="1" x14ac:dyDescent="0.15">
      <c r="A17" s="382"/>
      <c r="B17" s="68" t="s">
        <v>43</v>
      </c>
      <c r="C17" s="75"/>
      <c r="D17" s="269">
        <v>120</v>
      </c>
      <c r="E17" s="140">
        <v>15</v>
      </c>
      <c r="F17" s="141">
        <v>45</v>
      </c>
      <c r="G17" s="141">
        <v>40</v>
      </c>
      <c r="H17" s="141">
        <v>10</v>
      </c>
      <c r="I17" s="141">
        <v>5</v>
      </c>
      <c r="J17" s="142">
        <v>5</v>
      </c>
    </row>
    <row r="18" spans="1:10" ht="13.5" customHeight="1" thickBot="1" x14ac:dyDescent="0.2">
      <c r="A18" s="383"/>
      <c r="B18" s="208"/>
      <c r="C18" s="26"/>
      <c r="D18" s="274"/>
      <c r="E18" s="144">
        <v>12.5</v>
      </c>
      <c r="F18" s="145">
        <v>37.5</v>
      </c>
      <c r="G18" s="145">
        <v>33.333333333333329</v>
      </c>
      <c r="H18" s="145">
        <v>8.3333333333333321</v>
      </c>
      <c r="I18" s="145">
        <v>4.1666666666666661</v>
      </c>
      <c r="J18" s="146">
        <v>4.1666666666666661</v>
      </c>
    </row>
    <row r="19" spans="1:10" s="70" customFormat="1" ht="13.5" customHeight="1" x14ac:dyDescent="0.15">
      <c r="A19" s="385" t="s">
        <v>0</v>
      </c>
      <c r="B19" s="66" t="s">
        <v>1</v>
      </c>
      <c r="C19" s="320"/>
      <c r="D19" s="272">
        <v>1322</v>
      </c>
      <c r="E19" s="132">
        <v>142</v>
      </c>
      <c r="F19" s="133">
        <v>416</v>
      </c>
      <c r="G19" s="133">
        <v>608</v>
      </c>
      <c r="H19" s="133">
        <v>129</v>
      </c>
      <c r="I19" s="133">
        <v>24</v>
      </c>
      <c r="J19" s="134">
        <v>3</v>
      </c>
    </row>
    <row r="20" spans="1:10" s="22" customFormat="1" ht="13.5" customHeight="1" x14ac:dyDescent="0.15">
      <c r="A20" s="386"/>
      <c r="B20" s="68"/>
      <c r="C20" s="321"/>
      <c r="D20" s="269"/>
      <c r="E20" s="322">
        <v>10.741301059001513</v>
      </c>
      <c r="F20" s="323">
        <v>31.46747352496218</v>
      </c>
      <c r="G20" s="323">
        <v>45.990922844175493</v>
      </c>
      <c r="H20" s="323">
        <v>9.7579425113464442</v>
      </c>
      <c r="I20" s="323">
        <v>1.8154311649016641</v>
      </c>
      <c r="J20" s="324">
        <v>0.22692889561270801</v>
      </c>
    </row>
    <row r="21" spans="1:10" s="70" customFormat="1" ht="13.5" customHeight="1" x14ac:dyDescent="0.15">
      <c r="A21" s="386"/>
      <c r="B21" s="332" t="s">
        <v>2</v>
      </c>
      <c r="C21" s="333"/>
      <c r="D21" s="285">
        <v>1879</v>
      </c>
      <c r="E21" s="334">
        <v>198</v>
      </c>
      <c r="F21" s="335">
        <v>558</v>
      </c>
      <c r="G21" s="335">
        <v>894</v>
      </c>
      <c r="H21" s="335">
        <v>183</v>
      </c>
      <c r="I21" s="335">
        <v>37</v>
      </c>
      <c r="J21" s="336">
        <v>9</v>
      </c>
    </row>
    <row r="22" spans="1:10" s="22" customFormat="1" ht="13.5" customHeight="1" x14ac:dyDescent="0.15">
      <c r="A22" s="386"/>
      <c r="B22" s="206"/>
      <c r="C22" s="25"/>
      <c r="D22" s="273"/>
      <c r="E22" s="136">
        <v>10.537519957424161</v>
      </c>
      <c r="F22" s="137">
        <v>29.69664715274082</v>
      </c>
      <c r="G22" s="137">
        <v>47.578499201703032</v>
      </c>
      <c r="H22" s="137">
        <v>9.7392229909526336</v>
      </c>
      <c r="I22" s="137">
        <v>1.9691325172964342</v>
      </c>
      <c r="J22" s="138">
        <v>0.47897817988291641</v>
      </c>
    </row>
    <row r="23" spans="1:10" s="70" customFormat="1" ht="13.5" customHeight="1" x14ac:dyDescent="0.15">
      <c r="A23" s="386"/>
      <c r="B23" s="67" t="s">
        <v>46</v>
      </c>
      <c r="C23" s="77"/>
      <c r="D23" s="269">
        <v>130</v>
      </c>
      <c r="E23" s="140">
        <v>2</v>
      </c>
      <c r="F23" s="141">
        <v>0</v>
      </c>
      <c r="G23" s="141">
        <v>1</v>
      </c>
      <c r="H23" s="141">
        <v>1</v>
      </c>
      <c r="I23" s="141">
        <v>0</v>
      </c>
      <c r="J23" s="142">
        <v>126</v>
      </c>
    </row>
    <row r="24" spans="1:10" s="22" customFormat="1" ht="13.5" customHeight="1" thickBot="1" x14ac:dyDescent="0.2">
      <c r="A24" s="387"/>
      <c r="B24" s="208"/>
      <c r="C24" s="57"/>
      <c r="D24" s="274"/>
      <c r="E24" s="144">
        <v>1.5384615384615385</v>
      </c>
      <c r="F24" s="145">
        <v>0</v>
      </c>
      <c r="G24" s="145">
        <v>0.76923076923076927</v>
      </c>
      <c r="H24" s="145">
        <v>0.76923076923076927</v>
      </c>
      <c r="I24" s="145">
        <v>0</v>
      </c>
      <c r="J24" s="146">
        <v>96.92307692307692</v>
      </c>
    </row>
    <row r="25" spans="1:10" s="69" customFormat="1" ht="13.5" customHeight="1" x14ac:dyDescent="0.15">
      <c r="A25" s="384" t="s">
        <v>44</v>
      </c>
      <c r="B25" s="73" t="s">
        <v>3</v>
      </c>
      <c r="C25" s="74"/>
      <c r="D25" s="275">
        <v>160</v>
      </c>
      <c r="E25" s="148">
        <v>25</v>
      </c>
      <c r="F25" s="149">
        <v>8</v>
      </c>
      <c r="G25" s="149">
        <v>98</v>
      </c>
      <c r="H25" s="149">
        <v>27</v>
      </c>
      <c r="I25" s="149">
        <v>2</v>
      </c>
      <c r="J25" s="150">
        <v>0</v>
      </c>
    </row>
    <row r="26" spans="1:10" ht="13.5" customHeight="1" x14ac:dyDescent="0.15">
      <c r="A26" s="382"/>
      <c r="B26" s="68"/>
      <c r="C26" s="345"/>
      <c r="D26" s="270"/>
      <c r="E26" s="346">
        <v>15.625</v>
      </c>
      <c r="F26" s="347">
        <v>5</v>
      </c>
      <c r="G26" s="347">
        <v>61.250000000000007</v>
      </c>
      <c r="H26" s="347">
        <v>16.875</v>
      </c>
      <c r="I26" s="347">
        <v>1.25</v>
      </c>
      <c r="J26" s="348">
        <v>0</v>
      </c>
    </row>
    <row r="27" spans="1:10" s="69" customFormat="1" ht="13.5" customHeight="1" x14ac:dyDescent="0.15">
      <c r="A27" s="382"/>
      <c r="B27" s="207" t="s">
        <v>4</v>
      </c>
      <c r="C27" s="353"/>
      <c r="D27" s="286">
        <v>317</v>
      </c>
      <c r="E27" s="354">
        <v>17</v>
      </c>
      <c r="F27" s="355">
        <v>31</v>
      </c>
      <c r="G27" s="355">
        <v>226</v>
      </c>
      <c r="H27" s="355">
        <v>37</v>
      </c>
      <c r="I27" s="355">
        <v>6</v>
      </c>
      <c r="J27" s="356">
        <v>0</v>
      </c>
    </row>
    <row r="28" spans="1:10" ht="13.5" customHeight="1" x14ac:dyDescent="0.15">
      <c r="A28" s="382"/>
      <c r="B28" s="68"/>
      <c r="C28" s="345"/>
      <c r="D28" s="270"/>
      <c r="E28" s="346">
        <v>5.3627760252365935</v>
      </c>
      <c r="F28" s="347">
        <v>9.7791798107255516</v>
      </c>
      <c r="G28" s="347">
        <v>71.293375394321771</v>
      </c>
      <c r="H28" s="347">
        <v>11.67192429022082</v>
      </c>
      <c r="I28" s="347">
        <v>1.8927444794952681</v>
      </c>
      <c r="J28" s="348">
        <v>0</v>
      </c>
    </row>
    <row r="29" spans="1:10" s="69" customFormat="1" ht="13.5" customHeight="1" x14ac:dyDescent="0.15">
      <c r="A29" s="382"/>
      <c r="B29" s="207" t="s">
        <v>5</v>
      </c>
      <c r="C29" s="353"/>
      <c r="D29" s="286">
        <v>491</v>
      </c>
      <c r="E29" s="354">
        <v>39</v>
      </c>
      <c r="F29" s="355">
        <v>32</v>
      </c>
      <c r="G29" s="355">
        <v>355</v>
      </c>
      <c r="H29" s="355">
        <v>51</v>
      </c>
      <c r="I29" s="355">
        <v>11</v>
      </c>
      <c r="J29" s="356">
        <v>3</v>
      </c>
    </row>
    <row r="30" spans="1:10" ht="13.5" customHeight="1" x14ac:dyDescent="0.15">
      <c r="A30" s="382"/>
      <c r="B30" s="206"/>
      <c r="C30" s="24"/>
      <c r="D30" s="276"/>
      <c r="E30" s="152">
        <v>7.9429735234215881</v>
      </c>
      <c r="F30" s="153">
        <v>6.517311608961303</v>
      </c>
      <c r="G30" s="153">
        <v>72.301425661914465</v>
      </c>
      <c r="H30" s="153">
        <v>10.386965376782078</v>
      </c>
      <c r="I30" s="153">
        <v>2.2403258655804481</v>
      </c>
      <c r="J30" s="154">
        <v>0.61099796334012213</v>
      </c>
    </row>
    <row r="31" spans="1:10" s="69" customFormat="1" ht="13.5" customHeight="1" x14ac:dyDescent="0.15">
      <c r="A31" s="382"/>
      <c r="B31" s="207" t="s">
        <v>6</v>
      </c>
      <c r="C31" s="353"/>
      <c r="D31" s="286">
        <v>666</v>
      </c>
      <c r="E31" s="354">
        <v>63</v>
      </c>
      <c r="F31" s="355">
        <v>142</v>
      </c>
      <c r="G31" s="355">
        <v>359</v>
      </c>
      <c r="H31" s="355">
        <v>93</v>
      </c>
      <c r="I31" s="355">
        <v>6</v>
      </c>
      <c r="J31" s="356">
        <v>3</v>
      </c>
    </row>
    <row r="32" spans="1:10" ht="13.5" customHeight="1" x14ac:dyDescent="0.15">
      <c r="A32" s="382"/>
      <c r="B32" s="206"/>
      <c r="C32" s="24"/>
      <c r="D32" s="276"/>
      <c r="E32" s="152">
        <v>9.4594594594594597</v>
      </c>
      <c r="F32" s="153">
        <v>21.321321321321321</v>
      </c>
      <c r="G32" s="153">
        <v>53.903903903903903</v>
      </c>
      <c r="H32" s="153">
        <v>13.963963963963963</v>
      </c>
      <c r="I32" s="153">
        <v>0.90090090090090091</v>
      </c>
      <c r="J32" s="154">
        <v>0.45045045045045046</v>
      </c>
    </row>
    <row r="33" spans="1:10" s="69" customFormat="1" ht="13.5" customHeight="1" x14ac:dyDescent="0.15">
      <c r="A33" s="382"/>
      <c r="B33" s="207" t="s">
        <v>7</v>
      </c>
      <c r="C33" s="353"/>
      <c r="D33" s="286">
        <v>772</v>
      </c>
      <c r="E33" s="354">
        <v>83</v>
      </c>
      <c r="F33" s="355">
        <v>331</v>
      </c>
      <c r="G33" s="355">
        <v>280</v>
      </c>
      <c r="H33" s="355">
        <v>57</v>
      </c>
      <c r="I33" s="355">
        <v>19</v>
      </c>
      <c r="J33" s="356">
        <v>2</v>
      </c>
    </row>
    <row r="34" spans="1:10" ht="13.5" customHeight="1" x14ac:dyDescent="0.15">
      <c r="A34" s="382"/>
      <c r="B34" s="206"/>
      <c r="C34" s="24"/>
      <c r="D34" s="276"/>
      <c r="E34" s="152">
        <v>10.751295336787564</v>
      </c>
      <c r="F34" s="153">
        <v>42.875647668393782</v>
      </c>
      <c r="G34" s="153">
        <v>36.269430051813472</v>
      </c>
      <c r="H34" s="153">
        <v>7.3834196891191706</v>
      </c>
      <c r="I34" s="153">
        <v>2.4611398963730569</v>
      </c>
      <c r="J34" s="154">
        <v>0.2590673575129534</v>
      </c>
    </row>
    <row r="35" spans="1:10" s="69" customFormat="1" ht="13.5" customHeight="1" x14ac:dyDescent="0.15">
      <c r="A35" s="382"/>
      <c r="B35" s="207" t="s">
        <v>45</v>
      </c>
      <c r="C35" s="353"/>
      <c r="D35" s="286">
        <v>797</v>
      </c>
      <c r="E35" s="354">
        <v>114</v>
      </c>
      <c r="F35" s="355">
        <v>429</v>
      </c>
      <c r="G35" s="355">
        <v>185</v>
      </c>
      <c r="H35" s="355">
        <v>47</v>
      </c>
      <c r="I35" s="355">
        <v>17</v>
      </c>
      <c r="J35" s="356">
        <v>5</v>
      </c>
    </row>
    <row r="36" spans="1:10" ht="13.5" customHeight="1" x14ac:dyDescent="0.15">
      <c r="A36" s="382"/>
      <c r="B36" s="206"/>
      <c r="C36" s="24"/>
      <c r="D36" s="276"/>
      <c r="E36" s="152">
        <v>14.303638644918445</v>
      </c>
      <c r="F36" s="153">
        <v>53.826850690087824</v>
      </c>
      <c r="G36" s="153">
        <v>23.212045169385195</v>
      </c>
      <c r="H36" s="153">
        <v>5.8971141781681311</v>
      </c>
      <c r="I36" s="153">
        <v>2.1329987452948558</v>
      </c>
      <c r="J36" s="154">
        <v>0.62735257214554585</v>
      </c>
    </row>
    <row r="37" spans="1:10" s="69" customFormat="1" ht="13.5" customHeight="1" x14ac:dyDescent="0.15">
      <c r="A37" s="382"/>
      <c r="B37" s="68" t="s">
        <v>46</v>
      </c>
      <c r="C37" s="75"/>
      <c r="D37" s="270">
        <v>128</v>
      </c>
      <c r="E37" s="155">
        <v>1</v>
      </c>
      <c r="F37" s="156">
        <v>1</v>
      </c>
      <c r="G37" s="156">
        <v>0</v>
      </c>
      <c r="H37" s="156">
        <v>1</v>
      </c>
      <c r="I37" s="156">
        <v>0</v>
      </c>
      <c r="J37" s="157">
        <v>125</v>
      </c>
    </row>
    <row r="38" spans="1:10" ht="13.5" customHeight="1" thickBot="1" x14ac:dyDescent="0.2">
      <c r="A38" s="382"/>
      <c r="B38" s="68"/>
      <c r="C38" s="345"/>
      <c r="D38" s="271"/>
      <c r="E38" s="158">
        <v>0.78125</v>
      </c>
      <c r="F38" s="159">
        <v>0.78125</v>
      </c>
      <c r="G38" s="159">
        <v>0</v>
      </c>
      <c r="H38" s="159">
        <v>0.78125</v>
      </c>
      <c r="I38" s="159">
        <v>0</v>
      </c>
      <c r="J38" s="160">
        <v>97.65625</v>
      </c>
    </row>
    <row r="39" spans="1:10" s="69" customFormat="1" ht="13.5" customHeight="1" x14ac:dyDescent="0.15">
      <c r="A39" s="384" t="s">
        <v>47</v>
      </c>
      <c r="B39" s="73" t="s">
        <v>49</v>
      </c>
      <c r="C39" s="371"/>
      <c r="D39" s="269">
        <v>524</v>
      </c>
      <c r="E39" s="140">
        <v>138</v>
      </c>
      <c r="F39" s="141">
        <v>2</v>
      </c>
      <c r="G39" s="141">
        <v>308</v>
      </c>
      <c r="H39" s="141">
        <v>49</v>
      </c>
      <c r="I39" s="141">
        <v>24</v>
      </c>
      <c r="J39" s="142">
        <v>3</v>
      </c>
    </row>
    <row r="40" spans="1:10" ht="13.5" customHeight="1" x14ac:dyDescent="0.15">
      <c r="A40" s="382"/>
      <c r="B40" s="68"/>
      <c r="C40" s="375"/>
      <c r="D40" s="269"/>
      <c r="E40" s="322">
        <v>26.335877862595421</v>
      </c>
      <c r="F40" s="323">
        <v>0.38167938931297707</v>
      </c>
      <c r="G40" s="323">
        <v>58.778625954198475</v>
      </c>
      <c r="H40" s="323">
        <v>9.3511450381679388</v>
      </c>
      <c r="I40" s="323">
        <v>4.5801526717557248</v>
      </c>
      <c r="J40" s="324">
        <v>0.5725190839694656</v>
      </c>
    </row>
    <row r="41" spans="1:10" s="69" customFormat="1" ht="13.5" customHeight="1" x14ac:dyDescent="0.15">
      <c r="A41" s="382"/>
      <c r="B41" s="207" t="s">
        <v>51</v>
      </c>
      <c r="C41" s="376"/>
      <c r="D41" s="285">
        <v>2332</v>
      </c>
      <c r="E41" s="334">
        <v>31</v>
      </c>
      <c r="F41" s="335">
        <v>970</v>
      </c>
      <c r="G41" s="335">
        <v>1073</v>
      </c>
      <c r="H41" s="335">
        <v>229</v>
      </c>
      <c r="I41" s="335">
        <v>24</v>
      </c>
      <c r="J41" s="336">
        <v>5</v>
      </c>
    </row>
    <row r="42" spans="1:10" ht="13.5" customHeight="1" x14ac:dyDescent="0.15">
      <c r="A42" s="382"/>
      <c r="B42" s="206"/>
      <c r="C42" s="372"/>
      <c r="D42" s="273"/>
      <c r="E42" s="136">
        <v>1.3293310463121784</v>
      </c>
      <c r="F42" s="137">
        <v>41.595197255574611</v>
      </c>
      <c r="G42" s="137">
        <v>46.012006861063462</v>
      </c>
      <c r="H42" s="137">
        <v>9.8198970840480282</v>
      </c>
      <c r="I42" s="137">
        <v>1.0291595197255576</v>
      </c>
      <c r="J42" s="138">
        <v>0.21440823327615782</v>
      </c>
    </row>
    <row r="43" spans="1:10" s="69" customFormat="1" ht="13.5" customHeight="1" x14ac:dyDescent="0.15">
      <c r="A43" s="382"/>
      <c r="B43" s="207" t="s">
        <v>52</v>
      </c>
      <c r="C43" s="376"/>
      <c r="D43" s="285">
        <v>343</v>
      </c>
      <c r="E43" s="334">
        <v>172</v>
      </c>
      <c r="F43" s="335">
        <v>0</v>
      </c>
      <c r="G43" s="335">
        <v>121</v>
      </c>
      <c r="H43" s="335">
        <v>34</v>
      </c>
      <c r="I43" s="335">
        <v>13</v>
      </c>
      <c r="J43" s="336">
        <v>3</v>
      </c>
    </row>
    <row r="44" spans="1:10" ht="13.5" customHeight="1" x14ac:dyDescent="0.15">
      <c r="A44" s="382"/>
      <c r="B44" s="206"/>
      <c r="C44" s="372"/>
      <c r="D44" s="273"/>
      <c r="E44" s="136">
        <v>50.145772594752188</v>
      </c>
      <c r="F44" s="137">
        <v>0</v>
      </c>
      <c r="G44" s="137">
        <v>35.276967930029159</v>
      </c>
      <c r="H44" s="137">
        <v>9.9125364431486886</v>
      </c>
      <c r="I44" s="137">
        <v>3.7900874635568513</v>
      </c>
      <c r="J44" s="138">
        <v>0.87463556851311952</v>
      </c>
    </row>
    <row r="45" spans="1:10" s="69" customFormat="1" ht="13.5" customHeight="1" x14ac:dyDescent="0.15">
      <c r="A45" s="382"/>
      <c r="B45" s="68" t="s">
        <v>72</v>
      </c>
      <c r="C45" s="373"/>
      <c r="D45" s="269">
        <v>132</v>
      </c>
      <c r="E45" s="140">
        <v>1</v>
      </c>
      <c r="F45" s="141">
        <v>2</v>
      </c>
      <c r="G45" s="141">
        <v>1</v>
      </c>
      <c r="H45" s="141">
        <v>1</v>
      </c>
      <c r="I45" s="141">
        <v>0</v>
      </c>
      <c r="J45" s="142">
        <v>127</v>
      </c>
    </row>
    <row r="46" spans="1:10" ht="13.5" customHeight="1" thickBot="1" x14ac:dyDescent="0.2">
      <c r="A46" s="383"/>
      <c r="B46" s="208"/>
      <c r="C46" s="374"/>
      <c r="D46" s="274"/>
      <c r="E46" s="144">
        <v>0.75757575757575757</v>
      </c>
      <c r="F46" s="145">
        <v>1.5151515151515151</v>
      </c>
      <c r="G46" s="145">
        <v>0.75757575757575757</v>
      </c>
      <c r="H46" s="145">
        <v>0.75757575757575757</v>
      </c>
      <c r="I46" s="145">
        <v>0</v>
      </c>
      <c r="J46" s="146">
        <v>96.212121212121218</v>
      </c>
    </row>
    <row r="47" spans="1:10" s="69" customFormat="1" ht="13.5" customHeight="1" x14ac:dyDescent="0.15">
      <c r="A47" s="384" t="s">
        <v>225</v>
      </c>
      <c r="B47" s="73" t="s">
        <v>54</v>
      </c>
      <c r="C47" s="371"/>
      <c r="D47" s="269">
        <v>132</v>
      </c>
      <c r="E47" s="140">
        <v>24</v>
      </c>
      <c r="F47" s="194"/>
      <c r="G47" s="141">
        <v>82</v>
      </c>
      <c r="H47" s="141">
        <v>24</v>
      </c>
      <c r="I47" s="141">
        <v>2</v>
      </c>
      <c r="J47" s="142">
        <v>0</v>
      </c>
    </row>
    <row r="48" spans="1:10" ht="13.5" customHeight="1" x14ac:dyDescent="0.15">
      <c r="A48" s="382"/>
      <c r="B48" s="68"/>
      <c r="C48" s="375"/>
      <c r="D48" s="269"/>
      <c r="E48" s="322">
        <v>18.181818181818183</v>
      </c>
      <c r="F48" s="330"/>
      <c r="G48" s="323">
        <v>62.121212121212125</v>
      </c>
      <c r="H48" s="323">
        <v>18.181818181818183</v>
      </c>
      <c r="I48" s="323">
        <v>1.5151515151515151</v>
      </c>
      <c r="J48" s="324">
        <v>0</v>
      </c>
    </row>
    <row r="49" spans="1:10" s="69" customFormat="1" ht="13.5" customHeight="1" x14ac:dyDescent="0.15">
      <c r="A49" s="382"/>
      <c r="B49" s="207" t="s">
        <v>401</v>
      </c>
      <c r="C49" s="376"/>
      <c r="D49" s="285">
        <v>448</v>
      </c>
      <c r="E49" s="334">
        <v>139</v>
      </c>
      <c r="F49" s="342"/>
      <c r="G49" s="335">
        <v>254</v>
      </c>
      <c r="H49" s="335">
        <v>31</v>
      </c>
      <c r="I49" s="335">
        <v>19</v>
      </c>
      <c r="J49" s="336">
        <v>5</v>
      </c>
    </row>
    <row r="50" spans="1:10" ht="13.5" customHeight="1" x14ac:dyDescent="0.15">
      <c r="A50" s="382"/>
      <c r="B50" s="206"/>
      <c r="C50" s="372"/>
      <c r="D50" s="273"/>
      <c r="E50" s="136">
        <v>31.026785714285715</v>
      </c>
      <c r="F50" s="199"/>
      <c r="G50" s="137">
        <v>56.696428571428569</v>
      </c>
      <c r="H50" s="137">
        <v>6.9196428571428577</v>
      </c>
      <c r="I50" s="137">
        <v>4.2410714285714288</v>
      </c>
      <c r="J50" s="138">
        <v>1.1160714285714286</v>
      </c>
    </row>
    <row r="51" spans="1:10" s="69" customFormat="1" ht="13.5" customHeight="1" x14ac:dyDescent="0.15">
      <c r="A51" s="382"/>
      <c r="B51" s="207" t="s">
        <v>56</v>
      </c>
      <c r="C51" s="376"/>
      <c r="D51" s="285">
        <v>326</v>
      </c>
      <c r="E51" s="341"/>
      <c r="F51" s="335">
        <v>326</v>
      </c>
      <c r="G51" s="342"/>
      <c r="H51" s="342"/>
      <c r="I51" s="342"/>
      <c r="J51" s="343"/>
    </row>
    <row r="52" spans="1:10" ht="13.5" customHeight="1" x14ac:dyDescent="0.15">
      <c r="A52" s="382"/>
      <c r="B52" s="206"/>
      <c r="C52" s="372"/>
      <c r="D52" s="273"/>
      <c r="E52" s="193"/>
      <c r="F52" s="137">
        <v>100</v>
      </c>
      <c r="G52" s="199"/>
      <c r="H52" s="199"/>
      <c r="I52" s="199"/>
      <c r="J52" s="200"/>
    </row>
    <row r="53" spans="1:10" s="69" customFormat="1" ht="13.5" customHeight="1" x14ac:dyDescent="0.15">
      <c r="A53" s="382"/>
      <c r="B53" s="207" t="s">
        <v>58</v>
      </c>
      <c r="C53" s="376"/>
      <c r="D53" s="285">
        <v>251</v>
      </c>
      <c r="E53" s="334">
        <v>3</v>
      </c>
      <c r="F53" s="335">
        <v>14</v>
      </c>
      <c r="G53" s="335">
        <v>196</v>
      </c>
      <c r="H53" s="335">
        <v>32</v>
      </c>
      <c r="I53" s="335">
        <v>4</v>
      </c>
      <c r="J53" s="336">
        <v>2</v>
      </c>
    </row>
    <row r="54" spans="1:10" ht="13.5" customHeight="1" x14ac:dyDescent="0.15">
      <c r="A54" s="382"/>
      <c r="B54" s="206"/>
      <c r="C54" s="372"/>
      <c r="D54" s="273"/>
      <c r="E54" s="136">
        <v>1.1952191235059761</v>
      </c>
      <c r="F54" s="137">
        <v>5.5776892430278879</v>
      </c>
      <c r="G54" s="137">
        <v>78.08764940239044</v>
      </c>
      <c r="H54" s="137">
        <v>12.749003984063744</v>
      </c>
      <c r="I54" s="137">
        <v>1.593625498007968</v>
      </c>
      <c r="J54" s="138">
        <v>0.79681274900398402</v>
      </c>
    </row>
    <row r="55" spans="1:10" s="69" customFormat="1" ht="13.5" customHeight="1" x14ac:dyDescent="0.15">
      <c r="A55" s="382"/>
      <c r="B55" s="207" t="s">
        <v>60</v>
      </c>
      <c r="C55" s="376"/>
      <c r="D55" s="285">
        <v>527</v>
      </c>
      <c r="E55" s="334">
        <v>8</v>
      </c>
      <c r="F55" s="335">
        <v>20</v>
      </c>
      <c r="G55" s="335">
        <v>397</v>
      </c>
      <c r="H55" s="335">
        <v>95</v>
      </c>
      <c r="I55" s="335">
        <v>6</v>
      </c>
      <c r="J55" s="336">
        <v>1</v>
      </c>
    </row>
    <row r="56" spans="1:10" ht="13.5" customHeight="1" x14ac:dyDescent="0.15">
      <c r="A56" s="382"/>
      <c r="B56" s="206"/>
      <c r="C56" s="372"/>
      <c r="D56" s="273"/>
      <c r="E56" s="136">
        <v>1.5180265654648957</v>
      </c>
      <c r="F56" s="137">
        <v>3.795066413662239</v>
      </c>
      <c r="G56" s="137">
        <v>75.332068311195442</v>
      </c>
      <c r="H56" s="137">
        <v>18.026565464895636</v>
      </c>
      <c r="I56" s="137">
        <v>1.1385199240986716</v>
      </c>
      <c r="J56" s="138">
        <v>0.18975332068311196</v>
      </c>
    </row>
    <row r="57" spans="1:10" s="69" customFormat="1" ht="13.5" customHeight="1" x14ac:dyDescent="0.15">
      <c r="A57" s="382"/>
      <c r="B57" s="207" t="s">
        <v>62</v>
      </c>
      <c r="C57" s="376"/>
      <c r="D57" s="285">
        <v>280</v>
      </c>
      <c r="E57" s="334">
        <v>11</v>
      </c>
      <c r="F57" s="335">
        <v>24</v>
      </c>
      <c r="G57" s="335">
        <v>187</v>
      </c>
      <c r="H57" s="335">
        <v>52</v>
      </c>
      <c r="I57" s="335">
        <v>6</v>
      </c>
      <c r="J57" s="336">
        <v>0</v>
      </c>
    </row>
    <row r="58" spans="1:10" ht="13.5" customHeight="1" x14ac:dyDescent="0.15">
      <c r="A58" s="382"/>
      <c r="B58" s="206"/>
      <c r="C58" s="372"/>
      <c r="D58" s="273"/>
      <c r="E58" s="136">
        <v>3.9285714285714284</v>
      </c>
      <c r="F58" s="137">
        <v>8.5714285714285712</v>
      </c>
      <c r="G58" s="137">
        <v>66.785714285714278</v>
      </c>
      <c r="H58" s="137">
        <v>18.571428571428573</v>
      </c>
      <c r="I58" s="137">
        <v>2.1428571428571428</v>
      </c>
      <c r="J58" s="138">
        <v>0</v>
      </c>
    </row>
    <row r="59" spans="1:10" s="69" customFormat="1" ht="13.5" customHeight="1" x14ac:dyDescent="0.15">
      <c r="A59" s="382"/>
      <c r="B59" s="207" t="s">
        <v>64</v>
      </c>
      <c r="C59" s="376"/>
      <c r="D59" s="285">
        <v>157</v>
      </c>
      <c r="E59" s="334">
        <v>157</v>
      </c>
      <c r="F59" s="342"/>
      <c r="G59" s="342"/>
      <c r="H59" s="342"/>
      <c r="I59" s="342"/>
      <c r="J59" s="343"/>
    </row>
    <row r="60" spans="1:10" ht="13.5" customHeight="1" x14ac:dyDescent="0.15">
      <c r="A60" s="382"/>
      <c r="B60" s="206"/>
      <c r="C60" s="372"/>
      <c r="D60" s="273"/>
      <c r="E60" s="136">
        <v>100</v>
      </c>
      <c r="F60" s="199"/>
      <c r="G60" s="199"/>
      <c r="H60" s="199"/>
      <c r="I60" s="199"/>
      <c r="J60" s="200"/>
    </row>
    <row r="61" spans="1:10" s="69" customFormat="1" ht="13.5" customHeight="1" x14ac:dyDescent="0.15">
      <c r="A61" s="382"/>
      <c r="B61" s="207" t="s">
        <v>66</v>
      </c>
      <c r="C61" s="376"/>
      <c r="D61" s="285">
        <v>615</v>
      </c>
      <c r="E61" s="341"/>
      <c r="F61" s="335">
        <v>615</v>
      </c>
      <c r="G61" s="342"/>
      <c r="H61" s="342"/>
      <c r="I61" s="342"/>
      <c r="J61" s="343"/>
    </row>
    <row r="62" spans="1:10" ht="13.5" customHeight="1" x14ac:dyDescent="0.15">
      <c r="A62" s="382"/>
      <c r="B62" s="206"/>
      <c r="C62" s="372"/>
      <c r="D62" s="273"/>
      <c r="E62" s="193"/>
      <c r="F62" s="137">
        <v>100</v>
      </c>
      <c r="G62" s="199"/>
      <c r="H62" s="199"/>
      <c r="I62" s="199"/>
      <c r="J62" s="200"/>
    </row>
    <row r="63" spans="1:10" s="69" customFormat="1" ht="13.5" customHeight="1" x14ac:dyDescent="0.15">
      <c r="A63" s="382"/>
      <c r="B63" s="68" t="s">
        <v>67</v>
      </c>
      <c r="C63" s="373"/>
      <c r="D63" s="269">
        <v>822</v>
      </c>
      <c r="E63" s="140">
        <v>12</v>
      </c>
      <c r="F63" s="141">
        <v>1</v>
      </c>
      <c r="G63" s="141">
        <v>546</v>
      </c>
      <c r="H63" s="141">
        <v>106</v>
      </c>
      <c r="I63" s="141">
        <v>27</v>
      </c>
      <c r="J63" s="142">
        <v>130</v>
      </c>
    </row>
    <row r="64" spans="1:10" ht="13.5" customHeight="1" thickBot="1" x14ac:dyDescent="0.2">
      <c r="A64" s="383"/>
      <c r="B64" s="208"/>
      <c r="C64" s="374"/>
      <c r="D64" s="274"/>
      <c r="E64" s="144">
        <v>1.4598540145985401</v>
      </c>
      <c r="F64" s="145">
        <v>0.12165450121654502</v>
      </c>
      <c r="G64" s="145">
        <v>66.423357664233578</v>
      </c>
      <c r="H64" s="145">
        <v>12.895377128953772</v>
      </c>
      <c r="I64" s="145">
        <v>3.2846715328467155</v>
      </c>
      <c r="J64" s="146">
        <v>15.815085158150852</v>
      </c>
    </row>
    <row r="65" spans="1:10" s="69" customFormat="1" ht="13.5" customHeight="1" x14ac:dyDescent="0.15">
      <c r="A65" s="392" t="s">
        <v>73</v>
      </c>
      <c r="B65" s="73" t="s">
        <v>68</v>
      </c>
      <c r="C65" s="371"/>
      <c r="D65" s="269">
        <v>1764</v>
      </c>
      <c r="E65" s="140">
        <v>176</v>
      </c>
      <c r="F65" s="141">
        <v>455</v>
      </c>
      <c r="G65" s="141">
        <v>885</v>
      </c>
      <c r="H65" s="141">
        <v>206</v>
      </c>
      <c r="I65" s="141">
        <v>34</v>
      </c>
      <c r="J65" s="142">
        <v>8</v>
      </c>
    </row>
    <row r="66" spans="1:10" ht="13.5" customHeight="1" x14ac:dyDescent="0.15">
      <c r="A66" s="382"/>
      <c r="B66" s="10" t="s">
        <v>69</v>
      </c>
      <c r="C66" s="372"/>
      <c r="D66" s="273"/>
      <c r="E66" s="136">
        <v>9.9773242630385486</v>
      </c>
      <c r="F66" s="137">
        <v>25.793650793650798</v>
      </c>
      <c r="G66" s="137">
        <v>50.170068027210881</v>
      </c>
      <c r="H66" s="137">
        <v>11.678004535147393</v>
      </c>
      <c r="I66" s="137">
        <v>1.9274376417233559</v>
      </c>
      <c r="J66" s="138">
        <v>0.45351473922902497</v>
      </c>
    </row>
    <row r="67" spans="1:10" s="69" customFormat="1" ht="13.5" customHeight="1" x14ac:dyDescent="0.15">
      <c r="A67" s="382"/>
      <c r="B67" s="68" t="s">
        <v>70</v>
      </c>
      <c r="C67" s="373"/>
      <c r="D67" s="269">
        <v>1406</v>
      </c>
      <c r="E67" s="140">
        <v>161</v>
      </c>
      <c r="F67" s="141">
        <v>503</v>
      </c>
      <c r="G67" s="141">
        <v>606</v>
      </c>
      <c r="H67" s="141">
        <v>105</v>
      </c>
      <c r="I67" s="141">
        <v>25</v>
      </c>
      <c r="J67" s="142">
        <v>6</v>
      </c>
    </row>
    <row r="68" spans="1:10" ht="13.5" customHeight="1" x14ac:dyDescent="0.15">
      <c r="A68" s="382"/>
      <c r="B68" s="10" t="s">
        <v>71</v>
      </c>
      <c r="C68" s="372"/>
      <c r="D68" s="273"/>
      <c r="E68" s="136">
        <v>11.450924608819346</v>
      </c>
      <c r="F68" s="137">
        <v>35.775248933143672</v>
      </c>
      <c r="G68" s="137">
        <v>43.100995732574681</v>
      </c>
      <c r="H68" s="137">
        <v>7.4679943100995736</v>
      </c>
      <c r="I68" s="137">
        <v>1.7780938833570414</v>
      </c>
      <c r="J68" s="138">
        <v>0.42674253200568996</v>
      </c>
    </row>
    <row r="69" spans="1:10" s="69" customFormat="1" ht="13.5" customHeight="1" x14ac:dyDescent="0.15">
      <c r="A69" s="382"/>
      <c r="B69" s="68" t="s">
        <v>766</v>
      </c>
      <c r="C69" s="373"/>
      <c r="D69" s="269">
        <v>161</v>
      </c>
      <c r="E69" s="140">
        <v>5</v>
      </c>
      <c r="F69" s="141">
        <v>16</v>
      </c>
      <c r="G69" s="141">
        <v>12</v>
      </c>
      <c r="H69" s="141">
        <v>2</v>
      </c>
      <c r="I69" s="141">
        <v>2</v>
      </c>
      <c r="J69" s="142">
        <v>124</v>
      </c>
    </row>
    <row r="70" spans="1:10" ht="13.5" customHeight="1" thickBot="1" x14ac:dyDescent="0.2">
      <c r="A70" s="383"/>
      <c r="B70" s="21"/>
      <c r="C70" s="374"/>
      <c r="D70" s="274"/>
      <c r="E70" s="144">
        <v>3.1055900621118013</v>
      </c>
      <c r="F70" s="145">
        <v>9.9378881987577632</v>
      </c>
      <c r="G70" s="145">
        <v>7.4534161490683228</v>
      </c>
      <c r="H70" s="145">
        <v>1.2422360248447204</v>
      </c>
      <c r="I70" s="145">
        <v>1.2422360248447204</v>
      </c>
      <c r="J70" s="146">
        <v>77.018633540372676</v>
      </c>
    </row>
    <row r="71" spans="1:10" s="69" customFormat="1" ht="13.5" customHeight="1" x14ac:dyDescent="0.15">
      <c r="A71" s="380" t="s">
        <v>414</v>
      </c>
      <c r="B71" s="68" t="s">
        <v>762</v>
      </c>
      <c r="C71" s="75"/>
      <c r="D71" s="269">
        <v>1504</v>
      </c>
      <c r="E71" s="140">
        <v>139</v>
      </c>
      <c r="F71" s="141">
        <v>341</v>
      </c>
      <c r="G71" s="141">
        <v>789</v>
      </c>
      <c r="H71" s="141">
        <v>193</v>
      </c>
      <c r="I71" s="141">
        <v>36</v>
      </c>
      <c r="J71" s="142">
        <v>6</v>
      </c>
    </row>
    <row r="72" spans="1:10" ht="13.5" customHeight="1" x14ac:dyDescent="0.15">
      <c r="A72" s="380"/>
      <c r="B72" s="10" t="s">
        <v>763</v>
      </c>
      <c r="C72" s="24"/>
      <c r="D72" s="273"/>
      <c r="E72" s="136">
        <v>9.2420212765957448</v>
      </c>
      <c r="F72" s="137">
        <v>22.672872340425531</v>
      </c>
      <c r="G72" s="137">
        <v>52.460106382978722</v>
      </c>
      <c r="H72" s="137">
        <v>12.832446808510639</v>
      </c>
      <c r="I72" s="137">
        <v>2.3936170212765959</v>
      </c>
      <c r="J72" s="138">
        <v>0.39893617021276595</v>
      </c>
    </row>
    <row r="73" spans="1:10" s="69" customFormat="1" ht="13.5" customHeight="1" x14ac:dyDescent="0.15">
      <c r="A73" s="380"/>
      <c r="B73" s="68" t="s">
        <v>415</v>
      </c>
      <c r="C73" s="75"/>
      <c r="D73" s="269">
        <v>452</v>
      </c>
      <c r="E73" s="140">
        <v>52</v>
      </c>
      <c r="F73" s="141">
        <v>100</v>
      </c>
      <c r="G73" s="141">
        <v>253</v>
      </c>
      <c r="H73" s="141">
        <v>42</v>
      </c>
      <c r="I73" s="141">
        <v>3</v>
      </c>
      <c r="J73" s="142">
        <v>2</v>
      </c>
    </row>
    <row r="74" spans="1:10" ht="13.5" customHeight="1" x14ac:dyDescent="0.15">
      <c r="A74" s="380"/>
      <c r="B74" s="10" t="s">
        <v>763</v>
      </c>
      <c r="C74" s="24"/>
      <c r="D74" s="273"/>
      <c r="E74" s="136">
        <v>11.504424778761061</v>
      </c>
      <c r="F74" s="137">
        <v>22.123893805309734</v>
      </c>
      <c r="G74" s="137">
        <v>55.973451327433629</v>
      </c>
      <c r="H74" s="137">
        <v>9.2920353982300892</v>
      </c>
      <c r="I74" s="137">
        <v>0.66371681415929207</v>
      </c>
      <c r="J74" s="138">
        <v>0.44247787610619471</v>
      </c>
    </row>
    <row r="75" spans="1:10" s="69" customFormat="1" ht="13.5" customHeight="1" x14ac:dyDescent="0.15">
      <c r="A75" s="380"/>
      <c r="B75" s="68" t="s">
        <v>416</v>
      </c>
      <c r="C75" s="75"/>
      <c r="D75" s="269">
        <v>1375</v>
      </c>
      <c r="E75" s="140">
        <v>151</v>
      </c>
      <c r="F75" s="141">
        <v>533</v>
      </c>
      <c r="G75" s="141">
        <v>461</v>
      </c>
      <c r="H75" s="141">
        <v>78</v>
      </c>
      <c r="I75" s="141">
        <v>22</v>
      </c>
      <c r="J75" s="142">
        <v>130</v>
      </c>
    </row>
    <row r="76" spans="1:10" ht="13.5" customHeight="1" thickBot="1" x14ac:dyDescent="0.2">
      <c r="A76" s="381"/>
      <c r="B76" s="21"/>
      <c r="C76" s="26"/>
      <c r="D76" s="274"/>
      <c r="E76" s="144">
        <v>10.981818181818181</v>
      </c>
      <c r="F76" s="145">
        <v>38.763636363636358</v>
      </c>
      <c r="G76" s="145">
        <v>33.527272727272731</v>
      </c>
      <c r="H76" s="145">
        <v>5.6727272727272728</v>
      </c>
      <c r="I76" s="145">
        <v>1.6</v>
      </c>
      <c r="J76" s="146">
        <v>9.454545454545455</v>
      </c>
    </row>
    <row r="77" spans="1:10" ht="13.5" customHeight="1" x14ac:dyDescent="0.15">
      <c r="A77" s="11"/>
      <c r="B77" s="12"/>
      <c r="C77" s="13"/>
      <c r="D77" s="14"/>
      <c r="E77" s="15"/>
      <c r="F77" s="15"/>
      <c r="G77" s="15"/>
      <c r="H77" s="15"/>
      <c r="I77" s="15"/>
      <c r="J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384" width="8.28515625" style="2"/>
  </cols>
  <sheetData>
    <row r="1" spans="1:19" ht="30" customHeight="1" x14ac:dyDescent="0.15">
      <c r="K1" s="5"/>
      <c r="L1" s="39"/>
      <c r="M1" s="39"/>
      <c r="N1" s="39"/>
      <c r="O1" s="39"/>
      <c r="P1" s="39"/>
      <c r="Q1" s="39"/>
      <c r="R1" s="39"/>
      <c r="S1" s="59" t="s">
        <v>613</v>
      </c>
    </row>
    <row r="2" spans="1:19" ht="36" customHeight="1" thickBot="1" x14ac:dyDescent="0.2">
      <c r="A2" s="6" t="s">
        <v>604</v>
      </c>
      <c r="B2" s="7"/>
      <c r="C2" s="7"/>
      <c r="D2" s="7"/>
      <c r="E2" s="7"/>
      <c r="F2" s="7"/>
      <c r="G2" s="7"/>
      <c r="H2" s="7"/>
      <c r="I2" s="7"/>
      <c r="J2" s="7"/>
      <c r="K2" s="7"/>
      <c r="L2" s="39"/>
      <c r="M2" s="39"/>
      <c r="N2" s="39"/>
      <c r="O2" s="39"/>
      <c r="P2" s="39"/>
      <c r="Q2" s="39"/>
      <c r="R2" s="39"/>
      <c r="S2" s="39"/>
    </row>
    <row r="3" spans="1:19" ht="15" customHeight="1" x14ac:dyDescent="0.15">
      <c r="A3" s="28"/>
      <c r="B3" s="32"/>
      <c r="C3" s="34"/>
      <c r="D3" s="35"/>
      <c r="E3" s="36">
        <v>1</v>
      </c>
      <c r="F3" s="37">
        <v>2</v>
      </c>
      <c r="G3" s="37">
        <v>3</v>
      </c>
      <c r="H3" s="37">
        <v>4</v>
      </c>
      <c r="I3" s="37">
        <v>5</v>
      </c>
      <c r="J3" s="37">
        <v>6</v>
      </c>
      <c r="K3" s="33"/>
    </row>
    <row r="4" spans="1:19" ht="171.95" customHeight="1" thickBot="1" x14ac:dyDescent="0.2">
      <c r="A4" s="29"/>
      <c r="B4" s="30"/>
      <c r="C4" s="31"/>
      <c r="D4" s="62" t="s">
        <v>348</v>
      </c>
      <c r="E4" s="60" t="s">
        <v>158</v>
      </c>
      <c r="F4" s="61" t="s">
        <v>159</v>
      </c>
      <c r="G4" s="61" t="s">
        <v>160</v>
      </c>
      <c r="H4" s="61" t="s">
        <v>161</v>
      </c>
      <c r="I4" s="61" t="s">
        <v>162</v>
      </c>
      <c r="J4" s="61" t="s">
        <v>163</v>
      </c>
      <c r="K4" s="63" t="s">
        <v>349</v>
      </c>
      <c r="L4" s="40"/>
      <c r="M4" s="40"/>
      <c r="N4" s="40"/>
      <c r="O4" s="40"/>
      <c r="P4" s="40"/>
      <c r="Q4" s="40"/>
      <c r="R4" s="40"/>
      <c r="S4" s="40"/>
    </row>
    <row r="5" spans="1:19" s="69" customFormat="1" ht="13.5" customHeight="1" x14ac:dyDescent="0.15">
      <c r="A5" s="71" t="s">
        <v>30</v>
      </c>
      <c r="B5" s="72"/>
      <c r="C5" s="72"/>
      <c r="D5" s="270">
        <v>3331</v>
      </c>
      <c r="E5" s="124">
        <v>174</v>
      </c>
      <c r="F5" s="125">
        <v>130</v>
      </c>
      <c r="G5" s="125">
        <v>304</v>
      </c>
      <c r="H5" s="125">
        <v>183</v>
      </c>
      <c r="I5" s="125">
        <v>212</v>
      </c>
      <c r="J5" s="125">
        <v>280</v>
      </c>
      <c r="K5" s="126">
        <v>2478</v>
      </c>
    </row>
    <row r="6" spans="1:19" ht="13.5" customHeight="1" thickBot="1" x14ac:dyDescent="0.2">
      <c r="A6" s="8"/>
      <c r="B6" s="9"/>
      <c r="C6" s="9"/>
      <c r="D6" s="271"/>
      <c r="E6" s="128">
        <v>5.2236565595917144</v>
      </c>
      <c r="F6" s="129">
        <v>3.9027319123386368</v>
      </c>
      <c r="G6" s="129">
        <v>9.1263884719303512</v>
      </c>
      <c r="H6" s="129">
        <v>5.4938456919843892</v>
      </c>
      <c r="I6" s="129">
        <v>6.3644551185830078</v>
      </c>
      <c r="J6" s="129">
        <v>8.4058841188832183</v>
      </c>
      <c r="K6" s="130">
        <v>74.392074452116489</v>
      </c>
    </row>
    <row r="7" spans="1:19" s="69" customFormat="1" ht="13.5" customHeight="1" x14ac:dyDescent="0.15">
      <c r="A7" s="384" t="s">
        <v>31</v>
      </c>
      <c r="B7" s="73" t="s">
        <v>33</v>
      </c>
      <c r="C7" s="74"/>
      <c r="D7" s="272">
        <v>1622</v>
      </c>
      <c r="E7" s="132">
        <v>85</v>
      </c>
      <c r="F7" s="133">
        <v>61</v>
      </c>
      <c r="G7" s="133">
        <v>148</v>
      </c>
      <c r="H7" s="133">
        <v>91</v>
      </c>
      <c r="I7" s="133">
        <v>103</v>
      </c>
      <c r="J7" s="133">
        <v>142</v>
      </c>
      <c r="K7" s="134">
        <v>1202</v>
      </c>
    </row>
    <row r="8" spans="1:19" ht="13.5" customHeight="1" x14ac:dyDescent="0.15">
      <c r="A8" s="382"/>
      <c r="B8" s="206"/>
      <c r="C8" s="24"/>
      <c r="D8" s="273"/>
      <c r="E8" s="136">
        <v>5.2404438964241677</v>
      </c>
      <c r="F8" s="137">
        <v>3.7607891491985201</v>
      </c>
      <c r="G8" s="137">
        <v>9.1245376078914919</v>
      </c>
      <c r="H8" s="137">
        <v>5.6103575832305799</v>
      </c>
      <c r="I8" s="137">
        <v>6.3501849568434032</v>
      </c>
      <c r="J8" s="137">
        <v>8.7546239210850807</v>
      </c>
      <c r="K8" s="138">
        <v>74.106041923551174</v>
      </c>
    </row>
    <row r="9" spans="1:19" s="69" customFormat="1" ht="13.5" customHeight="1" x14ac:dyDescent="0.15">
      <c r="A9" s="382"/>
      <c r="B9" s="68" t="s">
        <v>35</v>
      </c>
      <c r="C9" s="75"/>
      <c r="D9" s="269">
        <v>317</v>
      </c>
      <c r="E9" s="140">
        <v>23</v>
      </c>
      <c r="F9" s="141">
        <v>18</v>
      </c>
      <c r="G9" s="141">
        <v>36</v>
      </c>
      <c r="H9" s="141">
        <v>15</v>
      </c>
      <c r="I9" s="141">
        <v>13</v>
      </c>
      <c r="J9" s="141">
        <v>32</v>
      </c>
      <c r="K9" s="142">
        <v>225</v>
      </c>
    </row>
    <row r="10" spans="1:19" ht="13.5" customHeight="1" x14ac:dyDescent="0.15">
      <c r="A10" s="382"/>
      <c r="B10" s="206"/>
      <c r="C10" s="24"/>
      <c r="D10" s="273"/>
      <c r="E10" s="136">
        <v>7.2555205047318623</v>
      </c>
      <c r="F10" s="137">
        <v>5.6782334384858046</v>
      </c>
      <c r="G10" s="137">
        <v>11.356466876971609</v>
      </c>
      <c r="H10" s="137">
        <v>4.7318611987381702</v>
      </c>
      <c r="I10" s="137">
        <v>4.1009463722397479</v>
      </c>
      <c r="J10" s="137">
        <v>10.094637223974763</v>
      </c>
      <c r="K10" s="138">
        <v>70.977917981072551</v>
      </c>
    </row>
    <row r="11" spans="1:19" s="69" customFormat="1" ht="13.5" customHeight="1" x14ac:dyDescent="0.15">
      <c r="A11" s="382"/>
      <c r="B11" s="68" t="s">
        <v>37</v>
      </c>
      <c r="C11" s="75"/>
      <c r="D11" s="269">
        <v>832</v>
      </c>
      <c r="E11" s="140">
        <v>46</v>
      </c>
      <c r="F11" s="141">
        <v>28</v>
      </c>
      <c r="G11" s="141">
        <v>77</v>
      </c>
      <c r="H11" s="141">
        <v>50</v>
      </c>
      <c r="I11" s="141">
        <v>62</v>
      </c>
      <c r="J11" s="141">
        <v>69</v>
      </c>
      <c r="K11" s="142">
        <v>605</v>
      </c>
    </row>
    <row r="12" spans="1:19" ht="13.5" customHeight="1" x14ac:dyDescent="0.15">
      <c r="A12" s="382"/>
      <c r="B12" s="206"/>
      <c r="C12" s="24"/>
      <c r="D12" s="273"/>
      <c r="E12" s="136">
        <v>5.5288461538461533</v>
      </c>
      <c r="F12" s="137">
        <v>3.3653846153846154</v>
      </c>
      <c r="G12" s="137">
        <v>9.2548076923076934</v>
      </c>
      <c r="H12" s="137">
        <v>6.009615384615385</v>
      </c>
      <c r="I12" s="137">
        <v>7.4519230769230766</v>
      </c>
      <c r="J12" s="137">
        <v>8.2932692307692299</v>
      </c>
      <c r="K12" s="138">
        <v>72.71634615384616</v>
      </c>
    </row>
    <row r="13" spans="1:19" s="69" customFormat="1" ht="13.5" customHeight="1" x14ac:dyDescent="0.15">
      <c r="A13" s="382"/>
      <c r="B13" s="68" t="s">
        <v>39</v>
      </c>
      <c r="C13" s="75"/>
      <c r="D13" s="269">
        <v>238</v>
      </c>
      <c r="E13" s="140">
        <v>15</v>
      </c>
      <c r="F13" s="141">
        <v>13</v>
      </c>
      <c r="G13" s="141">
        <v>29</v>
      </c>
      <c r="H13" s="141">
        <v>16</v>
      </c>
      <c r="I13" s="141">
        <v>15</v>
      </c>
      <c r="J13" s="141">
        <v>15</v>
      </c>
      <c r="K13" s="142">
        <v>179</v>
      </c>
    </row>
    <row r="14" spans="1:19" ht="13.5" customHeight="1" x14ac:dyDescent="0.15">
      <c r="A14" s="382"/>
      <c r="B14" s="206"/>
      <c r="C14" s="24"/>
      <c r="D14" s="273"/>
      <c r="E14" s="136">
        <v>6.3025210084033612</v>
      </c>
      <c r="F14" s="137">
        <v>5.46218487394958</v>
      </c>
      <c r="G14" s="137">
        <v>12.184873949579831</v>
      </c>
      <c r="H14" s="137">
        <v>6.7226890756302522</v>
      </c>
      <c r="I14" s="137">
        <v>6.3025210084033612</v>
      </c>
      <c r="J14" s="137">
        <v>6.3025210084033612</v>
      </c>
      <c r="K14" s="138">
        <v>75.210084033613441</v>
      </c>
    </row>
    <row r="15" spans="1:19" s="69" customFormat="1" ht="13.5" customHeight="1" x14ac:dyDescent="0.15">
      <c r="A15" s="382"/>
      <c r="B15" s="68" t="s">
        <v>41</v>
      </c>
      <c r="C15" s="75"/>
      <c r="D15" s="269">
        <v>202</v>
      </c>
      <c r="E15" s="140">
        <v>2</v>
      </c>
      <c r="F15" s="141">
        <v>6</v>
      </c>
      <c r="G15" s="141">
        <v>9</v>
      </c>
      <c r="H15" s="141">
        <v>6</v>
      </c>
      <c r="I15" s="141">
        <v>14</v>
      </c>
      <c r="J15" s="141">
        <v>14</v>
      </c>
      <c r="K15" s="142">
        <v>166</v>
      </c>
    </row>
    <row r="16" spans="1:19" ht="13.5" customHeight="1" x14ac:dyDescent="0.15">
      <c r="A16" s="382"/>
      <c r="B16" s="206"/>
      <c r="C16" s="24"/>
      <c r="D16" s="273"/>
      <c r="E16" s="136">
        <v>0.99009900990099009</v>
      </c>
      <c r="F16" s="137">
        <v>2.9702970297029703</v>
      </c>
      <c r="G16" s="137">
        <v>4.455445544554455</v>
      </c>
      <c r="H16" s="137">
        <v>2.9702970297029703</v>
      </c>
      <c r="I16" s="137">
        <v>6.9306930693069315</v>
      </c>
      <c r="J16" s="137">
        <v>6.9306930693069315</v>
      </c>
      <c r="K16" s="138">
        <v>82.178217821782169</v>
      </c>
    </row>
    <row r="17" spans="1:11" s="69" customFormat="1" ht="13.5" customHeight="1" x14ac:dyDescent="0.15">
      <c r="A17" s="382"/>
      <c r="B17" s="68" t="s">
        <v>43</v>
      </c>
      <c r="C17" s="75"/>
      <c r="D17" s="269">
        <v>120</v>
      </c>
      <c r="E17" s="140">
        <v>3</v>
      </c>
      <c r="F17" s="141">
        <v>4</v>
      </c>
      <c r="G17" s="141">
        <v>5</v>
      </c>
      <c r="H17" s="141">
        <v>5</v>
      </c>
      <c r="I17" s="141">
        <v>5</v>
      </c>
      <c r="J17" s="141">
        <v>8</v>
      </c>
      <c r="K17" s="142">
        <v>101</v>
      </c>
    </row>
    <row r="18" spans="1:11" ht="13.5" customHeight="1" thickBot="1" x14ac:dyDescent="0.2">
      <c r="A18" s="383"/>
      <c r="B18" s="208"/>
      <c r="C18" s="26"/>
      <c r="D18" s="274"/>
      <c r="E18" s="144">
        <v>2.5</v>
      </c>
      <c r="F18" s="145">
        <v>3.3333333333333335</v>
      </c>
      <c r="G18" s="145">
        <v>4.1666666666666661</v>
      </c>
      <c r="H18" s="145">
        <v>4.1666666666666661</v>
      </c>
      <c r="I18" s="145">
        <v>4.1666666666666661</v>
      </c>
      <c r="J18" s="145">
        <v>6.666666666666667</v>
      </c>
      <c r="K18" s="146">
        <v>84.166666666666671</v>
      </c>
    </row>
    <row r="19" spans="1:11" s="70" customFormat="1" ht="13.5" customHeight="1" x14ac:dyDescent="0.15">
      <c r="A19" s="385" t="s">
        <v>0</v>
      </c>
      <c r="B19" s="66" t="s">
        <v>1</v>
      </c>
      <c r="C19" s="320"/>
      <c r="D19" s="272">
        <v>1322</v>
      </c>
      <c r="E19" s="132">
        <v>59</v>
      </c>
      <c r="F19" s="133">
        <v>38</v>
      </c>
      <c r="G19" s="133">
        <v>112</v>
      </c>
      <c r="H19" s="133">
        <v>64</v>
      </c>
      <c r="I19" s="133">
        <v>77</v>
      </c>
      <c r="J19" s="133">
        <v>109</v>
      </c>
      <c r="K19" s="134">
        <v>1008</v>
      </c>
    </row>
    <row r="20" spans="1:11" s="22" customFormat="1" ht="13.5" customHeight="1" x14ac:dyDescent="0.15">
      <c r="A20" s="386"/>
      <c r="B20" s="68"/>
      <c r="C20" s="321"/>
      <c r="D20" s="269"/>
      <c r="E20" s="322">
        <v>4.4629349470499244</v>
      </c>
      <c r="F20" s="323">
        <v>2.8744326777609683</v>
      </c>
      <c r="G20" s="323">
        <v>8.472012102874432</v>
      </c>
      <c r="H20" s="323">
        <v>4.8411497730711046</v>
      </c>
      <c r="I20" s="323">
        <v>5.8245083207261725</v>
      </c>
      <c r="J20" s="323">
        <v>8.2450832072617253</v>
      </c>
      <c r="K20" s="138">
        <v>76.2481089258699</v>
      </c>
    </row>
    <row r="21" spans="1:11" s="70" customFormat="1" ht="13.5" customHeight="1" x14ac:dyDescent="0.15">
      <c r="A21" s="386"/>
      <c r="B21" s="332" t="s">
        <v>2</v>
      </c>
      <c r="C21" s="333"/>
      <c r="D21" s="285">
        <v>1879</v>
      </c>
      <c r="E21" s="334">
        <v>114</v>
      </c>
      <c r="F21" s="335">
        <v>92</v>
      </c>
      <c r="G21" s="335">
        <v>192</v>
      </c>
      <c r="H21" s="335">
        <v>118</v>
      </c>
      <c r="I21" s="335">
        <v>135</v>
      </c>
      <c r="J21" s="335">
        <v>171</v>
      </c>
      <c r="K21" s="142">
        <v>1342</v>
      </c>
    </row>
    <row r="22" spans="1:11" s="22" customFormat="1" ht="13.5" customHeight="1" x14ac:dyDescent="0.15">
      <c r="A22" s="386"/>
      <c r="B22" s="206"/>
      <c r="C22" s="25"/>
      <c r="D22" s="273"/>
      <c r="E22" s="136">
        <v>6.0670569451836087</v>
      </c>
      <c r="F22" s="137">
        <v>4.896221394358701</v>
      </c>
      <c r="G22" s="137">
        <v>10.218201170835551</v>
      </c>
      <c r="H22" s="137">
        <v>6.2799361362426822</v>
      </c>
      <c r="I22" s="137">
        <v>7.1846726982437463</v>
      </c>
      <c r="J22" s="137">
        <v>9.1005854177754131</v>
      </c>
      <c r="K22" s="138">
        <v>71.420968600319327</v>
      </c>
    </row>
    <row r="23" spans="1:11" s="70" customFormat="1" ht="13.5" customHeight="1" x14ac:dyDescent="0.15">
      <c r="A23" s="386"/>
      <c r="B23" s="67" t="s">
        <v>46</v>
      </c>
      <c r="C23" s="77"/>
      <c r="D23" s="269">
        <v>130</v>
      </c>
      <c r="E23" s="140">
        <v>1</v>
      </c>
      <c r="F23" s="141">
        <v>0</v>
      </c>
      <c r="G23" s="141">
        <v>0</v>
      </c>
      <c r="H23" s="141">
        <v>1</v>
      </c>
      <c r="I23" s="141">
        <v>0</v>
      </c>
      <c r="J23" s="141">
        <v>0</v>
      </c>
      <c r="K23" s="142">
        <v>128</v>
      </c>
    </row>
    <row r="24" spans="1:11" s="22" customFormat="1" ht="13.5" customHeight="1" thickBot="1" x14ac:dyDescent="0.2">
      <c r="A24" s="387"/>
      <c r="B24" s="208"/>
      <c r="C24" s="57"/>
      <c r="D24" s="274"/>
      <c r="E24" s="144">
        <v>0.76923076923076927</v>
      </c>
      <c r="F24" s="145">
        <v>0</v>
      </c>
      <c r="G24" s="145">
        <v>0</v>
      </c>
      <c r="H24" s="145">
        <v>0.76923076923076927</v>
      </c>
      <c r="I24" s="145">
        <v>0</v>
      </c>
      <c r="J24" s="145">
        <v>0</v>
      </c>
      <c r="K24" s="146">
        <v>98.461538461538467</v>
      </c>
    </row>
    <row r="25" spans="1:11" s="69" customFormat="1" ht="13.5" customHeight="1" x14ac:dyDescent="0.15">
      <c r="A25" s="384" t="s">
        <v>44</v>
      </c>
      <c r="B25" s="73" t="s">
        <v>3</v>
      </c>
      <c r="C25" s="74"/>
      <c r="D25" s="275">
        <v>160</v>
      </c>
      <c r="E25" s="148">
        <v>11</v>
      </c>
      <c r="F25" s="149">
        <v>0</v>
      </c>
      <c r="G25" s="149">
        <v>1</v>
      </c>
      <c r="H25" s="149">
        <v>1</v>
      </c>
      <c r="I25" s="149">
        <v>1</v>
      </c>
      <c r="J25" s="149">
        <v>4</v>
      </c>
      <c r="K25" s="150">
        <v>144</v>
      </c>
    </row>
    <row r="26" spans="1:11" ht="13.5" customHeight="1" x14ac:dyDescent="0.15">
      <c r="A26" s="382"/>
      <c r="B26" s="68"/>
      <c r="C26" s="345"/>
      <c r="D26" s="270"/>
      <c r="E26" s="346">
        <v>6.8750000000000009</v>
      </c>
      <c r="F26" s="347">
        <v>0</v>
      </c>
      <c r="G26" s="347">
        <v>0.625</v>
      </c>
      <c r="H26" s="347">
        <v>0.625</v>
      </c>
      <c r="I26" s="347">
        <v>0.625</v>
      </c>
      <c r="J26" s="347">
        <v>2.5</v>
      </c>
      <c r="K26" s="154">
        <v>90</v>
      </c>
    </row>
    <row r="27" spans="1:11" s="69" customFormat="1" ht="13.5" customHeight="1" x14ac:dyDescent="0.15">
      <c r="A27" s="382"/>
      <c r="B27" s="207" t="s">
        <v>4</v>
      </c>
      <c r="C27" s="353"/>
      <c r="D27" s="286">
        <v>317</v>
      </c>
      <c r="E27" s="354">
        <v>111</v>
      </c>
      <c r="F27" s="355">
        <v>64</v>
      </c>
      <c r="G27" s="355">
        <v>90</v>
      </c>
      <c r="H27" s="355">
        <v>24</v>
      </c>
      <c r="I27" s="355">
        <v>9</v>
      </c>
      <c r="J27" s="355">
        <v>4</v>
      </c>
      <c r="K27" s="157">
        <v>131</v>
      </c>
    </row>
    <row r="28" spans="1:11" ht="13.5" customHeight="1" x14ac:dyDescent="0.15">
      <c r="A28" s="382"/>
      <c r="B28" s="68"/>
      <c r="C28" s="345"/>
      <c r="D28" s="270"/>
      <c r="E28" s="346">
        <v>35.01577287066246</v>
      </c>
      <c r="F28" s="347">
        <v>20.189274447949526</v>
      </c>
      <c r="G28" s="347">
        <v>28.391167192429023</v>
      </c>
      <c r="H28" s="347">
        <v>7.5709779179810726</v>
      </c>
      <c r="I28" s="347">
        <v>2.8391167192429023</v>
      </c>
      <c r="J28" s="347">
        <v>1.2618296529968454</v>
      </c>
      <c r="K28" s="154">
        <v>41.324921135646683</v>
      </c>
    </row>
    <row r="29" spans="1:11" s="69" customFormat="1" ht="13.5" customHeight="1" x14ac:dyDescent="0.15">
      <c r="A29" s="382"/>
      <c r="B29" s="207" t="s">
        <v>5</v>
      </c>
      <c r="C29" s="353"/>
      <c r="D29" s="286">
        <v>491</v>
      </c>
      <c r="E29" s="354">
        <v>34</v>
      </c>
      <c r="F29" s="355">
        <v>44</v>
      </c>
      <c r="G29" s="355">
        <v>151</v>
      </c>
      <c r="H29" s="355">
        <v>96</v>
      </c>
      <c r="I29" s="355">
        <v>104</v>
      </c>
      <c r="J29" s="355">
        <v>78</v>
      </c>
      <c r="K29" s="157">
        <v>178</v>
      </c>
    </row>
    <row r="30" spans="1:11" ht="13.5" customHeight="1" x14ac:dyDescent="0.15">
      <c r="A30" s="382"/>
      <c r="B30" s="206"/>
      <c r="C30" s="24"/>
      <c r="D30" s="276"/>
      <c r="E30" s="152">
        <v>6.9246435845213856</v>
      </c>
      <c r="F30" s="153">
        <v>8.9613034623217924</v>
      </c>
      <c r="G30" s="153">
        <v>30.753564154786151</v>
      </c>
      <c r="H30" s="153">
        <v>19.551934826883908</v>
      </c>
      <c r="I30" s="153">
        <v>21.181262729124235</v>
      </c>
      <c r="J30" s="153">
        <v>15.885947046843176</v>
      </c>
      <c r="K30" s="154">
        <v>36.252545824847246</v>
      </c>
    </row>
    <row r="31" spans="1:11" s="69" customFormat="1" ht="13.5" customHeight="1" x14ac:dyDescent="0.15">
      <c r="A31" s="382"/>
      <c r="B31" s="207" t="s">
        <v>6</v>
      </c>
      <c r="C31" s="353"/>
      <c r="D31" s="286">
        <v>666</v>
      </c>
      <c r="E31" s="354">
        <v>7</v>
      </c>
      <c r="F31" s="355">
        <v>3</v>
      </c>
      <c r="G31" s="355">
        <v>28</v>
      </c>
      <c r="H31" s="355">
        <v>37</v>
      </c>
      <c r="I31" s="355">
        <v>76</v>
      </c>
      <c r="J31" s="355">
        <v>155</v>
      </c>
      <c r="K31" s="157">
        <v>427</v>
      </c>
    </row>
    <row r="32" spans="1:11" ht="13.5" customHeight="1" x14ac:dyDescent="0.15">
      <c r="A32" s="382"/>
      <c r="B32" s="206"/>
      <c r="C32" s="24"/>
      <c r="D32" s="276"/>
      <c r="E32" s="152">
        <v>1.0510510510510511</v>
      </c>
      <c r="F32" s="153">
        <v>0.45045045045045046</v>
      </c>
      <c r="G32" s="153">
        <v>4.2042042042042045</v>
      </c>
      <c r="H32" s="153">
        <v>5.5555555555555554</v>
      </c>
      <c r="I32" s="153">
        <v>11.411411411411411</v>
      </c>
      <c r="J32" s="153">
        <v>23.273273273273272</v>
      </c>
      <c r="K32" s="154">
        <v>64.114114114114116</v>
      </c>
    </row>
    <row r="33" spans="1:11" s="69" customFormat="1" ht="13.5" customHeight="1" x14ac:dyDescent="0.15">
      <c r="A33" s="382"/>
      <c r="B33" s="207" t="s">
        <v>7</v>
      </c>
      <c r="C33" s="353"/>
      <c r="D33" s="286">
        <v>772</v>
      </c>
      <c r="E33" s="354">
        <v>6</v>
      </c>
      <c r="F33" s="355">
        <v>9</v>
      </c>
      <c r="G33" s="355">
        <v>15</v>
      </c>
      <c r="H33" s="355">
        <v>10</v>
      </c>
      <c r="I33" s="355">
        <v>10</v>
      </c>
      <c r="J33" s="355">
        <v>22</v>
      </c>
      <c r="K33" s="157">
        <v>719</v>
      </c>
    </row>
    <row r="34" spans="1:11" ht="13.5" customHeight="1" x14ac:dyDescent="0.15">
      <c r="A34" s="382"/>
      <c r="B34" s="206"/>
      <c r="C34" s="24"/>
      <c r="D34" s="276"/>
      <c r="E34" s="152">
        <v>0.77720207253886009</v>
      </c>
      <c r="F34" s="153">
        <v>1.1658031088082901</v>
      </c>
      <c r="G34" s="153">
        <v>1.9430051813471503</v>
      </c>
      <c r="H34" s="153">
        <v>1.2953367875647668</v>
      </c>
      <c r="I34" s="153">
        <v>1.2953367875647668</v>
      </c>
      <c r="J34" s="153">
        <v>2.849740932642487</v>
      </c>
      <c r="K34" s="154">
        <v>93.134715025906729</v>
      </c>
    </row>
    <row r="35" spans="1:11" s="69" customFormat="1" ht="13.5" customHeight="1" x14ac:dyDescent="0.15">
      <c r="A35" s="382"/>
      <c r="B35" s="207" t="s">
        <v>45</v>
      </c>
      <c r="C35" s="353"/>
      <c r="D35" s="286">
        <v>797</v>
      </c>
      <c r="E35" s="354">
        <v>5</v>
      </c>
      <c r="F35" s="355">
        <v>10</v>
      </c>
      <c r="G35" s="355">
        <v>19</v>
      </c>
      <c r="H35" s="355">
        <v>14</v>
      </c>
      <c r="I35" s="355">
        <v>12</v>
      </c>
      <c r="J35" s="355">
        <v>17</v>
      </c>
      <c r="K35" s="157">
        <v>752</v>
      </c>
    </row>
    <row r="36" spans="1:11" ht="13.5" customHeight="1" x14ac:dyDescent="0.15">
      <c r="A36" s="382"/>
      <c r="B36" s="206"/>
      <c r="C36" s="24"/>
      <c r="D36" s="276"/>
      <c r="E36" s="152">
        <v>0.62735257214554585</v>
      </c>
      <c r="F36" s="153">
        <v>1.2547051442910917</v>
      </c>
      <c r="G36" s="153">
        <v>2.3839397741530743</v>
      </c>
      <c r="H36" s="153">
        <v>1.7565872020075282</v>
      </c>
      <c r="I36" s="153">
        <v>1.5056461731493098</v>
      </c>
      <c r="J36" s="153">
        <v>2.1329987452948558</v>
      </c>
      <c r="K36" s="154">
        <v>94.353826850690098</v>
      </c>
    </row>
    <row r="37" spans="1:11" s="69" customFormat="1" ht="13.5" customHeight="1" x14ac:dyDescent="0.15">
      <c r="A37" s="382"/>
      <c r="B37" s="68" t="s">
        <v>46</v>
      </c>
      <c r="C37" s="75"/>
      <c r="D37" s="270">
        <v>128</v>
      </c>
      <c r="E37" s="155">
        <v>0</v>
      </c>
      <c r="F37" s="156">
        <v>0</v>
      </c>
      <c r="G37" s="156">
        <v>0</v>
      </c>
      <c r="H37" s="156">
        <v>1</v>
      </c>
      <c r="I37" s="156">
        <v>0</v>
      </c>
      <c r="J37" s="156">
        <v>0</v>
      </c>
      <c r="K37" s="157">
        <v>127</v>
      </c>
    </row>
    <row r="38" spans="1:11" ht="13.5" customHeight="1" thickBot="1" x14ac:dyDescent="0.2">
      <c r="A38" s="382"/>
      <c r="B38" s="68"/>
      <c r="C38" s="345"/>
      <c r="D38" s="271"/>
      <c r="E38" s="158">
        <v>0</v>
      </c>
      <c r="F38" s="159">
        <v>0</v>
      </c>
      <c r="G38" s="159">
        <v>0</v>
      </c>
      <c r="H38" s="159">
        <v>0.78125</v>
      </c>
      <c r="I38" s="159">
        <v>0</v>
      </c>
      <c r="J38" s="159">
        <v>0</v>
      </c>
      <c r="K38" s="160">
        <v>99.21875</v>
      </c>
    </row>
    <row r="39" spans="1:11" s="69" customFormat="1" ht="13.5" customHeight="1" x14ac:dyDescent="0.15">
      <c r="A39" s="384" t="s">
        <v>47</v>
      </c>
      <c r="B39" s="73" t="s">
        <v>49</v>
      </c>
      <c r="C39" s="371"/>
      <c r="D39" s="269">
        <v>524</v>
      </c>
      <c r="E39" s="140">
        <v>6</v>
      </c>
      <c r="F39" s="141">
        <v>0</v>
      </c>
      <c r="G39" s="141">
        <v>1</v>
      </c>
      <c r="H39" s="141">
        <v>0</v>
      </c>
      <c r="I39" s="141">
        <v>3</v>
      </c>
      <c r="J39" s="141">
        <v>5</v>
      </c>
      <c r="K39" s="142">
        <v>509</v>
      </c>
    </row>
    <row r="40" spans="1:11" ht="13.5" customHeight="1" x14ac:dyDescent="0.15">
      <c r="A40" s="382"/>
      <c r="B40" s="68"/>
      <c r="C40" s="375"/>
      <c r="D40" s="269"/>
      <c r="E40" s="322">
        <v>1.1450381679389312</v>
      </c>
      <c r="F40" s="323">
        <v>0</v>
      </c>
      <c r="G40" s="323">
        <v>0.19083969465648853</v>
      </c>
      <c r="H40" s="323">
        <v>0</v>
      </c>
      <c r="I40" s="323">
        <v>0.5725190839694656</v>
      </c>
      <c r="J40" s="323">
        <v>0.95419847328244278</v>
      </c>
      <c r="K40" s="138">
        <v>97.137404580152676</v>
      </c>
    </row>
    <row r="41" spans="1:11" s="69" customFormat="1" ht="13.5" customHeight="1" x14ac:dyDescent="0.15">
      <c r="A41" s="382"/>
      <c r="B41" s="207" t="s">
        <v>51</v>
      </c>
      <c r="C41" s="376"/>
      <c r="D41" s="285">
        <v>2332</v>
      </c>
      <c r="E41" s="334">
        <v>162</v>
      </c>
      <c r="F41" s="335">
        <v>122</v>
      </c>
      <c r="G41" s="335">
        <v>287</v>
      </c>
      <c r="H41" s="335">
        <v>166</v>
      </c>
      <c r="I41" s="335">
        <v>193</v>
      </c>
      <c r="J41" s="335">
        <v>253</v>
      </c>
      <c r="K41" s="142">
        <v>1552</v>
      </c>
    </row>
    <row r="42" spans="1:11" ht="13.5" customHeight="1" x14ac:dyDescent="0.15">
      <c r="A42" s="382"/>
      <c r="B42" s="206"/>
      <c r="C42" s="372"/>
      <c r="D42" s="273"/>
      <c r="E42" s="136">
        <v>6.9468267581475134</v>
      </c>
      <c r="F42" s="137">
        <v>5.2315608919382504</v>
      </c>
      <c r="G42" s="137">
        <v>12.307032590051458</v>
      </c>
      <c r="H42" s="137">
        <v>7.1183533447684395</v>
      </c>
      <c r="I42" s="137">
        <v>8.2761578044596913</v>
      </c>
      <c r="J42" s="137">
        <v>10.849056603773585</v>
      </c>
      <c r="K42" s="138">
        <v>66.552315608919386</v>
      </c>
    </row>
    <row r="43" spans="1:11" s="69" customFormat="1" ht="13.5" customHeight="1" x14ac:dyDescent="0.15">
      <c r="A43" s="382"/>
      <c r="B43" s="207" t="s">
        <v>52</v>
      </c>
      <c r="C43" s="376"/>
      <c r="D43" s="285">
        <v>343</v>
      </c>
      <c r="E43" s="334">
        <v>6</v>
      </c>
      <c r="F43" s="335">
        <v>8</v>
      </c>
      <c r="G43" s="335">
        <v>16</v>
      </c>
      <c r="H43" s="335">
        <v>16</v>
      </c>
      <c r="I43" s="335">
        <v>16</v>
      </c>
      <c r="J43" s="335">
        <v>22</v>
      </c>
      <c r="K43" s="142">
        <v>286</v>
      </c>
    </row>
    <row r="44" spans="1:11" ht="13.5" customHeight="1" x14ac:dyDescent="0.15">
      <c r="A44" s="382"/>
      <c r="B44" s="206"/>
      <c r="C44" s="372"/>
      <c r="D44" s="273"/>
      <c r="E44" s="136">
        <v>1.749271137026239</v>
      </c>
      <c r="F44" s="137">
        <v>2.3323615160349855</v>
      </c>
      <c r="G44" s="137">
        <v>4.6647230320699711</v>
      </c>
      <c r="H44" s="137">
        <v>4.6647230320699711</v>
      </c>
      <c r="I44" s="137">
        <v>4.6647230320699711</v>
      </c>
      <c r="J44" s="137">
        <v>6.4139941690962097</v>
      </c>
      <c r="K44" s="138">
        <v>83.381924198250729</v>
      </c>
    </row>
    <row r="45" spans="1:11" s="69" customFormat="1" ht="13.5" customHeight="1" x14ac:dyDescent="0.15">
      <c r="A45" s="382"/>
      <c r="B45" s="68" t="s">
        <v>72</v>
      </c>
      <c r="C45" s="373"/>
      <c r="D45" s="269">
        <v>132</v>
      </c>
      <c r="E45" s="140">
        <v>0</v>
      </c>
      <c r="F45" s="141">
        <v>0</v>
      </c>
      <c r="G45" s="141">
        <v>0</v>
      </c>
      <c r="H45" s="141">
        <v>1</v>
      </c>
      <c r="I45" s="141">
        <v>0</v>
      </c>
      <c r="J45" s="141">
        <v>0</v>
      </c>
      <c r="K45" s="142">
        <v>131</v>
      </c>
    </row>
    <row r="46" spans="1:11" ht="13.5" customHeight="1" thickBot="1" x14ac:dyDescent="0.2">
      <c r="A46" s="383"/>
      <c r="B46" s="208"/>
      <c r="C46" s="374"/>
      <c r="D46" s="274"/>
      <c r="E46" s="144">
        <v>0</v>
      </c>
      <c r="F46" s="145">
        <v>0</v>
      </c>
      <c r="G46" s="145">
        <v>0</v>
      </c>
      <c r="H46" s="145">
        <v>0.75757575757575757</v>
      </c>
      <c r="I46" s="145">
        <v>0</v>
      </c>
      <c r="J46" s="145">
        <v>0</v>
      </c>
      <c r="K46" s="146">
        <v>99.242424242424249</v>
      </c>
    </row>
    <row r="47" spans="1:11" s="69" customFormat="1" ht="13.5" customHeight="1" x14ac:dyDescent="0.15">
      <c r="A47" s="384" t="s">
        <v>225</v>
      </c>
      <c r="B47" s="73" t="s">
        <v>54</v>
      </c>
      <c r="C47" s="371"/>
      <c r="D47" s="269">
        <v>132</v>
      </c>
      <c r="E47" s="140">
        <v>0</v>
      </c>
      <c r="F47" s="141">
        <v>0</v>
      </c>
      <c r="G47" s="141">
        <v>0</v>
      </c>
      <c r="H47" s="141">
        <v>0</v>
      </c>
      <c r="I47" s="141">
        <v>0</v>
      </c>
      <c r="J47" s="141">
        <v>0</v>
      </c>
      <c r="K47" s="142">
        <v>132</v>
      </c>
    </row>
    <row r="48" spans="1:11" ht="13.5" customHeight="1" x14ac:dyDescent="0.15">
      <c r="A48" s="382"/>
      <c r="B48" s="68"/>
      <c r="C48" s="375"/>
      <c r="D48" s="269"/>
      <c r="E48" s="322">
        <v>0</v>
      </c>
      <c r="F48" s="323">
        <v>0</v>
      </c>
      <c r="G48" s="323">
        <v>0</v>
      </c>
      <c r="H48" s="323">
        <v>0</v>
      </c>
      <c r="I48" s="323">
        <v>0</v>
      </c>
      <c r="J48" s="323">
        <v>0</v>
      </c>
      <c r="K48" s="138">
        <v>100</v>
      </c>
    </row>
    <row r="49" spans="1:11" s="69" customFormat="1" ht="13.5" customHeight="1" x14ac:dyDescent="0.15">
      <c r="A49" s="382"/>
      <c r="B49" s="207" t="s">
        <v>401</v>
      </c>
      <c r="C49" s="376"/>
      <c r="D49" s="285">
        <v>448</v>
      </c>
      <c r="E49" s="334">
        <v>0</v>
      </c>
      <c r="F49" s="335">
        <v>0</v>
      </c>
      <c r="G49" s="335">
        <v>0</v>
      </c>
      <c r="H49" s="335">
        <v>0</v>
      </c>
      <c r="I49" s="335">
        <v>0</v>
      </c>
      <c r="J49" s="335">
        <v>0</v>
      </c>
      <c r="K49" s="142">
        <v>448</v>
      </c>
    </row>
    <row r="50" spans="1:11" ht="13.5" customHeight="1" x14ac:dyDescent="0.15">
      <c r="A50" s="382"/>
      <c r="B50" s="206"/>
      <c r="C50" s="372"/>
      <c r="D50" s="273"/>
      <c r="E50" s="136">
        <v>0</v>
      </c>
      <c r="F50" s="137">
        <v>0</v>
      </c>
      <c r="G50" s="137">
        <v>0</v>
      </c>
      <c r="H50" s="137">
        <v>0</v>
      </c>
      <c r="I50" s="137">
        <v>0</v>
      </c>
      <c r="J50" s="137">
        <v>0</v>
      </c>
      <c r="K50" s="138">
        <v>100</v>
      </c>
    </row>
    <row r="51" spans="1:11" s="69" customFormat="1" ht="13.5" customHeight="1" x14ac:dyDescent="0.15">
      <c r="A51" s="382"/>
      <c r="B51" s="207" t="s">
        <v>56</v>
      </c>
      <c r="C51" s="376"/>
      <c r="D51" s="285">
        <v>326</v>
      </c>
      <c r="E51" s="334">
        <v>0</v>
      </c>
      <c r="F51" s="335">
        <v>0</v>
      </c>
      <c r="G51" s="335">
        <v>0</v>
      </c>
      <c r="H51" s="335">
        <v>0</v>
      </c>
      <c r="I51" s="335">
        <v>0</v>
      </c>
      <c r="J51" s="335">
        <v>0</v>
      </c>
      <c r="K51" s="142">
        <v>326</v>
      </c>
    </row>
    <row r="52" spans="1:11" ht="13.5" customHeight="1" x14ac:dyDescent="0.15">
      <c r="A52" s="382"/>
      <c r="B52" s="206"/>
      <c r="C52" s="372"/>
      <c r="D52" s="273"/>
      <c r="E52" s="136">
        <v>0</v>
      </c>
      <c r="F52" s="137">
        <v>0</v>
      </c>
      <c r="G52" s="137">
        <v>0</v>
      </c>
      <c r="H52" s="137">
        <v>0</v>
      </c>
      <c r="I52" s="137">
        <v>0</v>
      </c>
      <c r="J52" s="137">
        <v>0</v>
      </c>
      <c r="K52" s="138">
        <v>100</v>
      </c>
    </row>
    <row r="53" spans="1:11" s="69" customFormat="1" ht="13.5" customHeight="1" x14ac:dyDescent="0.15">
      <c r="A53" s="382"/>
      <c r="B53" s="207" t="s">
        <v>58</v>
      </c>
      <c r="C53" s="376"/>
      <c r="D53" s="285">
        <v>251</v>
      </c>
      <c r="E53" s="334">
        <v>174</v>
      </c>
      <c r="F53" s="335">
        <v>130</v>
      </c>
      <c r="G53" s="335">
        <v>102</v>
      </c>
      <c r="H53" s="335">
        <v>11</v>
      </c>
      <c r="I53" s="335">
        <v>5</v>
      </c>
      <c r="J53" s="335">
        <v>3</v>
      </c>
      <c r="K53" s="142">
        <v>0</v>
      </c>
    </row>
    <row r="54" spans="1:11" ht="13.5" customHeight="1" x14ac:dyDescent="0.15">
      <c r="A54" s="382"/>
      <c r="B54" s="206"/>
      <c r="C54" s="372"/>
      <c r="D54" s="273"/>
      <c r="E54" s="136">
        <v>69.322709163346616</v>
      </c>
      <c r="F54" s="137">
        <v>51.792828685258961</v>
      </c>
      <c r="G54" s="137">
        <v>40.637450199203187</v>
      </c>
      <c r="H54" s="137">
        <v>4.3824701195219129</v>
      </c>
      <c r="I54" s="137">
        <v>1.9920318725099602</v>
      </c>
      <c r="J54" s="137">
        <v>1.1952191235059761</v>
      </c>
      <c r="K54" s="138">
        <v>0</v>
      </c>
    </row>
    <row r="55" spans="1:11" s="69" customFormat="1" ht="13.5" customHeight="1" x14ac:dyDescent="0.15">
      <c r="A55" s="382"/>
      <c r="B55" s="207" t="s">
        <v>60</v>
      </c>
      <c r="C55" s="376"/>
      <c r="D55" s="285">
        <v>527</v>
      </c>
      <c r="E55" s="334">
        <v>52</v>
      </c>
      <c r="F55" s="335">
        <v>67</v>
      </c>
      <c r="G55" s="335">
        <v>304</v>
      </c>
      <c r="H55" s="335">
        <v>183</v>
      </c>
      <c r="I55" s="335">
        <v>212</v>
      </c>
      <c r="J55" s="335">
        <v>100</v>
      </c>
      <c r="K55" s="142">
        <v>0</v>
      </c>
    </row>
    <row r="56" spans="1:11" ht="13.5" customHeight="1" x14ac:dyDescent="0.15">
      <c r="A56" s="382"/>
      <c r="B56" s="206"/>
      <c r="C56" s="372"/>
      <c r="D56" s="273"/>
      <c r="E56" s="136">
        <v>9.8671726755218216</v>
      </c>
      <c r="F56" s="137">
        <v>12.7134724857685</v>
      </c>
      <c r="G56" s="137">
        <v>57.685009487666036</v>
      </c>
      <c r="H56" s="137">
        <v>34.724857685009489</v>
      </c>
      <c r="I56" s="137">
        <v>40.227703984819733</v>
      </c>
      <c r="J56" s="137">
        <v>18.975332068311197</v>
      </c>
      <c r="K56" s="138">
        <v>0</v>
      </c>
    </row>
    <row r="57" spans="1:11" s="69" customFormat="1" ht="13.5" customHeight="1" x14ac:dyDescent="0.15">
      <c r="A57" s="382"/>
      <c r="B57" s="207" t="s">
        <v>62</v>
      </c>
      <c r="C57" s="376"/>
      <c r="D57" s="285">
        <v>280</v>
      </c>
      <c r="E57" s="334">
        <v>2</v>
      </c>
      <c r="F57" s="335">
        <v>3</v>
      </c>
      <c r="G57" s="335">
        <v>13</v>
      </c>
      <c r="H57" s="335">
        <v>27</v>
      </c>
      <c r="I57" s="335">
        <v>83</v>
      </c>
      <c r="J57" s="335">
        <v>280</v>
      </c>
      <c r="K57" s="142">
        <v>0</v>
      </c>
    </row>
    <row r="58" spans="1:11" ht="13.5" customHeight="1" x14ac:dyDescent="0.15">
      <c r="A58" s="382"/>
      <c r="B58" s="206"/>
      <c r="C58" s="372"/>
      <c r="D58" s="273"/>
      <c r="E58" s="136">
        <v>0.7142857142857143</v>
      </c>
      <c r="F58" s="137">
        <v>1.0714285714285714</v>
      </c>
      <c r="G58" s="137">
        <v>4.6428571428571432</v>
      </c>
      <c r="H58" s="137">
        <v>9.6428571428571441</v>
      </c>
      <c r="I58" s="137">
        <v>29.642857142857142</v>
      </c>
      <c r="J58" s="137">
        <v>100</v>
      </c>
      <c r="K58" s="138">
        <v>0</v>
      </c>
    </row>
    <row r="59" spans="1:11" s="69" customFormat="1" ht="13.5" customHeight="1" x14ac:dyDescent="0.15">
      <c r="A59" s="382"/>
      <c r="B59" s="207" t="s">
        <v>64</v>
      </c>
      <c r="C59" s="376"/>
      <c r="D59" s="285">
        <v>157</v>
      </c>
      <c r="E59" s="334">
        <v>2</v>
      </c>
      <c r="F59" s="335">
        <v>1</v>
      </c>
      <c r="G59" s="335">
        <v>2</v>
      </c>
      <c r="H59" s="335">
        <v>2</v>
      </c>
      <c r="I59" s="335">
        <v>2</v>
      </c>
      <c r="J59" s="335">
        <v>4</v>
      </c>
      <c r="K59" s="142">
        <v>150</v>
      </c>
    </row>
    <row r="60" spans="1:11" ht="13.5" customHeight="1" x14ac:dyDescent="0.15">
      <c r="A60" s="382"/>
      <c r="B60" s="206"/>
      <c r="C60" s="372"/>
      <c r="D60" s="273"/>
      <c r="E60" s="136">
        <v>1.2738853503184715</v>
      </c>
      <c r="F60" s="137">
        <v>0.63694267515923575</v>
      </c>
      <c r="G60" s="137">
        <v>1.2738853503184715</v>
      </c>
      <c r="H60" s="137">
        <v>1.2738853503184715</v>
      </c>
      <c r="I60" s="137">
        <v>1.2738853503184715</v>
      </c>
      <c r="J60" s="137">
        <v>2.547770700636943</v>
      </c>
      <c r="K60" s="138">
        <v>95.541401273885356</v>
      </c>
    </row>
    <row r="61" spans="1:11" s="69" customFormat="1" ht="13.5" customHeight="1" x14ac:dyDescent="0.15">
      <c r="A61" s="382"/>
      <c r="B61" s="207" t="s">
        <v>66</v>
      </c>
      <c r="C61" s="376"/>
      <c r="D61" s="285">
        <v>615</v>
      </c>
      <c r="E61" s="334">
        <v>1</v>
      </c>
      <c r="F61" s="335">
        <v>4</v>
      </c>
      <c r="G61" s="335">
        <v>3</v>
      </c>
      <c r="H61" s="335">
        <v>3</v>
      </c>
      <c r="I61" s="335">
        <v>4</v>
      </c>
      <c r="J61" s="335">
        <v>9</v>
      </c>
      <c r="K61" s="142">
        <v>600</v>
      </c>
    </row>
    <row r="62" spans="1:11" ht="13.5" customHeight="1" x14ac:dyDescent="0.15">
      <c r="A62" s="382"/>
      <c r="B62" s="206"/>
      <c r="C62" s="372"/>
      <c r="D62" s="273"/>
      <c r="E62" s="136">
        <v>0.16260162601626016</v>
      </c>
      <c r="F62" s="137">
        <v>0.65040650406504064</v>
      </c>
      <c r="G62" s="137">
        <v>0.48780487804878048</v>
      </c>
      <c r="H62" s="137">
        <v>0.48780487804878048</v>
      </c>
      <c r="I62" s="137">
        <v>0.65040650406504064</v>
      </c>
      <c r="J62" s="137">
        <v>1.4634146341463417</v>
      </c>
      <c r="K62" s="138">
        <v>97.560975609756099</v>
      </c>
    </row>
    <row r="63" spans="1:11" s="69" customFormat="1" ht="13.5" customHeight="1" x14ac:dyDescent="0.15">
      <c r="A63" s="382"/>
      <c r="B63" s="68" t="s">
        <v>67</v>
      </c>
      <c r="C63" s="373"/>
      <c r="D63" s="269">
        <v>822</v>
      </c>
      <c r="E63" s="192"/>
      <c r="F63" s="194"/>
      <c r="G63" s="194"/>
      <c r="H63" s="194"/>
      <c r="I63" s="194"/>
      <c r="J63" s="194"/>
      <c r="K63" s="142">
        <v>822</v>
      </c>
    </row>
    <row r="64" spans="1:11" ht="13.5" customHeight="1" thickBot="1" x14ac:dyDescent="0.2">
      <c r="A64" s="383"/>
      <c r="B64" s="208"/>
      <c r="C64" s="374"/>
      <c r="D64" s="274"/>
      <c r="E64" s="196"/>
      <c r="F64" s="197"/>
      <c r="G64" s="197"/>
      <c r="H64" s="197"/>
      <c r="I64" s="197"/>
      <c r="J64" s="197"/>
      <c r="K64" s="146">
        <v>100</v>
      </c>
    </row>
    <row r="65" spans="1:11" s="69" customFormat="1" ht="13.5" customHeight="1" x14ac:dyDescent="0.15">
      <c r="A65" s="392" t="s">
        <v>73</v>
      </c>
      <c r="B65" s="73" t="s">
        <v>68</v>
      </c>
      <c r="C65" s="371"/>
      <c r="D65" s="269">
        <v>1764</v>
      </c>
      <c r="E65" s="140">
        <v>94</v>
      </c>
      <c r="F65" s="141">
        <v>64</v>
      </c>
      <c r="G65" s="141">
        <v>172</v>
      </c>
      <c r="H65" s="141">
        <v>110</v>
      </c>
      <c r="I65" s="141">
        <v>103</v>
      </c>
      <c r="J65" s="141">
        <v>141</v>
      </c>
      <c r="K65" s="142">
        <v>1308</v>
      </c>
    </row>
    <row r="66" spans="1:11" ht="13.5" customHeight="1" x14ac:dyDescent="0.15">
      <c r="A66" s="382"/>
      <c r="B66" s="10" t="s">
        <v>69</v>
      </c>
      <c r="C66" s="372"/>
      <c r="D66" s="273"/>
      <c r="E66" s="136">
        <v>5.3287981859410429</v>
      </c>
      <c r="F66" s="137">
        <v>3.6281179138321997</v>
      </c>
      <c r="G66" s="137">
        <v>9.7505668934240362</v>
      </c>
      <c r="H66" s="137">
        <v>6.2358276643990926</v>
      </c>
      <c r="I66" s="137">
        <v>5.8390022675736963</v>
      </c>
      <c r="J66" s="137">
        <v>7.9931972789115653</v>
      </c>
      <c r="K66" s="138">
        <v>74.149659863945587</v>
      </c>
    </row>
    <row r="67" spans="1:11" s="69" customFormat="1" ht="13.5" customHeight="1" x14ac:dyDescent="0.15">
      <c r="A67" s="382"/>
      <c r="B67" s="68" t="s">
        <v>70</v>
      </c>
      <c r="C67" s="373"/>
      <c r="D67" s="269">
        <v>1406</v>
      </c>
      <c r="E67" s="140">
        <v>78</v>
      </c>
      <c r="F67" s="141">
        <v>65</v>
      </c>
      <c r="G67" s="141">
        <v>129</v>
      </c>
      <c r="H67" s="141">
        <v>71</v>
      </c>
      <c r="I67" s="141">
        <v>106</v>
      </c>
      <c r="J67" s="141">
        <v>137</v>
      </c>
      <c r="K67" s="142">
        <v>1017</v>
      </c>
    </row>
    <row r="68" spans="1:11" ht="13.5" customHeight="1" x14ac:dyDescent="0.15">
      <c r="A68" s="382"/>
      <c r="B68" s="10" t="s">
        <v>71</v>
      </c>
      <c r="C68" s="372"/>
      <c r="D68" s="273"/>
      <c r="E68" s="136">
        <v>5.5476529160739689</v>
      </c>
      <c r="F68" s="137">
        <v>4.6230440967283073</v>
      </c>
      <c r="G68" s="137">
        <v>9.1749644381223323</v>
      </c>
      <c r="H68" s="137">
        <v>5.0497866287339974</v>
      </c>
      <c r="I68" s="137">
        <v>7.5391180654338541</v>
      </c>
      <c r="J68" s="137">
        <v>9.743954480796587</v>
      </c>
      <c r="K68" s="138">
        <v>72.33285917496444</v>
      </c>
    </row>
    <row r="69" spans="1:11" s="69" customFormat="1" ht="13.5" customHeight="1" x14ac:dyDescent="0.15">
      <c r="A69" s="382"/>
      <c r="B69" s="68" t="s">
        <v>72</v>
      </c>
      <c r="C69" s="373"/>
      <c r="D69" s="269">
        <v>161</v>
      </c>
      <c r="E69" s="140">
        <v>2</v>
      </c>
      <c r="F69" s="141">
        <v>1</v>
      </c>
      <c r="G69" s="141">
        <v>3</v>
      </c>
      <c r="H69" s="141">
        <v>2</v>
      </c>
      <c r="I69" s="141">
        <v>3</v>
      </c>
      <c r="J69" s="141">
        <v>2</v>
      </c>
      <c r="K69" s="142">
        <v>153</v>
      </c>
    </row>
    <row r="70" spans="1:11" ht="13.5" customHeight="1" thickBot="1" x14ac:dyDescent="0.2">
      <c r="A70" s="383"/>
      <c r="B70" s="21"/>
      <c r="C70" s="374"/>
      <c r="D70" s="274"/>
      <c r="E70" s="144">
        <v>1.2422360248447204</v>
      </c>
      <c r="F70" s="145">
        <v>0.6211180124223602</v>
      </c>
      <c r="G70" s="145">
        <v>1.8633540372670807</v>
      </c>
      <c r="H70" s="145">
        <v>1.2422360248447204</v>
      </c>
      <c r="I70" s="145">
        <v>1.8633540372670807</v>
      </c>
      <c r="J70" s="145">
        <v>1.2422360248447204</v>
      </c>
      <c r="K70" s="146">
        <v>95.031055900621126</v>
      </c>
    </row>
    <row r="71" spans="1:11" s="69" customFormat="1" ht="13.5" customHeight="1" x14ac:dyDescent="0.15">
      <c r="A71" s="380" t="s">
        <v>414</v>
      </c>
      <c r="B71" s="68" t="s">
        <v>762</v>
      </c>
      <c r="C71" s="75"/>
      <c r="D71" s="269">
        <v>1504</v>
      </c>
      <c r="E71" s="140">
        <v>90</v>
      </c>
      <c r="F71" s="141">
        <v>65</v>
      </c>
      <c r="G71" s="141">
        <v>203</v>
      </c>
      <c r="H71" s="141">
        <v>133</v>
      </c>
      <c r="I71" s="141">
        <v>150</v>
      </c>
      <c r="J71" s="141">
        <v>184</v>
      </c>
      <c r="K71" s="142">
        <v>966</v>
      </c>
    </row>
    <row r="72" spans="1:11" ht="13.5" customHeight="1" x14ac:dyDescent="0.15">
      <c r="A72" s="380"/>
      <c r="B72" s="10" t="s">
        <v>763</v>
      </c>
      <c r="C72" s="24"/>
      <c r="D72" s="273"/>
      <c r="E72" s="136">
        <v>5.9840425531914896</v>
      </c>
      <c r="F72" s="137">
        <v>4.3218085106382986</v>
      </c>
      <c r="G72" s="137">
        <v>13.497340425531915</v>
      </c>
      <c r="H72" s="137">
        <v>8.8430851063829792</v>
      </c>
      <c r="I72" s="137">
        <v>9.9734042553191493</v>
      </c>
      <c r="J72" s="137">
        <v>12.23404255319149</v>
      </c>
      <c r="K72" s="138">
        <v>64.228723404255319</v>
      </c>
    </row>
    <row r="73" spans="1:11" s="69" customFormat="1" ht="13.5" customHeight="1" x14ac:dyDescent="0.15">
      <c r="A73" s="380"/>
      <c r="B73" s="68" t="s">
        <v>415</v>
      </c>
      <c r="C73" s="75"/>
      <c r="D73" s="269">
        <v>452</v>
      </c>
      <c r="E73" s="140">
        <v>42</v>
      </c>
      <c r="F73" s="141">
        <v>19</v>
      </c>
      <c r="G73" s="141">
        <v>36</v>
      </c>
      <c r="H73" s="141">
        <v>29</v>
      </c>
      <c r="I73" s="141">
        <v>28</v>
      </c>
      <c r="J73" s="141">
        <v>53</v>
      </c>
      <c r="K73" s="142">
        <v>309</v>
      </c>
    </row>
    <row r="74" spans="1:11" ht="13.5" customHeight="1" x14ac:dyDescent="0.15">
      <c r="A74" s="380"/>
      <c r="B74" s="10" t="s">
        <v>763</v>
      </c>
      <c r="C74" s="24"/>
      <c r="D74" s="273"/>
      <c r="E74" s="136">
        <v>9.2920353982300892</v>
      </c>
      <c r="F74" s="137">
        <v>4.2035398230088497</v>
      </c>
      <c r="G74" s="137">
        <v>7.9646017699115044</v>
      </c>
      <c r="H74" s="137">
        <v>6.4159292035398234</v>
      </c>
      <c r="I74" s="137">
        <v>6.1946902654867255</v>
      </c>
      <c r="J74" s="137">
        <v>11.725663716814159</v>
      </c>
      <c r="K74" s="138">
        <v>68.362831858407077</v>
      </c>
    </row>
    <row r="75" spans="1:11" s="69" customFormat="1" ht="13.5" customHeight="1" x14ac:dyDescent="0.15">
      <c r="A75" s="380"/>
      <c r="B75" s="68" t="s">
        <v>416</v>
      </c>
      <c r="C75" s="75"/>
      <c r="D75" s="269">
        <v>1375</v>
      </c>
      <c r="E75" s="140">
        <v>42</v>
      </c>
      <c r="F75" s="141">
        <v>46</v>
      </c>
      <c r="G75" s="141">
        <v>65</v>
      </c>
      <c r="H75" s="141">
        <v>21</v>
      </c>
      <c r="I75" s="141">
        <v>34</v>
      </c>
      <c r="J75" s="141">
        <v>43</v>
      </c>
      <c r="K75" s="142">
        <v>1203</v>
      </c>
    </row>
    <row r="76" spans="1:11" ht="13.5" customHeight="1" thickBot="1" x14ac:dyDescent="0.2">
      <c r="A76" s="381"/>
      <c r="B76" s="21"/>
      <c r="C76" s="26"/>
      <c r="D76" s="274"/>
      <c r="E76" s="144">
        <v>3.0545454545454547</v>
      </c>
      <c r="F76" s="145">
        <v>3.3454545454545452</v>
      </c>
      <c r="G76" s="145">
        <v>4.7272727272727275</v>
      </c>
      <c r="H76" s="145">
        <v>1.5272727272727273</v>
      </c>
      <c r="I76" s="145">
        <v>2.4727272727272727</v>
      </c>
      <c r="J76" s="145">
        <v>3.127272727272727</v>
      </c>
      <c r="K76" s="146">
        <v>87.490909090909085</v>
      </c>
    </row>
    <row r="77" spans="1:11" ht="13.5" customHeight="1" x14ac:dyDescent="0.15">
      <c r="A77" s="11"/>
      <c r="B77" s="12"/>
      <c r="C77" s="13"/>
      <c r="D77" s="14"/>
      <c r="E77" s="15"/>
      <c r="F77" s="15"/>
      <c r="G77" s="15"/>
      <c r="H77" s="15"/>
      <c r="I77" s="15"/>
      <c r="J77" s="15"/>
      <c r="K77" s="15"/>
    </row>
  </sheetData>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7"/>
  <sheetViews>
    <sheetView view="pageBreakPreview" zoomScale="77" zoomScaleNormal="70" zoomScaleSheetLayoutView="77" workbookViewId="0">
      <pane xSplit="4" ySplit="6" topLeftCell="E7" activePane="bottomRight" state="frozen"/>
      <selection activeCell="E7" sqref="E7"/>
      <selection pane="topRight" activeCell="E7" sqref="E7"/>
      <selection pane="bottomLeft" activeCell="E7" sqref="E7"/>
      <selection pane="bottomRight" activeCell="E7" sqref="E7"/>
    </sheetView>
  </sheetViews>
  <sheetFormatPr defaultColWidth="8.28515625" defaultRowHeight="13.5" customHeight="1" x14ac:dyDescent="0.15"/>
  <cols>
    <col min="1" max="1" width="5.28515625" style="1" customWidth="1"/>
    <col min="2" max="2" width="12.42578125" style="2" customWidth="1"/>
    <col min="3" max="3" width="4.28515625" style="2" customWidth="1"/>
    <col min="4" max="4" width="8.28515625" style="3"/>
    <col min="5" max="16" width="8.28515625" style="2" customWidth="1"/>
    <col min="17" max="16384" width="8.28515625" style="2"/>
  </cols>
  <sheetData>
    <row r="1" spans="1:19" ht="30" customHeight="1" x14ac:dyDescent="0.15">
      <c r="S1" s="59" t="s">
        <v>613</v>
      </c>
    </row>
    <row r="2" spans="1:19" ht="36" customHeight="1" thickBot="1" x14ac:dyDescent="0.2">
      <c r="A2" s="6" t="s">
        <v>605</v>
      </c>
      <c r="B2" s="7"/>
      <c r="C2" s="7"/>
      <c r="D2" s="7"/>
      <c r="E2" s="7"/>
      <c r="F2" s="7"/>
      <c r="G2" s="7"/>
      <c r="H2" s="7"/>
      <c r="I2" s="7"/>
      <c r="J2" s="7"/>
      <c r="K2" s="7"/>
      <c r="L2" s="7"/>
      <c r="M2" s="7"/>
      <c r="N2" s="7"/>
      <c r="O2" s="7"/>
      <c r="P2" s="7"/>
      <c r="Q2" s="7"/>
    </row>
    <row r="3" spans="1:19" ht="15" customHeight="1" x14ac:dyDescent="0.15">
      <c r="A3" s="28"/>
      <c r="B3" s="32"/>
      <c r="C3" s="34"/>
      <c r="D3" s="35"/>
      <c r="E3" s="36">
        <v>1</v>
      </c>
      <c r="F3" s="37">
        <v>2</v>
      </c>
      <c r="G3" s="37">
        <v>3</v>
      </c>
      <c r="H3" s="37">
        <v>4</v>
      </c>
      <c r="I3" s="37">
        <v>5</v>
      </c>
      <c r="J3" s="37">
        <v>6</v>
      </c>
      <c r="K3" s="37">
        <v>7</v>
      </c>
      <c r="L3" s="37">
        <v>8</v>
      </c>
      <c r="M3" s="37">
        <v>9</v>
      </c>
      <c r="N3" s="37">
        <v>10</v>
      </c>
      <c r="O3" s="37">
        <v>11</v>
      </c>
      <c r="P3" s="37">
        <v>12</v>
      </c>
      <c r="Q3" s="33"/>
    </row>
    <row r="4" spans="1:19" ht="171.95" customHeight="1" thickBot="1" x14ac:dyDescent="0.2">
      <c r="A4" s="29"/>
      <c r="B4" s="30"/>
      <c r="C4" s="31"/>
      <c r="D4" s="62" t="s">
        <v>348</v>
      </c>
      <c r="E4" s="60" t="s">
        <v>139</v>
      </c>
      <c r="F4" s="61" t="s">
        <v>140</v>
      </c>
      <c r="G4" s="61" t="s">
        <v>141</v>
      </c>
      <c r="H4" s="61" t="s">
        <v>354</v>
      </c>
      <c r="I4" s="61" t="s">
        <v>142</v>
      </c>
      <c r="J4" s="61" t="s">
        <v>143</v>
      </c>
      <c r="K4" s="191" t="s">
        <v>380</v>
      </c>
      <c r="L4" s="61" t="s">
        <v>381</v>
      </c>
      <c r="M4" s="61" t="s">
        <v>144</v>
      </c>
      <c r="N4" s="61" t="s">
        <v>392</v>
      </c>
      <c r="O4" s="61" t="s">
        <v>393</v>
      </c>
      <c r="P4" s="61" t="s">
        <v>9</v>
      </c>
      <c r="Q4" s="63" t="s">
        <v>349</v>
      </c>
    </row>
    <row r="5" spans="1:19" s="69" customFormat="1" ht="13.5" customHeight="1" x14ac:dyDescent="0.15">
      <c r="A5" s="71" t="s">
        <v>30</v>
      </c>
      <c r="B5" s="72"/>
      <c r="C5" s="72"/>
      <c r="D5" s="270">
        <v>3331</v>
      </c>
      <c r="E5" s="124">
        <v>807</v>
      </c>
      <c r="F5" s="125">
        <v>178</v>
      </c>
      <c r="G5" s="125">
        <v>25</v>
      </c>
      <c r="H5" s="125">
        <v>590</v>
      </c>
      <c r="I5" s="125">
        <v>46</v>
      </c>
      <c r="J5" s="125">
        <v>101</v>
      </c>
      <c r="K5" s="125">
        <v>149</v>
      </c>
      <c r="L5" s="125">
        <v>89</v>
      </c>
      <c r="M5" s="125">
        <v>443</v>
      </c>
      <c r="N5" s="125">
        <v>654</v>
      </c>
      <c r="O5" s="125">
        <v>28</v>
      </c>
      <c r="P5" s="125">
        <v>43</v>
      </c>
      <c r="Q5" s="126">
        <v>178</v>
      </c>
    </row>
    <row r="6" spans="1:19" ht="13.5" customHeight="1" thickBot="1" x14ac:dyDescent="0.2">
      <c r="A6" s="8"/>
      <c r="B6" s="9"/>
      <c r="C6" s="9"/>
      <c r="D6" s="271"/>
      <c r="E6" s="128">
        <v>24.226958871209845</v>
      </c>
      <c r="F6" s="129">
        <v>5.3437406184329035</v>
      </c>
      <c r="G6" s="129">
        <v>0.75052536775743017</v>
      </c>
      <c r="H6" s="129">
        <v>17.712398679075353</v>
      </c>
      <c r="I6" s="129">
        <v>1.3809666766736717</v>
      </c>
      <c r="J6" s="129">
        <v>3.0321224857400177</v>
      </c>
      <c r="K6" s="129">
        <v>4.473131191834284</v>
      </c>
      <c r="L6" s="129">
        <v>2.6718703092164517</v>
      </c>
      <c r="M6" s="129">
        <v>13.299309516661664</v>
      </c>
      <c r="N6" s="129">
        <v>19.633743620534375</v>
      </c>
      <c r="O6" s="129">
        <v>0.84058841188832178</v>
      </c>
      <c r="P6" s="129">
        <v>1.2909036325427801</v>
      </c>
      <c r="Q6" s="130">
        <v>5.3437406184329035</v>
      </c>
    </row>
    <row r="7" spans="1:19" s="69" customFormat="1" ht="13.5" customHeight="1" x14ac:dyDescent="0.15">
      <c r="A7" s="384" t="s">
        <v>31</v>
      </c>
      <c r="B7" s="73" t="s">
        <v>33</v>
      </c>
      <c r="C7" s="74"/>
      <c r="D7" s="272">
        <v>1622</v>
      </c>
      <c r="E7" s="132">
        <v>407</v>
      </c>
      <c r="F7" s="133">
        <v>96</v>
      </c>
      <c r="G7" s="133">
        <v>14</v>
      </c>
      <c r="H7" s="133">
        <v>290</v>
      </c>
      <c r="I7" s="133">
        <v>17</v>
      </c>
      <c r="J7" s="133">
        <v>50</v>
      </c>
      <c r="K7" s="133">
        <v>70</v>
      </c>
      <c r="L7" s="133">
        <v>35</v>
      </c>
      <c r="M7" s="133">
        <v>209</v>
      </c>
      <c r="N7" s="133">
        <v>311</v>
      </c>
      <c r="O7" s="133">
        <v>20</v>
      </c>
      <c r="P7" s="133">
        <v>24</v>
      </c>
      <c r="Q7" s="134">
        <v>79</v>
      </c>
    </row>
    <row r="8" spans="1:19" ht="13.5" customHeight="1" x14ac:dyDescent="0.15">
      <c r="A8" s="382"/>
      <c r="B8" s="206"/>
      <c r="C8" s="24"/>
      <c r="D8" s="273"/>
      <c r="E8" s="136">
        <v>25.092478421701603</v>
      </c>
      <c r="F8" s="137">
        <v>5.9186189889025895</v>
      </c>
      <c r="G8" s="137">
        <v>0.86313193588162751</v>
      </c>
      <c r="H8" s="137">
        <v>17.879161528976574</v>
      </c>
      <c r="I8" s="137">
        <v>1.0480887792848335</v>
      </c>
      <c r="J8" s="137">
        <v>3.0826140567200988</v>
      </c>
      <c r="K8" s="137">
        <v>4.3156596794081379</v>
      </c>
      <c r="L8" s="137">
        <v>2.1578298397040689</v>
      </c>
      <c r="M8" s="137">
        <v>12.885326757090013</v>
      </c>
      <c r="N8" s="137">
        <v>19.173859432799016</v>
      </c>
      <c r="O8" s="137">
        <v>1.2330456226880395</v>
      </c>
      <c r="P8" s="137">
        <v>1.4796547472256474</v>
      </c>
      <c r="Q8" s="138">
        <v>4.8705302096177556</v>
      </c>
    </row>
    <row r="9" spans="1:19" s="69" customFormat="1" ht="13.5" customHeight="1" x14ac:dyDescent="0.15">
      <c r="A9" s="382"/>
      <c r="B9" s="68" t="s">
        <v>35</v>
      </c>
      <c r="C9" s="75"/>
      <c r="D9" s="269">
        <v>317</v>
      </c>
      <c r="E9" s="140">
        <v>82</v>
      </c>
      <c r="F9" s="141">
        <v>20</v>
      </c>
      <c r="G9" s="141">
        <v>3</v>
      </c>
      <c r="H9" s="141">
        <v>54</v>
      </c>
      <c r="I9" s="141">
        <v>6</v>
      </c>
      <c r="J9" s="141">
        <v>1</v>
      </c>
      <c r="K9" s="141">
        <v>10</v>
      </c>
      <c r="L9" s="141">
        <v>11</v>
      </c>
      <c r="M9" s="141">
        <v>49</v>
      </c>
      <c r="N9" s="141">
        <v>65</v>
      </c>
      <c r="O9" s="141">
        <v>2</v>
      </c>
      <c r="P9" s="141">
        <v>0</v>
      </c>
      <c r="Q9" s="142">
        <v>14</v>
      </c>
    </row>
    <row r="10" spans="1:19" ht="13.5" customHeight="1" x14ac:dyDescent="0.15">
      <c r="A10" s="382"/>
      <c r="B10" s="206"/>
      <c r="C10" s="24"/>
      <c r="D10" s="273"/>
      <c r="E10" s="136">
        <v>25.86750788643533</v>
      </c>
      <c r="F10" s="137">
        <v>6.309148264984227</v>
      </c>
      <c r="G10" s="137">
        <v>0.94637223974763407</v>
      </c>
      <c r="H10" s="137">
        <v>17.034700315457414</v>
      </c>
      <c r="I10" s="137">
        <v>1.8927444794952681</v>
      </c>
      <c r="J10" s="137">
        <v>0.31545741324921134</v>
      </c>
      <c r="K10" s="137">
        <v>3.1545741324921135</v>
      </c>
      <c r="L10" s="137">
        <v>3.4700315457413247</v>
      </c>
      <c r="M10" s="137">
        <v>15.457413249211358</v>
      </c>
      <c r="N10" s="137">
        <v>20.504731861198739</v>
      </c>
      <c r="O10" s="137">
        <v>0.63091482649842268</v>
      </c>
      <c r="P10" s="137">
        <v>0</v>
      </c>
      <c r="Q10" s="138">
        <v>4.4164037854889591</v>
      </c>
    </row>
    <row r="11" spans="1:19" s="69" customFormat="1" ht="13.5" customHeight="1" x14ac:dyDescent="0.15">
      <c r="A11" s="382"/>
      <c r="B11" s="68" t="s">
        <v>37</v>
      </c>
      <c r="C11" s="75"/>
      <c r="D11" s="269">
        <v>832</v>
      </c>
      <c r="E11" s="140">
        <v>217</v>
      </c>
      <c r="F11" s="141">
        <v>34</v>
      </c>
      <c r="G11" s="141">
        <v>3</v>
      </c>
      <c r="H11" s="141">
        <v>150</v>
      </c>
      <c r="I11" s="141">
        <v>15</v>
      </c>
      <c r="J11" s="141">
        <v>12</v>
      </c>
      <c r="K11" s="141">
        <v>32</v>
      </c>
      <c r="L11" s="141">
        <v>19</v>
      </c>
      <c r="M11" s="141">
        <v>116</v>
      </c>
      <c r="N11" s="141">
        <v>166</v>
      </c>
      <c r="O11" s="141">
        <v>5</v>
      </c>
      <c r="P11" s="141">
        <v>14</v>
      </c>
      <c r="Q11" s="142">
        <v>49</v>
      </c>
    </row>
    <row r="12" spans="1:19" ht="13.5" customHeight="1" x14ac:dyDescent="0.15">
      <c r="A12" s="382"/>
      <c r="B12" s="206"/>
      <c r="C12" s="24"/>
      <c r="D12" s="273"/>
      <c r="E12" s="136">
        <v>26.08173076923077</v>
      </c>
      <c r="F12" s="137">
        <v>4.0865384615384617</v>
      </c>
      <c r="G12" s="137">
        <v>0.36057692307692307</v>
      </c>
      <c r="H12" s="137">
        <v>18.028846153846153</v>
      </c>
      <c r="I12" s="137">
        <v>1.8028846153846152</v>
      </c>
      <c r="J12" s="137">
        <v>1.4423076923076923</v>
      </c>
      <c r="K12" s="137">
        <v>3.8461538461538463</v>
      </c>
      <c r="L12" s="137">
        <v>2.2836538461538458</v>
      </c>
      <c r="M12" s="137">
        <v>13.942307692307693</v>
      </c>
      <c r="N12" s="137">
        <v>19.951923076923077</v>
      </c>
      <c r="O12" s="137">
        <v>0.60096153846153855</v>
      </c>
      <c r="P12" s="137">
        <v>1.6826923076923077</v>
      </c>
      <c r="Q12" s="138">
        <v>5.8894230769230766</v>
      </c>
    </row>
    <row r="13" spans="1:19" s="69" customFormat="1" ht="13.5" customHeight="1" x14ac:dyDescent="0.15">
      <c r="A13" s="382"/>
      <c r="B13" s="68" t="s">
        <v>39</v>
      </c>
      <c r="C13" s="75"/>
      <c r="D13" s="269">
        <v>238</v>
      </c>
      <c r="E13" s="140">
        <v>45</v>
      </c>
      <c r="F13" s="141">
        <v>10</v>
      </c>
      <c r="G13" s="141">
        <v>3</v>
      </c>
      <c r="H13" s="141">
        <v>42</v>
      </c>
      <c r="I13" s="141">
        <v>3</v>
      </c>
      <c r="J13" s="141">
        <v>9</v>
      </c>
      <c r="K13" s="141">
        <v>12</v>
      </c>
      <c r="L13" s="141">
        <v>11</v>
      </c>
      <c r="M13" s="141">
        <v>34</v>
      </c>
      <c r="N13" s="141">
        <v>48</v>
      </c>
      <c r="O13" s="141">
        <v>1</v>
      </c>
      <c r="P13" s="141">
        <v>4</v>
      </c>
      <c r="Q13" s="142">
        <v>16</v>
      </c>
    </row>
    <row r="14" spans="1:19" ht="13.5" customHeight="1" x14ac:dyDescent="0.15">
      <c r="A14" s="382"/>
      <c r="B14" s="206"/>
      <c r="C14" s="24"/>
      <c r="D14" s="273"/>
      <c r="E14" s="136">
        <v>18.907563025210084</v>
      </c>
      <c r="F14" s="137">
        <v>4.2016806722689077</v>
      </c>
      <c r="G14" s="137">
        <v>1.2605042016806722</v>
      </c>
      <c r="H14" s="137">
        <v>17.647058823529413</v>
      </c>
      <c r="I14" s="137">
        <v>1.2605042016806722</v>
      </c>
      <c r="J14" s="137">
        <v>3.7815126050420167</v>
      </c>
      <c r="K14" s="137">
        <v>5.0420168067226889</v>
      </c>
      <c r="L14" s="137">
        <v>4.6218487394957988</v>
      </c>
      <c r="M14" s="137">
        <v>14.285714285714285</v>
      </c>
      <c r="N14" s="137">
        <v>20.168067226890756</v>
      </c>
      <c r="O14" s="137">
        <v>0.42016806722689076</v>
      </c>
      <c r="P14" s="137">
        <v>1.680672268907563</v>
      </c>
      <c r="Q14" s="138">
        <v>6.7226890756302522</v>
      </c>
    </row>
    <row r="15" spans="1:19" s="69" customFormat="1" ht="13.5" customHeight="1" x14ac:dyDescent="0.15">
      <c r="A15" s="382"/>
      <c r="B15" s="68" t="s">
        <v>41</v>
      </c>
      <c r="C15" s="75"/>
      <c r="D15" s="269">
        <v>202</v>
      </c>
      <c r="E15" s="140">
        <v>36</v>
      </c>
      <c r="F15" s="141">
        <v>7</v>
      </c>
      <c r="G15" s="141">
        <v>1</v>
      </c>
      <c r="H15" s="141">
        <v>41</v>
      </c>
      <c r="I15" s="141">
        <v>2</v>
      </c>
      <c r="J15" s="141">
        <v>10</v>
      </c>
      <c r="K15" s="141">
        <v>17</v>
      </c>
      <c r="L15" s="141">
        <v>8</v>
      </c>
      <c r="M15" s="141">
        <v>26</v>
      </c>
      <c r="N15" s="141">
        <v>37</v>
      </c>
      <c r="O15" s="141">
        <v>0</v>
      </c>
      <c r="P15" s="141">
        <v>1</v>
      </c>
      <c r="Q15" s="142">
        <v>16</v>
      </c>
    </row>
    <row r="16" spans="1:19" ht="13.5" customHeight="1" x14ac:dyDescent="0.15">
      <c r="A16" s="382"/>
      <c r="B16" s="206"/>
      <c r="C16" s="24"/>
      <c r="D16" s="273"/>
      <c r="E16" s="136">
        <v>17.82178217821782</v>
      </c>
      <c r="F16" s="137">
        <v>3.4653465346534658</v>
      </c>
      <c r="G16" s="137">
        <v>0.49504950495049505</v>
      </c>
      <c r="H16" s="137">
        <v>20.297029702970299</v>
      </c>
      <c r="I16" s="137">
        <v>0.99009900990099009</v>
      </c>
      <c r="J16" s="137">
        <v>4.9504950495049505</v>
      </c>
      <c r="K16" s="137">
        <v>8.4158415841584162</v>
      </c>
      <c r="L16" s="137">
        <v>3.9603960396039604</v>
      </c>
      <c r="M16" s="137">
        <v>12.871287128712872</v>
      </c>
      <c r="N16" s="137">
        <v>18.316831683168317</v>
      </c>
      <c r="O16" s="137">
        <v>0</v>
      </c>
      <c r="P16" s="137">
        <v>0.49504950495049505</v>
      </c>
      <c r="Q16" s="138">
        <v>7.9207920792079207</v>
      </c>
    </row>
    <row r="17" spans="1:17" s="69" customFormat="1" ht="13.5" customHeight="1" x14ac:dyDescent="0.15">
      <c r="A17" s="382"/>
      <c r="B17" s="68" t="s">
        <v>43</v>
      </c>
      <c r="C17" s="75"/>
      <c r="D17" s="269">
        <v>120</v>
      </c>
      <c r="E17" s="140">
        <v>20</v>
      </c>
      <c r="F17" s="141">
        <v>11</v>
      </c>
      <c r="G17" s="141">
        <v>1</v>
      </c>
      <c r="H17" s="141">
        <v>13</v>
      </c>
      <c r="I17" s="141">
        <v>3</v>
      </c>
      <c r="J17" s="141">
        <v>19</v>
      </c>
      <c r="K17" s="141">
        <v>8</v>
      </c>
      <c r="L17" s="141">
        <v>5</v>
      </c>
      <c r="M17" s="141">
        <v>9</v>
      </c>
      <c r="N17" s="141">
        <v>27</v>
      </c>
      <c r="O17" s="141">
        <v>0</v>
      </c>
      <c r="P17" s="141">
        <v>0</v>
      </c>
      <c r="Q17" s="142">
        <v>4</v>
      </c>
    </row>
    <row r="18" spans="1:17" ht="13.5" customHeight="1" thickBot="1" x14ac:dyDescent="0.2">
      <c r="A18" s="383"/>
      <c r="B18" s="208"/>
      <c r="C18" s="26"/>
      <c r="D18" s="274"/>
      <c r="E18" s="144">
        <v>16.666666666666664</v>
      </c>
      <c r="F18" s="145">
        <v>9.1666666666666661</v>
      </c>
      <c r="G18" s="145">
        <v>0.83333333333333337</v>
      </c>
      <c r="H18" s="145">
        <v>10.833333333333334</v>
      </c>
      <c r="I18" s="145">
        <v>2.5</v>
      </c>
      <c r="J18" s="145">
        <v>15.833333333333332</v>
      </c>
      <c r="K18" s="145">
        <v>6.666666666666667</v>
      </c>
      <c r="L18" s="145">
        <v>4.1666666666666661</v>
      </c>
      <c r="M18" s="145">
        <v>7.5</v>
      </c>
      <c r="N18" s="145">
        <v>22.5</v>
      </c>
      <c r="O18" s="145">
        <v>0</v>
      </c>
      <c r="P18" s="145">
        <v>0</v>
      </c>
      <c r="Q18" s="146">
        <v>3.3333333333333335</v>
      </c>
    </row>
    <row r="19" spans="1:17" s="70" customFormat="1" ht="13.5" customHeight="1" x14ac:dyDescent="0.15">
      <c r="A19" s="385" t="s">
        <v>0</v>
      </c>
      <c r="B19" s="66" t="s">
        <v>1</v>
      </c>
      <c r="C19" s="320"/>
      <c r="D19" s="272">
        <v>1322</v>
      </c>
      <c r="E19" s="132">
        <v>463</v>
      </c>
      <c r="F19" s="133">
        <v>107</v>
      </c>
      <c r="G19" s="133">
        <v>10</v>
      </c>
      <c r="H19" s="133">
        <v>108</v>
      </c>
      <c r="I19" s="133">
        <v>32</v>
      </c>
      <c r="J19" s="133">
        <v>74</v>
      </c>
      <c r="K19" s="133">
        <v>88</v>
      </c>
      <c r="L19" s="133">
        <v>49</v>
      </c>
      <c r="M19" s="133">
        <v>5</v>
      </c>
      <c r="N19" s="133">
        <v>329</v>
      </c>
      <c r="O19" s="133">
        <v>16</v>
      </c>
      <c r="P19" s="133">
        <v>29</v>
      </c>
      <c r="Q19" s="134">
        <v>12</v>
      </c>
    </row>
    <row r="20" spans="1:17" s="22" customFormat="1" ht="13.5" customHeight="1" x14ac:dyDescent="0.15">
      <c r="A20" s="386"/>
      <c r="B20" s="68"/>
      <c r="C20" s="321"/>
      <c r="D20" s="269"/>
      <c r="E20" s="322">
        <v>35.02269288956127</v>
      </c>
      <c r="F20" s="323">
        <v>8.0937972768532518</v>
      </c>
      <c r="G20" s="323">
        <v>0.75642965204236012</v>
      </c>
      <c r="H20" s="323">
        <v>8.1694402420574885</v>
      </c>
      <c r="I20" s="323">
        <v>2.4205748865355523</v>
      </c>
      <c r="J20" s="323">
        <v>5.5975794251134641</v>
      </c>
      <c r="K20" s="137">
        <v>6.6565809379727687</v>
      </c>
      <c r="L20" s="137">
        <v>3.7065052950075645</v>
      </c>
      <c r="M20" s="137">
        <v>0.37821482602118006</v>
      </c>
      <c r="N20" s="137">
        <v>24.886535552193646</v>
      </c>
      <c r="O20" s="137">
        <v>1.2102874432677762</v>
      </c>
      <c r="P20" s="137">
        <v>2.1936459909228443</v>
      </c>
      <c r="Q20" s="138">
        <v>0.90771558245083206</v>
      </c>
    </row>
    <row r="21" spans="1:17" s="70" customFormat="1" ht="13.5" customHeight="1" x14ac:dyDescent="0.15">
      <c r="A21" s="386"/>
      <c r="B21" s="332" t="s">
        <v>2</v>
      </c>
      <c r="C21" s="333"/>
      <c r="D21" s="285">
        <v>1879</v>
      </c>
      <c r="E21" s="334">
        <v>342</v>
      </c>
      <c r="F21" s="335">
        <v>71</v>
      </c>
      <c r="G21" s="335">
        <v>14</v>
      </c>
      <c r="H21" s="335">
        <v>481</v>
      </c>
      <c r="I21" s="335">
        <v>14</v>
      </c>
      <c r="J21" s="335">
        <v>27</v>
      </c>
      <c r="K21" s="141">
        <v>61</v>
      </c>
      <c r="L21" s="141">
        <v>40</v>
      </c>
      <c r="M21" s="141">
        <v>438</v>
      </c>
      <c r="N21" s="141">
        <v>323</v>
      </c>
      <c r="O21" s="141">
        <v>12</v>
      </c>
      <c r="P21" s="141">
        <v>14</v>
      </c>
      <c r="Q21" s="142">
        <v>42</v>
      </c>
    </row>
    <row r="22" spans="1:17" s="22" customFormat="1" ht="13.5" customHeight="1" x14ac:dyDescent="0.15">
      <c r="A22" s="386"/>
      <c r="B22" s="206"/>
      <c r="C22" s="25"/>
      <c r="D22" s="273"/>
      <c r="E22" s="136">
        <v>18.201170835550826</v>
      </c>
      <c r="F22" s="137">
        <v>3.7786056412985629</v>
      </c>
      <c r="G22" s="137">
        <v>0.74507716870675889</v>
      </c>
      <c r="H22" s="137">
        <v>25.598722724853644</v>
      </c>
      <c r="I22" s="137">
        <v>0.74507716870675889</v>
      </c>
      <c r="J22" s="137">
        <v>1.4369345396487492</v>
      </c>
      <c r="K22" s="137">
        <v>3.2464076636508783</v>
      </c>
      <c r="L22" s="137">
        <v>2.1287919105907398</v>
      </c>
      <c r="M22" s="137">
        <v>23.310271420968601</v>
      </c>
      <c r="N22" s="137">
        <v>17.189994678020224</v>
      </c>
      <c r="O22" s="137">
        <v>0.63863757317722192</v>
      </c>
      <c r="P22" s="137">
        <v>0.74507716870675889</v>
      </c>
      <c r="Q22" s="138">
        <v>2.2352315061202765</v>
      </c>
    </row>
    <row r="23" spans="1:17" s="70" customFormat="1" ht="13.5" customHeight="1" x14ac:dyDescent="0.15">
      <c r="A23" s="386"/>
      <c r="B23" s="67" t="s">
        <v>46</v>
      </c>
      <c r="C23" s="77"/>
      <c r="D23" s="269">
        <v>130</v>
      </c>
      <c r="E23" s="140">
        <v>2</v>
      </c>
      <c r="F23" s="141">
        <v>0</v>
      </c>
      <c r="G23" s="141">
        <v>1</v>
      </c>
      <c r="H23" s="141">
        <v>1</v>
      </c>
      <c r="I23" s="141">
        <v>0</v>
      </c>
      <c r="J23" s="141">
        <v>0</v>
      </c>
      <c r="K23" s="141">
        <v>0</v>
      </c>
      <c r="L23" s="141">
        <v>0</v>
      </c>
      <c r="M23" s="141">
        <v>0</v>
      </c>
      <c r="N23" s="141">
        <v>2</v>
      </c>
      <c r="O23" s="141">
        <v>0</v>
      </c>
      <c r="P23" s="141">
        <v>0</v>
      </c>
      <c r="Q23" s="142">
        <v>124</v>
      </c>
    </row>
    <row r="24" spans="1:17" s="22" customFormat="1" ht="13.5" customHeight="1" thickBot="1" x14ac:dyDescent="0.2">
      <c r="A24" s="387"/>
      <c r="B24" s="208"/>
      <c r="C24" s="57"/>
      <c r="D24" s="274"/>
      <c r="E24" s="144">
        <v>1.5384615384615385</v>
      </c>
      <c r="F24" s="145">
        <v>0</v>
      </c>
      <c r="G24" s="145">
        <v>0.76923076923076927</v>
      </c>
      <c r="H24" s="145">
        <v>0.76923076923076927</v>
      </c>
      <c r="I24" s="145">
        <v>0</v>
      </c>
      <c r="J24" s="145">
        <v>0</v>
      </c>
      <c r="K24" s="145">
        <v>0</v>
      </c>
      <c r="L24" s="145">
        <v>0</v>
      </c>
      <c r="M24" s="145">
        <v>0</v>
      </c>
      <c r="N24" s="145">
        <v>1.5384615384615385</v>
      </c>
      <c r="O24" s="145">
        <v>0</v>
      </c>
      <c r="P24" s="145">
        <v>0</v>
      </c>
      <c r="Q24" s="146">
        <v>95.384615384615387</v>
      </c>
    </row>
    <row r="25" spans="1:17" s="69" customFormat="1" ht="13.5" customHeight="1" x14ac:dyDescent="0.15">
      <c r="A25" s="384" t="s">
        <v>44</v>
      </c>
      <c r="B25" s="73" t="s">
        <v>3</v>
      </c>
      <c r="C25" s="74"/>
      <c r="D25" s="275">
        <v>160</v>
      </c>
      <c r="E25" s="148">
        <v>72</v>
      </c>
      <c r="F25" s="149">
        <v>8</v>
      </c>
      <c r="G25" s="149">
        <v>2</v>
      </c>
      <c r="H25" s="149">
        <v>29</v>
      </c>
      <c r="I25" s="149">
        <v>1</v>
      </c>
      <c r="J25" s="149">
        <v>1</v>
      </c>
      <c r="K25" s="149">
        <v>3</v>
      </c>
      <c r="L25" s="149">
        <v>2</v>
      </c>
      <c r="M25" s="149">
        <v>5</v>
      </c>
      <c r="N25" s="149">
        <v>8</v>
      </c>
      <c r="O25" s="149">
        <v>28</v>
      </c>
      <c r="P25" s="149">
        <v>1</v>
      </c>
      <c r="Q25" s="150">
        <v>0</v>
      </c>
    </row>
    <row r="26" spans="1:17" ht="13.5" customHeight="1" x14ac:dyDescent="0.15">
      <c r="A26" s="382"/>
      <c r="B26" s="68"/>
      <c r="C26" s="345"/>
      <c r="D26" s="270"/>
      <c r="E26" s="346">
        <v>45</v>
      </c>
      <c r="F26" s="347">
        <v>5</v>
      </c>
      <c r="G26" s="347">
        <v>1.25</v>
      </c>
      <c r="H26" s="347">
        <v>18.125</v>
      </c>
      <c r="I26" s="347">
        <v>0.625</v>
      </c>
      <c r="J26" s="347">
        <v>0.625</v>
      </c>
      <c r="K26" s="153">
        <v>1.875</v>
      </c>
      <c r="L26" s="153">
        <v>1.25</v>
      </c>
      <c r="M26" s="153">
        <v>3.125</v>
      </c>
      <c r="N26" s="153">
        <v>5</v>
      </c>
      <c r="O26" s="153">
        <v>17.5</v>
      </c>
      <c r="P26" s="153">
        <v>0.625</v>
      </c>
      <c r="Q26" s="154">
        <v>0</v>
      </c>
    </row>
    <row r="27" spans="1:17" s="69" customFormat="1" ht="13.5" customHeight="1" x14ac:dyDescent="0.15">
      <c r="A27" s="382"/>
      <c r="B27" s="207" t="s">
        <v>4</v>
      </c>
      <c r="C27" s="353"/>
      <c r="D27" s="286">
        <v>317</v>
      </c>
      <c r="E27" s="354">
        <v>179</v>
      </c>
      <c r="F27" s="355">
        <v>12</v>
      </c>
      <c r="G27" s="355">
        <v>3</v>
      </c>
      <c r="H27" s="355">
        <v>46</v>
      </c>
      <c r="I27" s="355">
        <v>1</v>
      </c>
      <c r="J27" s="355">
        <v>4</v>
      </c>
      <c r="K27" s="156">
        <v>10</v>
      </c>
      <c r="L27" s="156">
        <v>5</v>
      </c>
      <c r="M27" s="156">
        <v>42</v>
      </c>
      <c r="N27" s="156">
        <v>12</v>
      </c>
      <c r="O27" s="156">
        <v>0</v>
      </c>
      <c r="P27" s="156">
        <v>3</v>
      </c>
      <c r="Q27" s="157">
        <v>0</v>
      </c>
    </row>
    <row r="28" spans="1:17" ht="13.5" customHeight="1" x14ac:dyDescent="0.15">
      <c r="A28" s="382"/>
      <c r="B28" s="68"/>
      <c r="C28" s="345"/>
      <c r="D28" s="270"/>
      <c r="E28" s="346">
        <v>56.466876971608841</v>
      </c>
      <c r="F28" s="347">
        <v>3.7854889589905363</v>
      </c>
      <c r="G28" s="347">
        <v>0.94637223974763407</v>
      </c>
      <c r="H28" s="347">
        <v>14.511041009463725</v>
      </c>
      <c r="I28" s="347">
        <v>0.31545741324921134</v>
      </c>
      <c r="J28" s="347">
        <v>1.2618296529968454</v>
      </c>
      <c r="K28" s="153">
        <v>3.1545741324921135</v>
      </c>
      <c r="L28" s="153">
        <v>1.5772870662460567</v>
      </c>
      <c r="M28" s="153">
        <v>13.249211356466878</v>
      </c>
      <c r="N28" s="153">
        <v>3.7854889589905363</v>
      </c>
      <c r="O28" s="153">
        <v>0</v>
      </c>
      <c r="P28" s="153">
        <v>0.94637223974763407</v>
      </c>
      <c r="Q28" s="154">
        <v>0</v>
      </c>
    </row>
    <row r="29" spans="1:17" s="69" customFormat="1" ht="13.5" customHeight="1" x14ac:dyDescent="0.15">
      <c r="A29" s="382"/>
      <c r="B29" s="207" t="s">
        <v>5</v>
      </c>
      <c r="C29" s="353"/>
      <c r="D29" s="286">
        <v>491</v>
      </c>
      <c r="E29" s="354">
        <v>225</v>
      </c>
      <c r="F29" s="355">
        <v>22</v>
      </c>
      <c r="G29" s="355">
        <v>3</v>
      </c>
      <c r="H29" s="355">
        <v>108</v>
      </c>
      <c r="I29" s="355">
        <v>5</v>
      </c>
      <c r="J29" s="355">
        <v>5</v>
      </c>
      <c r="K29" s="156">
        <v>25</v>
      </c>
      <c r="L29" s="156">
        <v>9</v>
      </c>
      <c r="M29" s="156">
        <v>49</v>
      </c>
      <c r="N29" s="156">
        <v>32</v>
      </c>
      <c r="O29" s="156">
        <v>0</v>
      </c>
      <c r="P29" s="156">
        <v>6</v>
      </c>
      <c r="Q29" s="157">
        <v>2</v>
      </c>
    </row>
    <row r="30" spans="1:17" ht="13.5" customHeight="1" x14ac:dyDescent="0.15">
      <c r="A30" s="382"/>
      <c r="B30" s="206"/>
      <c r="C30" s="24"/>
      <c r="D30" s="276"/>
      <c r="E30" s="152">
        <v>45.824847250509166</v>
      </c>
      <c r="F30" s="153">
        <v>4.4806517311608962</v>
      </c>
      <c r="G30" s="153">
        <v>0.61099796334012213</v>
      </c>
      <c r="H30" s="153">
        <v>21.995926680244398</v>
      </c>
      <c r="I30" s="153">
        <v>1.0183299389002036</v>
      </c>
      <c r="J30" s="153">
        <v>1.0183299389002036</v>
      </c>
      <c r="K30" s="153">
        <v>5.0916496945010188</v>
      </c>
      <c r="L30" s="153">
        <v>1.8329938900203666</v>
      </c>
      <c r="M30" s="153">
        <v>9.9796334012219958</v>
      </c>
      <c r="N30" s="153">
        <v>6.517311608961303</v>
      </c>
      <c r="O30" s="153">
        <v>0</v>
      </c>
      <c r="P30" s="153">
        <v>1.2219959266802443</v>
      </c>
      <c r="Q30" s="154">
        <v>0.40733197556008144</v>
      </c>
    </row>
    <row r="31" spans="1:17" s="69" customFormat="1" ht="13.5" customHeight="1" x14ac:dyDescent="0.15">
      <c r="A31" s="382"/>
      <c r="B31" s="207" t="s">
        <v>6</v>
      </c>
      <c r="C31" s="353"/>
      <c r="D31" s="286">
        <v>666</v>
      </c>
      <c r="E31" s="354">
        <v>245</v>
      </c>
      <c r="F31" s="355">
        <v>39</v>
      </c>
      <c r="G31" s="355">
        <v>12</v>
      </c>
      <c r="H31" s="355">
        <v>174</v>
      </c>
      <c r="I31" s="355">
        <v>11</v>
      </c>
      <c r="J31" s="355">
        <v>8</v>
      </c>
      <c r="K31" s="156">
        <v>40</v>
      </c>
      <c r="L31" s="156">
        <v>23</v>
      </c>
      <c r="M31" s="156">
        <v>70</v>
      </c>
      <c r="N31" s="156">
        <v>38</v>
      </c>
      <c r="O31" s="156">
        <v>0</v>
      </c>
      <c r="P31" s="156">
        <v>5</v>
      </c>
      <c r="Q31" s="157">
        <v>1</v>
      </c>
    </row>
    <row r="32" spans="1:17" ht="13.5" customHeight="1" x14ac:dyDescent="0.15">
      <c r="A32" s="382"/>
      <c r="B32" s="206"/>
      <c r="C32" s="24"/>
      <c r="D32" s="276"/>
      <c r="E32" s="152">
        <v>36.786786786786784</v>
      </c>
      <c r="F32" s="153">
        <v>5.8558558558558556</v>
      </c>
      <c r="G32" s="153">
        <v>1.8018018018018018</v>
      </c>
      <c r="H32" s="153">
        <v>26.126126126126124</v>
      </c>
      <c r="I32" s="153">
        <v>1.6516516516516515</v>
      </c>
      <c r="J32" s="153">
        <v>1.2012012012012012</v>
      </c>
      <c r="K32" s="153">
        <v>6.0060060060060056</v>
      </c>
      <c r="L32" s="153">
        <v>3.4534534534534531</v>
      </c>
      <c r="M32" s="153">
        <v>10.51051051051051</v>
      </c>
      <c r="N32" s="153">
        <v>5.7057057057057055</v>
      </c>
      <c r="O32" s="153">
        <v>0</v>
      </c>
      <c r="P32" s="153">
        <v>0.75075075075075071</v>
      </c>
      <c r="Q32" s="154">
        <v>0.15015015015015015</v>
      </c>
    </row>
    <row r="33" spans="1:17" s="69" customFormat="1" ht="13.5" customHeight="1" x14ac:dyDescent="0.15">
      <c r="A33" s="382"/>
      <c r="B33" s="207" t="s">
        <v>7</v>
      </c>
      <c r="C33" s="353"/>
      <c r="D33" s="286">
        <v>772</v>
      </c>
      <c r="E33" s="354">
        <v>73</v>
      </c>
      <c r="F33" s="355">
        <v>80</v>
      </c>
      <c r="G33" s="355">
        <v>3</v>
      </c>
      <c r="H33" s="355">
        <v>171</v>
      </c>
      <c r="I33" s="355">
        <v>14</v>
      </c>
      <c r="J33" s="355">
        <v>29</v>
      </c>
      <c r="K33" s="156">
        <v>35</v>
      </c>
      <c r="L33" s="156">
        <v>28</v>
      </c>
      <c r="M33" s="156">
        <v>137</v>
      </c>
      <c r="N33" s="156">
        <v>180</v>
      </c>
      <c r="O33" s="156">
        <v>0</v>
      </c>
      <c r="P33" s="156">
        <v>12</v>
      </c>
      <c r="Q33" s="157">
        <v>10</v>
      </c>
    </row>
    <row r="34" spans="1:17" ht="13.5" customHeight="1" x14ac:dyDescent="0.15">
      <c r="A34" s="382"/>
      <c r="B34" s="206"/>
      <c r="C34" s="24"/>
      <c r="D34" s="276"/>
      <c r="E34" s="152">
        <v>9.4559585492227978</v>
      </c>
      <c r="F34" s="153">
        <v>10.362694300518134</v>
      </c>
      <c r="G34" s="153">
        <v>0.38860103626943004</v>
      </c>
      <c r="H34" s="153">
        <v>22.150259067357513</v>
      </c>
      <c r="I34" s="153">
        <v>1.8134715025906734</v>
      </c>
      <c r="J34" s="153">
        <v>3.7564766839378239</v>
      </c>
      <c r="K34" s="153">
        <v>4.5336787564766841</v>
      </c>
      <c r="L34" s="153">
        <v>3.6269430051813467</v>
      </c>
      <c r="M34" s="153">
        <v>17.746113989637305</v>
      </c>
      <c r="N34" s="153">
        <v>23.316062176165804</v>
      </c>
      <c r="O34" s="153">
        <v>0</v>
      </c>
      <c r="P34" s="153">
        <v>1.5544041450777202</v>
      </c>
      <c r="Q34" s="154">
        <v>1.2953367875647668</v>
      </c>
    </row>
    <row r="35" spans="1:17" s="69" customFormat="1" ht="13.5" customHeight="1" x14ac:dyDescent="0.15">
      <c r="A35" s="382"/>
      <c r="B35" s="207" t="s">
        <v>45</v>
      </c>
      <c r="C35" s="353"/>
      <c r="D35" s="286">
        <v>797</v>
      </c>
      <c r="E35" s="354">
        <v>12</v>
      </c>
      <c r="F35" s="355">
        <v>17</v>
      </c>
      <c r="G35" s="355">
        <v>2</v>
      </c>
      <c r="H35" s="355">
        <v>62</v>
      </c>
      <c r="I35" s="355">
        <v>14</v>
      </c>
      <c r="J35" s="355">
        <v>54</v>
      </c>
      <c r="K35" s="156">
        <v>36</v>
      </c>
      <c r="L35" s="156">
        <v>21</v>
      </c>
      <c r="M35" s="156">
        <v>140</v>
      </c>
      <c r="N35" s="156">
        <v>382</v>
      </c>
      <c r="O35" s="156">
        <v>0</v>
      </c>
      <c r="P35" s="156">
        <v>16</v>
      </c>
      <c r="Q35" s="157">
        <v>41</v>
      </c>
    </row>
    <row r="36" spans="1:17" ht="13.5" customHeight="1" x14ac:dyDescent="0.15">
      <c r="A36" s="382"/>
      <c r="B36" s="206"/>
      <c r="C36" s="24"/>
      <c r="D36" s="276"/>
      <c r="E36" s="152">
        <v>1.5056461731493098</v>
      </c>
      <c r="F36" s="153">
        <v>2.1329987452948558</v>
      </c>
      <c r="G36" s="153">
        <v>0.25094102885821828</v>
      </c>
      <c r="H36" s="153">
        <v>7.7791718946047679</v>
      </c>
      <c r="I36" s="153">
        <v>1.7565872020075282</v>
      </c>
      <c r="J36" s="153">
        <v>6.7754077791718954</v>
      </c>
      <c r="K36" s="153">
        <v>4.5169385194479297</v>
      </c>
      <c r="L36" s="153">
        <v>2.6348808030112925</v>
      </c>
      <c r="M36" s="153">
        <v>17.565872020075282</v>
      </c>
      <c r="N36" s="153">
        <v>47.9297365119197</v>
      </c>
      <c r="O36" s="153">
        <v>0</v>
      </c>
      <c r="P36" s="153">
        <v>2.0075282308657463</v>
      </c>
      <c r="Q36" s="154">
        <v>5.144291091593475</v>
      </c>
    </row>
    <row r="37" spans="1:17" s="69" customFormat="1" ht="13.5" customHeight="1" x14ac:dyDescent="0.15">
      <c r="A37" s="382"/>
      <c r="B37" s="68" t="s">
        <v>46</v>
      </c>
      <c r="C37" s="75"/>
      <c r="D37" s="270">
        <v>128</v>
      </c>
      <c r="E37" s="155">
        <v>1</v>
      </c>
      <c r="F37" s="156">
        <v>0</v>
      </c>
      <c r="G37" s="156">
        <v>0</v>
      </c>
      <c r="H37" s="156">
        <v>0</v>
      </c>
      <c r="I37" s="156">
        <v>0</v>
      </c>
      <c r="J37" s="156">
        <v>0</v>
      </c>
      <c r="K37" s="156">
        <v>0</v>
      </c>
      <c r="L37" s="156">
        <v>1</v>
      </c>
      <c r="M37" s="156">
        <v>0</v>
      </c>
      <c r="N37" s="156">
        <v>2</v>
      </c>
      <c r="O37" s="156">
        <v>0</v>
      </c>
      <c r="P37" s="156">
        <v>0</v>
      </c>
      <c r="Q37" s="157">
        <v>124</v>
      </c>
    </row>
    <row r="38" spans="1:17" ht="13.5" customHeight="1" thickBot="1" x14ac:dyDescent="0.2">
      <c r="A38" s="382"/>
      <c r="B38" s="68"/>
      <c r="C38" s="345"/>
      <c r="D38" s="271"/>
      <c r="E38" s="158">
        <v>0.78125</v>
      </c>
      <c r="F38" s="159">
        <v>0</v>
      </c>
      <c r="G38" s="159">
        <v>0</v>
      </c>
      <c r="H38" s="159">
        <v>0</v>
      </c>
      <c r="I38" s="159">
        <v>0</v>
      </c>
      <c r="J38" s="159">
        <v>0</v>
      </c>
      <c r="K38" s="159">
        <v>0</v>
      </c>
      <c r="L38" s="159">
        <v>0.78125</v>
      </c>
      <c r="M38" s="159">
        <v>0</v>
      </c>
      <c r="N38" s="159">
        <v>1.5625</v>
      </c>
      <c r="O38" s="159">
        <v>0</v>
      </c>
      <c r="P38" s="159">
        <v>0</v>
      </c>
      <c r="Q38" s="160">
        <v>96.875</v>
      </c>
    </row>
    <row r="39" spans="1:17" s="69" customFormat="1" ht="13.5" customHeight="1" x14ac:dyDescent="0.15">
      <c r="A39" s="384" t="s">
        <v>47</v>
      </c>
      <c r="B39" s="73" t="s">
        <v>49</v>
      </c>
      <c r="C39" s="371"/>
      <c r="D39" s="269">
        <v>524</v>
      </c>
      <c r="E39" s="140">
        <v>228</v>
      </c>
      <c r="F39" s="141">
        <v>43</v>
      </c>
      <c r="G39" s="141">
        <v>9</v>
      </c>
      <c r="H39" s="141">
        <v>75</v>
      </c>
      <c r="I39" s="141">
        <v>2</v>
      </c>
      <c r="J39" s="141">
        <v>7</v>
      </c>
      <c r="K39" s="141">
        <v>12</v>
      </c>
      <c r="L39" s="141">
        <v>9</v>
      </c>
      <c r="M39" s="141">
        <v>18</v>
      </c>
      <c r="N39" s="141">
        <v>83</v>
      </c>
      <c r="O39" s="141">
        <v>28</v>
      </c>
      <c r="P39" s="141">
        <v>8</v>
      </c>
      <c r="Q39" s="142">
        <v>2</v>
      </c>
    </row>
    <row r="40" spans="1:17" ht="13.5" customHeight="1" x14ac:dyDescent="0.15">
      <c r="A40" s="382"/>
      <c r="B40" s="68"/>
      <c r="C40" s="375"/>
      <c r="D40" s="269"/>
      <c r="E40" s="322">
        <v>43.511450381679388</v>
      </c>
      <c r="F40" s="323">
        <v>8.2061068702290072</v>
      </c>
      <c r="G40" s="323">
        <v>1.717557251908397</v>
      </c>
      <c r="H40" s="323">
        <v>14.31297709923664</v>
      </c>
      <c r="I40" s="323">
        <v>0.38167938931297707</v>
      </c>
      <c r="J40" s="323">
        <v>1.3358778625954197</v>
      </c>
      <c r="K40" s="137">
        <v>2.2900763358778624</v>
      </c>
      <c r="L40" s="137">
        <v>1.717557251908397</v>
      </c>
      <c r="M40" s="137">
        <v>3.4351145038167941</v>
      </c>
      <c r="N40" s="137">
        <v>15.839694656488549</v>
      </c>
      <c r="O40" s="137">
        <v>5.343511450381679</v>
      </c>
      <c r="P40" s="137">
        <v>1.5267175572519083</v>
      </c>
      <c r="Q40" s="138">
        <v>0.38167938931297707</v>
      </c>
    </row>
    <row r="41" spans="1:17" s="69" customFormat="1" ht="13.5" customHeight="1" x14ac:dyDescent="0.15">
      <c r="A41" s="382"/>
      <c r="B41" s="207" t="s">
        <v>51</v>
      </c>
      <c r="C41" s="376"/>
      <c r="D41" s="285">
        <v>2332</v>
      </c>
      <c r="E41" s="334">
        <v>515</v>
      </c>
      <c r="F41" s="335">
        <v>113</v>
      </c>
      <c r="G41" s="335">
        <v>12</v>
      </c>
      <c r="H41" s="335">
        <v>456</v>
      </c>
      <c r="I41" s="335">
        <v>39</v>
      </c>
      <c r="J41" s="335">
        <v>85</v>
      </c>
      <c r="K41" s="141">
        <v>118</v>
      </c>
      <c r="L41" s="141">
        <v>72</v>
      </c>
      <c r="M41" s="141">
        <v>395</v>
      </c>
      <c r="N41" s="141">
        <v>458</v>
      </c>
      <c r="O41" s="141">
        <v>0</v>
      </c>
      <c r="P41" s="141">
        <v>31</v>
      </c>
      <c r="Q41" s="142">
        <v>38</v>
      </c>
    </row>
    <row r="42" spans="1:17" ht="13.5" customHeight="1" x14ac:dyDescent="0.15">
      <c r="A42" s="382"/>
      <c r="B42" s="206"/>
      <c r="C42" s="372"/>
      <c r="D42" s="273"/>
      <c r="E42" s="136">
        <v>22.084048027444254</v>
      </c>
      <c r="F42" s="137">
        <v>4.8456260720411661</v>
      </c>
      <c r="G42" s="137">
        <v>0.51457975986277882</v>
      </c>
      <c r="H42" s="137">
        <v>19.554030874785592</v>
      </c>
      <c r="I42" s="137">
        <v>1.6723842195540308</v>
      </c>
      <c r="J42" s="137">
        <v>3.6449399656946824</v>
      </c>
      <c r="K42" s="137">
        <v>5.0600343053173242</v>
      </c>
      <c r="L42" s="137">
        <v>3.0874785591766725</v>
      </c>
      <c r="M42" s="137">
        <v>16.938250428816467</v>
      </c>
      <c r="N42" s="137">
        <v>19.639794168096056</v>
      </c>
      <c r="O42" s="137">
        <v>0</v>
      </c>
      <c r="P42" s="137">
        <v>1.3293310463121784</v>
      </c>
      <c r="Q42" s="138">
        <v>1.6295025728987993</v>
      </c>
    </row>
    <row r="43" spans="1:17" s="69" customFormat="1" ht="13.5" customHeight="1" x14ac:dyDescent="0.15">
      <c r="A43" s="382"/>
      <c r="B43" s="207" t="s">
        <v>52</v>
      </c>
      <c r="C43" s="376"/>
      <c r="D43" s="285">
        <v>343</v>
      </c>
      <c r="E43" s="334">
        <v>62</v>
      </c>
      <c r="F43" s="335">
        <v>22</v>
      </c>
      <c r="G43" s="335">
        <v>4</v>
      </c>
      <c r="H43" s="335">
        <v>59</v>
      </c>
      <c r="I43" s="335">
        <v>5</v>
      </c>
      <c r="J43" s="335">
        <v>9</v>
      </c>
      <c r="K43" s="141">
        <v>18</v>
      </c>
      <c r="L43" s="141">
        <v>8</v>
      </c>
      <c r="M43" s="141">
        <v>30</v>
      </c>
      <c r="N43" s="141">
        <v>111</v>
      </c>
      <c r="O43" s="141">
        <v>0</v>
      </c>
      <c r="P43" s="141">
        <v>4</v>
      </c>
      <c r="Q43" s="142">
        <v>11</v>
      </c>
    </row>
    <row r="44" spans="1:17" ht="13.5" customHeight="1" x14ac:dyDescent="0.15">
      <c r="A44" s="382"/>
      <c r="B44" s="206"/>
      <c r="C44" s="372"/>
      <c r="D44" s="273"/>
      <c r="E44" s="136">
        <v>18.075801749271136</v>
      </c>
      <c r="F44" s="137">
        <v>6.4139941690962097</v>
      </c>
      <c r="G44" s="137">
        <v>1.1661807580174928</v>
      </c>
      <c r="H44" s="137">
        <v>17.201166180758019</v>
      </c>
      <c r="I44" s="137">
        <v>1.4577259475218658</v>
      </c>
      <c r="J44" s="137">
        <v>2.6239067055393588</v>
      </c>
      <c r="K44" s="137">
        <v>5.2478134110787176</v>
      </c>
      <c r="L44" s="137">
        <v>2.3323615160349855</v>
      </c>
      <c r="M44" s="137">
        <v>8.7463556851311957</v>
      </c>
      <c r="N44" s="137">
        <v>32.361516034985421</v>
      </c>
      <c r="O44" s="137">
        <v>0</v>
      </c>
      <c r="P44" s="137">
        <v>1.1661807580174928</v>
      </c>
      <c r="Q44" s="138">
        <v>3.2069970845481048</v>
      </c>
    </row>
    <row r="45" spans="1:17" s="69" customFormat="1" ht="13.5" customHeight="1" x14ac:dyDescent="0.15">
      <c r="A45" s="382"/>
      <c r="B45" s="68" t="s">
        <v>72</v>
      </c>
      <c r="C45" s="373"/>
      <c r="D45" s="269">
        <v>132</v>
      </c>
      <c r="E45" s="140">
        <v>2</v>
      </c>
      <c r="F45" s="141">
        <v>0</v>
      </c>
      <c r="G45" s="141">
        <v>0</v>
      </c>
      <c r="H45" s="141">
        <v>0</v>
      </c>
      <c r="I45" s="141">
        <v>0</v>
      </c>
      <c r="J45" s="141">
        <v>0</v>
      </c>
      <c r="K45" s="141">
        <v>1</v>
      </c>
      <c r="L45" s="141">
        <v>0</v>
      </c>
      <c r="M45" s="141">
        <v>0</v>
      </c>
      <c r="N45" s="141">
        <v>2</v>
      </c>
      <c r="O45" s="141">
        <v>0</v>
      </c>
      <c r="P45" s="141">
        <v>0</v>
      </c>
      <c r="Q45" s="142">
        <v>127</v>
      </c>
    </row>
    <row r="46" spans="1:17" ht="13.5" customHeight="1" thickBot="1" x14ac:dyDescent="0.2">
      <c r="A46" s="383"/>
      <c r="B46" s="208"/>
      <c r="C46" s="374"/>
      <c r="D46" s="274"/>
      <c r="E46" s="144">
        <v>1.5151515151515151</v>
      </c>
      <c r="F46" s="145">
        <v>0</v>
      </c>
      <c r="G46" s="145">
        <v>0</v>
      </c>
      <c r="H46" s="145">
        <v>0</v>
      </c>
      <c r="I46" s="145">
        <v>0</v>
      </c>
      <c r="J46" s="145">
        <v>0</v>
      </c>
      <c r="K46" s="145">
        <v>0.75757575757575757</v>
      </c>
      <c r="L46" s="145">
        <v>0</v>
      </c>
      <c r="M46" s="145">
        <v>0</v>
      </c>
      <c r="N46" s="145">
        <v>1.5151515151515151</v>
      </c>
      <c r="O46" s="145">
        <v>0</v>
      </c>
      <c r="P46" s="145">
        <v>0</v>
      </c>
      <c r="Q46" s="146">
        <v>96.212121212121218</v>
      </c>
    </row>
    <row r="47" spans="1:17" s="69" customFormat="1" ht="13.5" customHeight="1" x14ac:dyDescent="0.15">
      <c r="A47" s="384" t="s">
        <v>225</v>
      </c>
      <c r="B47" s="73" t="s">
        <v>54</v>
      </c>
      <c r="C47" s="371"/>
      <c r="D47" s="269">
        <v>132</v>
      </c>
      <c r="E47" s="140">
        <v>57</v>
      </c>
      <c r="F47" s="141">
        <v>6</v>
      </c>
      <c r="G47" s="141">
        <v>2</v>
      </c>
      <c r="H47" s="141">
        <v>24</v>
      </c>
      <c r="I47" s="141">
        <v>1</v>
      </c>
      <c r="J47" s="141">
        <v>1</v>
      </c>
      <c r="K47" s="141">
        <v>2</v>
      </c>
      <c r="L47" s="141">
        <v>2</v>
      </c>
      <c r="M47" s="141">
        <v>1</v>
      </c>
      <c r="N47" s="141">
        <v>7</v>
      </c>
      <c r="O47" s="141">
        <v>28</v>
      </c>
      <c r="P47" s="141">
        <v>1</v>
      </c>
      <c r="Q47" s="142">
        <v>0</v>
      </c>
    </row>
    <row r="48" spans="1:17" ht="13.5" customHeight="1" x14ac:dyDescent="0.15">
      <c r="A48" s="382"/>
      <c r="B48" s="68"/>
      <c r="C48" s="375"/>
      <c r="D48" s="269"/>
      <c r="E48" s="322">
        <v>43.18181818181818</v>
      </c>
      <c r="F48" s="323">
        <v>4.5454545454545459</v>
      </c>
      <c r="G48" s="323">
        <v>1.5151515151515151</v>
      </c>
      <c r="H48" s="323">
        <v>18.181818181818183</v>
      </c>
      <c r="I48" s="323">
        <v>0.75757575757575757</v>
      </c>
      <c r="J48" s="323">
        <v>0.75757575757575757</v>
      </c>
      <c r="K48" s="137">
        <v>1.5151515151515151</v>
      </c>
      <c r="L48" s="137">
        <v>1.5151515151515151</v>
      </c>
      <c r="M48" s="137">
        <v>0.75757575757575757</v>
      </c>
      <c r="N48" s="137">
        <v>5.3030303030303028</v>
      </c>
      <c r="O48" s="137">
        <v>21.212121212121211</v>
      </c>
      <c r="P48" s="137">
        <v>0.75757575757575757</v>
      </c>
      <c r="Q48" s="138">
        <v>0</v>
      </c>
    </row>
    <row r="49" spans="1:17" s="69" customFormat="1" ht="13.5" customHeight="1" x14ac:dyDescent="0.15">
      <c r="A49" s="382"/>
      <c r="B49" s="207" t="s">
        <v>401</v>
      </c>
      <c r="C49" s="376"/>
      <c r="D49" s="285">
        <v>448</v>
      </c>
      <c r="E49" s="334">
        <v>200</v>
      </c>
      <c r="F49" s="335">
        <v>43</v>
      </c>
      <c r="G49" s="335">
        <v>9</v>
      </c>
      <c r="H49" s="335">
        <v>68</v>
      </c>
      <c r="I49" s="335">
        <v>3</v>
      </c>
      <c r="J49" s="335">
        <v>5</v>
      </c>
      <c r="K49" s="141">
        <v>18</v>
      </c>
      <c r="L49" s="141">
        <v>7</v>
      </c>
      <c r="M49" s="141">
        <v>18</v>
      </c>
      <c r="N49" s="141">
        <v>69</v>
      </c>
      <c r="O49" s="141">
        <v>0</v>
      </c>
      <c r="P49" s="141">
        <v>6</v>
      </c>
      <c r="Q49" s="142">
        <v>2</v>
      </c>
    </row>
    <row r="50" spans="1:17" ht="13.5" customHeight="1" x14ac:dyDescent="0.15">
      <c r="A50" s="382"/>
      <c r="B50" s="206"/>
      <c r="C50" s="372"/>
      <c r="D50" s="273"/>
      <c r="E50" s="136">
        <v>44.642857142857146</v>
      </c>
      <c r="F50" s="137">
        <v>9.5982142857142865</v>
      </c>
      <c r="G50" s="137">
        <v>2.0089285714285716</v>
      </c>
      <c r="H50" s="137">
        <v>15.178571428571427</v>
      </c>
      <c r="I50" s="137">
        <v>0.6696428571428571</v>
      </c>
      <c r="J50" s="137">
        <v>1.1160714285714286</v>
      </c>
      <c r="K50" s="137">
        <v>4.0178571428571432</v>
      </c>
      <c r="L50" s="137">
        <v>1.5625</v>
      </c>
      <c r="M50" s="137">
        <v>4.0178571428571432</v>
      </c>
      <c r="N50" s="137">
        <v>15.401785714285715</v>
      </c>
      <c r="O50" s="137">
        <v>0</v>
      </c>
      <c r="P50" s="137">
        <v>1.3392857142857142</v>
      </c>
      <c r="Q50" s="138">
        <v>0.4464285714285714</v>
      </c>
    </row>
    <row r="51" spans="1:17" s="69" customFormat="1" ht="13.5" customHeight="1" x14ac:dyDescent="0.15">
      <c r="A51" s="382"/>
      <c r="B51" s="207" t="s">
        <v>56</v>
      </c>
      <c r="C51" s="376"/>
      <c r="D51" s="285">
        <v>326</v>
      </c>
      <c r="E51" s="334">
        <v>98</v>
      </c>
      <c r="F51" s="335">
        <v>24</v>
      </c>
      <c r="G51" s="335">
        <v>4</v>
      </c>
      <c r="H51" s="335">
        <v>80</v>
      </c>
      <c r="I51" s="335">
        <v>5</v>
      </c>
      <c r="J51" s="335">
        <v>6</v>
      </c>
      <c r="K51" s="141">
        <v>10</v>
      </c>
      <c r="L51" s="141">
        <v>10</v>
      </c>
      <c r="M51" s="141">
        <v>56</v>
      </c>
      <c r="N51" s="141">
        <v>28</v>
      </c>
      <c r="O51" s="141">
        <v>0</v>
      </c>
      <c r="P51" s="141">
        <v>2</v>
      </c>
      <c r="Q51" s="142">
        <v>3</v>
      </c>
    </row>
    <row r="52" spans="1:17" ht="13.5" customHeight="1" x14ac:dyDescent="0.15">
      <c r="A52" s="382"/>
      <c r="B52" s="206"/>
      <c r="C52" s="372"/>
      <c r="D52" s="273"/>
      <c r="E52" s="136">
        <v>30.061349693251532</v>
      </c>
      <c r="F52" s="137">
        <v>7.3619631901840492</v>
      </c>
      <c r="G52" s="137">
        <v>1.2269938650306749</v>
      </c>
      <c r="H52" s="137">
        <v>24.539877300613497</v>
      </c>
      <c r="I52" s="137">
        <v>1.5337423312883436</v>
      </c>
      <c r="J52" s="137">
        <v>1.8404907975460123</v>
      </c>
      <c r="K52" s="137">
        <v>3.0674846625766872</v>
      </c>
      <c r="L52" s="137">
        <v>3.0674846625766872</v>
      </c>
      <c r="M52" s="137">
        <v>17.177914110429448</v>
      </c>
      <c r="N52" s="137">
        <v>8.5889570552147241</v>
      </c>
      <c r="O52" s="137">
        <v>0</v>
      </c>
      <c r="P52" s="137">
        <v>0.61349693251533743</v>
      </c>
      <c r="Q52" s="138">
        <v>0.92024539877300615</v>
      </c>
    </row>
    <row r="53" spans="1:17" s="69" customFormat="1" ht="13.5" customHeight="1" x14ac:dyDescent="0.15">
      <c r="A53" s="382"/>
      <c r="B53" s="207" t="s">
        <v>58</v>
      </c>
      <c r="C53" s="376"/>
      <c r="D53" s="285">
        <v>251</v>
      </c>
      <c r="E53" s="334">
        <v>117</v>
      </c>
      <c r="F53" s="335">
        <v>9</v>
      </c>
      <c r="G53" s="335">
        <v>1</v>
      </c>
      <c r="H53" s="335">
        <v>33</v>
      </c>
      <c r="I53" s="335">
        <v>4</v>
      </c>
      <c r="J53" s="335">
        <v>4</v>
      </c>
      <c r="K53" s="141">
        <v>8</v>
      </c>
      <c r="L53" s="141">
        <v>6</v>
      </c>
      <c r="M53" s="141">
        <v>53</v>
      </c>
      <c r="N53" s="141">
        <v>13</v>
      </c>
      <c r="O53" s="141">
        <v>0</v>
      </c>
      <c r="P53" s="141">
        <v>1</v>
      </c>
      <c r="Q53" s="142">
        <v>2</v>
      </c>
    </row>
    <row r="54" spans="1:17" ht="13.5" customHeight="1" x14ac:dyDescent="0.15">
      <c r="A54" s="382"/>
      <c r="B54" s="206"/>
      <c r="C54" s="372"/>
      <c r="D54" s="273"/>
      <c r="E54" s="136">
        <v>46.613545816733065</v>
      </c>
      <c r="F54" s="137">
        <v>3.5856573705179287</v>
      </c>
      <c r="G54" s="137">
        <v>0.39840637450199201</v>
      </c>
      <c r="H54" s="137">
        <v>13.147410358565736</v>
      </c>
      <c r="I54" s="137">
        <v>1.593625498007968</v>
      </c>
      <c r="J54" s="137">
        <v>1.593625498007968</v>
      </c>
      <c r="K54" s="137">
        <v>3.1872509960159361</v>
      </c>
      <c r="L54" s="137">
        <v>2.3904382470119523</v>
      </c>
      <c r="M54" s="137">
        <v>21.115537848605577</v>
      </c>
      <c r="N54" s="137">
        <v>5.1792828685258963</v>
      </c>
      <c r="O54" s="137">
        <v>0</v>
      </c>
      <c r="P54" s="137">
        <v>0.39840637450199201</v>
      </c>
      <c r="Q54" s="138">
        <v>0.79681274900398402</v>
      </c>
    </row>
    <row r="55" spans="1:17" s="69" customFormat="1" ht="13.5" customHeight="1" x14ac:dyDescent="0.15">
      <c r="A55" s="382"/>
      <c r="B55" s="207" t="s">
        <v>60</v>
      </c>
      <c r="C55" s="376"/>
      <c r="D55" s="285">
        <v>527</v>
      </c>
      <c r="E55" s="334">
        <v>203</v>
      </c>
      <c r="F55" s="335">
        <v>21</v>
      </c>
      <c r="G55" s="335">
        <v>2</v>
      </c>
      <c r="H55" s="335">
        <v>138</v>
      </c>
      <c r="I55" s="335">
        <v>6</v>
      </c>
      <c r="J55" s="335">
        <v>13</v>
      </c>
      <c r="K55" s="141">
        <v>36</v>
      </c>
      <c r="L55" s="141">
        <v>20</v>
      </c>
      <c r="M55" s="141">
        <v>50</v>
      </c>
      <c r="N55" s="141">
        <v>30</v>
      </c>
      <c r="O55" s="141">
        <v>0</v>
      </c>
      <c r="P55" s="141">
        <v>7</v>
      </c>
      <c r="Q55" s="142">
        <v>1</v>
      </c>
    </row>
    <row r="56" spans="1:17" ht="13.5" customHeight="1" x14ac:dyDescent="0.15">
      <c r="A56" s="382"/>
      <c r="B56" s="206"/>
      <c r="C56" s="372"/>
      <c r="D56" s="273"/>
      <c r="E56" s="136">
        <v>38.519924098671723</v>
      </c>
      <c r="F56" s="137">
        <v>3.9848197343453511</v>
      </c>
      <c r="G56" s="137">
        <v>0.37950664136622392</v>
      </c>
      <c r="H56" s="137">
        <v>26.185958254269448</v>
      </c>
      <c r="I56" s="137">
        <v>1.1385199240986716</v>
      </c>
      <c r="J56" s="137">
        <v>2.4667931688804554</v>
      </c>
      <c r="K56" s="137">
        <v>6.8311195445920303</v>
      </c>
      <c r="L56" s="137">
        <v>3.795066413662239</v>
      </c>
      <c r="M56" s="137">
        <v>9.4876660341555983</v>
      </c>
      <c r="N56" s="137">
        <v>5.6925996204933584</v>
      </c>
      <c r="O56" s="137">
        <v>0</v>
      </c>
      <c r="P56" s="137">
        <v>1.3282732447817838</v>
      </c>
      <c r="Q56" s="138">
        <v>0.18975332068311196</v>
      </c>
    </row>
    <row r="57" spans="1:17" s="69" customFormat="1" ht="13.5" customHeight="1" x14ac:dyDescent="0.15">
      <c r="A57" s="382"/>
      <c r="B57" s="207" t="s">
        <v>62</v>
      </c>
      <c r="C57" s="376"/>
      <c r="D57" s="285">
        <v>280</v>
      </c>
      <c r="E57" s="334">
        <v>102</v>
      </c>
      <c r="F57" s="335">
        <v>18</v>
      </c>
      <c r="G57" s="335">
        <v>2</v>
      </c>
      <c r="H57" s="335">
        <v>75</v>
      </c>
      <c r="I57" s="335">
        <v>8</v>
      </c>
      <c r="J57" s="335">
        <v>7</v>
      </c>
      <c r="K57" s="141">
        <v>16</v>
      </c>
      <c r="L57" s="141">
        <v>10</v>
      </c>
      <c r="M57" s="141">
        <v>22</v>
      </c>
      <c r="N57" s="141">
        <v>17</v>
      </c>
      <c r="O57" s="141">
        <v>0</v>
      </c>
      <c r="P57" s="141">
        <v>3</v>
      </c>
      <c r="Q57" s="142">
        <v>0</v>
      </c>
    </row>
    <row r="58" spans="1:17" ht="13.5" customHeight="1" x14ac:dyDescent="0.15">
      <c r="A58" s="382"/>
      <c r="B58" s="206"/>
      <c r="C58" s="372"/>
      <c r="D58" s="273"/>
      <c r="E58" s="136">
        <v>36.428571428571423</v>
      </c>
      <c r="F58" s="137">
        <v>6.4285714285714279</v>
      </c>
      <c r="G58" s="137">
        <v>0.7142857142857143</v>
      </c>
      <c r="H58" s="137">
        <v>26.785714285714285</v>
      </c>
      <c r="I58" s="137">
        <v>2.8571428571428572</v>
      </c>
      <c r="J58" s="137">
        <v>2.5</v>
      </c>
      <c r="K58" s="137">
        <v>5.7142857142857144</v>
      </c>
      <c r="L58" s="137">
        <v>3.5714285714285712</v>
      </c>
      <c r="M58" s="137">
        <v>7.8571428571428568</v>
      </c>
      <c r="N58" s="137">
        <v>6.0714285714285712</v>
      </c>
      <c r="O58" s="137">
        <v>0</v>
      </c>
      <c r="P58" s="137">
        <v>1.0714285714285714</v>
      </c>
      <c r="Q58" s="138">
        <v>0</v>
      </c>
    </row>
    <row r="59" spans="1:17" s="69" customFormat="1" ht="13.5" customHeight="1" x14ac:dyDescent="0.15">
      <c r="A59" s="382"/>
      <c r="B59" s="207" t="s">
        <v>64</v>
      </c>
      <c r="C59" s="376"/>
      <c r="D59" s="285">
        <v>157</v>
      </c>
      <c r="E59" s="334">
        <v>8</v>
      </c>
      <c r="F59" s="335">
        <v>6</v>
      </c>
      <c r="G59" s="335">
        <v>2</v>
      </c>
      <c r="H59" s="335">
        <v>23</v>
      </c>
      <c r="I59" s="335">
        <v>1</v>
      </c>
      <c r="J59" s="335">
        <v>4</v>
      </c>
      <c r="K59" s="141">
        <v>5</v>
      </c>
      <c r="L59" s="141">
        <v>4</v>
      </c>
      <c r="M59" s="141">
        <v>19</v>
      </c>
      <c r="N59" s="141">
        <v>71</v>
      </c>
      <c r="O59" s="141">
        <v>0</v>
      </c>
      <c r="P59" s="141">
        <v>4</v>
      </c>
      <c r="Q59" s="142">
        <v>10</v>
      </c>
    </row>
    <row r="60" spans="1:17" ht="13.5" customHeight="1" x14ac:dyDescent="0.15">
      <c r="A60" s="382"/>
      <c r="B60" s="206"/>
      <c r="C60" s="372"/>
      <c r="D60" s="273"/>
      <c r="E60" s="136">
        <v>5.095541401273886</v>
      </c>
      <c r="F60" s="137">
        <v>3.8216560509554141</v>
      </c>
      <c r="G60" s="137">
        <v>1.2738853503184715</v>
      </c>
      <c r="H60" s="137">
        <v>14.64968152866242</v>
      </c>
      <c r="I60" s="137">
        <v>0.63694267515923575</v>
      </c>
      <c r="J60" s="137">
        <v>2.547770700636943</v>
      </c>
      <c r="K60" s="137">
        <v>3.1847133757961785</v>
      </c>
      <c r="L60" s="137">
        <v>2.547770700636943</v>
      </c>
      <c r="M60" s="137">
        <v>12.101910828025478</v>
      </c>
      <c r="N60" s="137">
        <v>45.222929936305732</v>
      </c>
      <c r="O60" s="137">
        <v>0</v>
      </c>
      <c r="P60" s="137">
        <v>2.547770700636943</v>
      </c>
      <c r="Q60" s="138">
        <v>6.369426751592357</v>
      </c>
    </row>
    <row r="61" spans="1:17" s="69" customFormat="1" ht="13.5" customHeight="1" x14ac:dyDescent="0.15">
      <c r="A61" s="382"/>
      <c r="B61" s="207" t="s">
        <v>66</v>
      </c>
      <c r="C61" s="376"/>
      <c r="D61" s="285">
        <v>615</v>
      </c>
      <c r="E61" s="334">
        <v>11</v>
      </c>
      <c r="F61" s="335">
        <v>19</v>
      </c>
      <c r="G61" s="335">
        <v>1</v>
      </c>
      <c r="H61" s="335">
        <v>72</v>
      </c>
      <c r="I61" s="335">
        <v>16</v>
      </c>
      <c r="J61" s="335">
        <v>28</v>
      </c>
      <c r="K61" s="141">
        <v>24</v>
      </c>
      <c r="L61" s="141">
        <v>20</v>
      </c>
      <c r="M61" s="141">
        <v>121</v>
      </c>
      <c r="N61" s="141">
        <v>271</v>
      </c>
      <c r="O61" s="141">
        <v>0</v>
      </c>
      <c r="P61" s="141">
        <v>10</v>
      </c>
      <c r="Q61" s="142">
        <v>22</v>
      </c>
    </row>
    <row r="62" spans="1:17" ht="13.5" customHeight="1" x14ac:dyDescent="0.15">
      <c r="A62" s="382"/>
      <c r="B62" s="206"/>
      <c r="C62" s="372"/>
      <c r="D62" s="273"/>
      <c r="E62" s="136">
        <v>1.788617886178862</v>
      </c>
      <c r="F62" s="137">
        <v>3.089430894308943</v>
      </c>
      <c r="G62" s="137">
        <v>0.16260162601626016</v>
      </c>
      <c r="H62" s="137">
        <v>11.707317073170733</v>
      </c>
      <c r="I62" s="137">
        <v>2.6016260162601625</v>
      </c>
      <c r="J62" s="137">
        <v>4.5528455284552845</v>
      </c>
      <c r="K62" s="137">
        <v>3.9024390243902438</v>
      </c>
      <c r="L62" s="137">
        <v>3.2520325203252036</v>
      </c>
      <c r="M62" s="137">
        <v>19.674796747967481</v>
      </c>
      <c r="N62" s="137">
        <v>44.065040650406509</v>
      </c>
      <c r="O62" s="137">
        <v>0</v>
      </c>
      <c r="P62" s="137">
        <v>1.6260162601626018</v>
      </c>
      <c r="Q62" s="138">
        <v>3.5772357723577239</v>
      </c>
    </row>
    <row r="63" spans="1:17" s="69" customFormat="1" ht="13.5" customHeight="1" x14ac:dyDescent="0.15">
      <c r="A63" s="382"/>
      <c r="B63" s="68" t="s">
        <v>67</v>
      </c>
      <c r="C63" s="373"/>
      <c r="D63" s="269">
        <v>822</v>
      </c>
      <c r="E63" s="140">
        <v>96</v>
      </c>
      <c r="F63" s="141">
        <v>42</v>
      </c>
      <c r="G63" s="141">
        <v>4</v>
      </c>
      <c r="H63" s="141">
        <v>124</v>
      </c>
      <c r="I63" s="141">
        <v>8</v>
      </c>
      <c r="J63" s="141">
        <v>40</v>
      </c>
      <c r="K63" s="141">
        <v>45</v>
      </c>
      <c r="L63" s="141">
        <v>20</v>
      </c>
      <c r="M63" s="141">
        <v>127</v>
      </c>
      <c r="N63" s="141">
        <v>166</v>
      </c>
      <c r="O63" s="141">
        <v>0</v>
      </c>
      <c r="P63" s="141">
        <v>12</v>
      </c>
      <c r="Q63" s="142">
        <v>138</v>
      </c>
    </row>
    <row r="64" spans="1:17" ht="13.5" customHeight="1" thickBot="1" x14ac:dyDescent="0.2">
      <c r="A64" s="383"/>
      <c r="B64" s="208"/>
      <c r="C64" s="374"/>
      <c r="D64" s="274"/>
      <c r="E64" s="144">
        <v>11.678832116788321</v>
      </c>
      <c r="F64" s="145">
        <v>5.1094890510948909</v>
      </c>
      <c r="G64" s="145">
        <v>0.48661800486618007</v>
      </c>
      <c r="H64" s="145">
        <v>15.085158150851582</v>
      </c>
      <c r="I64" s="145">
        <v>0.97323600973236013</v>
      </c>
      <c r="J64" s="145">
        <v>4.8661800486618008</v>
      </c>
      <c r="K64" s="145">
        <v>5.4744525547445262</v>
      </c>
      <c r="L64" s="145">
        <v>2.4330900243309004</v>
      </c>
      <c r="M64" s="145">
        <v>15.450121654501217</v>
      </c>
      <c r="N64" s="145">
        <v>20.194647201946474</v>
      </c>
      <c r="O64" s="145">
        <v>0</v>
      </c>
      <c r="P64" s="145">
        <v>1.4598540145985401</v>
      </c>
      <c r="Q64" s="146">
        <v>16.788321167883211</v>
      </c>
    </row>
    <row r="65" spans="1:17" s="69" customFormat="1" ht="13.5" customHeight="1" x14ac:dyDescent="0.15">
      <c r="A65" s="392" t="s">
        <v>73</v>
      </c>
      <c r="B65" s="73" t="s">
        <v>68</v>
      </c>
      <c r="C65" s="371"/>
      <c r="D65" s="269">
        <v>1764</v>
      </c>
      <c r="E65" s="140">
        <v>496</v>
      </c>
      <c r="F65" s="141">
        <v>100</v>
      </c>
      <c r="G65" s="141">
        <v>7</v>
      </c>
      <c r="H65" s="141">
        <v>309</v>
      </c>
      <c r="I65" s="141">
        <v>25</v>
      </c>
      <c r="J65" s="141">
        <v>83</v>
      </c>
      <c r="K65" s="141">
        <v>99</v>
      </c>
      <c r="L65" s="141">
        <v>38</v>
      </c>
      <c r="M65" s="141">
        <v>218</v>
      </c>
      <c r="N65" s="141">
        <v>320</v>
      </c>
      <c r="O65" s="141">
        <v>20</v>
      </c>
      <c r="P65" s="141">
        <v>22</v>
      </c>
      <c r="Q65" s="142">
        <v>27</v>
      </c>
    </row>
    <row r="66" spans="1:17" ht="13.5" customHeight="1" x14ac:dyDescent="0.15">
      <c r="A66" s="382"/>
      <c r="B66" s="10" t="s">
        <v>69</v>
      </c>
      <c r="C66" s="372"/>
      <c r="D66" s="273"/>
      <c r="E66" s="136">
        <v>28.117913832199548</v>
      </c>
      <c r="F66" s="137">
        <v>5.6689342403628125</v>
      </c>
      <c r="G66" s="137">
        <v>0.3968253968253968</v>
      </c>
      <c r="H66" s="137">
        <v>17.517006802721088</v>
      </c>
      <c r="I66" s="137">
        <v>1.4172335600907031</v>
      </c>
      <c r="J66" s="137">
        <v>4.7052154195011342</v>
      </c>
      <c r="K66" s="137">
        <v>5.6122448979591839</v>
      </c>
      <c r="L66" s="137">
        <v>2.1541950113378685</v>
      </c>
      <c r="M66" s="137">
        <v>12.35827664399093</v>
      </c>
      <c r="N66" s="137">
        <v>18.140589569160998</v>
      </c>
      <c r="O66" s="137">
        <v>1.1337868480725624</v>
      </c>
      <c r="P66" s="137">
        <v>1.2471655328798186</v>
      </c>
      <c r="Q66" s="138">
        <v>1.5306122448979591</v>
      </c>
    </row>
    <row r="67" spans="1:17" s="69" customFormat="1" ht="13.5" customHeight="1" x14ac:dyDescent="0.15">
      <c r="A67" s="382"/>
      <c r="B67" s="68" t="s">
        <v>70</v>
      </c>
      <c r="C67" s="373"/>
      <c r="D67" s="269">
        <v>1406</v>
      </c>
      <c r="E67" s="140">
        <v>308</v>
      </c>
      <c r="F67" s="141">
        <v>77</v>
      </c>
      <c r="G67" s="141">
        <v>18</v>
      </c>
      <c r="H67" s="141">
        <v>273</v>
      </c>
      <c r="I67" s="141">
        <v>20</v>
      </c>
      <c r="J67" s="141">
        <v>16</v>
      </c>
      <c r="K67" s="141">
        <v>45</v>
      </c>
      <c r="L67" s="141">
        <v>51</v>
      </c>
      <c r="M67" s="141">
        <v>224</v>
      </c>
      <c r="N67" s="141">
        <v>325</v>
      </c>
      <c r="O67" s="141">
        <v>8</v>
      </c>
      <c r="P67" s="141">
        <v>21</v>
      </c>
      <c r="Q67" s="142">
        <v>20</v>
      </c>
    </row>
    <row r="68" spans="1:17" ht="13.5" customHeight="1" x14ac:dyDescent="0.15">
      <c r="A68" s="382"/>
      <c r="B68" s="10" t="s">
        <v>71</v>
      </c>
      <c r="C68" s="372"/>
      <c r="D68" s="273"/>
      <c r="E68" s="136">
        <v>21.906116642958747</v>
      </c>
      <c r="F68" s="137">
        <v>5.4765291607396867</v>
      </c>
      <c r="G68" s="137">
        <v>1.2802275960170697</v>
      </c>
      <c r="H68" s="137">
        <v>19.41678520625889</v>
      </c>
      <c r="I68" s="137">
        <v>1.4224751066856329</v>
      </c>
      <c r="J68" s="137">
        <v>1.1379800853485065</v>
      </c>
      <c r="K68" s="137">
        <v>3.2005689900426746</v>
      </c>
      <c r="L68" s="137">
        <v>3.6273115220483638</v>
      </c>
      <c r="M68" s="137">
        <v>15.931721194879088</v>
      </c>
      <c r="N68" s="137">
        <v>23.115220483641536</v>
      </c>
      <c r="O68" s="137">
        <v>0.56899004267425324</v>
      </c>
      <c r="P68" s="137">
        <v>1.4935988620199145</v>
      </c>
      <c r="Q68" s="138">
        <v>1.4224751066856329</v>
      </c>
    </row>
    <row r="69" spans="1:17" s="69" customFormat="1" ht="13.5" customHeight="1" x14ac:dyDescent="0.15">
      <c r="A69" s="382"/>
      <c r="B69" s="68" t="s">
        <v>765</v>
      </c>
      <c r="C69" s="373"/>
      <c r="D69" s="269">
        <v>161</v>
      </c>
      <c r="E69" s="140">
        <v>3</v>
      </c>
      <c r="F69" s="141">
        <v>1</v>
      </c>
      <c r="G69" s="141">
        <v>0</v>
      </c>
      <c r="H69" s="141">
        <v>8</v>
      </c>
      <c r="I69" s="141">
        <v>1</v>
      </c>
      <c r="J69" s="141">
        <v>2</v>
      </c>
      <c r="K69" s="141">
        <v>5</v>
      </c>
      <c r="L69" s="141">
        <v>0</v>
      </c>
      <c r="M69" s="141">
        <v>1</v>
      </c>
      <c r="N69" s="141">
        <v>9</v>
      </c>
      <c r="O69" s="141">
        <v>0</v>
      </c>
      <c r="P69" s="141">
        <v>0</v>
      </c>
      <c r="Q69" s="142">
        <v>131</v>
      </c>
    </row>
    <row r="70" spans="1:17" ht="13.5" customHeight="1" thickBot="1" x14ac:dyDescent="0.2">
      <c r="A70" s="383"/>
      <c r="B70" s="21"/>
      <c r="C70" s="374"/>
      <c r="D70" s="274"/>
      <c r="E70" s="144">
        <v>1.8633540372670807</v>
      </c>
      <c r="F70" s="145">
        <v>0.6211180124223602</v>
      </c>
      <c r="G70" s="145">
        <v>0</v>
      </c>
      <c r="H70" s="145">
        <v>4.9689440993788816</v>
      </c>
      <c r="I70" s="145">
        <v>0.6211180124223602</v>
      </c>
      <c r="J70" s="145">
        <v>1.2422360248447204</v>
      </c>
      <c r="K70" s="145">
        <v>3.1055900621118013</v>
      </c>
      <c r="L70" s="145">
        <v>0</v>
      </c>
      <c r="M70" s="145">
        <v>0.6211180124223602</v>
      </c>
      <c r="N70" s="145">
        <v>5.5900621118012426</v>
      </c>
      <c r="O70" s="145">
        <v>0</v>
      </c>
      <c r="P70" s="145">
        <v>0</v>
      </c>
      <c r="Q70" s="146">
        <v>81.366459627329192</v>
      </c>
    </row>
    <row r="71" spans="1:17" s="69" customFormat="1" ht="13.5" customHeight="1" x14ac:dyDescent="0.15">
      <c r="A71" s="380" t="s">
        <v>414</v>
      </c>
      <c r="B71" s="68" t="s">
        <v>762</v>
      </c>
      <c r="C71" s="75"/>
      <c r="D71" s="269">
        <v>1504</v>
      </c>
      <c r="E71" s="140">
        <v>515</v>
      </c>
      <c r="F71" s="141">
        <v>119</v>
      </c>
      <c r="G71" s="141">
        <v>16</v>
      </c>
      <c r="H71" s="141">
        <v>529</v>
      </c>
      <c r="I71" s="141">
        <v>31</v>
      </c>
      <c r="J71" s="141">
        <v>90</v>
      </c>
      <c r="K71" s="141">
        <v>134</v>
      </c>
      <c r="L71" s="141">
        <v>70</v>
      </c>
      <c r="M71" s="141">
        <v>0</v>
      </c>
      <c r="N71" s="141">
        <v>0</v>
      </c>
      <c r="O71" s="141">
        <v>0</v>
      </c>
      <c r="P71" s="141">
        <v>0</v>
      </c>
      <c r="Q71" s="142">
        <v>0</v>
      </c>
    </row>
    <row r="72" spans="1:17" ht="13.5" customHeight="1" x14ac:dyDescent="0.15">
      <c r="A72" s="380"/>
      <c r="B72" s="10" t="s">
        <v>763</v>
      </c>
      <c r="C72" s="24"/>
      <c r="D72" s="273"/>
      <c r="E72" s="136">
        <v>34.24202127659575</v>
      </c>
      <c r="F72" s="137">
        <v>7.9122340425531918</v>
      </c>
      <c r="G72" s="137">
        <v>1.0638297872340425</v>
      </c>
      <c r="H72" s="137">
        <v>35.172872340425535</v>
      </c>
      <c r="I72" s="137">
        <v>2.0611702127659575</v>
      </c>
      <c r="J72" s="137">
        <v>5.9840425531914896</v>
      </c>
      <c r="K72" s="137">
        <v>8.9095744680851059</v>
      </c>
      <c r="L72" s="137">
        <v>4.6542553191489358</v>
      </c>
      <c r="M72" s="137">
        <v>0</v>
      </c>
      <c r="N72" s="137">
        <v>0</v>
      </c>
      <c r="O72" s="137">
        <v>0</v>
      </c>
      <c r="P72" s="137">
        <v>0</v>
      </c>
      <c r="Q72" s="138">
        <v>0</v>
      </c>
    </row>
    <row r="73" spans="1:17" s="69" customFormat="1" ht="13.5" customHeight="1" x14ac:dyDescent="0.15">
      <c r="A73" s="380"/>
      <c r="B73" s="68" t="s">
        <v>415</v>
      </c>
      <c r="C73" s="75"/>
      <c r="D73" s="269">
        <v>452</v>
      </c>
      <c r="E73" s="140">
        <v>287</v>
      </c>
      <c r="F73" s="141">
        <v>57</v>
      </c>
      <c r="G73" s="141">
        <v>8</v>
      </c>
      <c r="H73" s="141">
        <v>54</v>
      </c>
      <c r="I73" s="141">
        <v>14</v>
      </c>
      <c r="J73" s="141">
        <v>2</v>
      </c>
      <c r="K73" s="141">
        <v>14</v>
      </c>
      <c r="L73" s="141">
        <v>16</v>
      </c>
      <c r="M73" s="141">
        <v>0</v>
      </c>
      <c r="N73" s="141">
        <v>0</v>
      </c>
      <c r="O73" s="141">
        <v>0</v>
      </c>
      <c r="P73" s="141">
        <v>0</v>
      </c>
      <c r="Q73" s="142">
        <v>0</v>
      </c>
    </row>
    <row r="74" spans="1:17" ht="13.5" customHeight="1" x14ac:dyDescent="0.15">
      <c r="A74" s="380"/>
      <c r="B74" s="10" t="s">
        <v>763</v>
      </c>
      <c r="C74" s="24"/>
      <c r="D74" s="273"/>
      <c r="E74" s="136">
        <v>63.495575221238944</v>
      </c>
      <c r="F74" s="137">
        <v>12.610619469026549</v>
      </c>
      <c r="G74" s="137">
        <v>1.7699115044247788</v>
      </c>
      <c r="H74" s="137">
        <v>11.946902654867257</v>
      </c>
      <c r="I74" s="137">
        <v>3.0973451327433628</v>
      </c>
      <c r="J74" s="137">
        <v>0.44247787610619471</v>
      </c>
      <c r="K74" s="137">
        <v>3.0973451327433628</v>
      </c>
      <c r="L74" s="137">
        <v>3.5398230088495577</v>
      </c>
      <c r="M74" s="137">
        <v>0</v>
      </c>
      <c r="N74" s="137">
        <v>0</v>
      </c>
      <c r="O74" s="137">
        <v>0</v>
      </c>
      <c r="P74" s="137">
        <v>0</v>
      </c>
      <c r="Q74" s="138">
        <v>0</v>
      </c>
    </row>
    <row r="75" spans="1:17" s="69" customFormat="1" ht="13.5" customHeight="1" x14ac:dyDescent="0.15">
      <c r="A75" s="380"/>
      <c r="B75" s="68" t="s">
        <v>416</v>
      </c>
      <c r="C75" s="75"/>
      <c r="D75" s="269">
        <v>1375</v>
      </c>
      <c r="E75" s="140">
        <v>5</v>
      </c>
      <c r="F75" s="141">
        <v>2</v>
      </c>
      <c r="G75" s="141">
        <v>1</v>
      </c>
      <c r="H75" s="141">
        <v>7</v>
      </c>
      <c r="I75" s="141">
        <v>1</v>
      </c>
      <c r="J75" s="141">
        <v>9</v>
      </c>
      <c r="K75" s="141">
        <v>1</v>
      </c>
      <c r="L75" s="141">
        <v>3</v>
      </c>
      <c r="M75" s="141">
        <v>443</v>
      </c>
      <c r="N75" s="141">
        <v>654</v>
      </c>
      <c r="O75" s="141">
        <v>28</v>
      </c>
      <c r="P75" s="141">
        <v>43</v>
      </c>
      <c r="Q75" s="142">
        <v>178</v>
      </c>
    </row>
    <row r="76" spans="1:17" ht="13.5" customHeight="1" thickBot="1" x14ac:dyDescent="0.2">
      <c r="A76" s="381"/>
      <c r="B76" s="21"/>
      <c r="C76" s="26"/>
      <c r="D76" s="274"/>
      <c r="E76" s="144">
        <v>0.36363636363636365</v>
      </c>
      <c r="F76" s="145">
        <v>0.14545454545454545</v>
      </c>
      <c r="G76" s="145">
        <v>7.2727272727272724E-2</v>
      </c>
      <c r="H76" s="145">
        <v>0.50909090909090915</v>
      </c>
      <c r="I76" s="145">
        <v>7.2727272727272724E-2</v>
      </c>
      <c r="J76" s="145">
        <v>0.65454545454545454</v>
      </c>
      <c r="K76" s="145">
        <v>7.2727272727272724E-2</v>
      </c>
      <c r="L76" s="145">
        <v>0.2181818181818182</v>
      </c>
      <c r="M76" s="145">
        <v>32.218181818181819</v>
      </c>
      <c r="N76" s="145">
        <v>47.563636363636363</v>
      </c>
      <c r="O76" s="145">
        <v>2.0363636363636366</v>
      </c>
      <c r="P76" s="145">
        <v>3.127272727272727</v>
      </c>
      <c r="Q76" s="146">
        <v>12.945454545454545</v>
      </c>
    </row>
    <row r="77" spans="1:17" ht="13.5" customHeight="1" x14ac:dyDescent="0.15">
      <c r="A77" s="11"/>
      <c r="B77" s="12"/>
      <c r="C77" s="13"/>
      <c r="D77" s="14"/>
      <c r="E77" s="15"/>
      <c r="F77" s="15"/>
      <c r="G77" s="15"/>
      <c r="H77" s="15"/>
      <c r="I77" s="15"/>
      <c r="J77" s="15"/>
      <c r="K77" s="15"/>
      <c r="L77" s="15"/>
      <c r="M77" s="15"/>
      <c r="N77" s="15"/>
      <c r="O77" s="15"/>
      <c r="P77" s="15"/>
      <c r="Q77" s="15"/>
    </row>
  </sheetData>
  <sortState columnSort="1" ref="E1:I121">
    <sortCondition descending="1" ref="E2:I2"/>
  </sortState>
  <mergeCells count="7">
    <mergeCell ref="A71:A76"/>
    <mergeCell ref="A65:A70"/>
    <mergeCell ref="A7:A18"/>
    <mergeCell ref="A19:A24"/>
    <mergeCell ref="A25:A38"/>
    <mergeCell ref="A39:A46"/>
    <mergeCell ref="A47:A64"/>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107</vt:i4>
      </vt:variant>
    </vt:vector>
  </HeadingPairs>
  <TitlesOfParts>
    <vt:vector size="215" baseType="lpstr">
      <vt:lpstr>表紙</vt:lpstr>
      <vt:lpstr>目次</vt:lpstr>
      <vt:lpstr>Q1</vt:lpstr>
      <vt:lpstr>Q2</vt:lpstr>
      <vt:lpstr>Q3</vt:lpstr>
      <vt:lpstr>Q4</vt:lpstr>
      <vt:lpstr>Q5</vt:lpstr>
      <vt:lpstr>Q6</vt:lpstr>
      <vt:lpstr>Q7</vt:lpstr>
      <vt:lpstr>Q8</vt:lpstr>
      <vt:lpstr>Q9</vt:lpstr>
      <vt:lpstr>Q10</vt:lpstr>
      <vt:lpstr>Q11-1</vt:lpstr>
      <vt:lpstr>Q11-2</vt:lpstr>
      <vt:lpstr>Q11-3</vt:lpstr>
      <vt:lpstr>Q11-4</vt:lpstr>
      <vt:lpstr>Q11-5</vt:lpstr>
      <vt:lpstr>Q11-6</vt:lpstr>
      <vt:lpstr>Q11-7</vt:lpstr>
      <vt:lpstr>Q11-8</vt:lpstr>
      <vt:lpstr>Q11-9</vt:lpstr>
      <vt:lpstr>Q11-10</vt:lpstr>
      <vt:lpstr>Q11-11</vt:lpstr>
      <vt:lpstr>Q11-12</vt:lpstr>
      <vt:lpstr>Q11-13</vt:lpstr>
      <vt:lpstr>Q11-14</vt:lpstr>
      <vt:lpstr>Q11-15</vt:lpstr>
      <vt:lpstr>Q11-16</vt:lpstr>
      <vt:lpstr>Q12-1</vt:lpstr>
      <vt:lpstr>Q12-2</vt:lpstr>
      <vt:lpstr>Q12-3</vt:lpstr>
      <vt:lpstr>Q12-4</vt:lpstr>
      <vt:lpstr>Q12-5</vt:lpstr>
      <vt:lpstr>Q12-6</vt:lpstr>
      <vt:lpstr>Q12-7</vt:lpstr>
      <vt:lpstr>Q12-8</vt:lpstr>
      <vt:lpstr>Q12-9</vt:lpstr>
      <vt:lpstr>Q12-10</vt:lpstr>
      <vt:lpstr>Q12-11</vt:lpstr>
      <vt:lpstr>Q12-12</vt:lpstr>
      <vt:lpstr>Q12-13</vt:lpstr>
      <vt:lpstr>Q12-14</vt:lpstr>
      <vt:lpstr>Q12-15</vt:lpstr>
      <vt:lpstr>Q12-16</vt:lpstr>
      <vt:lpstr>Q12-17</vt:lpstr>
      <vt:lpstr>Q12-18</vt:lpstr>
      <vt:lpstr>Q12-19</vt:lpstr>
      <vt:lpstr>Q12-20</vt:lpstr>
      <vt:lpstr>Q12-21</vt:lpstr>
      <vt:lpstr>Q12-22</vt:lpstr>
      <vt:lpstr>Q12-23</vt:lpstr>
      <vt:lpstr>Q12-24</vt:lpstr>
      <vt:lpstr>Q12-25</vt:lpstr>
      <vt:lpstr>Q12-26</vt:lpstr>
      <vt:lpstr>Q12-27</vt:lpstr>
      <vt:lpstr>Q12-28</vt:lpstr>
      <vt:lpstr>Q12-29</vt:lpstr>
      <vt:lpstr>Q12-30</vt:lpstr>
      <vt:lpstr>Q12-31</vt:lpstr>
      <vt:lpstr>Q12-32</vt:lpstr>
      <vt:lpstr>Q12-33</vt:lpstr>
      <vt:lpstr>Q13-1</vt:lpstr>
      <vt:lpstr>Q13-2</vt:lpstr>
      <vt:lpstr>Q14</vt:lpstr>
      <vt:lpstr>Q15</vt:lpstr>
      <vt:lpstr>Q16</vt:lpstr>
      <vt:lpstr>Q17</vt:lpstr>
      <vt:lpstr>Q18</vt:lpstr>
      <vt:lpstr>Q19</vt:lpstr>
      <vt:lpstr>Q20</vt:lpstr>
      <vt:lpstr>Q21</vt:lpstr>
      <vt:lpstr>Q22</vt:lpstr>
      <vt:lpstr>Q23</vt:lpstr>
      <vt:lpstr>Q24</vt:lpstr>
      <vt:lpstr>Q25</vt:lpstr>
      <vt:lpstr>Q26</vt:lpstr>
      <vt:lpstr>Q27</vt:lpstr>
      <vt:lpstr>Q28①</vt:lpstr>
      <vt:lpstr>Q28②</vt:lpstr>
      <vt:lpstr>Q29</vt:lpstr>
      <vt:lpstr>Q30</vt:lpstr>
      <vt:lpstr>Q31</vt:lpstr>
      <vt:lpstr>Q32</vt:lpstr>
      <vt:lpstr>Q33</vt:lpstr>
      <vt:lpstr>Q34</vt:lpstr>
      <vt:lpstr>Q35</vt:lpstr>
      <vt:lpstr>Q36-1</vt:lpstr>
      <vt:lpstr>Q36-2</vt:lpstr>
      <vt:lpstr>Q36-3</vt:lpstr>
      <vt:lpstr>Q36-4</vt:lpstr>
      <vt:lpstr>Q36-5</vt:lpstr>
      <vt:lpstr>Q36-6</vt:lpstr>
      <vt:lpstr>Q37</vt:lpstr>
      <vt:lpstr>Q38-1</vt:lpstr>
      <vt:lpstr>Q38-2</vt:lpstr>
      <vt:lpstr>Q39</vt:lpstr>
      <vt:lpstr>Q40</vt:lpstr>
      <vt:lpstr>Q41</vt:lpstr>
      <vt:lpstr>Q42</vt:lpstr>
      <vt:lpstr>Q43</vt:lpstr>
      <vt:lpstr>Q00</vt:lpstr>
      <vt:lpstr>Q44-1</vt:lpstr>
      <vt:lpstr>Q44-2</vt:lpstr>
      <vt:lpstr>Q45</vt:lpstr>
      <vt:lpstr>Q46-1</vt:lpstr>
      <vt:lpstr>Q46-2</vt:lpstr>
      <vt:lpstr>Q47</vt:lpstr>
      <vt:lpstr>Sheet1</vt:lpstr>
      <vt:lpstr>Q00!Print_Area</vt:lpstr>
      <vt:lpstr>'Q1'!Print_Area</vt:lpstr>
      <vt:lpstr>'Q10'!Print_Area</vt:lpstr>
      <vt:lpstr>'Q11-1'!Print_Area</vt:lpstr>
      <vt:lpstr>'Q11-10'!Print_Area</vt:lpstr>
      <vt:lpstr>'Q11-11'!Print_Area</vt:lpstr>
      <vt:lpstr>'Q11-12'!Print_Area</vt:lpstr>
      <vt:lpstr>'Q11-13'!Print_Area</vt:lpstr>
      <vt:lpstr>'Q11-14'!Print_Area</vt:lpstr>
      <vt:lpstr>'Q11-15'!Print_Area</vt:lpstr>
      <vt:lpstr>'Q11-16'!Print_Area</vt:lpstr>
      <vt:lpstr>'Q11-2'!Print_Area</vt:lpstr>
      <vt:lpstr>'Q11-3'!Print_Area</vt:lpstr>
      <vt:lpstr>'Q11-4'!Print_Area</vt:lpstr>
      <vt:lpstr>'Q11-5'!Print_Area</vt:lpstr>
      <vt:lpstr>'Q11-6'!Print_Area</vt:lpstr>
      <vt:lpstr>'Q11-7'!Print_Area</vt:lpstr>
      <vt:lpstr>'Q11-8'!Print_Area</vt:lpstr>
      <vt:lpstr>'Q11-9'!Print_Area</vt:lpstr>
      <vt:lpstr>'Q12-1'!Print_Area</vt:lpstr>
      <vt:lpstr>'Q12-10'!Print_Area</vt:lpstr>
      <vt:lpstr>'Q12-11'!Print_Area</vt:lpstr>
      <vt:lpstr>'Q12-12'!Print_Area</vt:lpstr>
      <vt:lpstr>'Q12-13'!Print_Area</vt:lpstr>
      <vt:lpstr>'Q12-14'!Print_Area</vt:lpstr>
      <vt:lpstr>'Q12-15'!Print_Area</vt:lpstr>
      <vt:lpstr>'Q12-16'!Print_Area</vt:lpstr>
      <vt:lpstr>'Q12-17'!Print_Area</vt:lpstr>
      <vt:lpstr>'Q12-18'!Print_Area</vt:lpstr>
      <vt:lpstr>'Q12-19'!Print_Area</vt:lpstr>
      <vt:lpstr>'Q12-2'!Print_Area</vt:lpstr>
      <vt:lpstr>'Q12-20'!Print_Area</vt:lpstr>
      <vt:lpstr>'Q12-21'!Print_Area</vt:lpstr>
      <vt:lpstr>'Q12-22'!Print_Area</vt:lpstr>
      <vt:lpstr>'Q12-23'!Print_Area</vt:lpstr>
      <vt:lpstr>'Q12-24'!Print_Area</vt:lpstr>
      <vt:lpstr>'Q12-25'!Print_Area</vt:lpstr>
      <vt:lpstr>'Q12-26'!Print_Area</vt:lpstr>
      <vt:lpstr>'Q12-27'!Print_Area</vt:lpstr>
      <vt:lpstr>'Q12-28'!Print_Area</vt:lpstr>
      <vt:lpstr>'Q12-29'!Print_Area</vt:lpstr>
      <vt:lpstr>'Q12-3'!Print_Area</vt:lpstr>
      <vt:lpstr>'Q12-30'!Print_Area</vt:lpstr>
      <vt:lpstr>'Q12-31'!Print_Area</vt:lpstr>
      <vt:lpstr>'Q12-32'!Print_Area</vt:lpstr>
      <vt:lpstr>'Q12-33'!Print_Area</vt:lpstr>
      <vt:lpstr>'Q12-4'!Print_Area</vt:lpstr>
      <vt:lpstr>'Q12-5'!Print_Area</vt:lpstr>
      <vt:lpstr>'Q12-6'!Print_Area</vt:lpstr>
      <vt:lpstr>'Q12-7'!Print_Area</vt:lpstr>
      <vt:lpstr>'Q12-8'!Print_Area</vt:lpstr>
      <vt:lpstr>'Q12-9'!Print_Area</vt:lpstr>
      <vt:lpstr>'Q13-1'!Print_Area</vt:lpstr>
      <vt:lpstr>'Q13-2'!Print_Area</vt:lpstr>
      <vt:lpstr>'Q14'!Print_Area</vt:lpstr>
      <vt:lpstr>'Q15'!Print_Area</vt:lpstr>
      <vt:lpstr>'Q16'!Print_Area</vt:lpstr>
      <vt:lpstr>'Q17'!Print_Area</vt:lpstr>
      <vt:lpstr>'Q18'!Print_Area</vt:lpstr>
      <vt:lpstr>'Q19'!Print_Area</vt:lpstr>
      <vt:lpstr>'Q2'!Print_Area</vt:lpstr>
      <vt:lpstr>'Q20'!Print_Area</vt:lpstr>
      <vt:lpstr>'Q21'!Print_Area</vt:lpstr>
      <vt:lpstr>'Q22'!Print_Area</vt:lpstr>
      <vt:lpstr>'Q23'!Print_Area</vt:lpstr>
      <vt:lpstr>'Q24'!Print_Area</vt:lpstr>
      <vt:lpstr>'Q25'!Print_Area</vt:lpstr>
      <vt:lpstr>'Q26'!Print_Area</vt:lpstr>
      <vt:lpstr>'Q27'!Print_Area</vt:lpstr>
      <vt:lpstr>Q28①!Print_Area</vt:lpstr>
      <vt:lpstr>Q28②!Print_Area</vt:lpstr>
      <vt:lpstr>'Q29'!Print_Area</vt:lpstr>
      <vt:lpstr>'Q3'!Print_Area</vt:lpstr>
      <vt:lpstr>'Q30'!Print_Area</vt:lpstr>
      <vt:lpstr>'Q31'!Print_Area</vt:lpstr>
      <vt:lpstr>'Q32'!Print_Area</vt:lpstr>
      <vt:lpstr>'Q33'!Print_Area</vt:lpstr>
      <vt:lpstr>'Q34'!Print_Area</vt:lpstr>
      <vt:lpstr>'Q35'!Print_Area</vt:lpstr>
      <vt:lpstr>'Q36-1'!Print_Area</vt:lpstr>
      <vt:lpstr>'Q36-2'!Print_Area</vt:lpstr>
      <vt:lpstr>'Q36-3'!Print_Area</vt:lpstr>
      <vt:lpstr>'Q36-4'!Print_Area</vt:lpstr>
      <vt:lpstr>'Q36-5'!Print_Area</vt:lpstr>
      <vt:lpstr>'Q36-6'!Print_Area</vt:lpstr>
      <vt:lpstr>'Q37'!Print_Area</vt:lpstr>
      <vt:lpstr>'Q38-1'!Print_Area</vt:lpstr>
      <vt:lpstr>'Q38-2'!Print_Area</vt:lpstr>
      <vt:lpstr>'Q39'!Print_Area</vt:lpstr>
      <vt:lpstr>'Q4'!Print_Area</vt:lpstr>
      <vt:lpstr>'Q40'!Print_Area</vt:lpstr>
      <vt:lpstr>'Q41'!Print_Area</vt:lpstr>
      <vt:lpstr>'Q42'!Print_Area</vt:lpstr>
      <vt:lpstr>'Q43'!Print_Area</vt:lpstr>
      <vt:lpstr>'Q44-1'!Print_Area</vt:lpstr>
      <vt:lpstr>'Q44-2'!Print_Area</vt:lpstr>
      <vt:lpstr>'Q45'!Print_Area</vt:lpstr>
      <vt:lpstr>'Q46-1'!Print_Area</vt:lpstr>
      <vt:lpstr>'Q46-2'!Print_Area</vt:lpstr>
      <vt:lpstr>'Q47'!Print_Area</vt:lpstr>
      <vt:lpstr>'Q5'!Print_Area</vt:lpstr>
      <vt:lpstr>'Q6'!Print_Area</vt:lpstr>
      <vt:lpstr>'Q7'!Print_Area</vt:lpstr>
      <vt:lpstr>'Q8'!Print_Area</vt:lpstr>
      <vt:lpstr>'Q9'!Print_Area</vt:lpstr>
      <vt:lpstr>表紙!Print_Area</vt:lpstr>
      <vt:lpstr>目次!Print_Area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平成30年度　県民アンケート調査</dc:title>
  <dc:subject>属性別クロス集計結果（確報版）</dc:subject>
  <dc:creator>(株)地域未来研究所</dc:creator>
  <cp:lastModifiedBy>umt</cp:lastModifiedBy>
  <cp:lastPrinted>2022-11-25T08:45:51Z</cp:lastPrinted>
  <dcterms:created xsi:type="dcterms:W3CDTF">2014-03-14T07:03:32Z</dcterms:created>
  <dcterms:modified xsi:type="dcterms:W3CDTF">2022-11-25T09:04:36Z</dcterms:modified>
</cp:coreProperties>
</file>