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0統計担当\〈1〉統計管理係\02_県費刊行物\01_奈良県統計年鑑\奈良県統計年鑑\R6\01_編集\☆R6奈良県統計年鑑原稿☆\R5原稿11～15章\13-運輸・通信\入力、レイアウト済\"/>
    </mc:Choice>
  </mc:AlternateContent>
  <xr:revisionPtr revIDLastSave="0" documentId="13_ncr:1_{61ACB3FB-8BE6-48CC-B2AE-8A6122C7D35B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_xlnm.Print_Area" localSheetId="0">'2 '!$A$1:$W$35</definedName>
    <definedName name="主要道路左">'2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3" i="2" l="1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6" i="2"/>
  <c r="U29" i="2"/>
  <c r="U30" i="2"/>
  <c r="U31" i="2"/>
  <c r="U32" i="2"/>
  <c r="U33" i="2"/>
  <c r="S7" i="2"/>
  <c r="Q33" i="2"/>
  <c r="Q32" i="2"/>
  <c r="Q31" i="2"/>
  <c r="Q30" i="2"/>
  <c r="O30" i="2"/>
  <c r="Q26" i="2"/>
  <c r="Q24" i="2"/>
  <c r="Q14" i="2"/>
  <c r="Q15" i="2"/>
  <c r="Q16" i="2"/>
  <c r="Q17" i="2"/>
  <c r="Q18" i="2"/>
  <c r="Q19" i="2"/>
  <c r="Q20" i="2"/>
  <c r="Q21" i="2"/>
  <c r="Q22" i="2"/>
  <c r="Q23" i="2"/>
  <c r="Q12" i="2"/>
  <c r="Q13" i="2"/>
  <c r="Q11" i="2"/>
  <c r="Q10" i="2"/>
  <c r="Q9" i="2"/>
  <c r="Q8" i="2"/>
  <c r="Q7" i="2"/>
  <c r="Q29" i="2"/>
  <c r="K29" i="2"/>
  <c r="M29" i="2"/>
  <c r="I29" i="2" l="1"/>
  <c r="I23" i="2"/>
  <c r="I15" i="2"/>
  <c r="G15" i="2"/>
  <c r="G23" i="2"/>
  <c r="G29" i="2"/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M33" i="2"/>
  <c r="M32" i="2"/>
  <c r="M31" i="2"/>
  <c r="M30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<sst xmlns="http://schemas.openxmlformats.org/spreadsheetml/2006/main" count="140" uniqueCount="81">
  <si>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</si>
  <si>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</si>
  <si>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</si>
  <si>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</si>
  <si>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</si>
  <si>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</si>
  <si>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</si>
  <si>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</si>
  <si>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</si>
  <si>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</si>
  <si>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</si>
  <si>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</si>
  <si>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</si>
  <si>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</si>
  <si>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</si>
  <si>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</si>
  <si>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</si>
  <si>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</si>
  <si>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</si>
  <si>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</si>
  <si>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</si>
  <si>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</si>
  <si>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</si>
  <si>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</si>
  <si>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</si>
  <si>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</si>
  <si>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</si>
  <si>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</si>
  <si>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</si>
  <si>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</si>
  <si>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</si>
  <si>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</si>
  <si>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</si>
  <si>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</si>
  <si>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</si>
  <si>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</si>
  <si>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</si>
  <si>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</si>
  <si>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</si>
  <si>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</si>
  <si>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</si>
  <si>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</si>
  <si>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</si>
  <si>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</si>
  <si>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</si>
  <si>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</si>
  <si>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</si>
  <si>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</si>
  <si>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</si>
  <si>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</si>
  <si>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橿原市曲川町</t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</si>
  <si>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</si>
  <si>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</si>
  <si>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</si>
  <si>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</si>
  <si>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</si>
  <si>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</si>
  <si>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</si>
  <si>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</si>
  <si>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</si>
  <si>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</si>
  <si>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</si>
  <si>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</si>
  <si>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</si>
  <si>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</si>
  <si>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</si>
  <si>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</si>
  <si>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</si>
  <si>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</si>
  <si>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</si>
  <si>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　〃(大和高田バイパス)</t>
    <rPh sb="4" eb="6">
      <t>ヤマト</t>
    </rPh>
    <rPh sb="6" eb="8">
      <t>タカダ</t>
    </rPh>
    <phoneticPr fontId="2"/>
  </si>
  <si>
    <t>163号 (第二阪奈有料道路)（旧308号）</t>
    <rPh sb="16" eb="17">
      <t>キュウ</t>
    </rPh>
    <rPh sb="20" eb="21">
      <t>ゴウ</t>
    </rPh>
    <phoneticPr fontId="2"/>
  </si>
  <si>
    <t xml:space="preserve">   〃 (第二阪奈有料道路)（旧308号）</t>
    <rPh sb="16" eb="17">
      <t>キュウ</t>
    </rPh>
    <rPh sb="20" eb="21">
      <t>ゴウ</t>
    </rPh>
    <phoneticPr fontId="2"/>
  </si>
  <si>
    <t>主 要
地方道</t>
    <phoneticPr fontId="2"/>
  </si>
  <si>
    <t xml:space="preserve"> ２．   主    要    道 </t>
    <phoneticPr fontId="2"/>
  </si>
  <si>
    <t xml:space="preserve">  路    交    通    量</t>
    <phoneticPr fontId="2"/>
  </si>
  <si>
    <t>資料：県道路建設課「全国道路交通情勢調査（道路交通センサス）」、｢全国道路・街路交通情勢調査｣</t>
    <rPh sb="6" eb="8">
      <t>ケンセツ</t>
    </rPh>
    <rPh sb="10" eb="12">
      <t>ゼンコク</t>
    </rPh>
    <rPh sb="12" eb="14">
      <t>ドウロ</t>
    </rPh>
    <rPh sb="16" eb="18">
      <t>ジョウセイ</t>
    </rPh>
    <rPh sb="21" eb="23">
      <t>ドウロ</t>
    </rPh>
    <rPh sb="23" eb="25">
      <t>コウツウ</t>
    </rPh>
    <phoneticPr fontId="2"/>
  </si>
  <si>
    <t>2.第二阪奈有料道路は平成9年4月23日供用開始。　3.南阪奈道路は平成16年3月28日供用開始。</t>
    <phoneticPr fontId="2"/>
  </si>
  <si>
    <t>令和３年度</t>
    <rPh sb="0" eb="2">
      <t>レイワ</t>
    </rPh>
    <phoneticPr fontId="2"/>
  </si>
  <si>
    <t>令和　３　年　度</t>
    <rPh sb="0" eb="2">
      <t>レイワ</t>
    </rPh>
    <phoneticPr fontId="2"/>
  </si>
  <si>
    <t xml:space="preserve">(注)1.指数は昭和58年度の交通量を100とし、平成及び令和に行われた調査について記載している。           </t>
    <rPh sb="25" eb="27">
      <t>ヘイセイ</t>
    </rPh>
    <rPh sb="27" eb="28">
      <t>オヨ</t>
    </rPh>
    <rPh sb="29" eb="31">
      <t>レイワ</t>
    </rPh>
    <rPh sb="32" eb="33">
      <t>オコナ</t>
    </rPh>
    <rPh sb="36" eb="38">
      <t>チョウサ</t>
    </rPh>
    <rPh sb="42" eb="4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</si>
</sst>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0;[Red]0"/>
  </numFmts>
  <fonts count="8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vertical="center"/>
      <protection locked="0"/>
    </xf>
    <xf numFmtId="177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6" fillId="0" borderId="13" xfId="1" applyFont="1" applyBorder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alignment vertical="center"/>
      <protection locked="0"/>
    </xf>
    <xf numFmtId="49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vertical="center"/>
      <protection locked="0"/>
    </xf>
    <xf numFmtId="38" fontId="6" fillId="0" borderId="10" xfId="1" applyFont="1" applyBorder="1" applyAlignment="1" applyProtection="1">
      <alignment vertical="center"/>
      <protection locked="0"/>
    </xf>
    <xf numFmtId="38" fontId="6" fillId="0" borderId="11" xfId="1" applyFont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Continuous" vertical="center"/>
      <protection locked="0"/>
    </xf>
    <xf numFmtId="0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3" xfId="0" applyNumberFormat="1" applyFont="1" applyBorder="1" applyAlignment="1" applyProtection="1">
      <alignment horizontal="centerContinuous" vertical="center"/>
      <protection locked="0"/>
    </xf>
    <xf numFmtId="0" fontId="6" fillId="0" borderId="4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NumberFormat="1" applyFont="1" applyBorder="1" applyAlignment="1" applyProtection="1">
      <alignment horizontal="centerContinuous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centerContinuous" vertical="center"/>
      <protection locked="0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Continuous" vertical="center"/>
      <protection locked="0"/>
    </xf>
    <xf numFmtId="0" fontId="7" fillId="0" borderId="5" xfId="0" applyNumberFormat="1" applyFont="1" applyFill="1" applyBorder="1" applyAlignment="1" applyProtection="1">
      <alignment horizontal="centerContinuous" vertical="center"/>
      <protection locked="0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0" fontId="7" fillId="0" borderId="0" xfId="1" applyNumberFormat="1" applyFont="1" applyFill="1" applyBorder="1" applyAlignment="1" applyProtection="1">
      <alignment vertical="center"/>
      <protection locked="0"/>
    </xf>
    <xf numFmtId="40" fontId="7" fillId="0" borderId="17" xfId="1" applyNumberFormat="1" applyFont="1" applyFill="1" applyBorder="1" applyAlignment="1" applyProtection="1">
      <alignment vertical="center"/>
      <protection locked="0"/>
    </xf>
    <xf numFmtId="40" fontId="7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3" xfId="1" applyFont="1" applyFill="1" applyBorder="1" applyAlignment="1" applyProtection="1">
      <alignment vertical="center"/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1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0" borderId="13" xfId="1" applyFont="1" applyBorder="1" applyAlignment="1" applyProtection="1">
      <alignment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11" xfId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right" vertical="center"/>
      <protection locked="0"/>
    </xf>
    <xf numFmtId="0" fontId="6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distributed" vertical="center"/>
      <protection locked="0"/>
    </xf>
    <xf numFmtId="0" fontId="6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5" xfId="0" applyNumberFormat="1" applyFont="1" applyBorder="1" applyAlignment="1" applyProtection="1">
      <alignment horizontal="distributed" vertical="center"/>
      <protection locked="0"/>
    </xf>
    <xf numFmtId="0" fontId="6" fillId="0" borderId="12" xfId="0" applyNumberFormat="1" applyFont="1" applyBorder="1" applyAlignment="1" applyProtection="1">
      <alignment horizontal="distributed" vertical="center"/>
      <protection locked="0"/>
    </xf>
    <xf numFmtId="0" fontId="4" fillId="0" borderId="18" xfId="0" applyNumberFormat="1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showGridLines="0" tabSelected="1" zoomScaleNormal="100" zoomScaleSheetLayoutView="100" workbookViewId="0">
      <selection activeCell="AA18" sqref="AA18"/>
    </sheetView>
  </sheetViews>
  <sheetFormatPr defaultRowHeight="12"/>
  <cols>
    <col min="1" max="1" width="5.375" style="6" customWidth="1"/>
    <col min="2" max="2" width="34.875" style="6" customWidth="1"/>
    <col min="3" max="3" width="25.875" style="5" customWidth="1"/>
    <col min="4" max="4" width="8" style="5" customWidth="1"/>
    <col min="5" max="5" width="5.25" style="5" customWidth="1"/>
    <col min="6" max="6" width="8" style="5" customWidth="1"/>
    <col min="7" max="7" width="5.25" style="5" customWidth="1"/>
    <col min="8" max="8" width="8" style="5" customWidth="1"/>
    <col min="9" max="9" width="5.25" style="5" customWidth="1"/>
    <col min="10" max="10" width="8" style="5" customWidth="1"/>
    <col min="11" max="11" width="5.5" style="5" customWidth="1"/>
    <col min="12" max="12" width="8" style="5" customWidth="1"/>
    <col min="13" max="13" width="5.5" style="5" customWidth="1"/>
    <col min="14" max="14" width="8" style="5" customWidth="1"/>
    <col min="15" max="15" width="5.5" style="5" customWidth="1"/>
    <col min="16" max="16" width="8" style="5" customWidth="1"/>
    <col min="17" max="17" width="5.5" style="5" customWidth="1"/>
    <col min="18" max="18" width="8" style="5" customWidth="1"/>
    <col min="19" max="19" width="5.5" style="5" customWidth="1"/>
    <col min="20" max="20" width="8" style="22" customWidth="1"/>
    <col min="21" max="21" width="5.5" style="22" customWidth="1"/>
    <col min="22" max="22" width="13.75" style="22" customWidth="1"/>
    <col min="23" max="23" width="10.5" style="22" customWidth="1"/>
    <col min="24" max="24" width="1.75" style="22" hidden="1" customWidth="1"/>
    <col min="25" max="25" width="1.375" style="22" customWidth="1"/>
    <col min="26" max="26" width="9" style="22"/>
    <col min="27" max="16384" width="9" style="5"/>
  </cols>
  <sheetData>
    <row r="1" spans="1:27" s="1" customFormat="1" ht="19.5" customHeight="1">
      <c r="A1" s="71" t="s">
        <v>74</v>
      </c>
      <c r="B1" s="71"/>
      <c r="C1" s="71"/>
      <c r="D1" s="71"/>
      <c r="E1" s="71"/>
      <c r="F1" s="71"/>
      <c r="G1" s="71"/>
      <c r="H1" s="71"/>
      <c r="I1" s="71"/>
      <c r="J1" s="61" t="s">
        <v>75</v>
      </c>
      <c r="K1" s="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47"/>
      <c r="Y1" s="47"/>
      <c r="Z1" s="47"/>
    </row>
    <row r="2" spans="1:27" ht="12.6" customHeight="1" thickBot="1">
      <c r="A2" s="3" t="s">
        <v>0</v>
      </c>
      <c r="B2" s="3"/>
      <c r="C2" s="4"/>
      <c r="D2" s="4"/>
      <c r="E2" s="4"/>
      <c r="F2" s="19"/>
      <c r="G2" s="4"/>
      <c r="H2" s="4"/>
      <c r="I2" s="19"/>
      <c r="J2" s="4"/>
      <c r="K2" s="4"/>
      <c r="L2" s="4"/>
      <c r="M2" s="4"/>
      <c r="N2" s="4"/>
      <c r="O2" s="4"/>
      <c r="P2" s="4"/>
      <c r="Q2" s="4"/>
      <c r="R2" s="4"/>
      <c r="S2" s="4"/>
      <c r="U2" s="21"/>
      <c r="V2" s="21"/>
      <c r="W2" s="21"/>
      <c r="AA2" s="22"/>
    </row>
    <row r="3" spans="1:27" ht="12" customHeight="1">
      <c r="A3" s="81" t="s">
        <v>20</v>
      </c>
      <c r="B3" s="82"/>
      <c r="C3" s="82" t="s">
        <v>1</v>
      </c>
      <c r="D3" s="36"/>
      <c r="E3" s="37" t="s">
        <v>69</v>
      </c>
      <c r="F3" s="37"/>
      <c r="G3" s="37"/>
      <c r="H3" s="37"/>
      <c r="I3" s="37"/>
      <c r="J3" s="38" t="s">
        <v>68</v>
      </c>
      <c r="K3" s="39"/>
      <c r="L3" s="39"/>
      <c r="M3" s="40"/>
      <c r="N3" s="39"/>
      <c r="O3" s="39"/>
      <c r="P3" s="39"/>
      <c r="Q3" s="39"/>
      <c r="R3" s="39"/>
      <c r="S3" s="39"/>
      <c r="T3" s="48"/>
      <c r="U3" s="48"/>
      <c r="V3" s="49" t="s">
        <v>54</v>
      </c>
      <c r="W3" s="50"/>
      <c r="Z3" s="21"/>
      <c r="AA3" s="22"/>
    </row>
    <row r="4" spans="1:27" ht="12" customHeight="1">
      <c r="A4" s="83"/>
      <c r="B4" s="84"/>
      <c r="C4" s="84"/>
      <c r="D4" s="41" t="s">
        <v>2</v>
      </c>
      <c r="E4" s="42"/>
      <c r="F4" s="95" t="s">
        <v>3</v>
      </c>
      <c r="G4" s="96"/>
      <c r="H4" s="41" t="s">
        <v>4</v>
      </c>
      <c r="I4" s="43"/>
      <c r="J4" s="43" t="s">
        <v>5</v>
      </c>
      <c r="K4" s="43"/>
      <c r="L4" s="41" t="s">
        <v>6</v>
      </c>
      <c r="M4" s="42"/>
      <c r="N4" s="95" t="s">
        <v>38</v>
      </c>
      <c r="O4" s="101"/>
      <c r="P4" s="95" t="s">
        <v>59</v>
      </c>
      <c r="Q4" s="101"/>
      <c r="R4" s="95" t="s">
        <v>67</v>
      </c>
      <c r="S4" s="101"/>
      <c r="T4" s="97" t="s">
        <v>78</v>
      </c>
      <c r="U4" s="98"/>
      <c r="V4" s="51" t="s">
        <v>79</v>
      </c>
      <c r="W4" s="52"/>
      <c r="Z4" s="21"/>
    </row>
    <row r="5" spans="1:27" ht="12" customHeight="1">
      <c r="A5" s="83"/>
      <c r="B5" s="84"/>
      <c r="C5" s="84"/>
      <c r="D5" s="90" t="s">
        <v>61</v>
      </c>
      <c r="E5" s="75" t="s">
        <v>60</v>
      </c>
      <c r="F5" s="90" t="s">
        <v>61</v>
      </c>
      <c r="G5" s="77" t="s">
        <v>60</v>
      </c>
      <c r="H5" s="90" t="s">
        <v>61</v>
      </c>
      <c r="I5" s="77" t="s">
        <v>60</v>
      </c>
      <c r="J5" s="79" t="s">
        <v>61</v>
      </c>
      <c r="K5" s="75" t="s">
        <v>60</v>
      </c>
      <c r="L5" s="90" t="s">
        <v>61</v>
      </c>
      <c r="M5" s="75" t="s">
        <v>60</v>
      </c>
      <c r="N5" s="90" t="s">
        <v>61</v>
      </c>
      <c r="O5" s="75" t="s">
        <v>60</v>
      </c>
      <c r="P5" s="90" t="s">
        <v>61</v>
      </c>
      <c r="Q5" s="75" t="s">
        <v>8</v>
      </c>
      <c r="R5" s="90" t="s">
        <v>61</v>
      </c>
      <c r="S5" s="102" t="s">
        <v>8</v>
      </c>
      <c r="T5" s="44" t="s">
        <v>7</v>
      </c>
      <c r="U5" s="99" t="s">
        <v>8</v>
      </c>
      <c r="V5" s="44" t="s">
        <v>39</v>
      </c>
      <c r="W5" s="53" t="s">
        <v>63</v>
      </c>
    </row>
    <row r="6" spans="1:27" ht="12" customHeight="1">
      <c r="A6" s="85"/>
      <c r="B6" s="86"/>
      <c r="C6" s="86"/>
      <c r="D6" s="91"/>
      <c r="E6" s="76"/>
      <c r="F6" s="91"/>
      <c r="G6" s="78"/>
      <c r="H6" s="91"/>
      <c r="I6" s="78"/>
      <c r="J6" s="80"/>
      <c r="K6" s="76"/>
      <c r="L6" s="91"/>
      <c r="M6" s="76"/>
      <c r="N6" s="91"/>
      <c r="O6" s="76"/>
      <c r="P6" s="91"/>
      <c r="Q6" s="76"/>
      <c r="R6" s="91"/>
      <c r="S6" s="103"/>
      <c r="T6" s="45" t="s">
        <v>9</v>
      </c>
      <c r="U6" s="100"/>
      <c r="V6" s="54" t="s">
        <v>62</v>
      </c>
      <c r="W6" s="55" t="s">
        <v>64</v>
      </c>
    </row>
    <row r="7" spans="1:27" ht="12" customHeight="1">
      <c r="A7" s="87" t="s">
        <v>57</v>
      </c>
      <c r="B7" s="7" t="s">
        <v>10</v>
      </c>
      <c r="C7" s="8" t="s">
        <v>53</v>
      </c>
      <c r="D7" s="24">
        <v>19854</v>
      </c>
      <c r="E7" s="24">
        <v>100</v>
      </c>
      <c r="F7" s="24">
        <v>28285</v>
      </c>
      <c r="G7" s="24">
        <f t="shared" ref="G7:G15" si="0">F7/D7*100</f>
        <v>142.46499445955473</v>
      </c>
      <c r="H7" s="24">
        <v>31841</v>
      </c>
      <c r="I7" s="24">
        <f t="shared" ref="I7:I15" si="1">H7/D7*100</f>
        <v>160.37574292334037</v>
      </c>
      <c r="J7" s="24">
        <v>33135</v>
      </c>
      <c r="K7" s="24">
        <f t="shared" ref="K7:K24" si="2">J7/D7*100</f>
        <v>166.89332124508917</v>
      </c>
      <c r="L7" s="24">
        <v>28826</v>
      </c>
      <c r="M7" s="24">
        <f t="shared" ref="M7:M24" si="3">L7/D7*100</f>
        <v>145.18988616903394</v>
      </c>
      <c r="N7" s="24">
        <v>32075</v>
      </c>
      <c r="O7" s="24">
        <f t="shared" ref="O7:O24" si="4">N7/D7*100</f>
        <v>161.55434673113731</v>
      </c>
      <c r="P7" s="24">
        <v>26435</v>
      </c>
      <c r="Q7" s="25">
        <f>P7/D7*100</f>
        <v>133.14697290218595</v>
      </c>
      <c r="R7" s="24">
        <v>28227</v>
      </c>
      <c r="S7" s="62">
        <f t="shared" ref="S7:S24" si="5">R7/D7*100</f>
        <v>142.17286189181021</v>
      </c>
      <c r="T7" s="67">
        <v>28068</v>
      </c>
      <c r="U7" s="26">
        <f>T7/D7*100</f>
        <v>141.37201571471743</v>
      </c>
      <c r="V7" s="26">
        <v>39416</v>
      </c>
      <c r="W7" s="58">
        <f t="shared" ref="W7:W33" si="6">V7/T7</f>
        <v>1.4043038335470999</v>
      </c>
    </row>
    <row r="8" spans="1:27" ht="12" customHeight="1">
      <c r="A8" s="88"/>
      <c r="B8" s="7" t="s">
        <v>47</v>
      </c>
      <c r="C8" s="8" t="s">
        <v>11</v>
      </c>
      <c r="D8" s="24">
        <v>28109</v>
      </c>
      <c r="E8" s="24">
        <v>100</v>
      </c>
      <c r="F8" s="24">
        <v>39995</v>
      </c>
      <c r="G8" s="24">
        <f t="shared" si="0"/>
        <v>142.2853890213099</v>
      </c>
      <c r="H8" s="24">
        <v>45539</v>
      </c>
      <c r="I8" s="24">
        <f t="shared" si="1"/>
        <v>162.00860934220356</v>
      </c>
      <c r="J8" s="24">
        <v>44106</v>
      </c>
      <c r="K8" s="24">
        <f t="shared" si="2"/>
        <v>156.91059802910098</v>
      </c>
      <c r="L8" s="24">
        <v>38325</v>
      </c>
      <c r="M8" s="24">
        <f t="shared" si="3"/>
        <v>136.34423138496567</v>
      </c>
      <c r="N8" s="24">
        <v>42990</v>
      </c>
      <c r="O8" s="24">
        <f t="shared" si="4"/>
        <v>152.94033939307695</v>
      </c>
      <c r="P8" s="24">
        <v>33790</v>
      </c>
      <c r="Q8" s="27">
        <f>P8/D8*100</f>
        <v>120.21060870183926</v>
      </c>
      <c r="R8" s="24">
        <v>36446</v>
      </c>
      <c r="S8" s="62">
        <f t="shared" si="5"/>
        <v>129.65953964922267</v>
      </c>
      <c r="T8" s="67">
        <v>36291</v>
      </c>
      <c r="U8" s="26">
        <f t="shared" ref="U8:U33" si="7">T8/D8*100</f>
        <v>129.10811483866377</v>
      </c>
      <c r="V8" s="26">
        <v>50028</v>
      </c>
      <c r="W8" s="58">
        <f t="shared" si="6"/>
        <v>1.3785236008927833</v>
      </c>
    </row>
    <row r="9" spans="1:27" ht="12" customHeight="1">
      <c r="A9" s="88"/>
      <c r="B9" s="7" t="s">
        <v>47</v>
      </c>
      <c r="C9" s="8" t="s">
        <v>12</v>
      </c>
      <c r="D9" s="24">
        <v>34668</v>
      </c>
      <c r="E9" s="24">
        <v>100</v>
      </c>
      <c r="F9" s="24">
        <v>46183</v>
      </c>
      <c r="G9" s="24">
        <f t="shared" si="0"/>
        <v>133.21506865120571</v>
      </c>
      <c r="H9" s="24">
        <v>51333</v>
      </c>
      <c r="I9" s="24">
        <f t="shared" si="1"/>
        <v>148.07026652821045</v>
      </c>
      <c r="J9" s="24">
        <v>47933</v>
      </c>
      <c r="K9" s="24">
        <f t="shared" si="2"/>
        <v>138.26295142494521</v>
      </c>
      <c r="L9" s="24">
        <v>42156</v>
      </c>
      <c r="M9" s="24">
        <f t="shared" si="3"/>
        <v>121.59916926272068</v>
      </c>
      <c r="N9" s="24">
        <v>45613</v>
      </c>
      <c r="O9" s="24">
        <f t="shared" si="4"/>
        <v>131.57090111918771</v>
      </c>
      <c r="P9" s="24">
        <v>36303</v>
      </c>
      <c r="Q9" s="27">
        <f>P9/D9*100</f>
        <v>104.71616476289374</v>
      </c>
      <c r="R9" s="24">
        <v>37498</v>
      </c>
      <c r="S9" s="62">
        <f t="shared" si="5"/>
        <v>108.16314757124725</v>
      </c>
      <c r="T9" s="67">
        <v>37268</v>
      </c>
      <c r="U9" s="26">
        <f t="shared" si="7"/>
        <v>107.49971154955577</v>
      </c>
      <c r="V9" s="26">
        <v>51468</v>
      </c>
      <c r="W9" s="58">
        <f t="shared" si="6"/>
        <v>1.3810239347429429</v>
      </c>
    </row>
    <row r="10" spans="1:27" ht="12" customHeight="1">
      <c r="A10" s="89"/>
      <c r="B10" s="17" t="s">
        <v>47</v>
      </c>
      <c r="C10" s="18" t="s">
        <v>13</v>
      </c>
      <c r="D10" s="28">
        <v>43572</v>
      </c>
      <c r="E10" s="28">
        <v>100</v>
      </c>
      <c r="F10" s="28">
        <v>56684</v>
      </c>
      <c r="G10" s="28">
        <f t="shared" si="0"/>
        <v>130.09272009547416</v>
      </c>
      <c r="H10" s="28">
        <v>60837</v>
      </c>
      <c r="I10" s="28">
        <f t="shared" si="1"/>
        <v>139.62407050399338</v>
      </c>
      <c r="J10" s="28">
        <v>59046</v>
      </c>
      <c r="K10" s="28">
        <f t="shared" si="2"/>
        <v>135.51363260809694</v>
      </c>
      <c r="L10" s="28">
        <v>53434</v>
      </c>
      <c r="M10" s="28">
        <f t="shared" si="3"/>
        <v>122.63380152391443</v>
      </c>
      <c r="N10" s="28">
        <v>53947</v>
      </c>
      <c r="O10" s="28">
        <f t="shared" si="4"/>
        <v>123.81116313228679</v>
      </c>
      <c r="P10" s="28">
        <v>44189</v>
      </c>
      <c r="Q10" s="29">
        <f>P10/D10*100</f>
        <v>101.41604700266227</v>
      </c>
      <c r="R10" s="28">
        <v>42857</v>
      </c>
      <c r="S10" s="63">
        <f t="shared" si="5"/>
        <v>98.359037914256859</v>
      </c>
      <c r="T10" s="68">
        <v>43174</v>
      </c>
      <c r="U10" s="30">
        <f t="shared" si="7"/>
        <v>99.086569356467464</v>
      </c>
      <c r="V10" s="30">
        <v>59992</v>
      </c>
      <c r="W10" s="58">
        <f t="shared" si="6"/>
        <v>1.3895400009264836</v>
      </c>
    </row>
    <row r="11" spans="1:27" ht="12" customHeight="1">
      <c r="A11" s="92" t="s">
        <v>58</v>
      </c>
      <c r="B11" s="7" t="s">
        <v>40</v>
      </c>
      <c r="C11" s="8" t="s">
        <v>21</v>
      </c>
      <c r="D11" s="24">
        <v>17294</v>
      </c>
      <c r="E11" s="24">
        <v>100</v>
      </c>
      <c r="F11" s="24">
        <v>27256</v>
      </c>
      <c r="G11" s="24">
        <f t="shared" si="0"/>
        <v>157.60379322308316</v>
      </c>
      <c r="H11" s="24">
        <v>29654</v>
      </c>
      <c r="I11" s="24">
        <f t="shared" si="1"/>
        <v>171.46987394472072</v>
      </c>
      <c r="J11" s="24">
        <v>33410</v>
      </c>
      <c r="K11" s="24">
        <f t="shared" si="2"/>
        <v>193.18838903666011</v>
      </c>
      <c r="L11" s="24">
        <v>33333</v>
      </c>
      <c r="M11" s="24">
        <f t="shared" si="3"/>
        <v>192.74314791257083</v>
      </c>
      <c r="N11" s="24">
        <v>31076</v>
      </c>
      <c r="O11" s="24">
        <f t="shared" si="4"/>
        <v>179.69237885972012</v>
      </c>
      <c r="P11" s="24">
        <v>36148</v>
      </c>
      <c r="Q11" s="27">
        <f>P11/D11*100</f>
        <v>209.02046952700357</v>
      </c>
      <c r="R11" s="24">
        <v>33892</v>
      </c>
      <c r="S11" s="62">
        <f t="shared" si="5"/>
        <v>195.97548282641378</v>
      </c>
      <c r="T11" s="67">
        <v>33231</v>
      </c>
      <c r="U11" s="32">
        <f t="shared" si="7"/>
        <v>192.15334798195906</v>
      </c>
      <c r="V11" s="26">
        <v>44395</v>
      </c>
      <c r="W11" s="59">
        <f t="shared" si="6"/>
        <v>1.3359513707080737</v>
      </c>
    </row>
    <row r="12" spans="1:27" ht="12" customHeight="1">
      <c r="A12" s="93"/>
      <c r="B12" s="7" t="s">
        <v>47</v>
      </c>
      <c r="C12" s="8" t="s">
        <v>22</v>
      </c>
      <c r="D12" s="24">
        <v>29535</v>
      </c>
      <c r="E12" s="24">
        <v>100</v>
      </c>
      <c r="F12" s="24">
        <v>43767</v>
      </c>
      <c r="G12" s="24">
        <f t="shared" si="0"/>
        <v>148.1868969019807</v>
      </c>
      <c r="H12" s="24">
        <v>47349</v>
      </c>
      <c r="I12" s="24">
        <f t="shared" si="1"/>
        <v>160.31488065007616</v>
      </c>
      <c r="J12" s="24">
        <v>44927</v>
      </c>
      <c r="K12" s="24">
        <f t="shared" si="2"/>
        <v>152.11444049432876</v>
      </c>
      <c r="L12" s="24">
        <v>46560</v>
      </c>
      <c r="M12" s="24">
        <f t="shared" si="3"/>
        <v>157.64347384459117</v>
      </c>
      <c r="N12" s="24">
        <v>45130</v>
      </c>
      <c r="O12" s="24">
        <f t="shared" si="4"/>
        <v>152.80176062298966</v>
      </c>
      <c r="P12" s="24">
        <v>45869</v>
      </c>
      <c r="Q12" s="27">
        <f t="shared" ref="Q12:Q23" si="8">P12/D12*100</f>
        <v>155.30387675639074</v>
      </c>
      <c r="R12" s="24">
        <v>39941</v>
      </c>
      <c r="S12" s="62">
        <f t="shared" si="5"/>
        <v>135.23277467411546</v>
      </c>
      <c r="T12" s="67">
        <v>38815</v>
      </c>
      <c r="U12" s="26">
        <f t="shared" si="7"/>
        <v>131.4203487387845</v>
      </c>
      <c r="V12" s="26">
        <v>52789</v>
      </c>
      <c r="W12" s="58">
        <f t="shared" si="6"/>
        <v>1.3600154579415173</v>
      </c>
    </row>
    <row r="13" spans="1:27" ht="12" customHeight="1">
      <c r="A13" s="93"/>
      <c r="B13" s="7" t="s">
        <v>47</v>
      </c>
      <c r="C13" s="8" t="s">
        <v>23</v>
      </c>
      <c r="D13" s="24">
        <v>24271</v>
      </c>
      <c r="E13" s="24">
        <v>100</v>
      </c>
      <c r="F13" s="24">
        <v>29931</v>
      </c>
      <c r="G13" s="24">
        <f t="shared" si="0"/>
        <v>123.32001153640147</v>
      </c>
      <c r="H13" s="24">
        <v>35135</v>
      </c>
      <c r="I13" s="24">
        <f t="shared" si="1"/>
        <v>144.76123769107164</v>
      </c>
      <c r="J13" s="24">
        <v>31956</v>
      </c>
      <c r="K13" s="24">
        <f t="shared" si="2"/>
        <v>131.6633018829055</v>
      </c>
      <c r="L13" s="24">
        <v>28488</v>
      </c>
      <c r="M13" s="24">
        <f t="shared" si="3"/>
        <v>117.37464463763338</v>
      </c>
      <c r="N13" s="24">
        <v>28338</v>
      </c>
      <c r="O13" s="24">
        <f t="shared" si="4"/>
        <v>116.75662313048494</v>
      </c>
      <c r="P13" s="24">
        <v>28802</v>
      </c>
      <c r="Q13" s="27">
        <f t="shared" si="8"/>
        <v>118.66836965926414</v>
      </c>
      <c r="R13" s="24">
        <v>34199</v>
      </c>
      <c r="S13" s="62">
        <f t="shared" si="5"/>
        <v>140.90478348646533</v>
      </c>
      <c r="T13" s="67">
        <v>36947</v>
      </c>
      <c r="U13" s="26">
        <f t="shared" si="7"/>
        <v>152.2269374974249</v>
      </c>
      <c r="V13" s="26">
        <v>50248</v>
      </c>
      <c r="W13" s="58">
        <f t="shared" si="6"/>
        <v>1.3600021652637562</v>
      </c>
    </row>
    <row r="14" spans="1:27" ht="12" customHeight="1">
      <c r="A14" s="93"/>
      <c r="B14" s="7" t="s">
        <v>47</v>
      </c>
      <c r="C14" s="8" t="s">
        <v>24</v>
      </c>
      <c r="D14" s="24">
        <v>19977</v>
      </c>
      <c r="E14" s="24">
        <v>100</v>
      </c>
      <c r="F14" s="24">
        <v>18173</v>
      </c>
      <c r="G14" s="24">
        <f t="shared" si="0"/>
        <v>90.969615057315906</v>
      </c>
      <c r="H14" s="24">
        <v>17292</v>
      </c>
      <c r="I14" s="24">
        <f t="shared" si="1"/>
        <v>86.559543474996246</v>
      </c>
      <c r="J14" s="24">
        <v>15813</v>
      </c>
      <c r="K14" s="24">
        <f t="shared" si="2"/>
        <v>79.156029433848929</v>
      </c>
      <c r="L14" s="24">
        <v>16059</v>
      </c>
      <c r="M14" s="24">
        <f t="shared" si="3"/>
        <v>80.387445562396749</v>
      </c>
      <c r="N14" s="24">
        <v>17686</v>
      </c>
      <c r="O14" s="24">
        <f t="shared" si="4"/>
        <v>88.531811583320817</v>
      </c>
      <c r="P14" s="24">
        <v>16080</v>
      </c>
      <c r="Q14" s="27">
        <f t="shared" si="8"/>
        <v>80.492566451419137</v>
      </c>
      <c r="R14" s="24">
        <v>14370</v>
      </c>
      <c r="S14" s="62">
        <f t="shared" si="5"/>
        <v>71.932722631025683</v>
      </c>
      <c r="T14" s="67">
        <v>12518</v>
      </c>
      <c r="U14" s="26">
        <f t="shared" si="7"/>
        <v>62.662061370576161</v>
      </c>
      <c r="V14" s="26">
        <v>16649</v>
      </c>
      <c r="W14" s="58">
        <f t="shared" si="6"/>
        <v>1.3300047930979391</v>
      </c>
    </row>
    <row r="15" spans="1:27" ht="12" customHeight="1">
      <c r="A15" s="93"/>
      <c r="B15" s="7" t="s">
        <v>70</v>
      </c>
      <c r="C15" s="8" t="s">
        <v>45</v>
      </c>
      <c r="D15" s="24">
        <v>8662</v>
      </c>
      <c r="E15" s="24">
        <v>100</v>
      </c>
      <c r="F15" s="24">
        <v>12546</v>
      </c>
      <c r="G15" s="24">
        <f t="shared" si="0"/>
        <v>144.83952897714153</v>
      </c>
      <c r="H15" s="24">
        <v>14618</v>
      </c>
      <c r="I15" s="24">
        <f t="shared" si="1"/>
        <v>168.76010159316556</v>
      </c>
      <c r="J15" s="24">
        <v>16501</v>
      </c>
      <c r="K15" s="24">
        <f t="shared" si="2"/>
        <v>190.49873008543062</v>
      </c>
      <c r="L15" s="24">
        <v>15279</v>
      </c>
      <c r="M15" s="24">
        <f t="shared" si="3"/>
        <v>176.39113368737011</v>
      </c>
      <c r="N15" s="24">
        <v>33410</v>
      </c>
      <c r="O15" s="24">
        <f t="shared" si="4"/>
        <v>385.70768875548373</v>
      </c>
      <c r="P15" s="24">
        <v>37192</v>
      </c>
      <c r="Q15" s="27">
        <f t="shared" si="8"/>
        <v>429.36966058646971</v>
      </c>
      <c r="R15" s="24">
        <v>33757</v>
      </c>
      <c r="S15" s="62">
        <f t="shared" si="5"/>
        <v>389.71369198799357</v>
      </c>
      <c r="T15" s="67">
        <v>36295</v>
      </c>
      <c r="U15" s="26">
        <f t="shared" si="7"/>
        <v>419.0140845070423</v>
      </c>
      <c r="V15" s="26">
        <v>46880</v>
      </c>
      <c r="W15" s="58">
        <f t="shared" si="6"/>
        <v>1.2916379666620748</v>
      </c>
    </row>
    <row r="16" spans="1:27" ht="12" customHeight="1">
      <c r="A16" s="93"/>
      <c r="B16" s="7" t="s">
        <v>47</v>
      </c>
      <c r="C16" s="8" t="s">
        <v>25</v>
      </c>
      <c r="D16" s="24">
        <v>9771</v>
      </c>
      <c r="E16" s="24">
        <v>100</v>
      </c>
      <c r="F16" s="24">
        <v>13253</v>
      </c>
      <c r="G16" s="24">
        <f t="shared" ref="G16:G22" si="9">F16/D16*100</f>
        <v>135.63606590932352</v>
      </c>
      <c r="H16" s="24">
        <v>15229</v>
      </c>
      <c r="I16" s="24">
        <f t="shared" ref="I16:I23" si="10">H16/D16*100</f>
        <v>155.85917511001946</v>
      </c>
      <c r="J16" s="24">
        <v>16835</v>
      </c>
      <c r="K16" s="24">
        <f t="shared" si="2"/>
        <v>172.29556851908708</v>
      </c>
      <c r="L16" s="24">
        <v>16290</v>
      </c>
      <c r="M16" s="24">
        <f t="shared" si="3"/>
        <v>166.71783850168868</v>
      </c>
      <c r="N16" s="24">
        <v>12101</v>
      </c>
      <c r="O16" s="24">
        <f t="shared" si="4"/>
        <v>123.8460751202538</v>
      </c>
      <c r="P16" s="24">
        <v>12269</v>
      </c>
      <c r="Q16" s="27">
        <f t="shared" si="8"/>
        <v>125.56544877699314</v>
      </c>
      <c r="R16" s="24">
        <v>16399</v>
      </c>
      <c r="S16" s="62">
        <f t="shared" si="5"/>
        <v>167.83338450516837</v>
      </c>
      <c r="T16" s="67">
        <v>7423</v>
      </c>
      <c r="U16" s="26">
        <f t="shared" si="7"/>
        <v>75.969706273666972</v>
      </c>
      <c r="V16" s="26">
        <v>8908</v>
      </c>
      <c r="W16" s="58">
        <f t="shared" si="6"/>
        <v>1.2000538865687727</v>
      </c>
    </row>
    <row r="17" spans="1:23" ht="12" customHeight="1">
      <c r="A17" s="93"/>
      <c r="B17" s="7" t="s">
        <v>49</v>
      </c>
      <c r="C17" s="8" t="s">
        <v>26</v>
      </c>
      <c r="D17" s="24">
        <v>16246</v>
      </c>
      <c r="E17" s="24">
        <v>100</v>
      </c>
      <c r="F17" s="24">
        <v>27178</v>
      </c>
      <c r="G17" s="24">
        <f t="shared" si="9"/>
        <v>167.29040994706389</v>
      </c>
      <c r="H17" s="24">
        <v>30750</v>
      </c>
      <c r="I17" s="24">
        <f t="shared" si="10"/>
        <v>189.27736058106609</v>
      </c>
      <c r="J17" s="24">
        <v>32542</v>
      </c>
      <c r="K17" s="24">
        <f t="shared" si="2"/>
        <v>200.3077680659855</v>
      </c>
      <c r="L17" s="24">
        <v>32963</v>
      </c>
      <c r="M17" s="24">
        <f t="shared" si="3"/>
        <v>202.89917518158319</v>
      </c>
      <c r="N17" s="24">
        <v>36037</v>
      </c>
      <c r="O17" s="24">
        <f t="shared" si="4"/>
        <v>221.82075587837008</v>
      </c>
      <c r="P17" s="24">
        <v>31431</v>
      </c>
      <c r="Q17" s="27">
        <f t="shared" si="8"/>
        <v>193.46916163978824</v>
      </c>
      <c r="R17" s="24">
        <v>28895</v>
      </c>
      <c r="S17" s="62">
        <f t="shared" si="5"/>
        <v>177.85916533300505</v>
      </c>
      <c r="T17" s="67">
        <v>31082</v>
      </c>
      <c r="U17" s="26">
        <f t="shared" si="7"/>
        <v>191.32094053920966</v>
      </c>
      <c r="V17" s="26">
        <v>44887</v>
      </c>
      <c r="W17" s="58">
        <f t="shared" si="6"/>
        <v>1.4441477382407824</v>
      </c>
    </row>
    <row r="18" spans="1:23" ht="12" customHeight="1">
      <c r="A18" s="93"/>
      <c r="B18" s="7" t="s">
        <v>48</v>
      </c>
      <c r="C18" s="8" t="s">
        <v>51</v>
      </c>
      <c r="D18" s="24">
        <v>17208</v>
      </c>
      <c r="E18" s="24">
        <v>100</v>
      </c>
      <c r="F18" s="24">
        <v>27143</v>
      </c>
      <c r="G18" s="24">
        <f t="shared" si="9"/>
        <v>157.73477452347745</v>
      </c>
      <c r="H18" s="24">
        <v>30780</v>
      </c>
      <c r="I18" s="24">
        <f t="shared" si="10"/>
        <v>178.87029288702928</v>
      </c>
      <c r="J18" s="24">
        <v>33371</v>
      </c>
      <c r="K18" s="24">
        <f t="shared" si="2"/>
        <v>193.92724314272431</v>
      </c>
      <c r="L18" s="24">
        <v>33001</v>
      </c>
      <c r="M18" s="24">
        <f t="shared" si="3"/>
        <v>191.77708042770806</v>
      </c>
      <c r="N18" s="24">
        <v>36844</v>
      </c>
      <c r="O18" s="24">
        <f t="shared" si="4"/>
        <v>214.10971641097163</v>
      </c>
      <c r="P18" s="24">
        <v>31759</v>
      </c>
      <c r="Q18" s="27">
        <f t="shared" si="8"/>
        <v>184.55950720595072</v>
      </c>
      <c r="R18" s="24">
        <v>30868</v>
      </c>
      <c r="S18" s="62">
        <f t="shared" si="5"/>
        <v>179.3816829381683</v>
      </c>
      <c r="T18" s="67">
        <v>30271</v>
      </c>
      <c r="U18" s="26">
        <f t="shared" si="7"/>
        <v>175.91236634123663</v>
      </c>
      <c r="V18" s="26">
        <v>44414</v>
      </c>
      <c r="W18" s="58">
        <f t="shared" si="6"/>
        <v>1.4672128439760828</v>
      </c>
    </row>
    <row r="19" spans="1:23" ht="12" customHeight="1">
      <c r="A19" s="93"/>
      <c r="B19" s="7" t="s">
        <v>47</v>
      </c>
      <c r="C19" s="8" t="s">
        <v>14</v>
      </c>
      <c r="D19" s="24">
        <v>14036</v>
      </c>
      <c r="E19" s="24">
        <v>100</v>
      </c>
      <c r="F19" s="24">
        <v>18309</v>
      </c>
      <c r="G19" s="24">
        <f t="shared" si="9"/>
        <v>130.44314619549729</v>
      </c>
      <c r="H19" s="24">
        <v>17652</v>
      </c>
      <c r="I19" s="24">
        <f t="shared" si="10"/>
        <v>125.76232544884583</v>
      </c>
      <c r="J19" s="24">
        <v>18623</v>
      </c>
      <c r="K19" s="24">
        <f t="shared" si="2"/>
        <v>132.68025078369905</v>
      </c>
      <c r="L19" s="24">
        <v>18870</v>
      </c>
      <c r="M19" s="24">
        <f t="shared" si="3"/>
        <v>134.44001139925905</v>
      </c>
      <c r="N19" s="24">
        <v>17947</v>
      </c>
      <c r="O19" s="24">
        <f t="shared" si="4"/>
        <v>127.86406383585067</v>
      </c>
      <c r="P19" s="24">
        <v>16466</v>
      </c>
      <c r="Q19" s="27">
        <f t="shared" si="8"/>
        <v>117.31262467939585</v>
      </c>
      <c r="R19" s="24">
        <v>15069</v>
      </c>
      <c r="S19" s="62">
        <f t="shared" si="5"/>
        <v>107.35964662296951</v>
      </c>
      <c r="T19" s="67">
        <v>16824</v>
      </c>
      <c r="U19" s="26">
        <f t="shared" si="7"/>
        <v>119.86320889142206</v>
      </c>
      <c r="V19" s="26">
        <v>23553</v>
      </c>
      <c r="W19" s="58">
        <f t="shared" si="6"/>
        <v>1.3999643366619114</v>
      </c>
    </row>
    <row r="20" spans="1:23" ht="12" customHeight="1">
      <c r="A20" s="93"/>
      <c r="B20" s="7" t="s">
        <v>47</v>
      </c>
      <c r="C20" s="8" t="s">
        <v>27</v>
      </c>
      <c r="D20" s="24">
        <v>8963</v>
      </c>
      <c r="E20" s="24">
        <v>100</v>
      </c>
      <c r="F20" s="24">
        <v>12438</v>
      </c>
      <c r="G20" s="24">
        <f t="shared" si="9"/>
        <v>138.77050094834317</v>
      </c>
      <c r="H20" s="24">
        <v>13427</v>
      </c>
      <c r="I20" s="24">
        <f t="shared" si="10"/>
        <v>149.80475287292199</v>
      </c>
      <c r="J20" s="24">
        <v>13574</v>
      </c>
      <c r="K20" s="24">
        <f t="shared" si="2"/>
        <v>151.44482874037709</v>
      </c>
      <c r="L20" s="24">
        <v>12184</v>
      </c>
      <c r="M20" s="24">
        <f t="shared" si="3"/>
        <v>135.93662836103982</v>
      </c>
      <c r="N20" s="24">
        <v>12811</v>
      </c>
      <c r="O20" s="24">
        <f t="shared" si="4"/>
        <v>142.93205399977685</v>
      </c>
      <c r="P20" s="24">
        <v>11150</v>
      </c>
      <c r="Q20" s="27">
        <f t="shared" si="8"/>
        <v>124.40031239540332</v>
      </c>
      <c r="R20" s="24">
        <v>10711</v>
      </c>
      <c r="S20" s="62">
        <f t="shared" si="5"/>
        <v>119.50239875041839</v>
      </c>
      <c r="T20" s="67">
        <v>10690</v>
      </c>
      <c r="U20" s="26">
        <f t="shared" si="7"/>
        <v>119.2681021979248</v>
      </c>
      <c r="V20" s="26">
        <v>16356</v>
      </c>
      <c r="W20" s="58">
        <f t="shared" si="6"/>
        <v>1.5300280636108512</v>
      </c>
    </row>
    <row r="21" spans="1:23" ht="12" customHeight="1">
      <c r="A21" s="93"/>
      <c r="B21" s="7" t="s">
        <v>41</v>
      </c>
      <c r="C21" s="8" t="s">
        <v>28</v>
      </c>
      <c r="D21" s="24">
        <v>11779</v>
      </c>
      <c r="E21" s="24">
        <v>100</v>
      </c>
      <c r="F21" s="24">
        <v>15276</v>
      </c>
      <c r="G21" s="24">
        <f t="shared" si="9"/>
        <v>129.68842855930046</v>
      </c>
      <c r="H21" s="24">
        <v>15771</v>
      </c>
      <c r="I21" s="24">
        <f t="shared" si="10"/>
        <v>133.89082265047966</v>
      </c>
      <c r="J21" s="24">
        <v>16188</v>
      </c>
      <c r="K21" s="24">
        <f t="shared" si="2"/>
        <v>137.43102130910941</v>
      </c>
      <c r="L21" s="24">
        <v>15967</v>
      </c>
      <c r="M21" s="24">
        <f t="shared" si="3"/>
        <v>135.55480091688599</v>
      </c>
      <c r="N21" s="24">
        <v>16421</v>
      </c>
      <c r="O21" s="24">
        <f t="shared" si="4"/>
        <v>139.40911792172511</v>
      </c>
      <c r="P21" s="24">
        <v>15248</v>
      </c>
      <c r="Q21" s="27">
        <f t="shared" si="8"/>
        <v>129.45071737838526</v>
      </c>
      <c r="R21" s="24">
        <v>12724</v>
      </c>
      <c r="S21" s="62">
        <f t="shared" si="5"/>
        <v>108.02275235588759</v>
      </c>
      <c r="T21" s="67">
        <v>12302</v>
      </c>
      <c r="U21" s="26">
        <f t="shared" si="7"/>
        <v>104.4401052720944</v>
      </c>
      <c r="V21" s="26">
        <v>17223</v>
      </c>
      <c r="W21" s="58">
        <f t="shared" si="6"/>
        <v>1.4000162575191026</v>
      </c>
    </row>
    <row r="22" spans="1:23" ht="12" customHeight="1">
      <c r="A22" s="93"/>
      <c r="B22" s="7" t="s">
        <v>42</v>
      </c>
      <c r="C22" s="8" t="s">
        <v>29</v>
      </c>
      <c r="D22" s="24">
        <v>13712</v>
      </c>
      <c r="E22" s="24">
        <v>100</v>
      </c>
      <c r="F22" s="24">
        <v>13430</v>
      </c>
      <c r="G22" s="24">
        <f t="shared" si="9"/>
        <v>97.943407234539094</v>
      </c>
      <c r="H22" s="24">
        <v>13193</v>
      </c>
      <c r="I22" s="24">
        <f t="shared" si="10"/>
        <v>96.214994165694279</v>
      </c>
      <c r="J22" s="24">
        <v>17055</v>
      </c>
      <c r="K22" s="24">
        <f t="shared" si="2"/>
        <v>124.38010501750291</v>
      </c>
      <c r="L22" s="24">
        <v>16040</v>
      </c>
      <c r="M22" s="24">
        <f t="shared" si="3"/>
        <v>116.97782963827305</v>
      </c>
      <c r="N22" s="24">
        <v>17035</v>
      </c>
      <c r="O22" s="24">
        <f t="shared" si="4"/>
        <v>124.23424737456243</v>
      </c>
      <c r="P22" s="24">
        <v>15706</v>
      </c>
      <c r="Q22" s="27">
        <f t="shared" si="8"/>
        <v>114.54200700116685</v>
      </c>
      <c r="R22" s="24">
        <v>15583</v>
      </c>
      <c r="S22" s="62">
        <f t="shared" si="5"/>
        <v>113.64498249708286</v>
      </c>
      <c r="T22" s="67">
        <v>14803</v>
      </c>
      <c r="U22" s="26">
        <f t="shared" si="7"/>
        <v>107.95653442240373</v>
      </c>
      <c r="V22" s="26">
        <v>21316</v>
      </c>
      <c r="W22" s="58">
        <f t="shared" si="6"/>
        <v>1.4399783827602513</v>
      </c>
    </row>
    <row r="23" spans="1:23" ht="12" customHeight="1">
      <c r="A23" s="93"/>
      <c r="B23" s="7" t="s">
        <v>46</v>
      </c>
      <c r="C23" s="8" t="s">
        <v>50</v>
      </c>
      <c r="D23" s="24">
        <v>17672</v>
      </c>
      <c r="E23" s="24">
        <v>100</v>
      </c>
      <c r="F23" s="24">
        <v>23203</v>
      </c>
      <c r="G23" s="24">
        <f>F23/D23*100</f>
        <v>131.29809868718877</v>
      </c>
      <c r="H23" s="24">
        <v>23280</v>
      </c>
      <c r="I23" s="24">
        <f t="shared" si="10"/>
        <v>131.73381620642826</v>
      </c>
      <c r="J23" s="24">
        <v>22850</v>
      </c>
      <c r="K23" s="24">
        <f t="shared" si="2"/>
        <v>129.30058850158443</v>
      </c>
      <c r="L23" s="24">
        <v>22108</v>
      </c>
      <c r="M23" s="24">
        <f t="shared" si="3"/>
        <v>125.10185604345858</v>
      </c>
      <c r="N23" s="24">
        <v>13425</v>
      </c>
      <c r="O23" s="24">
        <f t="shared" si="4"/>
        <v>75.967632412856503</v>
      </c>
      <c r="P23" s="24">
        <v>11858</v>
      </c>
      <c r="Q23" s="27">
        <f t="shared" si="8"/>
        <v>67.100497962879132</v>
      </c>
      <c r="R23" s="24">
        <v>11139</v>
      </c>
      <c r="S23" s="62">
        <f t="shared" si="5"/>
        <v>63.031914893617028</v>
      </c>
      <c r="T23" s="67">
        <v>11903</v>
      </c>
      <c r="U23" s="26">
        <f t="shared" si="7"/>
        <v>67.355138071525573</v>
      </c>
      <c r="V23" s="26">
        <v>14998</v>
      </c>
      <c r="W23" s="58">
        <f t="shared" si="6"/>
        <v>1.2600184827354448</v>
      </c>
    </row>
    <row r="24" spans="1:23" ht="12" customHeight="1">
      <c r="A24" s="93"/>
      <c r="B24" s="7" t="s">
        <v>47</v>
      </c>
      <c r="C24" s="8" t="s">
        <v>30</v>
      </c>
      <c r="D24" s="24">
        <v>8516</v>
      </c>
      <c r="E24" s="24">
        <v>100</v>
      </c>
      <c r="F24" s="24">
        <v>14171</v>
      </c>
      <c r="G24" s="24">
        <f>F24/D24*100</f>
        <v>166.4044152184124</v>
      </c>
      <c r="H24" s="24">
        <v>13574</v>
      </c>
      <c r="I24" s="24">
        <f>H24/D24*100</f>
        <v>159.39408172851103</v>
      </c>
      <c r="J24" s="24">
        <v>14185</v>
      </c>
      <c r="K24" s="24">
        <f t="shared" si="2"/>
        <v>166.56881164866135</v>
      </c>
      <c r="L24" s="24">
        <v>13696</v>
      </c>
      <c r="M24" s="24">
        <f t="shared" si="3"/>
        <v>160.82667919210897</v>
      </c>
      <c r="N24" s="24">
        <v>13047</v>
      </c>
      <c r="O24" s="24">
        <f t="shared" si="4"/>
        <v>153.20573038985438</v>
      </c>
      <c r="P24" s="24">
        <v>11479</v>
      </c>
      <c r="Q24" s="27">
        <f>P24/D24*100</f>
        <v>134.79333020197274</v>
      </c>
      <c r="R24" s="24">
        <v>12771</v>
      </c>
      <c r="S24" s="62">
        <f t="shared" si="5"/>
        <v>149.96477219351809</v>
      </c>
      <c r="T24" s="67">
        <v>12633</v>
      </c>
      <c r="U24" s="26">
        <f t="shared" si="7"/>
        <v>148.34429309534994</v>
      </c>
      <c r="V24" s="26">
        <v>15950</v>
      </c>
      <c r="W24" s="58">
        <f t="shared" si="6"/>
        <v>1.2625662946251881</v>
      </c>
    </row>
    <row r="25" spans="1:23" ht="12" customHeight="1">
      <c r="A25" s="93"/>
      <c r="B25" s="7" t="s">
        <v>52</v>
      </c>
      <c r="C25" s="8" t="s">
        <v>66</v>
      </c>
      <c r="D25" s="31" t="s">
        <v>56</v>
      </c>
      <c r="E25" s="27" t="s">
        <v>56</v>
      </c>
      <c r="F25" s="27" t="s">
        <v>56</v>
      </c>
      <c r="G25" s="27" t="s">
        <v>56</v>
      </c>
      <c r="H25" s="27" t="s">
        <v>56</v>
      </c>
      <c r="I25" s="27" t="s">
        <v>56</v>
      </c>
      <c r="J25" s="27" t="s">
        <v>56</v>
      </c>
      <c r="K25" s="27" t="s">
        <v>56</v>
      </c>
      <c r="L25" s="27" t="s">
        <v>56</v>
      </c>
      <c r="M25" s="27" t="s">
        <v>56</v>
      </c>
      <c r="N25" s="27">
        <v>8212</v>
      </c>
      <c r="O25" s="27" t="s">
        <v>56</v>
      </c>
      <c r="P25" s="27">
        <v>10828</v>
      </c>
      <c r="Q25" s="27" t="s">
        <v>65</v>
      </c>
      <c r="R25" s="27">
        <v>12136</v>
      </c>
      <c r="S25" s="27" t="s">
        <v>65</v>
      </c>
      <c r="T25" s="69">
        <v>12889</v>
      </c>
      <c r="U25" s="66" t="s">
        <v>65</v>
      </c>
      <c r="V25" s="26">
        <v>16109</v>
      </c>
      <c r="W25" s="58">
        <f t="shared" si="6"/>
        <v>1.2498254325393747</v>
      </c>
    </row>
    <row r="26" spans="1:23" ht="12" customHeight="1">
      <c r="A26" s="93"/>
      <c r="B26" s="7" t="s">
        <v>43</v>
      </c>
      <c r="C26" s="8" t="s">
        <v>31</v>
      </c>
      <c r="D26" s="24">
        <v>8722</v>
      </c>
      <c r="E26" s="24">
        <v>100</v>
      </c>
      <c r="F26" s="24">
        <v>9887</v>
      </c>
      <c r="G26" s="24">
        <f>F26/D26*100</f>
        <v>113.35702820454023</v>
      </c>
      <c r="H26" s="24">
        <v>11114</v>
      </c>
      <c r="I26" s="24">
        <f>H26/D26*100</f>
        <v>127.42490254528778</v>
      </c>
      <c r="J26" s="24">
        <v>11177</v>
      </c>
      <c r="K26" s="24">
        <f>J26/D26*100</f>
        <v>128.14721394175649</v>
      </c>
      <c r="L26" s="24">
        <v>10857</v>
      </c>
      <c r="M26" s="24">
        <f>L26/D26*100</f>
        <v>124.47833065810595</v>
      </c>
      <c r="N26" s="24">
        <v>11822</v>
      </c>
      <c r="O26" s="24">
        <f>N26/D26*100</f>
        <v>135.54230681036458</v>
      </c>
      <c r="P26" s="24">
        <v>9941</v>
      </c>
      <c r="Q26" s="27">
        <f>P26/D26*100</f>
        <v>113.97615225865627</v>
      </c>
      <c r="R26" s="24">
        <v>8814</v>
      </c>
      <c r="S26" s="62">
        <f>R26/D26*100</f>
        <v>101.05480394404952</v>
      </c>
      <c r="T26" s="67">
        <v>7949</v>
      </c>
      <c r="U26" s="26">
        <f t="shared" si="7"/>
        <v>91.137353817931668</v>
      </c>
      <c r="V26" s="26">
        <v>9661</v>
      </c>
      <c r="W26" s="58">
        <f t="shared" si="6"/>
        <v>1.2153730028934457</v>
      </c>
    </row>
    <row r="27" spans="1:23" ht="12" customHeight="1">
      <c r="A27" s="93"/>
      <c r="B27" s="23" t="s">
        <v>71</v>
      </c>
      <c r="C27" s="8" t="s">
        <v>32</v>
      </c>
      <c r="D27" s="27" t="s">
        <v>56</v>
      </c>
      <c r="E27" s="27" t="s">
        <v>56</v>
      </c>
      <c r="F27" s="27" t="s">
        <v>56</v>
      </c>
      <c r="G27" s="27" t="s">
        <v>56</v>
      </c>
      <c r="H27" s="27" t="s">
        <v>56</v>
      </c>
      <c r="I27" s="27" t="s">
        <v>56</v>
      </c>
      <c r="J27" s="24">
        <v>20612</v>
      </c>
      <c r="K27" s="27" t="s">
        <v>56</v>
      </c>
      <c r="L27" s="24">
        <v>22769</v>
      </c>
      <c r="M27" s="27" t="s">
        <v>56</v>
      </c>
      <c r="N27" s="24">
        <v>24288</v>
      </c>
      <c r="O27" s="27" t="s">
        <v>56</v>
      </c>
      <c r="P27" s="27">
        <v>23931</v>
      </c>
      <c r="Q27" s="27" t="s">
        <v>65</v>
      </c>
      <c r="R27" s="27">
        <v>23367</v>
      </c>
      <c r="S27" s="27" t="s">
        <v>65</v>
      </c>
      <c r="T27" s="69">
        <v>23876</v>
      </c>
      <c r="U27" s="66" t="s">
        <v>65</v>
      </c>
      <c r="V27" s="26">
        <v>31892</v>
      </c>
      <c r="W27" s="58">
        <f t="shared" si="6"/>
        <v>1.3357346289160663</v>
      </c>
    </row>
    <row r="28" spans="1:23" ht="12" customHeight="1">
      <c r="A28" s="93"/>
      <c r="B28" s="23" t="s">
        <v>72</v>
      </c>
      <c r="C28" s="8" t="s">
        <v>33</v>
      </c>
      <c r="D28" s="27" t="s">
        <v>56</v>
      </c>
      <c r="E28" s="27" t="s">
        <v>56</v>
      </c>
      <c r="F28" s="27" t="s">
        <v>56</v>
      </c>
      <c r="G28" s="27" t="s">
        <v>56</v>
      </c>
      <c r="H28" s="27" t="s">
        <v>56</v>
      </c>
      <c r="I28" s="27" t="s">
        <v>56</v>
      </c>
      <c r="J28" s="24">
        <v>16031</v>
      </c>
      <c r="K28" s="27" t="s">
        <v>56</v>
      </c>
      <c r="L28" s="24">
        <v>18357</v>
      </c>
      <c r="M28" s="27" t="s">
        <v>56</v>
      </c>
      <c r="N28" s="24">
        <v>17214</v>
      </c>
      <c r="O28" s="27" t="s">
        <v>56</v>
      </c>
      <c r="P28" s="27">
        <v>16879</v>
      </c>
      <c r="Q28" s="27" t="s">
        <v>65</v>
      </c>
      <c r="R28" s="27">
        <v>15606</v>
      </c>
      <c r="S28" s="27" t="s">
        <v>65</v>
      </c>
      <c r="T28" s="69">
        <v>16108</v>
      </c>
      <c r="U28" s="66" t="s">
        <v>65</v>
      </c>
      <c r="V28" s="26">
        <v>21115</v>
      </c>
      <c r="W28" s="58">
        <f t="shared" si="6"/>
        <v>1.3108393344921778</v>
      </c>
    </row>
    <row r="29" spans="1:23" ht="12" customHeight="1">
      <c r="A29" s="94"/>
      <c r="B29" s="17" t="s">
        <v>44</v>
      </c>
      <c r="C29" s="18" t="s">
        <v>34</v>
      </c>
      <c r="D29" s="28">
        <v>4597</v>
      </c>
      <c r="E29" s="28">
        <v>100</v>
      </c>
      <c r="F29" s="28">
        <v>6066</v>
      </c>
      <c r="G29" s="28">
        <f>F29/D29*100</f>
        <v>131.95562323254296</v>
      </c>
      <c r="H29" s="28">
        <v>5892</v>
      </c>
      <c r="I29" s="28">
        <f>H29/D29*100</f>
        <v>128.17054600826626</v>
      </c>
      <c r="J29" s="28">
        <v>6430</v>
      </c>
      <c r="K29" s="28">
        <f>J29/D29*100</f>
        <v>139.87383075919078</v>
      </c>
      <c r="L29" s="28">
        <v>5734</v>
      </c>
      <c r="M29" s="28">
        <f>L29/D29*100</f>
        <v>124.73352186208398</v>
      </c>
      <c r="N29" s="28">
        <v>7105</v>
      </c>
      <c r="O29" s="28">
        <f>N29/D29*100</f>
        <v>154.55731999129867</v>
      </c>
      <c r="P29" s="28">
        <v>6640</v>
      </c>
      <c r="Q29" s="28">
        <f>P29/D29*100</f>
        <v>144.4420274091799</v>
      </c>
      <c r="R29" s="28">
        <v>4929</v>
      </c>
      <c r="S29" s="62">
        <f>R29/D29*100</f>
        <v>107.222101370459</v>
      </c>
      <c r="T29" s="68">
        <v>4017</v>
      </c>
      <c r="U29" s="30">
        <f t="shared" si="7"/>
        <v>87.383075919077655</v>
      </c>
      <c r="V29" s="30">
        <v>4956</v>
      </c>
      <c r="W29" s="58">
        <f t="shared" si="6"/>
        <v>1.2337565347274084</v>
      </c>
    </row>
    <row r="30" spans="1:23" ht="12" customHeight="1">
      <c r="A30" s="72" t="s">
        <v>73</v>
      </c>
      <c r="B30" s="7" t="s">
        <v>15</v>
      </c>
      <c r="C30" s="8" t="s">
        <v>35</v>
      </c>
      <c r="D30" s="24">
        <v>18593</v>
      </c>
      <c r="E30" s="24">
        <v>100</v>
      </c>
      <c r="F30" s="24">
        <v>23822</v>
      </c>
      <c r="G30" s="24">
        <f>F30/D30*100</f>
        <v>128.12348733394288</v>
      </c>
      <c r="H30" s="24">
        <v>25403</v>
      </c>
      <c r="I30" s="24">
        <f>H30/D30*100</f>
        <v>136.6266874630237</v>
      </c>
      <c r="J30" s="24">
        <v>24864</v>
      </c>
      <c r="K30" s="24">
        <f>J30/D30*100</f>
        <v>133.72774700155972</v>
      </c>
      <c r="L30" s="24">
        <v>25512</v>
      </c>
      <c r="M30" s="24">
        <f>L30/D30*100</f>
        <v>137.21292959716024</v>
      </c>
      <c r="N30" s="24">
        <v>25865</v>
      </c>
      <c r="O30" s="24">
        <f>N30/D30*100</f>
        <v>139.11149357285001</v>
      </c>
      <c r="P30" s="24">
        <v>33105</v>
      </c>
      <c r="Q30" s="24">
        <f>P30/D30*100</f>
        <v>178.0508793632012</v>
      </c>
      <c r="R30" s="24">
        <v>29574</v>
      </c>
      <c r="S30" s="64">
        <f>R30/D30*100</f>
        <v>159.05986123810035</v>
      </c>
      <c r="T30" s="67">
        <v>34586</v>
      </c>
      <c r="U30" s="26">
        <f t="shared" si="7"/>
        <v>186.01624267197332</v>
      </c>
      <c r="V30" s="26">
        <v>47383</v>
      </c>
      <c r="W30" s="59">
        <f t="shared" si="6"/>
        <v>1.3700052044179727</v>
      </c>
    </row>
    <row r="31" spans="1:23" ht="12" customHeight="1">
      <c r="A31" s="73"/>
      <c r="B31" s="7" t="s">
        <v>16</v>
      </c>
      <c r="C31" s="8" t="s">
        <v>17</v>
      </c>
      <c r="D31" s="24">
        <v>10474</v>
      </c>
      <c r="E31" s="24">
        <v>100</v>
      </c>
      <c r="F31" s="24">
        <v>14102</v>
      </c>
      <c r="G31" s="24">
        <f>F31/D31*100</f>
        <v>134.6381516135192</v>
      </c>
      <c r="H31" s="24">
        <v>15617</v>
      </c>
      <c r="I31" s="24">
        <f>H31/D31*100</f>
        <v>149.10253962192095</v>
      </c>
      <c r="J31" s="24">
        <v>16252</v>
      </c>
      <c r="K31" s="24">
        <f>J31/D31*100</f>
        <v>155.16517089936988</v>
      </c>
      <c r="L31" s="24">
        <v>13521</v>
      </c>
      <c r="M31" s="24">
        <f>L31/D31*100</f>
        <v>129.09108268092419</v>
      </c>
      <c r="N31" s="24">
        <v>11903</v>
      </c>
      <c r="O31" s="24">
        <f>N31/D31*100</f>
        <v>113.64330723696774</v>
      </c>
      <c r="P31" s="24">
        <v>12122</v>
      </c>
      <c r="Q31" s="27">
        <f>P31/D31*100</f>
        <v>115.73419896887532</v>
      </c>
      <c r="R31" s="24">
        <v>11793</v>
      </c>
      <c r="S31" s="62">
        <f>R31/D31*100</f>
        <v>112.59308764559863</v>
      </c>
      <c r="T31" s="67">
        <v>12327</v>
      </c>
      <c r="U31" s="26">
        <f t="shared" si="7"/>
        <v>117.69142638915409</v>
      </c>
      <c r="V31" s="26">
        <v>15676</v>
      </c>
      <c r="W31" s="58">
        <f t="shared" si="6"/>
        <v>1.2716800519185527</v>
      </c>
    </row>
    <row r="32" spans="1:23" ht="12" customHeight="1">
      <c r="A32" s="73"/>
      <c r="B32" s="7" t="s">
        <v>18</v>
      </c>
      <c r="C32" s="8" t="s">
        <v>36</v>
      </c>
      <c r="D32" s="24">
        <v>23223</v>
      </c>
      <c r="E32" s="24">
        <v>100</v>
      </c>
      <c r="F32" s="24">
        <v>28316</v>
      </c>
      <c r="G32" s="24">
        <f>F32/D32*100</f>
        <v>121.9308444214787</v>
      </c>
      <c r="H32" s="24">
        <v>28267</v>
      </c>
      <c r="I32" s="24">
        <f>H32/D32*100</f>
        <v>121.71984670369891</v>
      </c>
      <c r="J32" s="24">
        <v>21747</v>
      </c>
      <c r="K32" s="24">
        <f>J32/D32*100</f>
        <v>93.644232011368047</v>
      </c>
      <c r="L32" s="24">
        <v>23072</v>
      </c>
      <c r="M32" s="24">
        <f>L32/D32*100</f>
        <v>99.349782543168402</v>
      </c>
      <c r="N32" s="24">
        <v>21238</v>
      </c>
      <c r="O32" s="24">
        <f>N32/D32*100</f>
        <v>91.452439391982082</v>
      </c>
      <c r="P32" s="24">
        <v>20766</v>
      </c>
      <c r="Q32" s="27">
        <f>P32/D32*100</f>
        <v>89.41997157989924</v>
      </c>
      <c r="R32" s="24">
        <v>19455</v>
      </c>
      <c r="S32" s="62">
        <f>R32/D32*100</f>
        <v>83.774706110321659</v>
      </c>
      <c r="T32" s="67">
        <v>16484</v>
      </c>
      <c r="U32" s="26">
        <f t="shared" si="7"/>
        <v>70.981354691469662</v>
      </c>
      <c r="V32" s="26">
        <v>24586</v>
      </c>
      <c r="W32" s="58">
        <f t="shared" si="6"/>
        <v>1.4915069157971366</v>
      </c>
    </row>
    <row r="33" spans="1:45" ht="12.9" customHeight="1" thickBot="1">
      <c r="A33" s="74"/>
      <c r="B33" s="9" t="s">
        <v>19</v>
      </c>
      <c r="C33" s="10" t="s">
        <v>37</v>
      </c>
      <c r="D33" s="33">
        <v>7111</v>
      </c>
      <c r="E33" s="34">
        <v>100</v>
      </c>
      <c r="F33" s="34">
        <v>10815</v>
      </c>
      <c r="G33" s="34">
        <f>F33/D33*100</f>
        <v>152.08831387990438</v>
      </c>
      <c r="H33" s="34">
        <v>11765</v>
      </c>
      <c r="I33" s="34">
        <f>H33/D33*100</f>
        <v>165.44789762340037</v>
      </c>
      <c r="J33" s="34">
        <v>11496</v>
      </c>
      <c r="K33" s="34">
        <f>J33/D33*100</f>
        <v>161.6650260160315</v>
      </c>
      <c r="L33" s="34">
        <v>12116</v>
      </c>
      <c r="M33" s="34">
        <f>L33/D33*100</f>
        <v>170.38391224862889</v>
      </c>
      <c r="N33" s="34">
        <v>12074</v>
      </c>
      <c r="O33" s="34">
        <f>N33/D33*100</f>
        <v>169.79327801996905</v>
      </c>
      <c r="P33" s="34">
        <v>11078</v>
      </c>
      <c r="Q33" s="27">
        <f>P33/D33*100</f>
        <v>155.78680916889326</v>
      </c>
      <c r="R33" s="34">
        <v>11335</v>
      </c>
      <c r="S33" s="65">
        <f>R33/D33*100</f>
        <v>159.40092813950218</v>
      </c>
      <c r="T33" s="70">
        <v>9190</v>
      </c>
      <c r="U33" s="35">
        <f t="shared" si="7"/>
        <v>129.23639431866124</v>
      </c>
      <c r="V33" s="35">
        <v>11947</v>
      </c>
      <c r="W33" s="60">
        <f t="shared" si="6"/>
        <v>1.3</v>
      </c>
    </row>
    <row r="34" spans="1:45" ht="11.4" customHeight="1">
      <c r="A34" s="6" t="s">
        <v>80</v>
      </c>
      <c r="D34" s="12"/>
      <c r="J34" s="12" t="s">
        <v>77</v>
      </c>
      <c r="P34" s="12"/>
      <c r="Q34" s="20"/>
    </row>
    <row r="35" spans="1:45" ht="11.4" customHeight="1">
      <c r="A35" s="12" t="s">
        <v>55</v>
      </c>
      <c r="J35" s="46" t="s">
        <v>76</v>
      </c>
    </row>
    <row r="36" spans="1:45" s="11" customFormat="1" ht="14.25" customHeight="1">
      <c r="B36" s="13"/>
      <c r="C36" s="14"/>
      <c r="D36" s="15"/>
      <c r="E36" s="16"/>
      <c r="F36" s="12"/>
      <c r="G36" s="3"/>
      <c r="H36" s="6"/>
      <c r="I36" s="3"/>
      <c r="J36" s="3"/>
      <c r="K36" s="3"/>
      <c r="L36" s="6"/>
      <c r="M36" s="3"/>
      <c r="N36" s="6"/>
      <c r="O36" s="3"/>
      <c r="P36" s="3"/>
      <c r="Q36" s="3"/>
      <c r="R36" s="3"/>
      <c r="S36" s="3"/>
      <c r="T36" s="56"/>
      <c r="U36" s="56"/>
      <c r="V36" s="57"/>
      <c r="W36" s="56"/>
      <c r="X36" s="22"/>
      <c r="Y36" s="22"/>
      <c r="Z36" s="22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7"/>
      <c r="U37" s="57"/>
      <c r="V37" s="57"/>
      <c r="W37" s="57"/>
    </row>
  </sheetData>
  <mergeCells count="28">
    <mergeCell ref="T4:U4"/>
    <mergeCell ref="U5:U6"/>
    <mergeCell ref="L5:L6"/>
    <mergeCell ref="M5:M6"/>
    <mergeCell ref="R4:S4"/>
    <mergeCell ref="S5:S6"/>
    <mergeCell ref="N4:O4"/>
    <mergeCell ref="P4:Q4"/>
    <mergeCell ref="O5:O6"/>
    <mergeCell ref="Q5:Q6"/>
    <mergeCell ref="N5:N6"/>
    <mergeCell ref="P5:P6"/>
    <mergeCell ref="R5:R6"/>
    <mergeCell ref="A1:I1"/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&amp;R&amp;Z&amp;F&amp;F&amp;A</oddFooter>
  </headerFooter>
  <colBreaks count="1" manualBreakCount="1">
    <brk id="9" max="1048575" man="1"/>
  </colBreaks>
  <ignoredErrors>
    <ignoredError sqref="G7:S7 W7:W33 U7:U33 G9:S33 G8:O8 Q8:S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 </vt:lpstr>
      <vt:lpstr>'2 '!Print_Area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西村 奈々</cp:lastModifiedBy>
  <cp:lastPrinted>2023-10-17T06:26:45Z</cp:lastPrinted>
  <dcterms:created xsi:type="dcterms:W3CDTF">2003-01-24T05:14:49Z</dcterms:created>
  <dcterms:modified xsi:type="dcterms:W3CDTF">2026-02-05T10:16:45Z</dcterms:modified>
</cp:coreProperties>
</file>