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updateLinks="always"/>
  <mc:AlternateContent xmlns:mc="http://schemas.openxmlformats.org/markup-compatibility/2006">
    <mc:Choice Requires="x15">
      <x15ac:absPath xmlns:x15ac="http://schemas.microsoft.com/office/spreadsheetml/2010/11/ac" url="T:\地域医療連携課\04医療管理係\○内部業務に関すること\○予算、決算\賃上げ・物価上昇支援事業\★作業用フォルダ\3．HP掲載用\HP掲載（実績報告）\"/>
    </mc:Choice>
  </mc:AlternateContent>
  <xr:revisionPtr revIDLastSave="0" documentId="13_ncr:1_{CAAD3DA7-601D-45DE-BC92-7EA5C9C5C728}" xr6:coauthVersionLast="47" xr6:coauthVersionMax="47" xr10:uidLastSave="{00000000-0000-0000-0000-000000000000}"/>
  <workbookProtection workbookAlgorithmName="SHA-512" workbookHashValue="ubD4lAYWREnV6veIGsB2Ky5nyTm7U44FbJx57ZeYob9OwP4c2p8OZUA4ZJ3+45yXuHqD54oyqGAqlTm4wWLU5g==" workbookSaltValue="kiO5RfIEK240lmjdVoqy/Q==" workbookSpinCount="100000" lockStructure="1"/>
  <bookViews>
    <workbookView xWindow="3150" yWindow="1290" windowWidth="24885" windowHeight="14175" tabRatio="813" xr2:uid="{00000000-000D-0000-FFFF-FFFF00000000}"/>
  </bookViews>
  <sheets>
    <sheet name="【総額及び平均額】賃上げ支援事業実績報告書" sheetId="97" r:id="rId1"/>
    <sheet name="別紙（2.0％超部分算定シート）" sheetId="111" r:id="rId2"/>
    <sheet name="申請内容" sheetId="113" state="hidden" r:id="rId3"/>
    <sheet name="【参考】集計用シート（賃上げ支援事業）" sheetId="98" state="hidden" r:id="rId4"/>
    <sheet name="都道府県リスト" sheetId="62" state="hidden" r:id="rId5"/>
  </sheets>
  <definedNames>
    <definedName name="_xlnm._FilterDatabase" localSheetId="0" hidden="1">【総額及び平均額】賃上げ支援事業実績報告書!$A$10:$W$71</definedName>
    <definedName name="_xlnm._FilterDatabase" localSheetId="2" hidden="1">申請内容!$A$1:$BC$994</definedName>
    <definedName name="_xlnm._FilterDatabase" localSheetId="1" hidden="1">'別紙（2.0％超部分算定シート）'!$A$3:$L$4</definedName>
    <definedName name="Dummy">【総額及び平均額】賃上げ支援事業実績報告書!$L$6</definedName>
    <definedName name="MaruBatsu">【総額及び平均額】賃上げ支援事業実績報告書!$I$6:$J$6</definedName>
    <definedName name="_xlnm.Print_Area" localSheetId="0">【総額及び平均額】賃上げ支援事業実績報告書!$A$1:$G$71</definedName>
    <definedName name="_xlnm.Print_Area" localSheetId="1">'別紙（2.0％超部分算定シート）'!$A$1:$I$7</definedName>
    <definedName name="_xlnm.Print_Area">#REF!</definedName>
    <definedName name="_xlnm.Print_Titles" localSheetId="0">【総額及び平均額】賃上げ支援事業実績報告書!$1:$9</definedName>
    <definedName name="_xlnm.Print_Titles" localSheetId="1">'別紙（2.0％超部分算定シート）'!$1:$2</definedName>
    <definedName name="Todoke">【総額及び平均額】賃上げ支援事業実績報告書!$K$6</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6" i="97" l="1"/>
  <c r="G66" i="97"/>
  <c r="G65" i="97"/>
  <c r="G64" i="97"/>
  <c r="G63" i="97"/>
  <c r="G61" i="97"/>
  <c r="G60" i="97"/>
  <c r="G59" i="97"/>
  <c r="G58" i="97"/>
  <c r="G56" i="97"/>
  <c r="G55" i="97"/>
  <c r="G54" i="97"/>
  <c r="G53" i="97"/>
  <c r="G51" i="97"/>
  <c r="G50" i="97"/>
  <c r="G49" i="97"/>
  <c r="G48" i="97"/>
  <c r="G46" i="97"/>
  <c r="G45" i="97"/>
  <c r="G44" i="97"/>
  <c r="G43" i="97"/>
  <c r="G71" i="97" l="1"/>
  <c r="G41" i="97"/>
  <c r="G36" i="97"/>
  <c r="G31" i="97"/>
  <c r="G26" i="97"/>
  <c r="G21" i="97"/>
  <c r="G14" i="97" l="1"/>
  <c r="G70" i="97"/>
  <c r="G69" i="97"/>
  <c r="G68" i="97"/>
  <c r="G40" i="97"/>
  <c r="G39" i="97"/>
  <c r="G38" i="97"/>
  <c r="G35" i="97"/>
  <c r="G34" i="97"/>
  <c r="G33" i="97"/>
  <c r="G30" i="97"/>
  <c r="G29" i="97"/>
  <c r="G28" i="97"/>
  <c r="G25" i="97"/>
  <c r="G24" i="97"/>
  <c r="G23" i="97"/>
  <c r="G20" i="97"/>
  <c r="G19" i="97"/>
  <c r="G18" i="97"/>
  <c r="G13" i="97"/>
  <c r="G12" i="97"/>
  <c r="G11" i="97"/>
  <c r="J16" i="97" l="1"/>
  <c r="I16" i="97"/>
  <c r="I5" i="111"/>
  <c r="I4" i="111"/>
  <c r="D5" i="111"/>
  <c r="E5" i="111" s="1"/>
  <c r="G15" i="97" l="1"/>
  <c r="G4" i="97" s="1"/>
  <c r="K16" i="97" l="1"/>
  <c r="A16" i="97" s="1"/>
  <c r="D4" i="111"/>
  <c r="E4" i="111" s="1"/>
  <c r="D3" i="98" l="1"/>
  <c r="PD2" i="98" l="1"/>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 r="E5" i="97" l="1"/>
  <c r="B2" i="98" s="1"/>
  <c r="E4" i="97"/>
  <c r="A2" i="98" s="1"/>
  <c r="G3" i="97"/>
  <c r="G7" i="97"/>
  <c r="E7" i="97" l="1"/>
  <c r="G8" i="97"/>
  <c r="E8"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10" authorId="0" shapeId="0" xr:uid="{BCCB41AA-86C5-4074-B73F-BA8537A0DA03}">
      <text>
        <r>
          <rPr>
            <b/>
            <sz val="9"/>
            <color indexed="81"/>
            <rFont val="MS P ゴシック"/>
            <family val="3"/>
            <charset val="128"/>
          </rPr>
          <t>「③月数の期間中における対象職員数の延べ人数」÷「③月数」
例：（４月の対象職員100名＋５月の対象職員100名）÷２ヶ月</t>
        </r>
      </text>
    </comment>
    <comment ref="C10" authorId="0" shapeId="0" xr:uid="{64DBA1D0-8DF3-4765-AD93-01B201C0302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 ref="C17" authorId="0" shapeId="0" xr:uid="{7258145A-75FA-4851-AFB1-1C56DD0AB613}">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 ref="C22" authorId="0" shapeId="0" xr:uid="{A67CD6B6-7E71-451C-AFF4-C0469A0A4D99}">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 ref="C27" authorId="0" shapeId="0" xr:uid="{5408DBFF-8B0C-406E-A7F6-48E22F8FB768}">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 ref="C32" authorId="0" shapeId="0" xr:uid="{A5DDCD15-9097-4994-BAFC-E02C55BA56B2}">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 ref="C37" authorId="0" shapeId="0" xr:uid="{F2A71FA8-5033-4167-AFFA-DD41AB19CC41}">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 ref="C42" authorId="0" shapeId="0" xr:uid="{24C11BA2-54DD-4BE3-B559-6A76F994E210}">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 ref="C47" authorId="0" shapeId="0" xr:uid="{CEE655AA-BF16-4FD7-8157-72E6D4B9A649}">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 ref="C52" authorId="0" shapeId="0" xr:uid="{7ED0C6A5-F34D-4FCF-911D-455A757C2E9B}">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 ref="C57" authorId="0" shapeId="0" xr:uid="{861C841E-07F6-40A3-A221-519271E43AB8}">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 ref="C62" authorId="0" shapeId="0" xr:uid="{9CE2C748-02A0-4DBF-81B7-E654BAE7014B}">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 ref="C67" authorId="0" shapeId="0" xr:uid="{22D6C6E6-10C8-497B-BFBB-A5AEF75E7421}">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AW1" authorId="0" shapeId="0" xr:uid="{19F29C36-A78F-453C-B07A-8F0C3FB9790F}">
      <text>
        <r>
          <rPr>
            <b/>
            <sz val="9"/>
            <color indexed="81"/>
            <rFont val="MS P ゴシック"/>
            <family val="2"/>
          </rPr>
          <t>csv</t>
        </r>
        <r>
          <rPr>
            <b/>
            <sz val="9"/>
            <color indexed="81"/>
            <rFont val="ＭＳ Ｐゴシック"/>
            <family val="3"/>
            <charset val="128"/>
          </rPr>
          <t>ファイル取込後、申請ごとに添付ファイル名に申請番号を付与して記入する（ダウンロードする添付ファイル名も同様）</t>
        </r>
      </text>
    </comment>
  </commentList>
</comments>
</file>

<file path=xl/sharedStrings.xml><?xml version="1.0" encoding="utf-8"?>
<sst xmlns="http://schemas.openxmlformats.org/spreadsheetml/2006/main" count="4675" uniqueCount="3079">
  <si>
    <t>医療機関名</t>
    <rPh sb="0" eb="4">
      <t>イリョウキカン</t>
    </rPh>
    <rPh sb="4" eb="5">
      <t>メイ</t>
    </rPh>
    <phoneticPr fontId="37"/>
  </si>
  <si>
    <t>法人名</t>
    <rPh sb="0" eb="2">
      <t>ホウジン</t>
    </rPh>
    <rPh sb="2" eb="3">
      <t>メイ</t>
    </rPh>
    <phoneticPr fontId="37"/>
  </si>
  <si>
    <t>※都道府県名を選択してください</t>
    <rPh sb="1" eb="5">
      <t>トドウフケン</t>
    </rPh>
    <rPh sb="5" eb="6">
      <t>メイ</t>
    </rPh>
    <rPh sb="7" eb="9">
      <t>センタク</t>
    </rPh>
    <phoneticPr fontId="37"/>
  </si>
  <si>
    <t>01北海道</t>
  </si>
  <si>
    <t>02青森県</t>
    <rPh sb="4" eb="5">
      <t>ケン</t>
    </rPh>
    <phoneticPr fontId="37"/>
  </si>
  <si>
    <t>03岩手県</t>
    <rPh sb="4" eb="5">
      <t>ケン</t>
    </rPh>
    <phoneticPr fontId="37"/>
  </si>
  <si>
    <t>04宮城県</t>
    <phoneticPr fontId="37"/>
  </si>
  <si>
    <t>05秋田県</t>
    <phoneticPr fontId="37"/>
  </si>
  <si>
    <t>06山形県</t>
    <phoneticPr fontId="37"/>
  </si>
  <si>
    <t>07福島県</t>
    <phoneticPr fontId="37"/>
  </si>
  <si>
    <t>08茨城県</t>
    <phoneticPr fontId="37"/>
  </si>
  <si>
    <t>09栃木県</t>
    <phoneticPr fontId="37"/>
  </si>
  <si>
    <t>10群馬県</t>
    <phoneticPr fontId="37"/>
  </si>
  <si>
    <t>11埼玉県</t>
    <phoneticPr fontId="37"/>
  </si>
  <si>
    <t>12千葉県</t>
    <phoneticPr fontId="37"/>
  </si>
  <si>
    <t>13東京都</t>
    <rPh sb="4" eb="5">
      <t>ト</t>
    </rPh>
    <phoneticPr fontId="37"/>
  </si>
  <si>
    <t>14神奈川県</t>
    <phoneticPr fontId="37"/>
  </si>
  <si>
    <t>15新潟県</t>
    <phoneticPr fontId="37"/>
  </si>
  <si>
    <t>16富山県</t>
    <phoneticPr fontId="37"/>
  </si>
  <si>
    <t>17石川県</t>
    <phoneticPr fontId="37"/>
  </si>
  <si>
    <t>18福井県</t>
    <phoneticPr fontId="37"/>
  </si>
  <si>
    <t>19山梨県</t>
    <phoneticPr fontId="37"/>
  </si>
  <si>
    <t>20長野県</t>
    <phoneticPr fontId="37"/>
  </si>
  <si>
    <t>21岐阜県</t>
    <phoneticPr fontId="37"/>
  </si>
  <si>
    <t>22静岡県</t>
    <phoneticPr fontId="37"/>
  </si>
  <si>
    <t>23愛知県</t>
    <phoneticPr fontId="37"/>
  </si>
  <si>
    <t>24三重県</t>
    <phoneticPr fontId="37"/>
  </si>
  <si>
    <t>25滋賀県</t>
    <phoneticPr fontId="37"/>
  </si>
  <si>
    <t>26京都府</t>
    <rPh sb="4" eb="5">
      <t>フ</t>
    </rPh>
    <phoneticPr fontId="37"/>
  </si>
  <si>
    <t>27大阪府</t>
    <rPh sb="4" eb="5">
      <t>フ</t>
    </rPh>
    <phoneticPr fontId="37"/>
  </si>
  <si>
    <t>28兵庫県</t>
    <phoneticPr fontId="37"/>
  </si>
  <si>
    <t>29奈良県</t>
    <phoneticPr fontId="37"/>
  </si>
  <si>
    <t>30和歌山県</t>
    <phoneticPr fontId="37"/>
  </si>
  <si>
    <t>31鳥取県</t>
    <phoneticPr fontId="37"/>
  </si>
  <si>
    <t>32島根県</t>
    <phoneticPr fontId="37"/>
  </si>
  <si>
    <t>33岡山県</t>
    <phoneticPr fontId="37"/>
  </si>
  <si>
    <t>34広島県</t>
    <phoneticPr fontId="37"/>
  </si>
  <si>
    <t>35山口県</t>
    <phoneticPr fontId="37"/>
  </si>
  <si>
    <t>36徳島県</t>
    <phoneticPr fontId="37"/>
  </si>
  <si>
    <t>37香川県</t>
    <phoneticPr fontId="37"/>
  </si>
  <si>
    <t>38愛媛県</t>
    <phoneticPr fontId="37"/>
  </si>
  <si>
    <t>39高知県</t>
    <phoneticPr fontId="37"/>
  </si>
  <si>
    <t>40福岡県</t>
    <phoneticPr fontId="37"/>
  </si>
  <si>
    <t>41佐賀県</t>
    <phoneticPr fontId="37"/>
  </si>
  <si>
    <t>42長崎県</t>
    <phoneticPr fontId="37"/>
  </si>
  <si>
    <t>43熊本県</t>
    <phoneticPr fontId="37"/>
  </si>
  <si>
    <t>44大分県</t>
    <phoneticPr fontId="37"/>
  </si>
  <si>
    <t>45宮崎県</t>
    <phoneticPr fontId="37"/>
  </si>
  <si>
    <t>46鹿児島県</t>
    <phoneticPr fontId="37"/>
  </si>
  <si>
    <t>47沖縄県</t>
    <phoneticPr fontId="37"/>
  </si>
  <si>
    <t>（記載要領）</t>
    <rPh sb="1" eb="3">
      <t>キサイ</t>
    </rPh>
    <rPh sb="3" eb="5">
      <t>ヨウリョウ</t>
    </rPh>
    <phoneticPr fontId="37"/>
  </si>
  <si>
    <t>賃金改善の内容</t>
    <rPh sb="0" eb="2">
      <t>チンギン</t>
    </rPh>
    <rPh sb="2" eb="4">
      <t>カイゼン</t>
    </rPh>
    <rPh sb="5" eb="7">
      <t>ナイヨウ</t>
    </rPh>
    <phoneticPr fontId="36"/>
  </si>
  <si>
    <t>　賃上げ（ベースアップ分）（①対象人数×②月額×③月数）</t>
    <rPh sb="1" eb="3">
      <t>チンア</t>
    </rPh>
    <phoneticPr fontId="37"/>
  </si>
  <si>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6"/>
  </si>
  <si>
    <t>賃金改善の総額</t>
    <phoneticPr fontId="36"/>
  </si>
  <si>
    <t>　特別手当（①対象人数×②月額×③月数）</t>
    <rPh sb="1" eb="3">
      <t>トクベツ</t>
    </rPh>
    <rPh sb="3" eb="5">
      <t>テアテ</t>
    </rPh>
    <rPh sb="7" eb="9">
      <t>タイショウ</t>
    </rPh>
    <rPh sb="9" eb="11">
      <t>ニンズウ</t>
    </rPh>
    <rPh sb="13" eb="15">
      <t>ゲツガク</t>
    </rPh>
    <rPh sb="17" eb="19">
      <t>ゲッスウ</t>
    </rPh>
    <phoneticPr fontId="37"/>
  </si>
  <si>
    <t>　一時金（①対象人数×②支給額）</t>
    <rPh sb="1" eb="4">
      <t>イチジキン</t>
    </rPh>
    <rPh sb="6" eb="8">
      <t>タイショウ</t>
    </rPh>
    <rPh sb="8" eb="10">
      <t>ニンズウ</t>
    </rPh>
    <rPh sb="12" eb="15">
      <t>シキュウガク</t>
    </rPh>
    <phoneticPr fontId="37"/>
  </si>
  <si>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7"/>
  </si>
  <si>
    <t>　賃上げ（ベースアップ分）（（①対象人数×②月額×③月数）÷①対象人数）</t>
    <rPh sb="1" eb="3">
      <t>チンア</t>
    </rPh>
    <phoneticPr fontId="37"/>
  </si>
  <si>
    <t>　一時金（（①対象人数×②支給額）÷①対象人数）</t>
    <rPh sb="1" eb="4">
      <t>イチジキン</t>
    </rPh>
    <rPh sb="7" eb="9">
      <t>タイショウ</t>
    </rPh>
    <rPh sb="9" eb="11">
      <t>ニンズウ</t>
    </rPh>
    <rPh sb="13" eb="16">
      <t>シキュウガク</t>
    </rPh>
    <phoneticPr fontId="37"/>
  </si>
  <si>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6"/>
  </si>
  <si>
    <t>医師の賃金改善実績の有無（右欄に○・×を記載）</t>
    <rPh sb="0" eb="2">
      <t>イシ</t>
    </rPh>
    <phoneticPr fontId="37"/>
  </si>
  <si>
    <t>歯科医師の賃金改善実績の有無（右欄に○・×を記載）</t>
    <rPh sb="0" eb="4">
      <t>シカイシ</t>
    </rPh>
    <phoneticPr fontId="37"/>
  </si>
  <si>
    <t>薬剤師の賃金改善実績の有無（右欄に○・×を記載）</t>
    <rPh sb="0" eb="3">
      <t>ヤクザイシ</t>
    </rPh>
    <phoneticPr fontId="37"/>
  </si>
  <si>
    <t>保健師の賃金改善実績の有無（右欄に○・×を記載）</t>
    <rPh sb="0" eb="3">
      <t>ホケンシ</t>
    </rPh>
    <phoneticPr fontId="37"/>
  </si>
  <si>
    <t>助産師の賃金改善実績の有無（右欄に○・×を記載）</t>
    <rPh sb="0" eb="3">
      <t>ジョサンシ</t>
    </rPh>
    <phoneticPr fontId="37"/>
  </si>
  <si>
    <t>看護師の賃金改善実績の有無（右欄に○・×を記載）</t>
    <rPh sb="0" eb="3">
      <t>カンゴシ</t>
    </rPh>
    <phoneticPr fontId="37"/>
  </si>
  <si>
    <t>準看護師の賃金改善実績の有無（右欄に○・×を記載）</t>
    <rPh sb="0" eb="4">
      <t>ジュンカンゴシ</t>
    </rPh>
    <phoneticPr fontId="37"/>
  </si>
  <si>
    <t>看護補助者の賃金改善実績の有無（右欄に○・×を記載）</t>
    <rPh sb="0" eb="2">
      <t>カンゴ</t>
    </rPh>
    <rPh sb="2" eb="5">
      <t>ホジョシャ</t>
    </rPh>
    <phoneticPr fontId="37"/>
  </si>
  <si>
    <t>理学療法士の賃金改善実績の有無（右欄に○・×を記載）</t>
    <rPh sb="0" eb="2">
      <t>リガク</t>
    </rPh>
    <rPh sb="2" eb="5">
      <t>リョウホウシ</t>
    </rPh>
    <phoneticPr fontId="37"/>
  </si>
  <si>
    <t>作業療法士の賃金改善実績の有無（右欄に○・×を記載）</t>
    <rPh sb="0" eb="2">
      <t>サギョウ</t>
    </rPh>
    <rPh sb="2" eb="5">
      <t>リョウホウシ</t>
    </rPh>
    <phoneticPr fontId="37"/>
  </si>
  <si>
    <t>視能訓練士の賃金改善実績の有無（右欄に○・×を記載）</t>
    <rPh sb="0" eb="2">
      <t>シノウ</t>
    </rPh>
    <rPh sb="2" eb="5">
      <t>クンレンシ</t>
    </rPh>
    <phoneticPr fontId="37"/>
  </si>
  <si>
    <t>言語聴覚士の賃金改善実績の有無（右欄に○・×を記載）</t>
    <rPh sb="0" eb="2">
      <t>ゲンゴ</t>
    </rPh>
    <rPh sb="2" eb="5">
      <t>チョウカクシ</t>
    </rPh>
    <phoneticPr fontId="37"/>
  </si>
  <si>
    <t>義肢装具士の賃金改善実績の有無（右欄に○・×を記載）</t>
    <rPh sb="0" eb="2">
      <t>ギシ</t>
    </rPh>
    <rPh sb="2" eb="5">
      <t>ソウグシ</t>
    </rPh>
    <phoneticPr fontId="37"/>
  </si>
  <si>
    <t>歯科衛生士の賃金改善実績の有無（右欄に○・×を記載）</t>
    <rPh sb="0" eb="2">
      <t>シカ</t>
    </rPh>
    <rPh sb="2" eb="5">
      <t>エイセイシ</t>
    </rPh>
    <phoneticPr fontId="37"/>
  </si>
  <si>
    <t>歯科技工士の賃金改善実績の有無（右欄に○・×を記載）</t>
    <rPh sb="0" eb="2">
      <t>シカ</t>
    </rPh>
    <rPh sb="2" eb="5">
      <t>ギコウシ</t>
    </rPh>
    <phoneticPr fontId="37"/>
  </si>
  <si>
    <t>歯科業務補助者の賃金改善実績の有無（右欄に○・×を記載）</t>
    <rPh sb="0" eb="2">
      <t>シカ</t>
    </rPh>
    <rPh sb="2" eb="4">
      <t>ギョウム</t>
    </rPh>
    <rPh sb="4" eb="7">
      <t>ホジョシャ</t>
    </rPh>
    <phoneticPr fontId="37"/>
  </si>
  <si>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</si>
  <si>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</si>
  <si>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7"/>
  </si>
  <si>
    <t>衛生検査技師の賃金改善実績の有無（右欄に○・×を記載）</t>
    <rPh sb="0" eb="2">
      <t>エイセイ</t>
    </rPh>
    <rPh sb="2" eb="4">
      <t>ケンサ</t>
    </rPh>
    <rPh sb="4" eb="6">
      <t>ギシ</t>
    </rPh>
    <phoneticPr fontId="37"/>
  </si>
  <si>
    <t>臨床工学技士の賃金改善実績の有無（右欄に○・×を記載）</t>
    <rPh sb="0" eb="2">
      <t>リンショウ</t>
    </rPh>
    <rPh sb="2" eb="4">
      <t>コウガク</t>
    </rPh>
    <rPh sb="4" eb="6">
      <t>ギシ</t>
    </rPh>
    <phoneticPr fontId="37"/>
  </si>
  <si>
    <t>管理栄養士の賃金改善実績の有無（右欄に○・×を記載）</t>
    <rPh sb="0" eb="2">
      <t>カンリ</t>
    </rPh>
    <rPh sb="2" eb="5">
      <t>エイヨウシ</t>
    </rPh>
    <phoneticPr fontId="37"/>
  </si>
  <si>
    <t>栄養士の賃金改善実績の有無（右欄に○・×を記載）</t>
    <rPh sb="0" eb="3">
      <t>エイヨウシ</t>
    </rPh>
    <phoneticPr fontId="37"/>
  </si>
  <si>
    <t>精神保健福祉士の賃金改善実績の有無（右欄に○・×を記載）</t>
    <rPh sb="0" eb="2">
      <t>セイシン</t>
    </rPh>
    <rPh sb="2" eb="4">
      <t>ホケン</t>
    </rPh>
    <rPh sb="4" eb="7">
      <t>フクシシ</t>
    </rPh>
    <phoneticPr fontId="37"/>
  </si>
  <si>
    <t>社会福祉士の賃金改善実績の有無（右欄に○・×を記載）</t>
    <rPh sb="0" eb="2">
      <t>シャカイ</t>
    </rPh>
    <rPh sb="2" eb="5">
      <t>フクシシ</t>
    </rPh>
    <phoneticPr fontId="37"/>
  </si>
  <si>
    <t>介護福祉士の賃金改善実績の有無（右欄に○・×を記載）</t>
    <rPh sb="0" eb="2">
      <t>カイゴ</t>
    </rPh>
    <rPh sb="2" eb="5">
      <t>フクシシ</t>
    </rPh>
    <phoneticPr fontId="37"/>
  </si>
  <si>
    <t>保育士の賃金改善実績の有無（右欄に○・×を記載）</t>
    <rPh sb="0" eb="3">
      <t>ホイクシ</t>
    </rPh>
    <phoneticPr fontId="37"/>
  </si>
  <si>
    <t>救急救命士の賃金改善実績の有無（右欄に○・×を記載）</t>
    <rPh sb="0" eb="2">
      <t>キュウキュウ</t>
    </rPh>
    <rPh sb="2" eb="5">
      <t>キュウメイシ</t>
    </rPh>
    <phoneticPr fontId="37"/>
  </si>
  <si>
    <t>あん摩マッサージ指圧師・はり師・きゆう師の賃金改善実績の有無（右欄に○・×を記載）</t>
    <rPh sb="2" eb="3">
      <t>マ</t>
    </rPh>
    <rPh sb="8" eb="11">
      <t>シアツシ</t>
    </rPh>
    <rPh sb="14" eb="15">
      <t>シ</t>
    </rPh>
    <rPh sb="19" eb="20">
      <t>シ</t>
    </rPh>
    <phoneticPr fontId="37"/>
  </si>
  <si>
    <t>柔道整復師の賃金改善実績の有無（右欄に○・×を記載）</t>
    <rPh sb="0" eb="2">
      <t>ジュウドウ</t>
    </rPh>
    <rPh sb="2" eb="5">
      <t>セイフクシ</t>
    </rPh>
    <phoneticPr fontId="37"/>
  </si>
  <si>
    <t>公認心理師の賃金改善実績の有無（右欄に○・×を記載）</t>
    <rPh sb="0" eb="2">
      <t>コウニン</t>
    </rPh>
    <rPh sb="2" eb="4">
      <t>シンリ</t>
    </rPh>
    <rPh sb="4" eb="5">
      <t>シ</t>
    </rPh>
    <phoneticPr fontId="37"/>
  </si>
  <si>
    <t>診療情報管理士の賃金改善実績の有無（右欄に○・×を記載）</t>
    <rPh sb="0" eb="2">
      <t>シンリョウ</t>
    </rPh>
    <rPh sb="2" eb="4">
      <t>ジョウホウ</t>
    </rPh>
    <rPh sb="4" eb="6">
      <t>カンリ</t>
    </rPh>
    <rPh sb="6" eb="7">
      <t>シ</t>
    </rPh>
    <phoneticPr fontId="37"/>
  </si>
  <si>
    <t>医師事務作業補助者の賃金改善実績の有無（右欄に○・×を記載）</t>
    <rPh sb="0" eb="2">
      <t>イシ</t>
    </rPh>
    <rPh sb="2" eb="4">
      <t>ジム</t>
    </rPh>
    <rPh sb="4" eb="6">
      <t>サギョウ</t>
    </rPh>
    <rPh sb="6" eb="9">
      <t>ホジョシャ</t>
    </rPh>
    <phoneticPr fontId="37"/>
  </si>
  <si>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7"/>
  </si>
  <si>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7"/>
  </si>
  <si>
    <t>１名あたり平均額</t>
    <phoneticPr fontId="36"/>
  </si>
  <si>
    <t>③月数</t>
    <rPh sb="1" eb="3">
      <t>ゲッスウ</t>
    </rPh>
    <phoneticPr fontId="36"/>
  </si>
  <si>
    <t>①対象人数
（常勤換算数）</t>
    <rPh sb="1" eb="3">
      <t>タイショウ</t>
    </rPh>
    <rPh sb="3" eb="5">
      <t>ニンズウ</t>
    </rPh>
    <rPh sb="7" eb="9">
      <t>ジョウキン</t>
    </rPh>
    <rPh sb="9" eb="11">
      <t>カンサン</t>
    </rPh>
    <rPh sb="11" eb="12">
      <t>スウ</t>
    </rPh>
    <phoneticPr fontId="36"/>
  </si>
  <si>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6"/>
  </si>
  <si>
    <t>令和７年度の対象職員のベースアップについて、令和７年３月31日時点の賃金水準と比較して2.0％を上回って実施している場合は、令和７年12月から令和８年５月までの間の当該2.0％を上回る部分</t>
    <phoneticPr fontId="36"/>
  </si>
  <si>
    <t>Ⅲ　令和７年度中の賃金改善割合</t>
    <rPh sb="2" eb="4">
      <t>レイワ</t>
    </rPh>
    <rPh sb="5" eb="7">
      <t>ネンド</t>
    </rPh>
    <rPh sb="7" eb="8">
      <t>チュウ</t>
    </rPh>
    <rPh sb="9" eb="11">
      <t>チンギン</t>
    </rPh>
    <rPh sb="11" eb="13">
      <t>カイゼン</t>
    </rPh>
    <rPh sb="13" eb="15">
      <t>ワリアイ</t>
    </rPh>
    <phoneticPr fontId="36"/>
  </si>
  <si>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6"/>
  </si>
  <si>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6"/>
  </si>
  <si>
    <t>Ⅳ　本事業の支給額を充てられる上限月額</t>
    <rPh sb="2" eb="3">
      <t>ホン</t>
    </rPh>
    <rPh sb="3" eb="5">
      <t>ジギョウ</t>
    </rPh>
    <rPh sb="6" eb="9">
      <t>シキュウガク</t>
    </rPh>
    <rPh sb="10" eb="11">
      <t>ア</t>
    </rPh>
    <rPh sb="15" eb="17">
      <t>ジョウゲン</t>
    </rPh>
    <rPh sb="17" eb="19">
      <t>ゲツガク</t>
    </rPh>
    <phoneticPr fontId="36"/>
  </si>
  <si>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6"/>
  </si>
  <si>
    <t>Ⅶ　対象人数
（常勤換算数）</t>
    <rPh sb="2" eb="4">
      <t>タイショウ</t>
    </rPh>
    <rPh sb="4" eb="6">
      <t>ニンズウ</t>
    </rPh>
    <rPh sb="8" eb="10">
      <t>ジョウキン</t>
    </rPh>
    <rPh sb="10" eb="12">
      <t>カンサン</t>
    </rPh>
    <rPh sb="12" eb="13">
      <t>スウ</t>
    </rPh>
    <phoneticPr fontId="36"/>
  </si>
  <si>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6"/>
  </si>
  <si>
    <t>賃金改善（全体）の内容</t>
    <rPh sb="0" eb="2">
      <t>チンギン</t>
    </rPh>
    <rPh sb="2" eb="4">
      <t>カイゼン</t>
    </rPh>
    <rPh sb="5" eb="7">
      <t>ゼンタイ</t>
    </rPh>
    <rPh sb="9" eb="11">
      <t>ナイヨウ</t>
    </rPh>
    <phoneticPr fontId="36"/>
  </si>
  <si>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6"/>
  </si>
  <si>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6"/>
  </si>
  <si>
    <t>❶：賃金改善の総額（自動計算）</t>
    <rPh sb="2" eb="4">
      <t>チンギン</t>
    </rPh>
    <rPh sb="4" eb="6">
      <t>カイゼン</t>
    </rPh>
    <rPh sb="7" eb="9">
      <t>ソウガク</t>
    </rPh>
    <rPh sb="10" eb="12">
      <t>ジドウ</t>
    </rPh>
    <rPh sb="12" eb="14">
      <t>ケイサン</t>
    </rPh>
    <phoneticPr fontId="36"/>
  </si>
  <si>
    <t>賃金改善の総額
（自動計算）</t>
    <rPh sb="9" eb="11">
      <t>ジドウ</t>
    </rPh>
    <rPh sb="11" eb="13">
      <t>ケイサン</t>
    </rPh>
    <phoneticPr fontId="36"/>
  </si>
  <si>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6"/>
  </si>
  <si>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6"/>
  </si>
  <si>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6"/>
  </si>
  <si>
    <t>賃金改善の内容（※）</t>
    <rPh sb="0" eb="2">
      <t>チンギン</t>
    </rPh>
    <rPh sb="2" eb="4">
      <t>カイゼン</t>
    </rPh>
    <rPh sb="5" eb="7">
      <t>ナイヨウ</t>
    </rPh>
    <phoneticPr fontId="36"/>
  </si>
  <si>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6"/>
  </si>
  <si>
    <t>事務職員の賃金改善の内容</t>
    <rPh sb="0" eb="2">
      <t>ジム</t>
    </rPh>
    <rPh sb="2" eb="4">
      <t>ショクイン</t>
    </rPh>
    <rPh sb="5" eb="7">
      <t>チンギン</t>
    </rPh>
    <rPh sb="7" eb="9">
      <t>カイゼン</t>
    </rPh>
    <rPh sb="10" eb="12">
      <t>ナイヨウ</t>
    </rPh>
    <phoneticPr fontId="36"/>
  </si>
  <si>
    <t>看護補助者の賃金改善の内容</t>
    <rPh sb="0" eb="2">
      <t>カンゴ</t>
    </rPh>
    <rPh sb="2" eb="5">
      <t>ホジョシャ</t>
    </rPh>
    <rPh sb="6" eb="8">
      <t>チンギン</t>
    </rPh>
    <rPh sb="8" eb="10">
      <t>カイゼン</t>
    </rPh>
    <rPh sb="11" eb="13">
      <t>ナイヨウ</t>
    </rPh>
    <phoneticPr fontId="36"/>
  </si>
  <si>
    <t>薬剤師の賃金改善の内容</t>
    <rPh sb="0" eb="3">
      <t>ヤクザイシ</t>
    </rPh>
    <rPh sb="4" eb="6">
      <t>チンギン</t>
    </rPh>
    <rPh sb="6" eb="8">
      <t>カイゼン</t>
    </rPh>
    <rPh sb="9" eb="11">
      <t>ナイヨウ</t>
    </rPh>
    <phoneticPr fontId="36"/>
  </si>
  <si>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6"/>
  </si>
  <si>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7"/>
  </si>
  <si>
    <t>　基本給の引き上げ</t>
    <rPh sb="1" eb="4">
      <t>キホンキュウ</t>
    </rPh>
    <rPh sb="5" eb="6">
      <t>ヒ</t>
    </rPh>
    <rPh sb="7" eb="8">
      <t>ア</t>
    </rPh>
    <phoneticPr fontId="37"/>
  </si>
  <si>
    <t>　毎月決まって支払われる手当の引き上げ（ベースアップ評価手当の増額など）</t>
    <rPh sb="1" eb="3">
      <t>マイゲツ</t>
    </rPh>
    <rPh sb="3" eb="4">
      <t>キ</t>
    </rPh>
    <rPh sb="7" eb="9">
      <t>シハラ</t>
    </rPh>
    <rPh sb="12" eb="14">
      <t>テアテ</t>
    </rPh>
    <rPh sb="15" eb="16">
      <t>ヒ</t>
    </rPh>
    <rPh sb="17" eb="18">
      <t>ア</t>
    </rPh>
    <rPh sb="26" eb="28">
      <t>ヒョウカ</t>
    </rPh>
    <rPh sb="28" eb="30">
      <t>テアテ</t>
    </rPh>
    <rPh sb="31" eb="33">
      <t>ゾウガク</t>
    </rPh>
    <phoneticPr fontId="37"/>
  </si>
  <si>
    <t>　一時金または特別手当</t>
    <rPh sb="1" eb="4">
      <t>イチジキン</t>
    </rPh>
    <rPh sb="7" eb="9">
      <t>トクベツ</t>
    </rPh>
    <rPh sb="9" eb="11">
      <t>テアテ</t>
    </rPh>
    <phoneticPr fontId="37"/>
  </si>
  <si>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6"/>
  </si>
  <si>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6"/>
  </si>
  <si>
    <t>○</t>
    <phoneticPr fontId="36"/>
  </si>
  <si>
    <t>×</t>
    <phoneticPr fontId="36"/>
  </si>
  <si>
    <t>❸－❷：申請額からの減額（千円未満切り捨て）</t>
    <rPh sb="4" eb="7">
      <t>シンセイガク</t>
    </rPh>
    <rPh sb="10" eb="12">
      <t>ゲンガク</t>
    </rPh>
    <rPh sb="13" eb="15">
      <t>センエン</t>
    </rPh>
    <rPh sb="15" eb="17">
      <t>ミマン</t>
    </rPh>
    <rPh sb="17" eb="18">
      <t>キ</t>
    </rPh>
    <rPh sb="19" eb="20">
      <t>ス</t>
    </rPh>
    <phoneticPr fontId="36"/>
  </si>
  <si>
    <t>❷≧❸の判定（×は減額あり）</t>
    <rPh sb="4" eb="6">
      <t>ハンテイ</t>
    </rPh>
    <rPh sb="9" eb="11">
      <t>ゲンガク</t>
    </rPh>
    <phoneticPr fontId="36"/>
  </si>
  <si>
    <t xml:space="preserve">（別紙）
</t>
    <rPh sb="1" eb="3">
      <t>ベッシ</t>
    </rPh>
    <phoneticPr fontId="37"/>
  </si>
  <si>
    <t>（※）計算方法は例えば下記の方法が考えられますが、対象とする賃金改善の内容や職員・職種の範囲は医療機関等ごとに判断して計算いただくようお願いいたします。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イリョウ</t>
    </rPh>
    <rPh sb="49" eb="51">
      <t>キカン</t>
    </rPh>
    <rPh sb="51" eb="52">
      <t>トウ</t>
    </rPh>
    <rPh sb="55" eb="57">
      <t>ハンダン</t>
    </rPh>
    <rPh sb="59" eb="61">
      <t>ケイサン</t>
    </rPh>
    <rPh sb="68" eb="69">
      <t>ネガ</t>
    </rPh>
    <rPh sb="77" eb="78">
      <t>レイ</t>
    </rPh>
    <rPh sb="155" eb="156">
      <t>レイ</t>
    </rPh>
    <rPh sb="199" eb="200">
      <t>レイ</t>
    </rPh>
    <phoneticPr fontId="36"/>
  </si>
  <si>
    <t>歯科衛生士の賃金改善の内容</t>
    <rPh sb="0" eb="2">
      <t>シカ</t>
    </rPh>
    <rPh sb="2" eb="5">
      <t>エイセイシ</t>
    </rPh>
    <rPh sb="6" eb="8">
      <t>チンギン</t>
    </rPh>
    <rPh sb="8" eb="10">
      <t>カイゼン</t>
    </rPh>
    <rPh sb="11" eb="13">
      <t>ナイヨウ</t>
    </rPh>
    <phoneticPr fontId="36"/>
  </si>
  <si>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7"/>
  </si>
  <si>
    <t>左側（E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右側（G列）：❶－❷が自動計算されます。</t>
    <rPh sb="37" eb="39">
      <t>シセツ</t>
    </rPh>
    <rPh sb="94" eb="96">
      <t>シキュウ</t>
    </rPh>
    <rPh sb="96" eb="98">
      <t>タイショウ</t>
    </rPh>
    <rPh sb="102" eb="104">
      <t>シセツ</t>
    </rPh>
    <rPh sb="106" eb="108">
      <t>キサイ</t>
    </rPh>
    <rPh sb="116" eb="118">
      <t>ミギガワ</t>
    </rPh>
    <rPh sb="120" eb="121">
      <t>レツ</t>
    </rPh>
    <rPh sb="127" eb="129">
      <t>ジドウ</t>
    </rPh>
    <rPh sb="129" eb="131">
      <t>ケイサン</t>
    </rPh>
    <phoneticPr fontId="36"/>
  </si>
  <si>
    <r>
      <t>左側（E列）：施設の名称を記載してください。（例：医療法人○○会　▲▲医院）
右側（G列）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❶に記載された「賃金改善の総額」にベースアップ評価料を活用した金額や本補助金以外の賃上げ補助金を活用した金額が含まれている場合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6"/>
  </si>
  <si>
    <t>交付確定額は賃上げ支援事業の申請額から減額を除いた額となります。</t>
    <rPh sb="0" eb="2">
      <t>コウフ</t>
    </rPh>
    <rPh sb="2" eb="5">
      <t>カクテイガク</t>
    </rPh>
    <rPh sb="6" eb="8">
      <t>チンア</t>
    </rPh>
    <rPh sb="9" eb="11">
      <t>シエン</t>
    </rPh>
    <rPh sb="11" eb="13">
      <t>ジギョウ</t>
    </rPh>
    <rPh sb="14" eb="16">
      <t>シンセイ</t>
    </rPh>
    <rPh sb="16" eb="17">
      <t>ガク</t>
    </rPh>
    <rPh sb="19" eb="21">
      <t>ゲンガク</t>
    </rPh>
    <rPh sb="22" eb="23">
      <t>ノゾ</t>
    </rPh>
    <rPh sb="25" eb="26">
      <t>ガク</t>
    </rPh>
    <phoneticPr fontId="36"/>
  </si>
  <si>
    <t>令和８年６月１日以降の
賃金改善水準（直接入力）（比較対象は補助金による賃金改善前の水準）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ホジョキン</t>
    </rPh>
    <rPh sb="36" eb="38">
      <t>チンギン</t>
    </rPh>
    <rPh sb="38" eb="40">
      <t>カイゼン</t>
    </rPh>
    <rPh sb="40" eb="41">
      <t>マエ</t>
    </rPh>
    <rPh sb="42" eb="44">
      <t>スイジュン</t>
    </rPh>
    <phoneticPr fontId="36"/>
  </si>
  <si>
    <r>
      <t xml:space="preserve">（上記職種以外の職員）
その他職員の賃金改善の内容
</t>
    </r>
    <r>
      <rPr>
        <b/>
        <sz val="11"/>
        <color rgb="FFFF0000"/>
        <rFont val="ＭＳ Ｐゴシック"/>
        <family val="3"/>
        <charset val="128"/>
        <scheme val="minor"/>
      </rPr>
      <t>※上記職種以外の職種の賃金改善状況（補助金を活用したもの）を記載してください。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rPh sb="44" eb="46">
      <t>ホジョ</t>
    </rPh>
    <phoneticPr fontId="36"/>
  </si>
  <si>
    <t>補助金を活用して令和７年12月から令和８年５月までの間に毎月決まって支払われる手当の引き上げによる賃金改善を行った額（円単位）を直接入力してください。</t>
    <rPh sb="0" eb="2">
      <t>ホジョ</t>
    </rPh>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7"/>
  </si>
  <si>
    <t>補助金を活用して令和７年12月から令和８年５月までの間に上記（基本給・毎月の手当）の引き上げに伴う賞与、時間外手当、法定福利費等の増加分に用いた額（円単位）を直接入力してください。
当該部分を算出できないものの、補助金を充てる場合は上記に含めてください。</t>
    <rPh sb="0" eb="2">
      <t>ホジョ</t>
    </rPh>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10" eb="111">
      <t>ア</t>
    </rPh>
    <rPh sb="113" eb="115">
      <t>バアイ</t>
    </rPh>
    <rPh sb="116" eb="118">
      <t>ジョウキ</t>
    </rPh>
    <rPh sb="119" eb="120">
      <t>フク</t>
    </rPh>
    <phoneticPr fontId="37"/>
  </si>
  <si>
    <t>補助金を活用して令和７年12月分から令和８年３月分までの最大４ヶ月分として支給した一時金または特別手当の金額（円単位）を直接入力してください。</t>
    <rPh sb="0" eb="2">
      <t>ホジョ</t>
    </rPh>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7"/>
  </si>
  <si>
    <t>補助金を活用して令和７年12月から令和８年５月までの間に基本給の引き上げによる賃金改善を行った額（円単位）を直接入力してください。</t>
    <rPh sb="0" eb="2">
      <t>ホジョ</t>
    </rPh>
    <rPh sb="28" eb="31">
      <t>キホンキュウ</t>
    </rPh>
    <rPh sb="32" eb="33">
      <t>ヒ</t>
    </rPh>
    <rPh sb="34" eb="35">
      <t>ア</t>
    </rPh>
    <rPh sb="44" eb="45">
      <t>オコナ</t>
    </rPh>
    <rPh sb="49" eb="50">
      <t>エン</t>
    </rPh>
    <rPh sb="50" eb="52">
      <t>タンイ</t>
    </rPh>
    <rPh sb="54" eb="56">
      <t>チョクセツ</t>
    </rPh>
    <rPh sb="56" eb="58">
      <t>ニュウリョク</t>
    </rPh>
    <phoneticPr fontId="37"/>
  </si>
  <si>
    <t>補助金を活用して令和７年12月から令和８年５月までの間に上記（基本給・毎月の手当）の引き上げに伴う賞与、時間外手当、法定福利費等の増加分に用いた額（円単位）を直接入力してください。
当該部分を算出できないものの、補助金を充てている場合は上記に含めてください。</t>
    <rPh sb="0" eb="2">
      <t>ホジョ</t>
    </rPh>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10" eb="111">
      <t>ア</t>
    </rPh>
    <rPh sb="115" eb="117">
      <t>バアイ</t>
    </rPh>
    <rPh sb="118" eb="120">
      <t>ジョウキ</t>
    </rPh>
    <rPh sb="121" eb="122">
      <t>フク</t>
    </rPh>
    <phoneticPr fontId="37"/>
  </si>
  <si>
    <t>補助金を活用して令和７年12月分から令和８年３月分までの最大４ヶ月分として支給した一時金または特別手当の金額（円単位）を直接入力してください。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7"/>
  </si>
  <si>
    <t>補助金を活用して令和７年12月から令和８年５月までの間に基本給の引き上げによる賃金改善を行った額（円単位）を直接入力してください。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7"/>
  </si>
  <si>
    <t>補助金を活用して令和７年12月から令和８年５月までの間に毎月決まって支払われる手当の引き上げによる賃金改善を行った額（円単位）を直接入力してください。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7"/>
  </si>
  <si>
    <t>補助金を活用して令和７年12月から令和８年５月までの間に上記（基本給・毎月の手当）の引き上げに伴う賞与、時間外手当、法定福利費等の増加分に用いた額（円単位）を直接入力してください。
当該部分を算出できないものの、補助金を充てている場合は上記に含めてください。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10" eb="111">
      <t>ア</t>
    </rPh>
    <rPh sb="115" eb="117">
      <t>バアイ</t>
    </rPh>
    <rPh sb="118" eb="120">
      <t>ジョウキ</t>
    </rPh>
    <rPh sb="121" eb="122">
      <t>フク</t>
    </rPh>
    <phoneticPr fontId="37"/>
  </si>
  <si>
    <t>令和８年６月１日以降の
賃金改善水準（直接入力）（比較対象は補助金による賃金改善前の水準）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6" eb="38">
      <t>チンギン</t>
    </rPh>
    <rPh sb="38" eb="40">
      <t>カイゼン</t>
    </rPh>
    <rPh sb="40" eb="41">
      <t>マエ</t>
    </rPh>
    <rPh sb="42" eb="44">
      <t>スイジュン</t>
    </rPh>
    <phoneticPr fontId="36"/>
  </si>
  <si>
    <t>（補助金を充て、算出可能な場合のみ記載）
　基本給や毎月決まって支払われる手当の引き上げに伴う賞与、時間外手当、法定福利費（事業主負担分のみ）等の増加分に用いた金額（算出が難しい場合は上記に含めてください。）</t>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92" eb="94">
      <t>ジョウキ</t>
    </rPh>
    <rPh sb="95" eb="96">
      <t>フク</t>
    </rPh>
    <phoneticPr fontId="37"/>
  </si>
  <si>
    <r>
      <t xml:space="preserve">【2.0％を上回る部分に充てる場合の算定シート】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12" eb="13">
      <t>ア</t>
    </rPh>
    <rPh sb="15" eb="17">
      <t>バアイ</t>
    </rPh>
    <rPh sb="28" eb="29">
      <t>ホン</t>
    </rPh>
    <rPh sb="29" eb="31">
      <t>サンテイ</t>
    </rPh>
    <rPh sb="35" eb="37">
      <t>ジッシ</t>
    </rPh>
    <rPh sb="37" eb="39">
      <t>ヨウコウ</t>
    </rPh>
    <rPh sb="40" eb="41">
      <t>サダ</t>
    </rPh>
    <rPh sb="163" eb="166">
      <t>レイガイテキ</t>
    </rPh>
    <rPh sb="167" eb="169">
      <t>ウンヨウ</t>
    </rPh>
    <rPh sb="170" eb="171">
      <t>オコナ</t>
    </rPh>
    <rPh sb="173" eb="175">
      <t>バアイ</t>
    </rPh>
    <rPh sb="177" eb="179">
      <t>サクセイ</t>
    </rPh>
    <phoneticPr fontId="36"/>
  </si>
  <si>
    <r>
      <t xml:space="preserve">賃金改善に係る診療報酬及び他の補助金等（「生産性向上・職場環境整備等支援事業」を活用して、基本給や毎月決まって支払われる手当の引き上げ部分や、令和７年12 月分～令和８年３月分の一時金又は特別手当として支給している部分が明確に判別できる場合、「重点支援地方交付金による中小企業・小規模事業者の賃上げ環境整備事業」）を受けた場合その合計額（直接入力）
</t>
    </r>
    <r>
      <rPr>
        <b/>
        <u/>
        <sz val="10"/>
        <color rgb="FFFF0000"/>
        <rFont val="ＭＳ ゴシック"/>
        <family val="3"/>
        <charset val="128"/>
      </rPr>
      <t>※物価上昇支援の補助金は含みません。</t>
    </r>
    <rPh sb="165" eb="167">
      <t>ゴウケイ</t>
    </rPh>
    <rPh sb="169" eb="171">
      <t>チョクセツ</t>
    </rPh>
    <rPh sb="171" eb="173">
      <t>ニュウリョク</t>
    </rPh>
    <rPh sb="176" eb="178">
      <t>ブッカ</t>
    </rPh>
    <rPh sb="178" eb="180">
      <t>ジョウショウ</t>
    </rPh>
    <rPh sb="180" eb="182">
      <t>シエン</t>
    </rPh>
    <rPh sb="183" eb="186">
      <t>ホジョキン</t>
    </rPh>
    <rPh sb="187" eb="188">
      <t>フク</t>
    </rPh>
    <phoneticPr fontId="36"/>
  </si>
  <si>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令和７年12月から令和８年５月までの間の当該2.0％を上回る部分の補てんに本補助金を充てる場合</t>
    </r>
    <r>
      <rPr>
        <b/>
        <sz val="11"/>
        <color theme="1"/>
        <rFont val="ＭＳ Ｐゴシック"/>
        <family val="3"/>
        <charset val="128"/>
        <scheme val="minor"/>
      </rPr>
      <t>は、[別紙（2.0％超部分算定シート）]に入力してください。算定した金額が右の欄に自動計算で表示されます。</t>
    </r>
    <rPh sb="11" eb="13">
      <t>ウワマワ</t>
    </rPh>
    <rPh sb="24" eb="26">
      <t>ジッシ</t>
    </rPh>
    <rPh sb="30" eb="32">
      <t>バアイ</t>
    </rPh>
    <rPh sb="67" eb="68">
      <t>ホ</t>
    </rPh>
    <rPh sb="71" eb="72">
      <t>ホン</t>
    </rPh>
    <rPh sb="76" eb="77">
      <t>ア</t>
    </rPh>
    <rPh sb="79" eb="81">
      <t>バアイ</t>
    </rPh>
    <rPh sb="102" eb="104">
      <t>ニュウリョク</t>
    </rPh>
    <rPh sb="115" eb="117">
      <t>キンガク</t>
    </rPh>
    <rPh sb="118" eb="119">
      <t>ミギ</t>
    </rPh>
    <rPh sb="120" eb="121">
      <t>ラン</t>
    </rPh>
    <phoneticPr fontId="36"/>
  </si>
  <si>
    <t>左側（E列）：施設に割り当てられたパスコードを記載してください。（例：261C12345678）
右側（G列）：申請内容のベースアップ評価料の届出状況を自動表示します。</t>
    <rPh sb="0" eb="2">
      <t>ヒダリガワ</t>
    </rPh>
    <rPh sb="4" eb="5">
      <t>レツ</t>
    </rPh>
    <rPh sb="7" eb="9">
      <t>シセツ</t>
    </rPh>
    <rPh sb="10" eb="11">
      <t>ワ</t>
    </rPh>
    <rPh sb="12" eb="13">
      <t>ア</t>
    </rPh>
    <rPh sb="23" eb="25">
      <t>キサイ</t>
    </rPh>
    <rPh sb="33" eb="34">
      <t>レイ</t>
    </rPh>
    <rPh sb="56" eb="58">
      <t>シンセイ</t>
    </rPh>
    <rPh sb="58" eb="60">
      <t>ナイヨウ</t>
    </rPh>
    <rPh sb="76" eb="78">
      <t>ジドウ</t>
    </rPh>
    <rPh sb="78" eb="80">
      <t>ヒョウジ</t>
    </rPh>
    <phoneticPr fontId="36"/>
  </si>
  <si>
    <t>ベースアップ評価料の届出状況（申請内容）　※自動表示</t>
    <rPh sb="15" eb="17">
      <t>シンセイ</t>
    </rPh>
    <rPh sb="17" eb="19">
      <t>ナイヨウ</t>
    </rPh>
    <rPh sb="22" eb="24">
      <t>ジドウ</t>
    </rPh>
    <rPh sb="24" eb="26">
      <t>ヒョウジ</t>
    </rPh>
    <phoneticPr fontId="36"/>
  </si>
  <si>
    <t>❸：賃上げ支援事業の申請額　※自動表示</t>
    <rPh sb="2" eb="4">
      <t>チンア</t>
    </rPh>
    <rPh sb="5" eb="7">
      <t>シエン</t>
    </rPh>
    <rPh sb="7" eb="9">
      <t>ジギョウ</t>
    </rPh>
    <rPh sb="10" eb="12">
      <t>シンセイ</t>
    </rPh>
    <rPh sb="12" eb="13">
      <t>ガク</t>
    </rPh>
    <rPh sb="15" eb="17">
      <t>ジドウ</t>
    </rPh>
    <rPh sb="17" eb="19">
      <t>ヒョウジ</t>
    </rPh>
    <phoneticPr fontId="36"/>
  </si>
  <si>
    <t>令和8年6月1日届出る</t>
    <phoneticPr fontId="36"/>
  </si>
  <si>
    <r>
      <t>ベースアップ評価料の届出状況（申請内容）が</t>
    </r>
    <r>
      <rPr>
        <b/>
        <u/>
        <sz val="12"/>
        <color rgb="FFFF0000"/>
        <rFont val="ＭＳ ゴシック"/>
        <family val="3"/>
        <charset val="128"/>
      </rPr>
      <t>「令和8年6月1日届出る」</t>
    </r>
    <r>
      <rPr>
        <b/>
        <u/>
        <sz val="12"/>
        <color theme="1"/>
        <rFont val="ＭＳ ゴシック"/>
        <family val="3"/>
        <charset val="128"/>
      </rPr>
      <t>の場合、令和８年６月１日時点で令和８年度診療報酬改定による見直し後のベースアップ評価料の届出の有無（○：有、×：無）</t>
    </r>
    <rPh sb="35" eb="37">
      <t>バアイ</t>
    </rPh>
    <rPh sb="38" eb="40">
      <t>レイワ</t>
    </rPh>
    <rPh sb="41" eb="42">
      <t>ネン</t>
    </rPh>
    <rPh sb="43" eb="44">
      <t>ガツ</t>
    </rPh>
    <rPh sb="45" eb="46">
      <t>ニチ</t>
    </rPh>
    <rPh sb="46" eb="48">
      <t>ジテン</t>
    </rPh>
    <rPh sb="49" eb="51">
      <t>レイワ</t>
    </rPh>
    <rPh sb="52" eb="54">
      <t>ネンド</t>
    </rPh>
    <rPh sb="54" eb="56">
      <t>シンリョウ</t>
    </rPh>
    <rPh sb="56" eb="58">
      <t>ホウシュウ</t>
    </rPh>
    <rPh sb="58" eb="60">
      <t>カイテイ</t>
    </rPh>
    <rPh sb="63" eb="65">
      <t>ミナオ</t>
    </rPh>
    <rPh sb="66" eb="67">
      <t>ゴ</t>
    </rPh>
    <rPh sb="74" eb="76">
      <t>ヒョウカ</t>
    </rPh>
    <rPh sb="76" eb="77">
      <t>リョウ</t>
    </rPh>
    <rPh sb="78" eb="80">
      <t>トドケデ</t>
    </rPh>
    <rPh sb="81" eb="83">
      <t>ウム</t>
    </rPh>
    <rPh sb="86" eb="87">
      <t>アリ</t>
    </rPh>
    <rPh sb="90" eb="91">
      <t>ナシ</t>
    </rPh>
    <phoneticPr fontId="37"/>
  </si>
  <si>
    <t>左側（E列）：開設者名を自動表示します。
右側（G列）：❶は賃金改善の総額が転記されます。</t>
    <rPh sb="0" eb="2">
      <t>ヒダリガワ</t>
    </rPh>
    <rPh sb="4" eb="5">
      <t>レツ</t>
    </rPh>
    <rPh sb="7" eb="10">
      <t>カイセツシャ</t>
    </rPh>
    <rPh sb="10" eb="11">
      <t>メイ</t>
    </rPh>
    <rPh sb="12" eb="14">
      <t>ジドウ</t>
    </rPh>
    <rPh sb="14" eb="16">
      <t>ヒョウジ</t>
    </rPh>
    <rPh sb="21" eb="23">
      <t>ミギガワ</t>
    </rPh>
    <rPh sb="25" eb="26">
      <t>レツ</t>
    </rPh>
    <rPh sb="30" eb="32">
      <t>チンギン</t>
    </rPh>
    <rPh sb="32" eb="34">
      <t>カイゼン</t>
    </rPh>
    <rPh sb="35" eb="37">
      <t>ソウガク</t>
    </rPh>
    <rPh sb="38" eb="40">
      <t>テンキ</t>
    </rPh>
    <phoneticPr fontId="36"/>
  </si>
  <si>
    <t>左側（E列）：補助金の対象となる補助対象経費が補助金の申請額と同額以上であることを判定します。
右側（G列）：❸は「賃上げ支援事業」の申請額を自動表示します。</t>
    <rPh sb="0" eb="2">
      <t>ヒダリガワ</t>
    </rPh>
    <rPh sb="4" eb="5">
      <t>レツ</t>
    </rPh>
    <rPh sb="11" eb="13">
      <t>タイショウ</t>
    </rPh>
    <rPh sb="16" eb="18">
      <t>ホジョ</t>
    </rPh>
    <rPh sb="18" eb="20">
      <t>タイショウ</t>
    </rPh>
    <rPh sb="20" eb="22">
      <t>ケイヒ</t>
    </rPh>
    <rPh sb="23" eb="26">
      <t>ホジョキン</t>
    </rPh>
    <rPh sb="27" eb="29">
      <t>シンセイ</t>
    </rPh>
    <rPh sb="29" eb="30">
      <t>ガク</t>
    </rPh>
    <rPh sb="31" eb="33">
      <t>ドウガク</t>
    </rPh>
    <rPh sb="33" eb="35">
      <t>イジョウ</t>
    </rPh>
    <rPh sb="41" eb="43">
      <t>ハンテイ</t>
    </rPh>
    <rPh sb="48" eb="50">
      <t>ミギガワ</t>
    </rPh>
    <rPh sb="52" eb="53">
      <t>レツ</t>
    </rPh>
    <rPh sb="58" eb="60">
      <t>チンア</t>
    </rPh>
    <rPh sb="61" eb="63">
      <t>シエン</t>
    </rPh>
    <rPh sb="63" eb="65">
      <t>ジギョウ</t>
    </rPh>
    <rPh sb="67" eb="69">
      <t>シンセイ</t>
    </rPh>
    <rPh sb="69" eb="70">
      <t>ガク</t>
    </rPh>
    <rPh sb="71" eb="73">
      <t>ジドウ</t>
    </rPh>
    <rPh sb="73" eb="75">
      <t>ヒョウジ</t>
    </rPh>
    <phoneticPr fontId="36"/>
  </si>
  <si>
    <r>
      <rPr>
        <b/>
        <sz val="11"/>
        <color rgb="FFFF0000"/>
        <rFont val="ＭＳ Ｐゴシック"/>
        <family val="3"/>
        <charset val="128"/>
        <scheme val="minor"/>
      </rPr>
      <t xml:space="preserve">（リハビリ職について常勤10人以上を雇用している場合は必ず記載）　※常勤9人以下の場合の記載は任意です
</t>
    </r>
    <r>
      <rPr>
        <b/>
        <sz val="11"/>
        <color theme="1"/>
        <rFont val="ＭＳ Ｐゴシック"/>
        <family val="3"/>
        <charset val="128"/>
        <scheme val="minor"/>
      </rPr>
      <t>リハビリ職種（理学療法士、作業療法士、言語聴覚士）の賃金改善の内容</t>
    </r>
    <rPh sb="5" eb="6">
      <t>ショク</t>
    </rPh>
    <rPh sb="10" eb="12">
      <t>ジョウキン</t>
    </rPh>
    <rPh sb="14" eb="15">
      <t>ニン</t>
    </rPh>
    <rPh sb="15" eb="17">
      <t>イジョウ</t>
    </rPh>
    <rPh sb="18" eb="20">
      <t>コヨウ</t>
    </rPh>
    <rPh sb="24" eb="26">
      <t>バアイ</t>
    </rPh>
    <rPh sb="27" eb="28">
      <t>カナラ</t>
    </rPh>
    <rPh sb="29" eb="31">
      <t>キサイ</t>
    </rPh>
    <rPh sb="34" eb="36">
      <t>ジョウキン</t>
    </rPh>
    <rPh sb="37" eb="38">
      <t>ニン</t>
    </rPh>
    <rPh sb="38" eb="40">
      <t>イカ</t>
    </rPh>
    <rPh sb="41" eb="43">
      <t>バアイ</t>
    </rPh>
    <rPh sb="44" eb="46">
      <t>キサイ</t>
    </rPh>
    <rPh sb="47" eb="49">
      <t>ニンイ</t>
    </rPh>
    <rPh sb="56" eb="58">
      <t>ショクシュ</t>
    </rPh>
    <rPh sb="78" eb="80">
      <t>チンギン</t>
    </rPh>
    <rPh sb="80" eb="82">
      <t>カイゼン</t>
    </rPh>
    <rPh sb="83" eb="85">
      <t>ナイヨウ</t>
    </rPh>
    <phoneticPr fontId="36"/>
  </si>
  <si>
    <r>
      <rPr>
        <b/>
        <sz val="11"/>
        <color rgb="FFFF0000"/>
        <rFont val="ＭＳ Ｐゴシック"/>
        <family val="3"/>
        <charset val="128"/>
        <scheme val="minor"/>
      </rPr>
      <t xml:space="preserve">（理学療法士単独の賃金表がある場合は必ず記載）
※単独の賃金表がない場合の記載は任意です
</t>
    </r>
    <r>
      <rPr>
        <b/>
        <sz val="11"/>
        <color theme="1"/>
        <rFont val="ＭＳ Ｐゴシック"/>
        <family val="3"/>
        <charset val="128"/>
        <scheme val="minor"/>
      </rPr>
      <t>理学療法士の賃金改善の内容</t>
    </r>
    <rPh sb="1" eb="3">
      <t>リガク</t>
    </rPh>
    <rPh sb="3" eb="6">
      <t>リョウホウシ</t>
    </rPh>
    <rPh sb="6" eb="8">
      <t>タンドク</t>
    </rPh>
    <rPh sb="9" eb="12">
      <t>チンギンヒョウ</t>
    </rPh>
    <rPh sb="15" eb="17">
      <t>バアイ</t>
    </rPh>
    <rPh sb="18" eb="19">
      <t>カナラ</t>
    </rPh>
    <rPh sb="20" eb="22">
      <t>キサイ</t>
    </rPh>
    <rPh sb="25" eb="27">
      <t>タンドク</t>
    </rPh>
    <rPh sb="28" eb="31">
      <t>チンギンヒョウ</t>
    </rPh>
    <rPh sb="51" eb="53">
      <t>チンギン</t>
    </rPh>
    <rPh sb="53" eb="55">
      <t>カイゼン</t>
    </rPh>
    <rPh sb="56" eb="58">
      <t>ナイヨウ</t>
    </rPh>
    <phoneticPr fontId="36"/>
  </si>
  <si>
    <r>
      <rPr>
        <b/>
        <sz val="11"/>
        <color rgb="FFFF0000"/>
        <rFont val="ＭＳ Ｐゴシック"/>
        <family val="3"/>
        <charset val="128"/>
        <scheme val="minor"/>
      </rPr>
      <t xml:space="preserve">（作業療法士単独の賃金表がある場合は必ず記載）
※単独の賃金表がない場合の記載は任意です
</t>
    </r>
    <r>
      <rPr>
        <b/>
        <sz val="11"/>
        <color theme="1"/>
        <rFont val="ＭＳ Ｐゴシック"/>
        <family val="3"/>
        <charset val="128"/>
        <scheme val="minor"/>
      </rPr>
      <t>作業療法士の賃金改善の内容</t>
    </r>
    <rPh sb="18" eb="19">
      <t>カナラ</t>
    </rPh>
    <phoneticPr fontId="36"/>
  </si>
  <si>
    <r>
      <rPr>
        <b/>
        <sz val="11"/>
        <color rgb="FFFF0000"/>
        <rFont val="ＭＳ Ｐゴシック"/>
        <family val="3"/>
        <charset val="128"/>
        <scheme val="minor"/>
      </rPr>
      <t xml:space="preserve">（言語聴覚士単独の賃金表がある場合は必ず記載）
※単独の賃金表がない場合の記載は任意です
</t>
    </r>
    <r>
      <rPr>
        <b/>
        <sz val="11"/>
        <color theme="1"/>
        <rFont val="ＭＳ Ｐゴシック"/>
        <family val="3"/>
        <charset val="128"/>
        <scheme val="minor"/>
      </rPr>
      <t>言語聴覚士の賃金改善の内容</t>
    </r>
    <rPh sb="1" eb="3">
      <t>ゲンゴ</t>
    </rPh>
    <rPh sb="3" eb="6">
      <t>チョウカクシチンギンカイゼンナイヨウ</t>
    </rPh>
    <rPh sb="18" eb="19">
      <t>カナラ</t>
    </rPh>
    <phoneticPr fontId="36"/>
  </si>
  <si>
    <t>診療所（職種別）合計</t>
    <rPh sb="0" eb="3">
      <t>シンリョウジョ</t>
    </rPh>
    <rPh sb="4" eb="6">
      <t>ショクシュ</t>
    </rPh>
    <rPh sb="6" eb="7">
      <t>ベツ</t>
    </rPh>
    <rPh sb="8" eb="10">
      <t>ゴウケイ</t>
    </rPh>
    <phoneticPr fontId="37"/>
  </si>
  <si>
    <t>訪看（職種別）合計</t>
    <rPh sb="0" eb="1">
      <t>ホウ</t>
    </rPh>
    <rPh sb="3" eb="6">
      <t>ショクシュベツ</t>
    </rPh>
    <rPh sb="7" eb="9">
      <t>ゴウケイ</t>
    </rPh>
    <phoneticPr fontId="37"/>
  </si>
  <si>
    <r>
      <rPr>
        <b/>
        <sz val="14"/>
        <color theme="1"/>
        <rFont val="ＭＳ Ｐゴシック"/>
        <family val="3"/>
        <charset val="128"/>
        <scheme val="minor"/>
      </rPr>
      <t>以下、補助金を活用した、個別職種の賃金改善の内容について記載してください。　＝＞【記載済】</t>
    </r>
    <r>
      <rPr>
        <b/>
        <sz val="14"/>
        <color rgb="FFFF0000"/>
        <rFont val="ＭＳ Ｐゴシック"/>
        <family val="3"/>
        <charset val="128"/>
        <scheme val="minor"/>
      </rPr>
      <t xml:space="preserve">
政策上の必要性から把握するものであり、補助金の交付額には影響しません。職種ごとの賃金改善の総額と医療機関等全体の賃金改善の総額が一致しなくても差し支えありません。</t>
    </r>
    <rPh sb="0" eb="2">
      <t>イカ</t>
    </rPh>
    <rPh sb="7" eb="9">
      <t>カツヨウ</t>
    </rPh>
    <rPh sb="12" eb="14">
      <t>コベツ</t>
    </rPh>
    <rPh sb="14" eb="16">
      <t>ショクシュ</t>
    </rPh>
    <rPh sb="17" eb="19">
      <t>チンギン</t>
    </rPh>
    <rPh sb="19" eb="21">
      <t>カイゼン</t>
    </rPh>
    <rPh sb="22" eb="24">
      <t>ナイヨウ</t>
    </rPh>
    <rPh sb="28" eb="30">
      <t>キサイ</t>
    </rPh>
    <rPh sb="41" eb="43">
      <t>キサイ</t>
    </rPh>
    <rPh sb="43" eb="44">
      <t>ズ</t>
    </rPh>
    <rPh sb="46" eb="49">
      <t>セイサクジョウ</t>
    </rPh>
    <rPh sb="50" eb="53">
      <t>ヒツヨウセイ</t>
    </rPh>
    <rPh sb="55" eb="57">
      <t>ハアク</t>
    </rPh>
    <rPh sb="65" eb="68">
      <t>ホジョキン</t>
    </rPh>
    <rPh sb="69" eb="72">
      <t>コウフガク</t>
    </rPh>
    <rPh sb="74" eb="76">
      <t>エイキョウ</t>
    </rPh>
    <rPh sb="94" eb="96">
      <t>イリョウ</t>
    </rPh>
    <rPh sb="96" eb="98">
      <t>キカン</t>
    </rPh>
    <rPh sb="98" eb="99">
      <t>トウ</t>
    </rPh>
    <phoneticPr fontId="36"/>
  </si>
  <si>
    <r>
      <rPr>
        <b/>
        <sz val="14"/>
        <color theme="1"/>
        <rFont val="ＭＳ Ｐゴシック"/>
        <family val="3"/>
        <charset val="128"/>
        <scheme val="minor"/>
      </rPr>
      <t>以下、補助金を活用した、個別職種の賃金改善の内容について記載してください。　＝＞【未記載】</t>
    </r>
    <r>
      <rPr>
        <b/>
        <sz val="14"/>
        <color rgb="FFFF0000"/>
        <rFont val="ＭＳ Ｐゴシック"/>
        <family val="3"/>
        <charset val="128"/>
        <scheme val="minor"/>
      </rPr>
      <t xml:space="preserve">
政策上の必要性から把握するものであり、補助金の交付額には影響しません。職種ごとの賃金改善の総額と医療機関等全体の賃金改善の総額が一致しなくても差し支えありません。</t>
    </r>
    <rPh sb="0" eb="2">
      <t>イカ</t>
    </rPh>
    <rPh sb="7" eb="9">
      <t>カツヨウ</t>
    </rPh>
    <rPh sb="12" eb="14">
      <t>コベツ</t>
    </rPh>
    <rPh sb="14" eb="16">
      <t>ショクシュ</t>
    </rPh>
    <rPh sb="17" eb="19">
      <t>チンギン</t>
    </rPh>
    <rPh sb="19" eb="21">
      <t>カイゼン</t>
    </rPh>
    <rPh sb="22" eb="24">
      <t>ナイヨウ</t>
    </rPh>
    <rPh sb="28" eb="30">
      <t>キサイ</t>
    </rPh>
    <rPh sb="41" eb="42">
      <t>ミ</t>
    </rPh>
    <rPh sb="42" eb="44">
      <t>キサイ</t>
    </rPh>
    <rPh sb="46" eb="49">
      <t>セイサクジョウ</t>
    </rPh>
    <rPh sb="50" eb="53">
      <t>ヒツヨウセイ</t>
    </rPh>
    <rPh sb="55" eb="57">
      <t>ハアク</t>
    </rPh>
    <rPh sb="65" eb="68">
      <t>ホジョキン</t>
    </rPh>
    <rPh sb="69" eb="72">
      <t>コウフガク</t>
    </rPh>
    <rPh sb="74" eb="76">
      <t>エイキョウ</t>
    </rPh>
    <rPh sb="94" eb="96">
      <t>イリョウ</t>
    </rPh>
    <rPh sb="96" eb="98">
      <t>キカン</t>
    </rPh>
    <rPh sb="98" eb="99">
      <t>トウ</t>
    </rPh>
    <phoneticPr fontId="36"/>
  </si>
  <si>
    <r>
      <rPr>
        <b/>
        <sz val="14"/>
        <color theme="1"/>
        <rFont val="ＭＳ Ｐゴシック"/>
        <family val="3"/>
        <charset val="128"/>
        <scheme val="minor"/>
      </rPr>
      <t>以下、補助金を活用した、個別職種の賃金改善の内容について記載してください。</t>
    </r>
    <r>
      <rPr>
        <b/>
        <sz val="14"/>
        <color rgb="FFFF0000"/>
        <rFont val="ＭＳ Ｐゴシック"/>
        <family val="3"/>
        <charset val="128"/>
        <scheme val="minor"/>
      </rPr>
      <t xml:space="preserve">
</t>
    </r>
    <r>
      <rPr>
        <b/>
        <sz val="14"/>
        <rFont val="ＭＳ Ｐゴシック"/>
        <family val="3"/>
        <charset val="128"/>
        <scheme val="minor"/>
      </rPr>
      <t>政策上の必要性から把握するものであり、補助金の交付額には影響しません。職種ごとの賃金改善の総額と医療機関等全体の賃金改善の総額が一致しなくても差し支えありません。</t>
    </r>
    <rPh sb="0" eb="2">
      <t>イカ</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86" eb="88">
      <t>イリョウ</t>
    </rPh>
    <rPh sb="88" eb="90">
      <t>キカン</t>
    </rPh>
    <rPh sb="90" eb="91">
      <t>トウ</t>
    </rPh>
    <phoneticPr fontId="36"/>
  </si>
  <si>
    <r>
      <t>交付確定額</t>
    </r>
    <r>
      <rPr>
        <sz val="12"/>
        <color theme="1"/>
        <rFont val="ＭＳ ゴシック"/>
        <family val="3"/>
        <charset val="128"/>
      </rPr>
      <t>　</t>
    </r>
    <r>
      <rPr>
        <sz val="10"/>
        <color theme="1"/>
        <rFont val="ＭＳ ゴシック"/>
        <family val="3"/>
        <charset val="128"/>
      </rPr>
      <t>※ベースアップ評価料の届出状況（申請内容）が「令和8年6月1日届出る」で、
　　　　　　　令和８年６月１日時点で令和８年度診療報酬改定による見直し後のベースアップ評価料の
　　　　　　　届出が無の場合、交付確定額は</t>
    </r>
    <r>
      <rPr>
        <sz val="10"/>
        <color rgb="FFFF0000"/>
        <rFont val="ＭＳ ゴシック"/>
        <family val="3"/>
        <charset val="128"/>
      </rPr>
      <t>0円</t>
    </r>
    <r>
      <rPr>
        <sz val="10"/>
        <color theme="1"/>
        <rFont val="ＭＳ ゴシック"/>
        <family val="3"/>
        <charset val="128"/>
      </rPr>
      <t>です。</t>
    </r>
    <rPh sb="0" eb="2">
      <t>コウフ</t>
    </rPh>
    <rPh sb="2" eb="5">
      <t>カクテイガク</t>
    </rPh>
    <rPh sb="102" eb="103">
      <t>ナシ</t>
    </rPh>
    <rPh sb="104" eb="106">
      <t>バアイ</t>
    </rPh>
    <rPh sb="107" eb="109">
      <t>コウフ</t>
    </rPh>
    <rPh sb="109" eb="111">
      <t>カクテイ</t>
    </rPh>
    <rPh sb="111" eb="112">
      <t>ガク</t>
    </rPh>
    <rPh sb="114" eb="115">
      <t>エン</t>
    </rPh>
    <phoneticPr fontId="36"/>
  </si>
  <si>
    <t>（別紙様式）</t>
    <rPh sb="1" eb="3">
      <t>ベッシ</t>
    </rPh>
    <rPh sb="3" eb="5">
      <t>ヨウシキ</t>
    </rPh>
    <phoneticPr fontId="37"/>
  </si>
  <si>
    <r>
      <t>開設者：</t>
    </r>
    <r>
      <rPr>
        <b/>
        <sz val="12"/>
        <color theme="1"/>
        <rFont val="ＭＳ ゴシック"/>
        <family val="3"/>
        <charset val="128"/>
      </rPr>
      <t>　　　　 ※自動表示</t>
    </r>
    <rPh sb="0" eb="3">
      <t>カイセツシャ</t>
    </rPh>
    <phoneticPr fontId="37"/>
  </si>
  <si>
    <r>
      <t>パスコード：</t>
    </r>
    <r>
      <rPr>
        <b/>
        <sz val="12"/>
        <color theme="1"/>
        <rFont val="ＭＳ ゴシック"/>
        <family val="3"/>
        <charset val="128"/>
      </rPr>
      <t>　　　</t>
    </r>
    <phoneticPr fontId="37"/>
  </si>
  <si>
    <r>
      <t>医療機関等の名称：</t>
    </r>
    <r>
      <rPr>
        <b/>
        <sz val="12"/>
        <color theme="1"/>
        <rFont val="ＭＳ ゴシック"/>
        <family val="3"/>
        <charset val="128"/>
      </rPr>
      <t xml:space="preserve">     ※自動表示</t>
    </r>
    <rPh sb="0" eb="2">
      <t>イリョウ</t>
    </rPh>
    <rPh sb="2" eb="4">
      <t>キカン</t>
    </rPh>
    <rPh sb="4" eb="5">
      <t>トウ</t>
    </rPh>
    <rPh sb="6" eb="8">
      <t>メイショウ</t>
    </rPh>
    <phoneticPr fontId="37"/>
  </si>
  <si>
    <t>うえすぎ歯科医院</t>
  </si>
  <si>
    <t>上杉　兼真</t>
  </si>
  <si>
    <t>令和8年3月1日届出済</t>
  </si>
  <si>
    <t>261C17804689</t>
  </si>
  <si>
    <t>安達内科医院</t>
  </si>
  <si>
    <t>安達　一雄</t>
  </si>
  <si>
    <t>令和8年6月1日届出る</t>
  </si>
  <si>
    <t>261C13598455</t>
  </si>
  <si>
    <t>辻村医院</t>
  </si>
  <si>
    <t>辻村　和洋</t>
  </si>
  <si>
    <t>261C13695461</t>
  </si>
  <si>
    <t>足立医院</t>
  </si>
  <si>
    <t>足立　聡</t>
  </si>
  <si>
    <t>ライフケア訪問看護ステーション</t>
  </si>
  <si>
    <t>NPO法人ライフケア王寺　理事長　紀川　克美</t>
  </si>
  <si>
    <t>261C15022939</t>
  </si>
  <si>
    <t>医療法人友希会　とみお岩崎クリニック</t>
  </si>
  <si>
    <t>医療法人友希会　理事長　岩崎　拓也</t>
  </si>
  <si>
    <t>261C13908495</t>
  </si>
  <si>
    <t>医療法人堀内医院　堀内　忠樹</t>
  </si>
  <si>
    <t>医療法人　堀内医院</t>
  </si>
  <si>
    <t>261C13268041</t>
  </si>
  <si>
    <t>武内クリニック</t>
  </si>
  <si>
    <t>武内　拓</t>
  </si>
  <si>
    <t>261C16081429</t>
  </si>
  <si>
    <t>医療法人健高会　辰巳医院</t>
  </si>
  <si>
    <t>医療法人健高会　理事長　辰巳　駿一</t>
  </si>
  <si>
    <t>261C16939347</t>
  </si>
  <si>
    <t>ひらかわファミリー歯科</t>
  </si>
  <si>
    <t>平川　寛</t>
  </si>
  <si>
    <t>261C11883715</t>
  </si>
  <si>
    <t>医療法人　仲川神宮前歯科　理事長　仲川　卓範</t>
  </si>
  <si>
    <t>医療法人　仲川神宮前歯科</t>
  </si>
  <si>
    <t>261C14701922</t>
  </si>
  <si>
    <t>今西歯科クリニック</t>
  </si>
  <si>
    <t>今西　裕樹</t>
  </si>
  <si>
    <t>261C14171248</t>
  </si>
  <si>
    <t>鳥見眼科</t>
  </si>
  <si>
    <t>辻村　総太</t>
  </si>
  <si>
    <t>261D16862696</t>
  </si>
  <si>
    <t>クリケア訪問看護ステーション</t>
  </si>
  <si>
    <t>株式会社GIVE&amp;MAKE　代表取締役　辻本　雄大</t>
  </si>
  <si>
    <t>261C16842362</t>
  </si>
  <si>
    <t>吉田歯科医院</t>
  </si>
  <si>
    <t>吉田　宗平</t>
  </si>
  <si>
    <t>261C15184657</t>
  </si>
  <si>
    <t>下西歯科医院</t>
  </si>
  <si>
    <t>下西　誠市</t>
  </si>
  <si>
    <t>261C15409052</t>
  </si>
  <si>
    <t>松下クリニック</t>
  </si>
  <si>
    <t>松下　隆蔵</t>
  </si>
  <si>
    <t>261C18365058</t>
  </si>
  <si>
    <t>ゆめはんな歯科クリニック高の原</t>
  </si>
  <si>
    <t>医療法人　ライブラ会　理事長　大林　茂樹</t>
  </si>
  <si>
    <t>261C18565617</t>
  </si>
  <si>
    <t>山田歯科クリニック</t>
  </si>
  <si>
    <t>山田　謙介</t>
  </si>
  <si>
    <t>261C12849870</t>
  </si>
  <si>
    <t>ゆめはんな歯科クリニック登美ヶ丘</t>
  </si>
  <si>
    <t>261C14271128</t>
  </si>
  <si>
    <t>西大寺駅前内科・リウマチクリニック</t>
  </si>
  <si>
    <t>廣岡　靖章</t>
  </si>
  <si>
    <t>261C13514078</t>
  </si>
  <si>
    <t>医療法人田村医院</t>
  </si>
  <si>
    <t>医療法人　田村医院　理事長　西　智奈美</t>
  </si>
  <si>
    <t>261C16211386</t>
  </si>
  <si>
    <t>田畑医院</t>
  </si>
  <si>
    <t>医療法人　桜翔会　理事長　中辻　史好</t>
  </si>
  <si>
    <t>261C18331975</t>
  </si>
  <si>
    <t>ちえクリニック</t>
  </si>
  <si>
    <t>園部　千絵</t>
  </si>
  <si>
    <t>261C19384034</t>
  </si>
  <si>
    <t>医療法人ひかり会　ひかりクリニック</t>
  </si>
  <si>
    <t>医療法人ひかり会　理事長　細川　彰子</t>
  </si>
  <si>
    <t>261D12171780</t>
  </si>
  <si>
    <t>アルク訪問看護ステーション</t>
  </si>
  <si>
    <t>チャレンジングラボ株式会社　代表取締役　吉本　遼</t>
  </si>
  <si>
    <t>261D12636621</t>
  </si>
  <si>
    <t>ユーティー訪問看護ステーション</t>
  </si>
  <si>
    <t>株式会社UTケアシステム　代表取締役　辰巳　一彦</t>
  </si>
  <si>
    <t>261C14459445</t>
  </si>
  <si>
    <t>医療法人榎本医院</t>
  </si>
  <si>
    <t>医療法人榎本医院　理事長　榎本　泰三</t>
  </si>
  <si>
    <t>261C15178282</t>
  </si>
  <si>
    <t>平田歯科クリニック</t>
  </si>
  <si>
    <t>平田　清剛</t>
  </si>
  <si>
    <t>261C15136179</t>
  </si>
  <si>
    <t>池元歯科医院</t>
  </si>
  <si>
    <t>医療法人泰平会　理事長　池元　泰</t>
  </si>
  <si>
    <t>261C17390169</t>
  </si>
  <si>
    <t>塚本整形外科醫院</t>
  </si>
  <si>
    <t>塚本　恵司</t>
  </si>
  <si>
    <t>261C19851805</t>
  </si>
  <si>
    <t>西川医院</t>
  </si>
  <si>
    <t>西川　潔</t>
  </si>
  <si>
    <t>261C18763574</t>
  </si>
  <si>
    <t>医療法人社団河本眼科　理事長　河本　庄平</t>
  </si>
  <si>
    <t>医療法人社団河本眼科</t>
  </si>
  <si>
    <t>261C16806197</t>
  </si>
  <si>
    <t>医療法人翠悠会診療所</t>
  </si>
  <si>
    <t>医療法人翠悠会（社団）　理事長　本宮　善恢</t>
  </si>
  <si>
    <t>261C18678176</t>
  </si>
  <si>
    <t>学園前アップル歯科おとなこども矯正歯科</t>
  </si>
  <si>
    <t>三原　広吏</t>
  </si>
  <si>
    <t>261C11967890</t>
  </si>
  <si>
    <t>梛の木デンタルクリニック</t>
  </si>
  <si>
    <t>平井　怜子</t>
  </si>
  <si>
    <t>261C15555377</t>
  </si>
  <si>
    <t>医療法人翠悠会香芝透析クリニック</t>
  </si>
  <si>
    <t>261C17844430</t>
  </si>
  <si>
    <t>医療法人翠悠会高田診療所</t>
  </si>
  <si>
    <t>261C13045742</t>
  </si>
  <si>
    <t>いつさき歯科</t>
  </si>
  <si>
    <t>逸崎　宏</t>
  </si>
  <si>
    <t>261C13009355</t>
  </si>
  <si>
    <t>医療法人慈友会　せいかクリニック</t>
  </si>
  <si>
    <t>医療法人慈友会　理事長　中村　聖香</t>
  </si>
  <si>
    <t>261C14994762</t>
  </si>
  <si>
    <t>こたけ整形外科</t>
  </si>
  <si>
    <t>小竹　志郎</t>
  </si>
  <si>
    <t>261C18843012</t>
  </si>
  <si>
    <t>医療法人柏井クリニック</t>
  </si>
  <si>
    <t>医療法人　柏井クリニック　理事長　柏井　浩希</t>
  </si>
  <si>
    <t>261C15398832</t>
  </si>
  <si>
    <t>医療法人有真会　理事長　高崎　真一</t>
  </si>
  <si>
    <t>医療法人有真会　たかさき歯科医院</t>
  </si>
  <si>
    <t>261C18575941</t>
  </si>
  <si>
    <t>吉田　記子</t>
  </si>
  <si>
    <t>261C18712704</t>
  </si>
  <si>
    <t>松下歯科医院</t>
  </si>
  <si>
    <t>松下　識</t>
  </si>
  <si>
    <t>261C13261172</t>
  </si>
  <si>
    <t>社会医療法人健生会　香芝診療所</t>
  </si>
  <si>
    <t>社会医療法人健生会　理事長　横山　知司</t>
  </si>
  <si>
    <t>261C14271203</t>
  </si>
  <si>
    <t>医療法人　宣仁会　理事長　白浜　彰彦</t>
  </si>
  <si>
    <t>医療法人宣仁会白浜医院</t>
  </si>
  <si>
    <t>261C12960198</t>
  </si>
  <si>
    <t>医療法人仁礼会　こばやし耳鼻咽喉科</t>
  </si>
  <si>
    <t>医療法人仁礼会　理事長　小林　礼子</t>
  </si>
  <si>
    <t>261C16461005</t>
  </si>
  <si>
    <t>みかみ歯科診療所</t>
  </si>
  <si>
    <t>医療法人志成会　理事長　民上　由紀子</t>
  </si>
  <si>
    <t>261C15886470</t>
  </si>
  <si>
    <t>あおきクリニック</t>
  </si>
  <si>
    <t>青木　秀夫</t>
  </si>
  <si>
    <t>261C17101529</t>
  </si>
  <si>
    <t>衞藤医院</t>
  </si>
  <si>
    <t>衞藤　寿昭</t>
  </si>
  <si>
    <t>261C12975224</t>
  </si>
  <si>
    <t>おおさか耳鼻咽喉科</t>
  </si>
  <si>
    <t>大坂　正浩</t>
  </si>
  <si>
    <t>261C11362791</t>
  </si>
  <si>
    <t>医療法人翠悠会　桜井透析クリニック</t>
  </si>
  <si>
    <t>261C18468214</t>
  </si>
  <si>
    <t>医療法人田中医院</t>
  </si>
  <si>
    <t>医療法人　田中医院　理事長　田中　幸博</t>
  </si>
  <si>
    <t>261C18648048</t>
  </si>
  <si>
    <t>むらかみ小児科</t>
  </si>
  <si>
    <t>医療法人健樹会　理事長　村上　修一</t>
  </si>
  <si>
    <t>261C13560322</t>
  </si>
  <si>
    <t>医療法人　つかもと整形外科</t>
  </si>
  <si>
    <t>医療法人　つかもと整形外科　理事長　墳本　敏彦</t>
  </si>
  <si>
    <t>261C12838750</t>
  </si>
  <si>
    <t>医療法人翠悠会　王寺診療所</t>
  </si>
  <si>
    <t>261C11294194</t>
  </si>
  <si>
    <t>馬場歯科クリニック</t>
  </si>
  <si>
    <t>馬場　雅渡</t>
  </si>
  <si>
    <t>261C12570356</t>
  </si>
  <si>
    <t>医療法人　友岡診療所</t>
  </si>
  <si>
    <t>医療法人　友岡診療所　理事長　友岡　俊夫</t>
  </si>
  <si>
    <t>261D18029852</t>
  </si>
  <si>
    <t>エミアス訪問看護ステーション</t>
  </si>
  <si>
    <t>株式会社ストーン・フィールド　代表取締役　石田　敬宏</t>
  </si>
  <si>
    <t>261C16810138</t>
  </si>
  <si>
    <t>おおつかクリニック</t>
  </si>
  <si>
    <t>医療法人　博悠会　理事長　大塚　博之</t>
  </si>
  <si>
    <t>261C19134876</t>
  </si>
  <si>
    <t>学園前歯科</t>
  </si>
  <si>
    <t>森　直樹</t>
  </si>
  <si>
    <t>261C16843624</t>
  </si>
  <si>
    <t>王寺胃腸内科</t>
  </si>
  <si>
    <t>医療法人村上医院　理事長　上野　正義</t>
  </si>
  <si>
    <t>261C13414382</t>
  </si>
  <si>
    <t>うえなか歯科クリニック</t>
  </si>
  <si>
    <t>上中　隆彦</t>
  </si>
  <si>
    <t>261C14389488</t>
  </si>
  <si>
    <t>板橋医院</t>
  </si>
  <si>
    <t>板橋　幹城</t>
  </si>
  <si>
    <t>261C17540754</t>
  </si>
  <si>
    <t>山口　泰成</t>
  </si>
  <si>
    <t>やまぐちメンタルクリニック奈良真美ヶ丘</t>
  </si>
  <si>
    <t>261C11491837</t>
  </si>
  <si>
    <t>医療法人菊川内科医院　理事長　菊川　政次</t>
  </si>
  <si>
    <t>医療法人菊川内科医院</t>
  </si>
  <si>
    <t>261C14204599</t>
  </si>
  <si>
    <t>医療法人石誠会　いしむら整形外科</t>
  </si>
  <si>
    <t>医療法人石誠会　理事長　石村　雅男</t>
  </si>
  <si>
    <t>261C18050861</t>
  </si>
  <si>
    <t>寒川医院</t>
  </si>
  <si>
    <t>寒川　英明</t>
  </si>
  <si>
    <t>261C18029059</t>
  </si>
  <si>
    <t>石橋整形外科</t>
  </si>
  <si>
    <t>石橋　治</t>
  </si>
  <si>
    <t>261C15229538</t>
  </si>
  <si>
    <t>山本医院</t>
  </si>
  <si>
    <t>山本　忠彦</t>
  </si>
  <si>
    <t>261C17235782</t>
  </si>
  <si>
    <t>もりおか歯科</t>
  </si>
  <si>
    <t>森岡　貞光</t>
  </si>
  <si>
    <t>261C11797035</t>
  </si>
  <si>
    <t>医療法人こうあん　理事長　葺石　安利</t>
  </si>
  <si>
    <t>こうあん診療所</t>
  </si>
  <si>
    <t>261C18905461</t>
  </si>
  <si>
    <t>医療法人医染会　理事長　染川　智</t>
  </si>
  <si>
    <t>医療法人医染会　そめかわクリニック</t>
  </si>
  <si>
    <t>261C14432662</t>
  </si>
  <si>
    <t>みかみ歯科クリニック</t>
  </si>
  <si>
    <t>民上　良将</t>
  </si>
  <si>
    <t>261D18319508</t>
  </si>
  <si>
    <t>ナビケア訪問看護ステーションかつらぎ</t>
  </si>
  <si>
    <t>メグコーポレート株式会社　代表取締役　松山　恵美子</t>
  </si>
  <si>
    <t>261C11537095</t>
  </si>
  <si>
    <t>たかしま泌尿器科</t>
  </si>
  <si>
    <t>高島　健次</t>
  </si>
  <si>
    <t>261C15061155</t>
  </si>
  <si>
    <t>おおや内科クリニック</t>
  </si>
  <si>
    <t>医療法人一晴会　理事長　大屋　修一</t>
  </si>
  <si>
    <t>261C14438096</t>
  </si>
  <si>
    <t>医療法人善真会山田胃腸科・肛門科　理事長　山田　眞一</t>
  </si>
  <si>
    <t>医療法人善真会山田胃腸科・肛門科</t>
  </si>
  <si>
    <t>261C14901114</t>
  </si>
  <si>
    <t>医療法人良仁会　理事長　河田　圭司</t>
  </si>
  <si>
    <t>医療法人良仁会かわたペインクリニック</t>
  </si>
  <si>
    <t>261D18123501</t>
  </si>
  <si>
    <t>訪問看護ステーションなつめ</t>
  </si>
  <si>
    <t>株式会社ａｋ　代表取締役　荒木　亮平</t>
  </si>
  <si>
    <t>261C11477979</t>
  </si>
  <si>
    <t>医療法人　桐山医院</t>
  </si>
  <si>
    <t>医療法人　桐山医院　理事長　桐山　邦徳</t>
  </si>
  <si>
    <t>261C18483248</t>
  </si>
  <si>
    <t>しもおか歯科クリニック</t>
  </si>
  <si>
    <t>医療法人社団しもおか歯科クリニック　理事長　下岡　俊博</t>
  </si>
  <si>
    <t>261C19856414</t>
  </si>
  <si>
    <t>まゆみクリニック</t>
  </si>
  <si>
    <t>医療法人まゆみ会　理事長　横山　敬輝</t>
  </si>
  <si>
    <t>261D12910091</t>
  </si>
  <si>
    <t>訪問看護ステーションなつめ奈良</t>
  </si>
  <si>
    <t>株式会社ak　代表取締役　荒木　亮平</t>
  </si>
  <si>
    <t>261C12231905</t>
  </si>
  <si>
    <t>なぐら歯科クリニック</t>
  </si>
  <si>
    <t>名倉　新</t>
  </si>
  <si>
    <t>261C11664348</t>
  </si>
  <si>
    <t>すけの歯科</t>
  </si>
  <si>
    <t>祐野　周三</t>
  </si>
  <si>
    <t>261C13504519</t>
  </si>
  <si>
    <t>医療法人庄野整形外科</t>
  </si>
  <si>
    <t>医療法人庄野整形外科　理事長　庄野　正生</t>
  </si>
  <si>
    <t>261C15108233</t>
  </si>
  <si>
    <t>医療法人　秀清會　理事長　桜井　尚子</t>
  </si>
  <si>
    <t>医療法人　秀清會　さくらい眼科</t>
  </si>
  <si>
    <t>261D15091550</t>
  </si>
  <si>
    <t>訪問看護ステーションひまわり北之庄</t>
  </si>
  <si>
    <t>医療法人健和会　理事長　鉄村　信治</t>
  </si>
  <si>
    <t>261C17966249</t>
  </si>
  <si>
    <t>杉本医院</t>
  </si>
  <si>
    <t>杉本　和夫</t>
  </si>
  <si>
    <t>261C14222938</t>
  </si>
  <si>
    <t>牧浦医院</t>
  </si>
  <si>
    <t>牧浦　幸男</t>
  </si>
  <si>
    <t>261C15288622</t>
  </si>
  <si>
    <t>ふくなが歯科</t>
  </si>
  <si>
    <t>福長　幹洋</t>
  </si>
  <si>
    <t>261C19063731</t>
  </si>
  <si>
    <t>医療法人金泉会　かないずみ胃腸科・内科</t>
  </si>
  <si>
    <t>医療法人金泉会　理事長　金泉　年郁</t>
  </si>
  <si>
    <t>261D15203461</t>
  </si>
  <si>
    <t>スマイルさくらリハビリ訪問看護ステーション</t>
  </si>
  <si>
    <t>株式会社Nico　代表取締役　三波　幸恵</t>
  </si>
  <si>
    <t>261C19756700</t>
  </si>
  <si>
    <t>医療法人明盛会　大橋耳鼻咽喉科</t>
  </si>
  <si>
    <t>医療法人明盛会　理事長　大橋　一博</t>
  </si>
  <si>
    <t>261C18378949</t>
  </si>
  <si>
    <t>山内醫院</t>
  </si>
  <si>
    <t>山内　優美</t>
  </si>
  <si>
    <t>261D17477647</t>
  </si>
  <si>
    <t>奈良ウェルビーイング</t>
  </si>
  <si>
    <t>株式会社 Y’s Garden　代表取締役　伊藤　宏基</t>
  </si>
  <si>
    <t>261C17261581</t>
  </si>
  <si>
    <t>やまぐち歯科</t>
  </si>
  <si>
    <t>山口　紘章</t>
  </si>
  <si>
    <t>261C14129537</t>
  </si>
  <si>
    <t>しらい内科医院</t>
  </si>
  <si>
    <t>白井　馨</t>
  </si>
  <si>
    <t>261D17016387</t>
  </si>
  <si>
    <t>ここり訪問看護ステーション</t>
  </si>
  <si>
    <t>ここり株式会社　代表取締役　野手　明久</t>
  </si>
  <si>
    <t>261C11878006</t>
  </si>
  <si>
    <t>医療法人　吉川医院</t>
  </si>
  <si>
    <t>医療法人　吉川医院　理事長　吉川　昇</t>
  </si>
  <si>
    <t>261C11141335</t>
  </si>
  <si>
    <t>医療法人　耳鼻咽喉科川本医院　理事長　川本　将浩</t>
  </si>
  <si>
    <t>医療法人　耳鼻咽喉科　川本医院</t>
  </si>
  <si>
    <t>261C16669315</t>
  </si>
  <si>
    <t>吉岡　邦則</t>
  </si>
  <si>
    <t>吉岡医院</t>
  </si>
  <si>
    <t>261C12951964</t>
  </si>
  <si>
    <t>医療法人橿の木会　理事長　玉城　義久</t>
  </si>
  <si>
    <t>医療法人橿の木会　さわやか歯科</t>
  </si>
  <si>
    <t>261C16086998</t>
  </si>
  <si>
    <t>日の出診療所</t>
  </si>
  <si>
    <t>261C14915930</t>
  </si>
  <si>
    <t>島野歯科クリニック</t>
  </si>
  <si>
    <t>島野　裕一</t>
  </si>
  <si>
    <t>261C13916498</t>
  </si>
  <si>
    <t>ともだ歯科医院</t>
  </si>
  <si>
    <t>共田　義和</t>
  </si>
  <si>
    <t>医療法人平野医院　理事長　平野　佳成</t>
  </si>
  <si>
    <t>平野医院</t>
  </si>
  <si>
    <t>261C16614171</t>
  </si>
  <si>
    <t>医療法人桜雲会　あや眼科クリニック</t>
  </si>
  <si>
    <t>医療法人桜雲会　理事長　安井　絢子</t>
  </si>
  <si>
    <t>261C13985249</t>
  </si>
  <si>
    <t>おしくまクリニック</t>
  </si>
  <si>
    <t>水本　靖士</t>
  </si>
  <si>
    <t>261C12823564</t>
  </si>
  <si>
    <t>北和在宅救急クリニック</t>
  </si>
  <si>
    <t>関　匡彦</t>
  </si>
  <si>
    <t>261C12727302</t>
  </si>
  <si>
    <t>クレヨン小児科</t>
  </si>
  <si>
    <t>薗田　典明</t>
  </si>
  <si>
    <t>261C16572688</t>
  </si>
  <si>
    <t>島本クリニック</t>
  </si>
  <si>
    <t>島本　卓也</t>
  </si>
  <si>
    <t>261C16525414</t>
  </si>
  <si>
    <t>林皮膚科クリニック</t>
  </si>
  <si>
    <t>林　庸一郎</t>
  </si>
  <si>
    <t>261C14786601</t>
  </si>
  <si>
    <t>医療法人あらい眼科</t>
  </si>
  <si>
    <t>医療法人あらい眼科　理事長　新井　麻美子</t>
  </si>
  <si>
    <t>261C18039248</t>
  </si>
  <si>
    <t>学園前きたにクリニック</t>
  </si>
  <si>
    <t>木谷　光太郎</t>
  </si>
  <si>
    <t>261C12365806</t>
  </si>
  <si>
    <t>八木　久実</t>
  </si>
  <si>
    <t>ＫＵＭＩ皮膚科クリニック</t>
  </si>
  <si>
    <t>261C17071873</t>
  </si>
  <si>
    <t>ふくつじ歯科医院</t>
  </si>
  <si>
    <t>福辻　智</t>
  </si>
  <si>
    <t>261C16332124</t>
  </si>
  <si>
    <t>医療法人清和会国分医院</t>
  </si>
  <si>
    <t>医療法人　清和会　理事長　国分　清和</t>
  </si>
  <si>
    <t>261C15492528</t>
  </si>
  <si>
    <t>医療法人吉生会　理事長　吉井　次郎</t>
  </si>
  <si>
    <t>医療法人吉生会吉井整形外科医院</t>
  </si>
  <si>
    <t>261C14058613</t>
  </si>
  <si>
    <t>野口歯科医院</t>
  </si>
  <si>
    <t>野口　光生</t>
  </si>
  <si>
    <t>261C14286261</t>
  </si>
  <si>
    <t>御簾歯科医院</t>
  </si>
  <si>
    <t>御簾　裕弘</t>
  </si>
  <si>
    <t>261C16890494</t>
  </si>
  <si>
    <t>土谷耳鼻咽喉科</t>
  </si>
  <si>
    <t>土谷　利次</t>
  </si>
  <si>
    <t>261C12572402</t>
  </si>
  <si>
    <t>医療法人　浦野歯科医院　理事長　浦野　洋史</t>
  </si>
  <si>
    <t>医療法人　浦野歯科医院</t>
  </si>
  <si>
    <t>261C13117540</t>
  </si>
  <si>
    <t>長谷整形外科クリニック</t>
  </si>
  <si>
    <t>長谷　隆生</t>
  </si>
  <si>
    <t>261B18423797</t>
  </si>
  <si>
    <t>山岸眼科医院</t>
  </si>
  <si>
    <t>医療法人社団　緑明会　理事長　山岸　直矢</t>
  </si>
  <si>
    <t>261C12206836</t>
  </si>
  <si>
    <t>医療法人　中垣整形外科</t>
  </si>
  <si>
    <t>医療法人　中垣整形外科　理事長　中垣　公男</t>
  </si>
  <si>
    <t>261C17465675</t>
  </si>
  <si>
    <t>うめだ歯科</t>
  </si>
  <si>
    <t>楳田　芳己</t>
  </si>
  <si>
    <t>261C17112224</t>
  </si>
  <si>
    <t>永長歯科診療所</t>
  </si>
  <si>
    <t>永長　達也</t>
  </si>
  <si>
    <t>261C17573343</t>
  </si>
  <si>
    <t>大倉歯科医院</t>
  </si>
  <si>
    <t>医療法人栄有会　理事長　大倉　弘士</t>
  </si>
  <si>
    <t>261C12465394</t>
  </si>
  <si>
    <t>医療法人　帝塚山クリニック</t>
  </si>
  <si>
    <t>医療法人　帝塚山クリニック　理事長　音川　公治</t>
  </si>
  <si>
    <t>261C14970946</t>
  </si>
  <si>
    <t>医療法人松本眼科　理事長　松本　拓也</t>
  </si>
  <si>
    <t>医療法人松本眼科</t>
  </si>
  <si>
    <t>261C13108591</t>
  </si>
  <si>
    <t>今田歯科医院</t>
  </si>
  <si>
    <t>今田　光宣</t>
  </si>
  <si>
    <t>261C15614834</t>
  </si>
  <si>
    <t>榎本歯科医院</t>
  </si>
  <si>
    <t>榎本　好起</t>
  </si>
  <si>
    <t>261C13043391</t>
  </si>
  <si>
    <t>水谷歯科</t>
  </si>
  <si>
    <t>水谷　文美</t>
  </si>
  <si>
    <t>261C13457410</t>
  </si>
  <si>
    <t>かしはら山岸眼科クリニック</t>
  </si>
  <si>
    <t>山岸　哲哉</t>
  </si>
  <si>
    <t>261C17266565</t>
  </si>
  <si>
    <t>あゆみ皮フ科クリニック</t>
  </si>
  <si>
    <t>平井　麻起子</t>
  </si>
  <si>
    <t>261C11621123</t>
  </si>
  <si>
    <t>かまた歯科医院</t>
  </si>
  <si>
    <t>鎌田　健一</t>
  </si>
  <si>
    <t>261C18974595</t>
  </si>
  <si>
    <t>まつだ眼科</t>
  </si>
  <si>
    <t>松田　賢昌</t>
  </si>
  <si>
    <t>261C14283209</t>
  </si>
  <si>
    <t>医療法人　光司会　理事長　岡田　光司</t>
  </si>
  <si>
    <t>神宮前こころのクリニック</t>
  </si>
  <si>
    <t>261C11408174</t>
  </si>
  <si>
    <t>医療法人社団谷掛整形外科診療所</t>
  </si>
  <si>
    <t>医療法人社団谷掛整形外科診療所　理事長　谷掛　駿介</t>
  </si>
  <si>
    <t>261C15919673</t>
  </si>
  <si>
    <t>医療法人広晴会　理事長　大東　雄一郎</t>
  </si>
  <si>
    <t>おおひがしクリニック</t>
  </si>
  <si>
    <t>261C17839811</t>
  </si>
  <si>
    <t>牧浦内科</t>
  </si>
  <si>
    <t>牧浦　宏男</t>
  </si>
  <si>
    <t>261C14452985</t>
  </si>
  <si>
    <t>花岡歯科橿原ニュータウン診療所</t>
  </si>
  <si>
    <t>花岡　悠子</t>
  </si>
  <si>
    <t>261C17580229</t>
  </si>
  <si>
    <t>医療法人孝元会　理事長　高岡　孝典</t>
  </si>
  <si>
    <t>医療法人孝元会　高岡医院</t>
  </si>
  <si>
    <t>261C13303269</t>
  </si>
  <si>
    <t>みねい歯科医院</t>
  </si>
  <si>
    <t>嶺井　弘行</t>
  </si>
  <si>
    <t>261D12559221</t>
  </si>
  <si>
    <t>医療法人藤井会　藤井会香芝訪問看護ステーション</t>
  </si>
  <si>
    <t>医療法人藤井会　理事長　藤井　弘史</t>
  </si>
  <si>
    <t>261C18556275</t>
  </si>
  <si>
    <t>医療法人社団有山会有山診療所</t>
  </si>
  <si>
    <t>医療法人社団有山会　理事長　有山　武志</t>
  </si>
  <si>
    <t>261C15890245</t>
  </si>
  <si>
    <t>田中小児科医院</t>
  </si>
  <si>
    <t>田中　輝房</t>
  </si>
  <si>
    <t>261C16182865</t>
  </si>
  <si>
    <t>医療法人社団有山会鹿ノ台クリニック</t>
  </si>
  <si>
    <t>261C19891544</t>
  </si>
  <si>
    <t>オケタ整形外科</t>
  </si>
  <si>
    <t>桶田　正成</t>
  </si>
  <si>
    <t>261C13317536</t>
  </si>
  <si>
    <t>医療法人植嶋医院</t>
  </si>
  <si>
    <t>医療法人植嶋医院　理事長　植嶋　哲也</t>
  </si>
  <si>
    <t>261C16634990</t>
  </si>
  <si>
    <t>くずもとファミリークリニック</t>
  </si>
  <si>
    <t>医療法人幸風会　理事長　葛本　幸康</t>
  </si>
  <si>
    <t>261C19916622</t>
  </si>
  <si>
    <t>医療法人ひのうえ会　理事長　樋上　謙士</t>
  </si>
  <si>
    <t>医療法人ひのうえ会ひがみリウマチ・糖尿病内科クリニック</t>
  </si>
  <si>
    <t>261C15942435</t>
  </si>
  <si>
    <t>医療法人万和　理事長　岩重　淳司</t>
  </si>
  <si>
    <t>たけしま眼科</t>
  </si>
  <si>
    <t>261D17045118</t>
  </si>
  <si>
    <t>医療法人藤和会　理事長　藤村　昌史</t>
  </si>
  <si>
    <t>訪問看護ステーションはれやか</t>
  </si>
  <si>
    <t>261D18116465</t>
  </si>
  <si>
    <t>株式会社NurseTree　代表取締役　山岡　真樹</t>
  </si>
  <si>
    <t>訪問看護ステーション樹らり</t>
  </si>
  <si>
    <t>261C16562904</t>
  </si>
  <si>
    <t>医療法人健秀会高井医院</t>
  </si>
  <si>
    <t>医療法人　健秀会　理事長　高井　正秀</t>
  </si>
  <si>
    <t>261C16214233</t>
  </si>
  <si>
    <t>医療法人社団清信会　理事長　有山　清吾</t>
  </si>
  <si>
    <t>有山歯科診療所</t>
  </si>
  <si>
    <t>261C18437164</t>
  </si>
  <si>
    <t>森歯科クリニック</t>
  </si>
  <si>
    <t>森　雅一</t>
  </si>
  <si>
    <t>261C19633438</t>
  </si>
  <si>
    <t>陽クリニック</t>
  </si>
  <si>
    <t>医療法人仁慈会　理事長　酒井　武司</t>
  </si>
  <si>
    <t>261C11437628</t>
  </si>
  <si>
    <t>おおの歯科</t>
  </si>
  <si>
    <t>有山　登希子</t>
  </si>
  <si>
    <t>261C18031498</t>
  </si>
  <si>
    <t>医療法人八富会　理事長　古川　大輔</t>
  </si>
  <si>
    <t>Ｍｉｒａｉデンタルクリニック奈良九条</t>
  </si>
  <si>
    <t>261D13122466</t>
  </si>
  <si>
    <t>訪問看護ステーション七葉</t>
  </si>
  <si>
    <t>株式会社七葉　代表取締役　斎藤　美徳</t>
  </si>
  <si>
    <t>261C17819563</t>
  </si>
  <si>
    <t>石崎内科天満診療所</t>
  </si>
  <si>
    <t>石崎　直之</t>
  </si>
  <si>
    <t>261C16532316</t>
  </si>
  <si>
    <t>渡辺歯科医院</t>
  </si>
  <si>
    <t>261C11986071</t>
  </si>
  <si>
    <t>おおすみ内科医院</t>
  </si>
  <si>
    <t>大隅　教之</t>
  </si>
  <si>
    <t>261C19686842</t>
  </si>
  <si>
    <t>西井歯科医院</t>
  </si>
  <si>
    <t>西井　啓子</t>
  </si>
  <si>
    <t>261C15456901</t>
  </si>
  <si>
    <t>大熊眼科医院</t>
  </si>
  <si>
    <t>大熊　康弘</t>
  </si>
  <si>
    <t>261D15575543</t>
  </si>
  <si>
    <t>訪問看護ステーションベア</t>
  </si>
  <si>
    <t>株式会社E-STEP　代表取締役　溝落　浩</t>
  </si>
  <si>
    <t>261C19507524</t>
  </si>
  <si>
    <t>医療法人　森本整形外科クリニック</t>
  </si>
  <si>
    <t>医療法人　森本整形外科クリニック　理事長　森本　守</t>
  </si>
  <si>
    <t>261C14547279</t>
  </si>
  <si>
    <t>のぐち矯正歯科クリニック</t>
  </si>
  <si>
    <t>野口　晴弘</t>
  </si>
  <si>
    <t>261C12231708</t>
  </si>
  <si>
    <t>ほりた歯科</t>
  </si>
  <si>
    <t>堀田　聡</t>
  </si>
  <si>
    <t>261C15917065</t>
  </si>
  <si>
    <t>吉岡　玲</t>
  </si>
  <si>
    <t>今井町Ｈａｎａ笑みクリニック</t>
  </si>
  <si>
    <t>261C16770118</t>
  </si>
  <si>
    <t>橿原かがやき整形外科</t>
  </si>
  <si>
    <t>下西　泰生</t>
  </si>
  <si>
    <t>医療法人　なんのレディースクリニック　理事長　南野　英隆</t>
  </si>
  <si>
    <t>なんのレディースクリニック</t>
  </si>
  <si>
    <t>261C16397512</t>
  </si>
  <si>
    <t>医療法人萩乃里診療所　理事長　鈴木　寿和</t>
  </si>
  <si>
    <t>榛見が丘歯科クリニック</t>
  </si>
  <si>
    <t>261C17024858</t>
  </si>
  <si>
    <t>松本歯科医院</t>
  </si>
  <si>
    <t>松本　靖之</t>
  </si>
  <si>
    <t>261C13232827</t>
  </si>
  <si>
    <t>中辻歯科医院</t>
  </si>
  <si>
    <t>中辻　平八</t>
  </si>
  <si>
    <t>261D17449287</t>
  </si>
  <si>
    <t>ケアファーム未来訪問看護ステーション</t>
  </si>
  <si>
    <t>有限会社奥窪住健　取締役　安田　美佐</t>
  </si>
  <si>
    <t>261C14206054</t>
  </si>
  <si>
    <t>永野整形外科クリニック</t>
  </si>
  <si>
    <t>康（永野）　龍生</t>
  </si>
  <si>
    <t>261C17772882</t>
  </si>
  <si>
    <t>中村メンタルクリニック</t>
  </si>
  <si>
    <t>中村　由美子</t>
  </si>
  <si>
    <t>261C18120399</t>
  </si>
  <si>
    <t>タケモトクリニック</t>
  </si>
  <si>
    <t>竹本　喜典</t>
  </si>
  <si>
    <t>261C18188961</t>
  </si>
  <si>
    <t>島田医院</t>
  </si>
  <si>
    <t>医療法人　成仁会　理事長　島田　礼一郎</t>
  </si>
  <si>
    <t>261C14657791</t>
  </si>
  <si>
    <t>ＪＲ奈良駅前こころのクリニック</t>
  </si>
  <si>
    <t>松田　智宏</t>
  </si>
  <si>
    <t>261C18173113</t>
  </si>
  <si>
    <t>千森医院</t>
  </si>
  <si>
    <t>千森　義浩</t>
  </si>
  <si>
    <t>261D17640693</t>
  </si>
  <si>
    <t>訪問看護ステーションならまち</t>
  </si>
  <si>
    <t>有限会社ホームヘルパーナースステーション　代表取締役　神田　尚子</t>
  </si>
  <si>
    <t>261C15218623</t>
  </si>
  <si>
    <t>いのうえ内科クリニック</t>
  </si>
  <si>
    <t>井上　孝文</t>
  </si>
  <si>
    <t>261C15938073</t>
  </si>
  <si>
    <t>西大寺吉野歯科矯正歯科クリニック</t>
  </si>
  <si>
    <t>医療法人修仁会　理事長　吉野　修一郎</t>
  </si>
  <si>
    <t>261C14847799</t>
  </si>
  <si>
    <t>きむら整形外科</t>
  </si>
  <si>
    <t>木村　匡秀</t>
  </si>
  <si>
    <t>261C12455693</t>
  </si>
  <si>
    <t>いしかわ心臓クリニック</t>
  </si>
  <si>
    <t>石川　千紗都</t>
  </si>
  <si>
    <t>261C12226665</t>
  </si>
  <si>
    <t>かしわぎ歯科医院</t>
  </si>
  <si>
    <t>柏木　正好</t>
  </si>
  <si>
    <t>261C15970696</t>
  </si>
  <si>
    <t>渡辺　一正</t>
  </si>
  <si>
    <t>261C12891552</t>
  </si>
  <si>
    <t>医療法人和田クリニック</t>
  </si>
  <si>
    <t>医療法人和田クリニック　理事長　和田　虎三</t>
  </si>
  <si>
    <t>261C12408944</t>
  </si>
  <si>
    <t>医療法人　竹川内科クリニック</t>
  </si>
  <si>
    <t>医療法人竹川内科クリニック　理事長　竹川　隆</t>
  </si>
  <si>
    <t>261D15540774</t>
  </si>
  <si>
    <t>訪問看護ステーションもぁ</t>
  </si>
  <si>
    <t>株式会社マテリアル　代表取締役　出原　淳弘</t>
  </si>
  <si>
    <t>261C14410122</t>
  </si>
  <si>
    <t>医療法人北村皮膚科医院　理事長　北村　華奈</t>
  </si>
  <si>
    <t>医療法人北村皮膚科医院</t>
  </si>
  <si>
    <t>261C17156560</t>
  </si>
  <si>
    <t>医療法人ＯＰＭ　理事長　松村　宣政</t>
  </si>
  <si>
    <t>医療法人ＯＰＭ　まつむら整形外科クリニック</t>
  </si>
  <si>
    <t>261C12352801</t>
  </si>
  <si>
    <t>西脇内科医院</t>
  </si>
  <si>
    <t>西脇　知永</t>
  </si>
  <si>
    <t>261C15069678</t>
  </si>
  <si>
    <t>釜田歯科医院</t>
  </si>
  <si>
    <t>釜田　博史</t>
  </si>
  <si>
    <t>261C14707968</t>
  </si>
  <si>
    <t>池田整形外科</t>
  </si>
  <si>
    <t>池田　均</t>
  </si>
  <si>
    <t>261D16615239</t>
  </si>
  <si>
    <t>社会福祉法人恩賜財団済生会御所病院訪問看護ステーションあまね</t>
  </si>
  <si>
    <t>社会福祉法人恩賜財団済生会　理事（奈良県済生会）　今川　敦史</t>
  </si>
  <si>
    <t>261C15986515</t>
  </si>
  <si>
    <t>医療法人　紫悦　理事長　丸橋　裕之</t>
  </si>
  <si>
    <t>まるはしファミリークリニック</t>
  </si>
  <si>
    <t>261C12406718</t>
  </si>
  <si>
    <t>王寺眼科耳鼻咽喉科医院</t>
  </si>
  <si>
    <t>小泉　瑞子</t>
  </si>
  <si>
    <t>261C13777130</t>
  </si>
  <si>
    <t>医療法人泰山会　理事長　福西　克之</t>
  </si>
  <si>
    <t>医療法人泰山会福西クリニック</t>
  </si>
  <si>
    <t>261C16418936</t>
  </si>
  <si>
    <t>医療法人中島医院</t>
  </si>
  <si>
    <t>医療法人中島医院　理事長　中島　靖夫</t>
  </si>
  <si>
    <t>261C12608241</t>
  </si>
  <si>
    <t>やまがた内科医院</t>
  </si>
  <si>
    <t>医療法人常磐会　理事長　山形　昇</t>
  </si>
  <si>
    <t>261C19874838</t>
  </si>
  <si>
    <t>西浦クリニック</t>
  </si>
  <si>
    <t>医療法人　西浦会　理事長　西浦　香保里</t>
  </si>
  <si>
    <t>261D18965875</t>
  </si>
  <si>
    <t>吉田病院訪問看護ステーションいこーる</t>
  </si>
  <si>
    <t>261C13740475</t>
  </si>
  <si>
    <t>あおば歯科クリニック</t>
  </si>
  <si>
    <t>藤本　良二</t>
  </si>
  <si>
    <t>261C18421261</t>
  </si>
  <si>
    <t>医療法人勝井整形外科</t>
  </si>
  <si>
    <t>医療法人勝井整形外科　理事長　勝井　龍平</t>
  </si>
  <si>
    <t>261C17811732</t>
  </si>
  <si>
    <t>細田歯科医院</t>
  </si>
  <si>
    <t>細田　博之</t>
  </si>
  <si>
    <t>261D16958120</t>
  </si>
  <si>
    <t>奈良ヘルスケアシステム株式会社</t>
  </si>
  <si>
    <t>奈良ヘルスケアシステム株式会社　代表取締役　竹林　恵子</t>
  </si>
  <si>
    <t>261C17729415</t>
  </si>
  <si>
    <t>あかいデンタルクリニック</t>
  </si>
  <si>
    <t>赤井　康祐</t>
  </si>
  <si>
    <t>261C18190301</t>
  </si>
  <si>
    <t>福田歯科医院</t>
  </si>
  <si>
    <t>福田　修二</t>
  </si>
  <si>
    <t>261D12381649</t>
  </si>
  <si>
    <t>ケント訪問看護ステーション橿原</t>
  </si>
  <si>
    <t>株式会社ケントメディカルケア　代表取締役社長　福井　勝利</t>
  </si>
  <si>
    <t>261D17775404</t>
  </si>
  <si>
    <t>六花訪問看護ステーション</t>
  </si>
  <si>
    <t>株式会社六花　代表取締役　石田　大</t>
  </si>
  <si>
    <t>261C15058480</t>
  </si>
  <si>
    <t>壬生医院</t>
  </si>
  <si>
    <t>261C13786973</t>
  </si>
  <si>
    <t>小林歯科醫院</t>
  </si>
  <si>
    <t>小林　暉政</t>
  </si>
  <si>
    <t>261C14122614</t>
  </si>
  <si>
    <t>ことのは内科クリニック</t>
  </si>
  <si>
    <t>医療法人社団ことのは会　理事長　神戸　大介</t>
  </si>
  <si>
    <t>261C18421219</t>
  </si>
  <si>
    <t>医療法人博愛会　理事長　村田　雅彦</t>
  </si>
  <si>
    <t>医療法人博愛会　かつらぎ博愛会クリニック</t>
  </si>
  <si>
    <t>261C19610861</t>
  </si>
  <si>
    <t>医療法人永野会永野クリニック</t>
  </si>
  <si>
    <t>医療法人永野会　理事長　永野　徳忠</t>
  </si>
  <si>
    <t>261C17361436</t>
  </si>
  <si>
    <t>おとなとこどもの歯並び　中山矯正歯科・小児歯科　西大寺</t>
  </si>
  <si>
    <t>中山　雄司</t>
  </si>
  <si>
    <t>261C16049360</t>
  </si>
  <si>
    <t>西尾外科医院</t>
  </si>
  <si>
    <t>西尾　学</t>
  </si>
  <si>
    <t>261C19855832</t>
  </si>
  <si>
    <t>花岡歯科医院</t>
  </si>
  <si>
    <t>花岡　繁樹</t>
  </si>
  <si>
    <t>261C12893317</t>
  </si>
  <si>
    <t>はらだ医院</t>
  </si>
  <si>
    <t>原田　清行</t>
  </si>
  <si>
    <t>261C19498655</t>
  </si>
  <si>
    <t>中島歯科</t>
  </si>
  <si>
    <t>中島　正裕</t>
  </si>
  <si>
    <t>261C16965119</t>
  </si>
  <si>
    <t>医療法人　牧浦皮膚泌尿器科　理事長　牧浦　宗彦</t>
  </si>
  <si>
    <t>医療法人　牧浦皮膚泌尿器科</t>
  </si>
  <si>
    <t>261C15058994</t>
  </si>
  <si>
    <t>きむら内科医院</t>
  </si>
  <si>
    <t>木村　元洋</t>
  </si>
  <si>
    <t>261C15858533</t>
  </si>
  <si>
    <t>米田医院</t>
  </si>
  <si>
    <t>米田　正也</t>
  </si>
  <si>
    <t>261C14936520</t>
  </si>
  <si>
    <t>さくらクリニック</t>
  </si>
  <si>
    <t>上田　文代</t>
  </si>
  <si>
    <t>261C18316058</t>
  </si>
  <si>
    <t>堀内歯科医院</t>
  </si>
  <si>
    <t>堀内　優成</t>
  </si>
  <si>
    <t>261C16223484</t>
  </si>
  <si>
    <t>増田眼科</t>
  </si>
  <si>
    <t>増田　紀子</t>
  </si>
  <si>
    <t>261C19343977</t>
  </si>
  <si>
    <t>下岡歯科</t>
  </si>
  <si>
    <t>下岡　尚史</t>
  </si>
  <si>
    <t>261C12892200</t>
  </si>
  <si>
    <t>医療法人鵜山医院</t>
  </si>
  <si>
    <t>医療法人鵜山医院　理事長　鵜山　秀人</t>
  </si>
  <si>
    <t>261C13474674</t>
  </si>
  <si>
    <t>西岡医院</t>
  </si>
  <si>
    <t>西岡　久之</t>
  </si>
  <si>
    <t>261C17134143</t>
  </si>
  <si>
    <t>大佐古医院</t>
  </si>
  <si>
    <t>大佐古　謙二郎</t>
  </si>
  <si>
    <t>261C16168422</t>
  </si>
  <si>
    <t>ふじもと歯科・矯正歯科</t>
  </si>
  <si>
    <t>藤本　啓孝</t>
  </si>
  <si>
    <t>261C18799844</t>
  </si>
  <si>
    <t>醍醐よしかわ歯科</t>
  </si>
  <si>
    <t>吉川　健司</t>
  </si>
  <si>
    <t>261C17920767</t>
  </si>
  <si>
    <t>医療法人奏希会　しばたこどもクリニック</t>
  </si>
  <si>
    <t>医療法人　奏希会　理事長　柴田　優</t>
  </si>
  <si>
    <t>261C18479582</t>
  </si>
  <si>
    <t>生野歯科医院</t>
  </si>
  <si>
    <t>生野　伸一</t>
  </si>
  <si>
    <t>261C11452365</t>
  </si>
  <si>
    <t>ほおのき皮フ科</t>
  </si>
  <si>
    <t>医療法人　らうれあ　理事長　朴木　久美子</t>
  </si>
  <si>
    <t>261C16625033</t>
  </si>
  <si>
    <t>田仲歯科医院</t>
  </si>
  <si>
    <t>田仲　克好</t>
  </si>
  <si>
    <t>261C18727533</t>
  </si>
  <si>
    <t>ほうたつ歯科医院</t>
  </si>
  <si>
    <t>寳達　照樹</t>
  </si>
  <si>
    <t>261C11782411</t>
  </si>
  <si>
    <t>医療法人　おだ歯科クリニック　理事長　小田　裕二</t>
  </si>
  <si>
    <t>医療法人　おだ歯科クリニック</t>
  </si>
  <si>
    <t>261C12314241</t>
  </si>
  <si>
    <t>かわはらこどもクリニック</t>
  </si>
  <si>
    <t>河原　信吾</t>
  </si>
  <si>
    <t>261C16171985</t>
  </si>
  <si>
    <t>柏木耳鼻咽喉科</t>
  </si>
  <si>
    <t>柏木　令子</t>
  </si>
  <si>
    <t>261C18023434</t>
  </si>
  <si>
    <t>医療法人山本内科医院</t>
  </si>
  <si>
    <t>医療法人山本内科医院　理事長　山本　智生</t>
  </si>
  <si>
    <t>261C16706331</t>
  </si>
  <si>
    <t>安田医院</t>
  </si>
  <si>
    <t>安田　志郎</t>
  </si>
  <si>
    <t>261D12078879</t>
  </si>
  <si>
    <t>訪問看護ステーションとも</t>
  </si>
  <si>
    <t>株式会社NEXT　代表取締役　吉田　沙耶香</t>
  </si>
  <si>
    <t>261C17339561</t>
  </si>
  <si>
    <t>北岡クリニック</t>
  </si>
  <si>
    <t>北岡　健</t>
  </si>
  <si>
    <t>261C15616509</t>
  </si>
  <si>
    <t>土居医院</t>
  </si>
  <si>
    <t>土居　通明</t>
  </si>
  <si>
    <t>261C12887070</t>
  </si>
  <si>
    <t>平井眼科</t>
  </si>
  <si>
    <t>平井　宏明</t>
  </si>
  <si>
    <t>261C16830157</t>
  </si>
  <si>
    <t>さくら内科クリニック</t>
  </si>
  <si>
    <t>芳村　ちさと</t>
  </si>
  <si>
    <t>261C13472633</t>
  </si>
  <si>
    <t>石井医院</t>
  </si>
  <si>
    <t>石井　健司</t>
  </si>
  <si>
    <t>261C11580420</t>
  </si>
  <si>
    <t>医療法人　有山整形外科</t>
  </si>
  <si>
    <t>医療法人　有山整形外科　理事長　有山　信三</t>
  </si>
  <si>
    <t>261C15888593</t>
  </si>
  <si>
    <t>ふるや糖尿病・甲状腺クリニック</t>
  </si>
  <si>
    <t>古家　美幸</t>
  </si>
  <si>
    <t>261D18114709</t>
  </si>
  <si>
    <t>訪問看護ステーションポシブル飛鳥</t>
  </si>
  <si>
    <t>ポシブル医科学株式会社　代表取締役　竹内　直樹</t>
  </si>
  <si>
    <t>261C11701825</t>
  </si>
  <si>
    <t>登美ヶ丘おおのクリニック</t>
  </si>
  <si>
    <t>大野　剛史</t>
  </si>
  <si>
    <t>261D15623039</t>
  </si>
  <si>
    <t>訪問看護ステーションほのか</t>
  </si>
  <si>
    <t>株式会社Quintet　代表取締役　丸尾　季美枝</t>
  </si>
  <si>
    <t>261D12666509</t>
  </si>
  <si>
    <t>株式会社フローレンス・アニーナーシングホーム　代表取締役　野村　佳香</t>
  </si>
  <si>
    <t>フローレンス・アニーナーシングホーム</t>
  </si>
  <si>
    <t>261C18131644</t>
  </si>
  <si>
    <t>藤本歯科口腔外科クリニック</t>
  </si>
  <si>
    <t>藤本　昌紀</t>
  </si>
  <si>
    <t>261C16425306</t>
  </si>
  <si>
    <t>クリニックせんざい</t>
  </si>
  <si>
    <t>医療法人　クリニックせんざい　理事長　鹿子木　英毅</t>
  </si>
  <si>
    <t>261C17256039</t>
  </si>
  <si>
    <t>医療法人尚学会ながみクリニック</t>
  </si>
  <si>
    <t>医療法人尚学会　理事長　長見　周平</t>
  </si>
  <si>
    <t>261C16462444</t>
  </si>
  <si>
    <t>医療法人松山耳鼻咽喉科</t>
  </si>
  <si>
    <t>医療法人　松山耳鼻咽喉科　理事長　松山　文彦</t>
  </si>
  <si>
    <t>261C16578483</t>
  </si>
  <si>
    <t>医療法人なか小児科　理事長　中　宏之</t>
  </si>
  <si>
    <t>なか小児科</t>
  </si>
  <si>
    <t>261C15230115</t>
  </si>
  <si>
    <t>木田クリニック</t>
  </si>
  <si>
    <t>木田　肇</t>
  </si>
  <si>
    <t>261D16553400</t>
  </si>
  <si>
    <t>カラーズ訪問リハビリ・看護ステーション</t>
  </si>
  <si>
    <t>合同会社COLORS　代表社員　久我　宜正</t>
  </si>
  <si>
    <t>261C12759813</t>
  </si>
  <si>
    <t>医療法人おおぞらこどもクリニック</t>
  </si>
  <si>
    <t>医療法人おおぞらこどもクリニック　理事長　松吉　創太郎</t>
  </si>
  <si>
    <t>261C12343211</t>
  </si>
  <si>
    <t>小林皮ふ科クリニック</t>
  </si>
  <si>
    <t>小林　信彦</t>
  </si>
  <si>
    <t>261C16335577</t>
  </si>
  <si>
    <t>医療法人彩雲会　理事長　辻本　正之</t>
  </si>
  <si>
    <t>辻本内科医院</t>
  </si>
  <si>
    <t>261C15414794</t>
  </si>
  <si>
    <t>青山歯科医院</t>
  </si>
  <si>
    <t>青山　哲也</t>
  </si>
  <si>
    <t>261D16759135</t>
  </si>
  <si>
    <t>訪問看護ステーションあずみ</t>
  </si>
  <si>
    <t>株式会社オリーブのうみ　代表取締役　阿佐　智実</t>
  </si>
  <si>
    <t>261C17264906</t>
  </si>
  <si>
    <t>医療法人中島クリニック</t>
  </si>
  <si>
    <t>医療法人中島クリニック　理事長　中島　仁一</t>
  </si>
  <si>
    <t>261C19724710</t>
  </si>
  <si>
    <t>矢野内科外科医院</t>
  </si>
  <si>
    <t>矢野　友昭</t>
  </si>
  <si>
    <t>261C14268640</t>
  </si>
  <si>
    <t>松田内科医院</t>
  </si>
  <si>
    <t>松田　隆昭</t>
  </si>
  <si>
    <t>261C12562230</t>
  </si>
  <si>
    <t>ときわクリニック</t>
  </si>
  <si>
    <t>澤田　宗生</t>
  </si>
  <si>
    <t>261C15714188</t>
  </si>
  <si>
    <t>辻井歯科医院</t>
  </si>
  <si>
    <t>辻井　毅</t>
  </si>
  <si>
    <t>261C12381717</t>
  </si>
  <si>
    <t>西川クリニック</t>
  </si>
  <si>
    <t>西川　勝仁</t>
  </si>
  <si>
    <t>261C19003232</t>
  </si>
  <si>
    <t>阪上歯科医院</t>
  </si>
  <si>
    <t>阪上　穣</t>
  </si>
  <si>
    <t>261C18476149</t>
  </si>
  <si>
    <t>ブランカ歯科医院</t>
  </si>
  <si>
    <t>田端　和高</t>
  </si>
  <si>
    <t>261D16462574</t>
  </si>
  <si>
    <t>株式会社ハッピーサービスグループ　代表取締役　川西　弘泰</t>
  </si>
  <si>
    <t>訪問看護ハッピーリハビリ＆ナーステーション</t>
  </si>
  <si>
    <t>261C17399510</t>
  </si>
  <si>
    <t>てんり眼科</t>
  </si>
  <si>
    <t>塚本　秀樹</t>
  </si>
  <si>
    <t>261C13639697</t>
  </si>
  <si>
    <t>医療法人　とりい眼科</t>
  </si>
  <si>
    <t>医療法人　とりい眼科　理事長　鳥井　康司</t>
  </si>
  <si>
    <t>261C14126128</t>
  </si>
  <si>
    <t>ぬくもりクリニック</t>
  </si>
  <si>
    <t>社会福祉法人誠敬会　理事長　安川　俊樹</t>
  </si>
  <si>
    <t>261C14666425</t>
  </si>
  <si>
    <t>医療法人へんみ眼科クリニック　理事長　逸見　清子</t>
  </si>
  <si>
    <t>医療法人へんみ眼科クリニック</t>
  </si>
  <si>
    <t>261C19027032</t>
  </si>
  <si>
    <t>松本歯科クリニック</t>
  </si>
  <si>
    <t>松本　慎也</t>
  </si>
  <si>
    <t>261C13864213</t>
  </si>
  <si>
    <t>社会福祉法人誠敬会ぬくもりクリニック田原本</t>
  </si>
  <si>
    <t>261D19716082</t>
  </si>
  <si>
    <t>さくら結い株式会社　代表取締役　大野　和樹</t>
  </si>
  <si>
    <t>訪問看護ステーションサポートnow</t>
  </si>
  <si>
    <t>261C12248590</t>
  </si>
  <si>
    <t>医療法人かづきクリニック　理事長　香月　脩二</t>
  </si>
  <si>
    <t>かづきクリニック</t>
  </si>
  <si>
    <t>261C13502514</t>
  </si>
  <si>
    <t>のなみ小児科</t>
  </si>
  <si>
    <t>野並　京子</t>
  </si>
  <si>
    <t>261C15844217</t>
  </si>
  <si>
    <t>なんぶ小児科アレルギー科</t>
  </si>
  <si>
    <t>南部　光彦</t>
  </si>
  <si>
    <t>261D15364226</t>
  </si>
  <si>
    <t>訪問看護ステーションまっしろ</t>
  </si>
  <si>
    <t>医療法人社団憲仁会中井記念病院　理事長　中井　謙之</t>
  </si>
  <si>
    <t>261C12129228</t>
  </si>
  <si>
    <t>米本歯科医院</t>
  </si>
  <si>
    <t>米本　雄一</t>
  </si>
  <si>
    <t>261C12658017</t>
  </si>
  <si>
    <t>坂本医院</t>
  </si>
  <si>
    <t>坂本　貞和</t>
  </si>
  <si>
    <t>261C18934850</t>
  </si>
  <si>
    <t>橿原よしかわ眼科</t>
  </si>
  <si>
    <t>吉川　宗光</t>
  </si>
  <si>
    <t>261C17726742</t>
  </si>
  <si>
    <t>奈良甲状腺クリニック</t>
  </si>
  <si>
    <t>中村　友彦</t>
  </si>
  <si>
    <t>261C14743897</t>
  </si>
  <si>
    <t>王寺ステーション眼科</t>
  </si>
  <si>
    <t>中木　直美</t>
  </si>
  <si>
    <t>261C19678071</t>
  </si>
  <si>
    <t>医療法人壮健会　安川クリニック</t>
  </si>
  <si>
    <t>医療法人壮健会　理事長　安川　剛</t>
  </si>
  <si>
    <t>261C13941275</t>
  </si>
  <si>
    <t>医療法人いわい歯科クリニック　理事長　岩井　孝憲</t>
  </si>
  <si>
    <t>いわい歯科クリニック</t>
  </si>
  <si>
    <t>261C19549875</t>
  </si>
  <si>
    <t>かじはら歯科口腔外科</t>
  </si>
  <si>
    <t>梶原　淳久</t>
  </si>
  <si>
    <t>261C17257536</t>
  </si>
  <si>
    <t>いぬいクリニック</t>
  </si>
  <si>
    <t>乾　秀和</t>
  </si>
  <si>
    <t>261D13765488</t>
  </si>
  <si>
    <t>吉田病院訪問看護ステーションほほえみポート</t>
  </si>
  <si>
    <t>261C15223823</t>
  </si>
  <si>
    <t>長谷川歯科</t>
  </si>
  <si>
    <t>長谷川　佳央</t>
  </si>
  <si>
    <t>261C15202396</t>
  </si>
  <si>
    <t>かみだ歯科</t>
  </si>
  <si>
    <t>神田　哲聡</t>
  </si>
  <si>
    <t>261C14385308</t>
  </si>
  <si>
    <t>奈良登美なかやま歯科・口腔外科</t>
  </si>
  <si>
    <t>中山　洋平</t>
  </si>
  <si>
    <t>261C16493001</t>
  </si>
  <si>
    <t>木虎歯科</t>
  </si>
  <si>
    <t>木虎　孝文</t>
  </si>
  <si>
    <t>261C16999456</t>
  </si>
  <si>
    <t>石川医院</t>
  </si>
  <si>
    <t>石川　伸宜</t>
  </si>
  <si>
    <t>261C14427210</t>
  </si>
  <si>
    <t>橿原脳神経外科クリニック</t>
  </si>
  <si>
    <t>吉田　正太</t>
  </si>
  <si>
    <t>261C17736794</t>
  </si>
  <si>
    <t>医療法人　渡辺内科外科クリニック</t>
  </si>
  <si>
    <t>医療法人　渡辺内科外科クリニック　理事長　渡辺　厳</t>
  </si>
  <si>
    <t>261C16319678</t>
  </si>
  <si>
    <t>岸歯科医院</t>
  </si>
  <si>
    <t>岸　文隆</t>
  </si>
  <si>
    <t>261C13158944</t>
  </si>
  <si>
    <t>医療法人真希会岡耳鼻咽喉科</t>
  </si>
  <si>
    <t>医療法人真希会岡耳鼻咽喉科　理事長　岡　亮</t>
  </si>
  <si>
    <t>261C13171380</t>
  </si>
  <si>
    <t>医療法人　こうの歯科医院　理事長　河野　寛二</t>
  </si>
  <si>
    <t>医療法人　こうの歯科医院</t>
  </si>
  <si>
    <t>261C11426454</t>
  </si>
  <si>
    <t>医療法人　近山歯科医院</t>
  </si>
  <si>
    <t>医療法人　近山歯科医院　理事長　近山　成宣</t>
  </si>
  <si>
    <t>261C13035927</t>
  </si>
  <si>
    <t>二上駅前診療所</t>
  </si>
  <si>
    <t>医療法人希　理事長　山田　秀樹</t>
  </si>
  <si>
    <t>261C19754561</t>
  </si>
  <si>
    <t>医療法人多田皮フ科形成外科　理事長　多田　英之</t>
  </si>
  <si>
    <t>多田皮フ科形成外科</t>
  </si>
  <si>
    <t>261C11259972</t>
  </si>
  <si>
    <t>たに泌尿器科クリニック</t>
  </si>
  <si>
    <t>谷　満</t>
  </si>
  <si>
    <t>261C12854154</t>
  </si>
  <si>
    <t>やまだクリニック</t>
  </si>
  <si>
    <t>山田　貴</t>
  </si>
  <si>
    <t>261C19900576</t>
  </si>
  <si>
    <t>医療法人　青陵会　理事長　大谷　忠行</t>
  </si>
  <si>
    <t>大谷歯科医院</t>
  </si>
  <si>
    <t>261C16210628</t>
  </si>
  <si>
    <t>医療法人　美松ヶ丘クリニック　理事長　増井　一弘</t>
  </si>
  <si>
    <t>美松ヶ丘クリニック</t>
  </si>
  <si>
    <t>261C12556547</t>
  </si>
  <si>
    <t>ひがしうら歯科</t>
  </si>
  <si>
    <t>東浦　正也</t>
  </si>
  <si>
    <t>261C11351305</t>
  </si>
  <si>
    <t>ささき歯科</t>
  </si>
  <si>
    <t>佐々木　昇</t>
  </si>
  <si>
    <t>261D15338733</t>
  </si>
  <si>
    <t>吉田病院訪問看護ステーションひだまり</t>
  </si>
  <si>
    <t>261C18129770</t>
  </si>
  <si>
    <t>近藤歯科医院</t>
  </si>
  <si>
    <t>近藤　充茂</t>
  </si>
  <si>
    <t>261C19359073</t>
  </si>
  <si>
    <t>眼科松村医院</t>
  </si>
  <si>
    <t>松村　洋臣</t>
  </si>
  <si>
    <t>261C18615686</t>
  </si>
  <si>
    <t>片桐民主診療所</t>
  </si>
  <si>
    <t>261C19139363</t>
  </si>
  <si>
    <t>医療法人　松井小児科　理事長　松井　賀世子</t>
  </si>
  <si>
    <t>医療法人　松井小児科</t>
  </si>
  <si>
    <t>261C12591981</t>
  </si>
  <si>
    <t>松本内科クリニック</t>
  </si>
  <si>
    <t>松本　光弘</t>
  </si>
  <si>
    <t>261C17827169</t>
  </si>
  <si>
    <t>大住診療所</t>
  </si>
  <si>
    <t>大住　寛二</t>
  </si>
  <si>
    <t>261C12323612</t>
  </si>
  <si>
    <t>よしだクリニック</t>
  </si>
  <si>
    <t>吉田　真教</t>
  </si>
  <si>
    <t>261C14054376</t>
  </si>
  <si>
    <t>医療法人　英仁会　大阪ブレストクリニック　学園前</t>
  </si>
  <si>
    <t>医療法人　英仁会　理事長　芝　英一</t>
  </si>
  <si>
    <t>261C17049949</t>
  </si>
  <si>
    <t>辻歯科クリニック</t>
  </si>
  <si>
    <t>辻　英男</t>
  </si>
  <si>
    <t>261C18001468</t>
  </si>
  <si>
    <t>牧田歯科医院</t>
  </si>
  <si>
    <t>牧田　正</t>
  </si>
  <si>
    <t>261C15481722</t>
  </si>
  <si>
    <t>ふくしま眼科</t>
  </si>
  <si>
    <t>医療法人社団ふくしま眼科　理事長　福島　聡</t>
  </si>
  <si>
    <t>261C11553700</t>
  </si>
  <si>
    <t>高畑診療所</t>
  </si>
  <si>
    <t>261D14965658</t>
  </si>
  <si>
    <t>一般財団法人沢井病院訪問看護ステーション佐保</t>
  </si>
  <si>
    <t>一般財団法人沢井病院　代表理事　青山　信房</t>
  </si>
  <si>
    <t>261C16106641</t>
  </si>
  <si>
    <t>医療法人賢藍会　やまもと歯科</t>
  </si>
  <si>
    <t>医療法人　賢藍会　理事長　山本　伸介</t>
  </si>
  <si>
    <t>261C15218300</t>
  </si>
  <si>
    <t>佐保川診療所</t>
  </si>
  <si>
    <t>261C13042088</t>
  </si>
  <si>
    <t>原田歯科医院</t>
  </si>
  <si>
    <t>原田　昌彦</t>
  </si>
  <si>
    <t>261D15367665</t>
  </si>
  <si>
    <t>医療法人新仁会奈良春日病院訪問看護ステーションこまどり</t>
  </si>
  <si>
    <t>医療法人新仁会　理事長　鹿島　洋一</t>
  </si>
  <si>
    <t>261C12561505</t>
  </si>
  <si>
    <t>きむら歯科</t>
  </si>
  <si>
    <t>木村　敏也</t>
  </si>
  <si>
    <t>261C18849063</t>
  </si>
  <si>
    <t>松岡内科医院</t>
  </si>
  <si>
    <t>松岡　弘樹</t>
  </si>
  <si>
    <t>261C17433346</t>
  </si>
  <si>
    <t>にしで整形外科</t>
  </si>
  <si>
    <t>医療法人侑生会　理事長　西出　正人</t>
  </si>
  <si>
    <t>261C12276757</t>
  </si>
  <si>
    <t>かしわぎ歯科</t>
  </si>
  <si>
    <t>柏木　勉</t>
  </si>
  <si>
    <t>261C11283577</t>
  </si>
  <si>
    <t>林小児歯科</t>
  </si>
  <si>
    <t>医療法人なごみ会　理事長　林　昌司</t>
  </si>
  <si>
    <t>261C14282192</t>
  </si>
  <si>
    <t>九条こまどりクリニック</t>
  </si>
  <si>
    <t>駒喜多　由紀</t>
  </si>
  <si>
    <t>261C14514243</t>
  </si>
  <si>
    <t>新大宮眼科</t>
  </si>
  <si>
    <t>梅山　秀樹</t>
  </si>
  <si>
    <t>261C14512623</t>
  </si>
  <si>
    <t>折橋診療所</t>
  </si>
  <si>
    <t>折橋　透</t>
  </si>
  <si>
    <t>261C16957317</t>
  </si>
  <si>
    <t>医療法人医眞会　理事長　植田　佳秀</t>
  </si>
  <si>
    <t>医療法人医眞会　植田医院</t>
  </si>
  <si>
    <t>261D11851676</t>
  </si>
  <si>
    <t>医療法人医眞会訪問看護ステーションみわ</t>
  </si>
  <si>
    <t>261C18369686</t>
  </si>
  <si>
    <t>川畑歯科医院</t>
  </si>
  <si>
    <t>川畑　直嗣</t>
  </si>
  <si>
    <t>261C16615247</t>
  </si>
  <si>
    <t>林小児歯科学園前</t>
  </si>
  <si>
    <t>医療法人　なごみ会　理事長　林　昌司</t>
  </si>
  <si>
    <t>261C16230587</t>
  </si>
  <si>
    <t>小泉診療所</t>
  </si>
  <si>
    <t>261C17640362</t>
  </si>
  <si>
    <t>へいせいたかとりクリニック</t>
  </si>
  <si>
    <t>社会医療法人平成記念会　理事長　青山　信房</t>
  </si>
  <si>
    <t>261C12674121</t>
  </si>
  <si>
    <t>新大宮診療所</t>
  </si>
  <si>
    <t>261C12081111</t>
  </si>
  <si>
    <t>奈良西デンタルクリニック</t>
  </si>
  <si>
    <t>中村　明</t>
  </si>
  <si>
    <t>261C11115868</t>
  </si>
  <si>
    <t>医療法人　新進会　新進会眼科</t>
  </si>
  <si>
    <t>医療法人　新進会　理事長　新田　進人</t>
  </si>
  <si>
    <t>261C16696081</t>
  </si>
  <si>
    <t>なら三条歯科クリニック</t>
  </si>
  <si>
    <t>医療法人　高敬会　理事長　小山内　成日</t>
  </si>
  <si>
    <t>261C17307505</t>
  </si>
  <si>
    <t>おおはた耳鼻咽喉科</t>
  </si>
  <si>
    <t>大畑　輝和</t>
  </si>
  <si>
    <t>261C17521028</t>
  </si>
  <si>
    <t>医療法人社団　宏義会　宇山内科クリニック</t>
  </si>
  <si>
    <t>医療法人社団　宏義会　　理事長　宇山　宏和</t>
  </si>
  <si>
    <t>261C18403401</t>
  </si>
  <si>
    <t>椿本歯科医院</t>
  </si>
  <si>
    <t>椿本　貴昭</t>
  </si>
  <si>
    <t>261C17059904</t>
  </si>
  <si>
    <t>薬師寺歯科・矯正歯科</t>
  </si>
  <si>
    <t>藥師寺　創太郎</t>
  </si>
  <si>
    <t>261C19657578</t>
  </si>
  <si>
    <t>医療法人吉本医院</t>
  </si>
  <si>
    <t>医療法人吉本医院　理事長　吉本　宗平</t>
  </si>
  <si>
    <t>261D18714686</t>
  </si>
  <si>
    <t>看護クラーク奈良</t>
  </si>
  <si>
    <t>株式会社シーユーシー・ホスピス　代表取締役　藪　康人</t>
  </si>
  <si>
    <t>261C11575117</t>
  </si>
  <si>
    <t>平井歯科診療所</t>
  </si>
  <si>
    <t>平井　弥彦</t>
  </si>
  <si>
    <t>261C16493895</t>
  </si>
  <si>
    <t>医療法人　健晴会　　理事長　大曽　葵</t>
  </si>
  <si>
    <t>西大寺駅前Ａ皮膚科</t>
  </si>
  <si>
    <t>261C12868342</t>
  </si>
  <si>
    <t>ひらい内科クリニック</t>
  </si>
  <si>
    <t>平井　拓</t>
  </si>
  <si>
    <t>261C19643805</t>
  </si>
  <si>
    <t>すくすくこどもクリニック</t>
  </si>
  <si>
    <t>西原　信</t>
  </si>
  <si>
    <t>261C11485941</t>
  </si>
  <si>
    <t>ふくおか歯科</t>
  </si>
  <si>
    <t>福岡　哲郎</t>
  </si>
  <si>
    <t>261C19905640</t>
  </si>
  <si>
    <t>ひめじま歯科</t>
  </si>
  <si>
    <t>姫嶋　良将</t>
  </si>
  <si>
    <t>261C14209276</t>
  </si>
  <si>
    <t>医療法人健英会　理事長　鍜治田　英俊</t>
  </si>
  <si>
    <t>医療法人健英会　鍜治田クリニック</t>
  </si>
  <si>
    <t>261C17756189</t>
  </si>
  <si>
    <t>福山医院</t>
  </si>
  <si>
    <t>福山　学</t>
  </si>
  <si>
    <t>261C17195222</t>
  </si>
  <si>
    <t>小山歯科</t>
  </si>
  <si>
    <t>小山　哲秀</t>
  </si>
  <si>
    <t>261C16697206</t>
  </si>
  <si>
    <t>たかしま耳鼻咽喉科</t>
  </si>
  <si>
    <t>高島　忠義</t>
  </si>
  <si>
    <t>261C19632269</t>
  </si>
  <si>
    <t>末瀬歯科医院</t>
  </si>
  <si>
    <t>末瀬　一彦</t>
  </si>
  <si>
    <t>261C12456377</t>
  </si>
  <si>
    <t>サクラデンタルクリニック</t>
  </si>
  <si>
    <t>徳岡　隆</t>
  </si>
  <si>
    <t>261C13133824</t>
  </si>
  <si>
    <t>木原　崇博</t>
  </si>
  <si>
    <t>登美ケ丘木原歯科医院</t>
  </si>
  <si>
    <t>261C15708134</t>
  </si>
  <si>
    <t>川西歯科クリニック</t>
  </si>
  <si>
    <t>川西　啓太</t>
  </si>
  <si>
    <t>261C18518077</t>
  </si>
  <si>
    <t>野村　知子</t>
  </si>
  <si>
    <t>登美ヶ丘歯科医院</t>
  </si>
  <si>
    <t>261C15552342</t>
  </si>
  <si>
    <t>アイ・クリニック橿原きのした眼科</t>
  </si>
  <si>
    <t>医療法人　光和会　理事長　木下　雅己</t>
  </si>
  <si>
    <t>261C12663701</t>
  </si>
  <si>
    <t>倉田歯科医院</t>
  </si>
  <si>
    <t>倉田　修身</t>
  </si>
  <si>
    <t>261C13842703</t>
  </si>
  <si>
    <t>おとなとこどもの泌尿器科　ふくいクリニック</t>
  </si>
  <si>
    <t>福井　真二</t>
  </si>
  <si>
    <t>261C16880575</t>
  </si>
  <si>
    <t>医療法人白陽会　理事長　大月　秀昭</t>
  </si>
  <si>
    <t>大月診療所</t>
  </si>
  <si>
    <t>261C17016567</t>
  </si>
  <si>
    <t>松尾歯科医院</t>
  </si>
  <si>
    <t>大西　充</t>
  </si>
  <si>
    <t>261C18566845</t>
  </si>
  <si>
    <t>西田歯科医院</t>
  </si>
  <si>
    <t>医療法人　Ｍ＆Ｍ　理事長　西田　眞男</t>
  </si>
  <si>
    <t>261C15928399</t>
  </si>
  <si>
    <t>衞藤耳鼻咽喉科</t>
  </si>
  <si>
    <t>衞藤　幸男</t>
  </si>
  <si>
    <t>261C13439215</t>
  </si>
  <si>
    <t>竹田内科クリニック</t>
  </si>
  <si>
    <t>竹田　育弘</t>
  </si>
  <si>
    <t>261C12496362</t>
  </si>
  <si>
    <t>としかわ歯科医院</t>
  </si>
  <si>
    <t>利川　千絵</t>
  </si>
  <si>
    <t>261C13307667</t>
  </si>
  <si>
    <t>もりもと歯科医院</t>
  </si>
  <si>
    <t>森本　一弘</t>
  </si>
  <si>
    <t>261C18204187</t>
  </si>
  <si>
    <t>松村医院</t>
  </si>
  <si>
    <t>松村　栄久</t>
  </si>
  <si>
    <t>261C17783192</t>
  </si>
  <si>
    <t>いずみクリニック</t>
  </si>
  <si>
    <t>北村　いずみ</t>
  </si>
  <si>
    <t>261C17870781</t>
  </si>
  <si>
    <t>すずきこどもクリニック</t>
  </si>
  <si>
    <t>鈴木　博</t>
  </si>
  <si>
    <t>261C12832240</t>
  </si>
  <si>
    <t>まつい赤ちゃんキッズクリニック</t>
  </si>
  <si>
    <t>松井　潤</t>
  </si>
  <si>
    <t>261C13445503</t>
  </si>
  <si>
    <t>ならまちワンネス歯科</t>
  </si>
  <si>
    <t>西塔　治</t>
  </si>
  <si>
    <t>261C13458590</t>
  </si>
  <si>
    <t>あくね歯科</t>
  </si>
  <si>
    <t>阿久根　正之</t>
  </si>
  <si>
    <t>261C12962003</t>
  </si>
  <si>
    <t>にしやまクリニック</t>
  </si>
  <si>
    <t>医療法人七夕会　理事長　西山　隆一</t>
  </si>
  <si>
    <t>261C14807215</t>
  </si>
  <si>
    <t>みなみ医院</t>
  </si>
  <si>
    <t>南　義彦</t>
  </si>
  <si>
    <t>261C15441985</t>
  </si>
  <si>
    <t>医療法人谷山耳鼻咽喉科クリニック</t>
  </si>
  <si>
    <t>医療法人谷山耳鼻咽喉科クリニック　理事長　谷山　岳司</t>
  </si>
  <si>
    <t>261C13833312</t>
  </si>
  <si>
    <t>医療法人あさくら会　あさくらクリニック</t>
  </si>
  <si>
    <t>医療法人あさくら会　理事長　山本　浩治</t>
  </si>
  <si>
    <t>261C13173051</t>
  </si>
  <si>
    <t>南田歯科医院</t>
  </si>
  <si>
    <t>南田　康弘</t>
  </si>
  <si>
    <t>261C13320109</t>
  </si>
  <si>
    <t>ひらた泌尿器科クリニック</t>
  </si>
  <si>
    <t>平田　直也</t>
  </si>
  <si>
    <t>261C19414571</t>
  </si>
  <si>
    <t>吉岡歯科</t>
  </si>
  <si>
    <t>吉岡　成和</t>
  </si>
  <si>
    <t>261C11506131</t>
  </si>
  <si>
    <t>医療法人飯田医院</t>
  </si>
  <si>
    <t>医療法人飯田医院　理事長　飯田　孝志</t>
  </si>
  <si>
    <t>261C13683488</t>
  </si>
  <si>
    <t>医療法人伊藤医院</t>
  </si>
  <si>
    <t>医療法人　伊藤医院　理事長　伊藤　誉晃</t>
  </si>
  <si>
    <t>261C14864607</t>
  </si>
  <si>
    <t>菊山歯科医院</t>
  </si>
  <si>
    <t>菊山　康彦</t>
  </si>
  <si>
    <t>261C14280711</t>
  </si>
  <si>
    <t>ひらた歯科クリニック</t>
  </si>
  <si>
    <t>平田　和也</t>
  </si>
  <si>
    <t>261C15249297</t>
  </si>
  <si>
    <t>吉岡歯科医院</t>
  </si>
  <si>
    <t>吉岡　秀樹</t>
  </si>
  <si>
    <t>261C16336921</t>
  </si>
  <si>
    <t>奈良西大寺まつき内科・内視鏡クリニック</t>
  </si>
  <si>
    <t>松木　信之</t>
  </si>
  <si>
    <t>261C17033901</t>
  </si>
  <si>
    <t>望月歯科医院</t>
  </si>
  <si>
    <t>望月　信二</t>
  </si>
  <si>
    <t>261C13994223</t>
  </si>
  <si>
    <t>善本内科クリニック</t>
  </si>
  <si>
    <t>善本　英一郎</t>
  </si>
  <si>
    <t>261C11122532</t>
  </si>
  <si>
    <t>かわにし歯科医院</t>
  </si>
  <si>
    <t>川西　俊也</t>
  </si>
  <si>
    <t>261C12478107</t>
  </si>
  <si>
    <t>なかざわ耳鼻咽喉科医院</t>
  </si>
  <si>
    <t>医療法人　優美会　理事長　中澤　雅哉</t>
  </si>
  <si>
    <t>261C11034056</t>
  </si>
  <si>
    <t>扇谷歯科医院</t>
  </si>
  <si>
    <t>下地　美鈴</t>
  </si>
  <si>
    <t>261C14441195</t>
  </si>
  <si>
    <t>たけい歯科医院</t>
  </si>
  <si>
    <t>竹井　秀樹</t>
  </si>
  <si>
    <t>261C18917918</t>
  </si>
  <si>
    <t>医療法人みぞかみ内科</t>
  </si>
  <si>
    <t>医療法人みぞかみ内科　理事長　溝上　晴久</t>
  </si>
  <si>
    <t>261C18001620</t>
  </si>
  <si>
    <t>藤原歯科医院</t>
  </si>
  <si>
    <t>藤原　政夫</t>
  </si>
  <si>
    <t>261C11901934</t>
  </si>
  <si>
    <t>医療法人朋真会はとこクリニック</t>
  </si>
  <si>
    <t>医療法人朋真会　理事長　波床　光男</t>
  </si>
  <si>
    <t>261C15112200</t>
  </si>
  <si>
    <t>今西歯科医院</t>
  </si>
  <si>
    <t>今西　全宏</t>
  </si>
  <si>
    <t>261C14216350</t>
  </si>
  <si>
    <t>吉村歯科</t>
  </si>
  <si>
    <t>吉村　佳伸</t>
  </si>
  <si>
    <t>261C19403235</t>
  </si>
  <si>
    <t>香川歯科医院</t>
  </si>
  <si>
    <t>香川　茂樹</t>
  </si>
  <si>
    <t>261C19069549</t>
  </si>
  <si>
    <t>医療法人つるた内科</t>
  </si>
  <si>
    <t>医療法人つるた内科　理事長　鶴田　俊介</t>
  </si>
  <si>
    <t>261C17728157</t>
  </si>
  <si>
    <t>森田整形外科医院</t>
  </si>
  <si>
    <t>森田　吉英</t>
  </si>
  <si>
    <t>261C19198678</t>
  </si>
  <si>
    <t>医療法人　前川医院　理事長　前川　泰寛</t>
  </si>
  <si>
    <t>医療法人前川医院</t>
  </si>
  <si>
    <t>261C15188304</t>
  </si>
  <si>
    <t>伊熊歯科医院</t>
  </si>
  <si>
    <t>伊熊　猛史</t>
  </si>
  <si>
    <t>261C13615197</t>
  </si>
  <si>
    <t>山上内科医院</t>
  </si>
  <si>
    <t>医療法人山上内科医院　理事長　山上　正仁</t>
  </si>
  <si>
    <t>261D17771071</t>
  </si>
  <si>
    <t>ベルケア訪問看護ステーション</t>
  </si>
  <si>
    <t>株式会社ルフトベルサービス　代表取締役　田中　真人</t>
  </si>
  <si>
    <t>261C15154034</t>
  </si>
  <si>
    <t>西奈良メディカルクリニック</t>
  </si>
  <si>
    <t>医療法人　悠明会　理事長　井村　龍麿</t>
  </si>
  <si>
    <t>261C11402010</t>
  </si>
  <si>
    <t>鹿子木診療所</t>
  </si>
  <si>
    <t>医療法人　貴和木会　理事長　鹿子木　和彦</t>
  </si>
  <si>
    <t>261C12917827</t>
  </si>
  <si>
    <t>かおり皮フ科</t>
  </si>
  <si>
    <t>飯塚　香織</t>
  </si>
  <si>
    <t>261C18389375</t>
  </si>
  <si>
    <t>内藤歯科医院</t>
  </si>
  <si>
    <t>内藤　有里</t>
  </si>
  <si>
    <t>261C18966254</t>
  </si>
  <si>
    <t>おかもと歯科</t>
  </si>
  <si>
    <t>医療法人おかもと歯科　理事長　岡本　光司</t>
  </si>
  <si>
    <t>261C12028995</t>
  </si>
  <si>
    <t>奈良登美ヶ丘ハートクリニック</t>
  </si>
  <si>
    <t>平井　香衣子</t>
  </si>
  <si>
    <t>261C12921430</t>
  </si>
  <si>
    <t>医療法人歯聖会山本歯科医院</t>
  </si>
  <si>
    <t>医療法人歯聖会　理事長　山本　賢俊</t>
  </si>
  <si>
    <t>261C16471596</t>
  </si>
  <si>
    <t>医療法人晃成会　理事長　北村　友一</t>
  </si>
  <si>
    <t>南王寺診療所</t>
  </si>
  <si>
    <t>261C14374557</t>
  </si>
  <si>
    <t>医療法人社団誠医会　理事長　安東　範明</t>
  </si>
  <si>
    <t>医療法人社団誠医会　安東内科医院</t>
  </si>
  <si>
    <t>261C18706239</t>
  </si>
  <si>
    <t>ひだまりファミリー歯科</t>
  </si>
  <si>
    <t>宮本　健志</t>
  </si>
  <si>
    <t>261C16819284</t>
  </si>
  <si>
    <t>医療法人和田内科外科医院</t>
  </si>
  <si>
    <t>医療法人和田内科外科医院　理事長　和田　隆昭</t>
  </si>
  <si>
    <t>261C12615030</t>
  </si>
  <si>
    <t>ファミリー歯科</t>
  </si>
  <si>
    <t>医療法人　真和会　理事長　北林　秀一</t>
  </si>
  <si>
    <t>261D19767997</t>
  </si>
  <si>
    <t>訪問看護ステーションツルーハート</t>
  </si>
  <si>
    <t>有限会社ツルーハート　代表取締役　玉井　浩子</t>
  </si>
  <si>
    <t>261C17198147</t>
  </si>
  <si>
    <t>北林歯科</t>
  </si>
  <si>
    <t>261C14857842</t>
  </si>
  <si>
    <t>高田歯科医院</t>
  </si>
  <si>
    <t>高田　利之</t>
  </si>
  <si>
    <t>261C14909088</t>
  </si>
  <si>
    <t>山下皮膚科クリニック</t>
  </si>
  <si>
    <t>山下　宜繁</t>
  </si>
  <si>
    <t>261C11528889</t>
  </si>
  <si>
    <t>山下内科クリニック</t>
  </si>
  <si>
    <t>261C17681078</t>
  </si>
  <si>
    <t>くわた在宅クリニック</t>
  </si>
  <si>
    <t>医療法人博仁会　理事長　桑田　博仁</t>
  </si>
  <si>
    <t>261C11747786</t>
  </si>
  <si>
    <t>北山歯科診療所</t>
  </si>
  <si>
    <t>北山　若紫</t>
  </si>
  <si>
    <t>261C11656766</t>
  </si>
  <si>
    <t>小西歯科医院</t>
  </si>
  <si>
    <t>小西　正一</t>
  </si>
  <si>
    <t>261C18883771</t>
  </si>
  <si>
    <t>守屋　豪志</t>
  </si>
  <si>
    <t>もりや　眼科</t>
  </si>
  <si>
    <t>261C11726222</t>
  </si>
  <si>
    <t>あべ皮フ科クリニック</t>
  </si>
  <si>
    <t>安部　千佳</t>
  </si>
  <si>
    <t>261C11404404</t>
  </si>
  <si>
    <t>やまもと小児科</t>
  </si>
  <si>
    <t>山本　和邦</t>
  </si>
  <si>
    <t>261C16342728</t>
  </si>
  <si>
    <t>タケウチデンタルクリニック</t>
  </si>
  <si>
    <t>丹羽　康平</t>
  </si>
  <si>
    <t>261C13935414</t>
  </si>
  <si>
    <t>医療法人　原整形外科</t>
  </si>
  <si>
    <t>医療法人　原整形外科　理事長　原　文彦</t>
  </si>
  <si>
    <t>261C11420805</t>
  </si>
  <si>
    <t>岡西歯科医院</t>
  </si>
  <si>
    <t>岡西　昭典</t>
  </si>
  <si>
    <t>261D12440933</t>
  </si>
  <si>
    <t>訪問看護ステーションのるん</t>
  </si>
  <si>
    <t>株式会社PLAYZ　代表取締役　喜多　彬光</t>
  </si>
  <si>
    <t>261D15249048</t>
  </si>
  <si>
    <t>訪問看護ステーションるーく</t>
  </si>
  <si>
    <t>261C15569933</t>
  </si>
  <si>
    <t>きたおり歯科医院</t>
  </si>
  <si>
    <t>北折　忠嗣</t>
  </si>
  <si>
    <t>261C16588614</t>
  </si>
  <si>
    <t>藤井歯科医院</t>
  </si>
  <si>
    <t>藤井　康伯</t>
  </si>
  <si>
    <t>261C19546009</t>
  </si>
  <si>
    <t>医療法人聡啓会中井耳鼻咽喉科</t>
  </si>
  <si>
    <t>医療法人聡啓会中井耳鼻咽喉科　理事長　中井　義紀</t>
  </si>
  <si>
    <t>261D13207330</t>
  </si>
  <si>
    <t>訪問看護ステーションれんげ</t>
  </si>
  <si>
    <t>株式会社RENGE　代表社員　西村　真二</t>
  </si>
  <si>
    <t>261C11380036</t>
  </si>
  <si>
    <t>堀江医院</t>
  </si>
  <si>
    <t>堀江　浩章</t>
  </si>
  <si>
    <t>261C11613883</t>
  </si>
  <si>
    <t>有山おとなこども歯科</t>
  </si>
  <si>
    <t>有山　誠人</t>
  </si>
  <si>
    <t>261C17924328</t>
  </si>
  <si>
    <t>あだち耳鼻咽喉科</t>
  </si>
  <si>
    <t>安達　薫</t>
  </si>
  <si>
    <t>261C14711968</t>
  </si>
  <si>
    <t>阪口クリニック</t>
  </si>
  <si>
    <t>阪口　晃行</t>
  </si>
  <si>
    <t>261C13132283</t>
  </si>
  <si>
    <t>斑鳩の里内科醫院</t>
  </si>
  <si>
    <t>近森　康宏</t>
  </si>
  <si>
    <t>261C19894632</t>
  </si>
  <si>
    <t>小野歯科医院</t>
  </si>
  <si>
    <t>小野　雅則</t>
  </si>
  <si>
    <t>261D17714761</t>
  </si>
  <si>
    <t>おうとく訪問看護ステーション</t>
  </si>
  <si>
    <t>医療法人応篤会　理事長　枝川　光太朗</t>
  </si>
  <si>
    <t>261C13847236</t>
  </si>
  <si>
    <t>さくら歯科クリニック</t>
  </si>
  <si>
    <t>米田　勝実</t>
  </si>
  <si>
    <t>261C12967209</t>
  </si>
  <si>
    <t>姫嶋歯科医院</t>
  </si>
  <si>
    <t>姫嶋　淳克</t>
  </si>
  <si>
    <t>261C11900470</t>
  </si>
  <si>
    <t>医療法人　中井医院</t>
  </si>
  <si>
    <t>医療法人　中井医院　理事長　中井　章至</t>
  </si>
  <si>
    <t>261C16915307</t>
  </si>
  <si>
    <t>おうとくクリニック</t>
  </si>
  <si>
    <t>医療法人　応篤会　理事長　枝川　光太朗</t>
  </si>
  <si>
    <t>261C11860266</t>
  </si>
  <si>
    <t>上田医院</t>
  </si>
  <si>
    <t>上田　治夫</t>
  </si>
  <si>
    <t>261C11022550</t>
  </si>
  <si>
    <t>長崎医院</t>
  </si>
  <si>
    <t>長崎　宗嗣</t>
  </si>
  <si>
    <t>261C16233524</t>
  </si>
  <si>
    <t>あみもと内科</t>
  </si>
  <si>
    <t>網本　学</t>
  </si>
  <si>
    <t>261C11955203</t>
  </si>
  <si>
    <t>医療法人香月会　学園南クリニック</t>
  </si>
  <si>
    <t>医療法人香月会　理事長　香月　憲一</t>
  </si>
  <si>
    <t>261C18745303</t>
  </si>
  <si>
    <t>ホームケアクリニック奈良</t>
  </si>
  <si>
    <t>医療法人社団西日本平郁会　　理事長　城谷　典保</t>
  </si>
  <si>
    <t>261D15497964</t>
  </si>
  <si>
    <t>株式会社ハートフル　代表取締役　河本　扶希</t>
  </si>
  <si>
    <t>訪問看護ステーション真ごころ</t>
  </si>
  <si>
    <t>261C15580141</t>
  </si>
  <si>
    <t>岡部歯科医院</t>
  </si>
  <si>
    <t>岡部　泰宜</t>
  </si>
  <si>
    <t>261C13810592</t>
  </si>
  <si>
    <t>なら家庭医療クリニック</t>
  </si>
  <si>
    <t>医療法人　プライマリ　理事長　佐々木　貫太郎</t>
  </si>
  <si>
    <t>261D18599458</t>
  </si>
  <si>
    <t>ハローケア訪問看護ステーションしぎさん</t>
  </si>
  <si>
    <t>医療法人社団ハートランド　理事長　竹林　和彦</t>
  </si>
  <si>
    <t>261D19044667</t>
  </si>
  <si>
    <t>ハローケア訪問看護ステーション香芝</t>
  </si>
  <si>
    <t>261C16491769</t>
  </si>
  <si>
    <t>医療法人　豊生会　森下内科医院</t>
  </si>
  <si>
    <t>医療法人　豊生会　森下内科医院　理事長　森下　豊</t>
  </si>
  <si>
    <t>261D12078131</t>
  </si>
  <si>
    <t>ハローケア訪問看護ステーション田原本</t>
  </si>
  <si>
    <t>261D15859023</t>
  </si>
  <si>
    <t>ハローケア訪問看護ステーション奈良</t>
  </si>
  <si>
    <t>261C14326526</t>
  </si>
  <si>
    <t>医療法人豊生会　理事長　森下　豊</t>
  </si>
  <si>
    <t>医療法人豊生会　加藤クリニック</t>
  </si>
  <si>
    <t>261C15408473</t>
  </si>
  <si>
    <t>学園前たけこころのクリニック</t>
  </si>
  <si>
    <t>武　篤史</t>
  </si>
  <si>
    <t>261C16227905</t>
  </si>
  <si>
    <t>医療法人和幸会　阪奈中央駅前クリニック</t>
  </si>
  <si>
    <t>医療法人和幸会　理事長　栗岡　隆顕</t>
  </si>
  <si>
    <t>261C14200197</t>
  </si>
  <si>
    <t>西和往診クリニック</t>
  </si>
  <si>
    <t>医療法人　西和会　理事長　尾崎　誠重</t>
  </si>
  <si>
    <t>261C15581613</t>
  </si>
  <si>
    <t>しだ小児科クリニック</t>
  </si>
  <si>
    <t>志田　泰明</t>
  </si>
  <si>
    <t>261C15361472</t>
  </si>
  <si>
    <t>たかつかこどもクリニック</t>
  </si>
  <si>
    <t>高塚　英雄</t>
  </si>
  <si>
    <t>261C18334154</t>
  </si>
  <si>
    <t>医療法人　山本診療所　理事長　山本　泰雄</t>
  </si>
  <si>
    <t>医療法人　山本診療所</t>
  </si>
  <si>
    <t>261C18864670</t>
  </si>
  <si>
    <t>浦崎歯科医院</t>
  </si>
  <si>
    <t>日野　順太</t>
  </si>
  <si>
    <t>261C17770797</t>
  </si>
  <si>
    <t>さくら診療所</t>
  </si>
  <si>
    <t>261C13948005</t>
  </si>
  <si>
    <t>鈴鹿　正剛</t>
  </si>
  <si>
    <t>鈴鹿歯科医院</t>
  </si>
  <si>
    <t>261C19986358</t>
  </si>
  <si>
    <t>しみず歯科醫院</t>
  </si>
  <si>
    <t>清水　佑一</t>
  </si>
  <si>
    <t>261C13926849</t>
  </si>
  <si>
    <t>医療法人　中岡内科クリニック　理事長　中岡　伸悟</t>
  </si>
  <si>
    <t>中岡内科クリニック</t>
  </si>
  <si>
    <t>261C17827147</t>
  </si>
  <si>
    <t>もりた歯科クリニック</t>
  </si>
  <si>
    <t>森田　剛敏</t>
  </si>
  <si>
    <t>261C17250367</t>
  </si>
  <si>
    <t>前田小児科医院</t>
  </si>
  <si>
    <t>前田　紀夫</t>
  </si>
  <si>
    <t>261C19420736</t>
  </si>
  <si>
    <t>仲歯科医院</t>
  </si>
  <si>
    <t>仲　秀倶</t>
  </si>
  <si>
    <t>261C17577502</t>
  </si>
  <si>
    <t>城山台クリニック</t>
  </si>
  <si>
    <t>荻田　卓</t>
  </si>
  <si>
    <t>261C13087902</t>
  </si>
  <si>
    <t>社会医療法人健生会河合診療所</t>
  </si>
  <si>
    <t>261C11400269</t>
  </si>
  <si>
    <t>医療法人優芽会　理事長　森本　啓介</t>
  </si>
  <si>
    <t>医療法人優芽会　森本眼科</t>
  </si>
  <si>
    <t>261C16871390</t>
  </si>
  <si>
    <t>医療法人　上田医院　理事長　上田　明美</t>
  </si>
  <si>
    <t>上田医院北和診療所</t>
  </si>
  <si>
    <t>261C17928756</t>
  </si>
  <si>
    <t>医療法人　修仁会　理事長　吉野　修一郎</t>
  </si>
  <si>
    <t>医療法人修仁会　吉野歯科クリニック</t>
  </si>
  <si>
    <t>261C11481540</t>
  </si>
  <si>
    <t>医療法人　山崎医院　理事長　山崎　政直</t>
  </si>
  <si>
    <t>医療法人山崎医院　やまざきクリニック</t>
  </si>
  <si>
    <t>261C12379084</t>
  </si>
  <si>
    <t>尾崎整形外科医院</t>
  </si>
  <si>
    <t>鈴木　順三</t>
  </si>
  <si>
    <t>261C13214684</t>
  </si>
  <si>
    <t>かず歯科口腔外科クリニック</t>
  </si>
  <si>
    <t>大儀　和彦</t>
  </si>
  <si>
    <t>261C19994731</t>
  </si>
  <si>
    <t>医療法人　若草会　奥中整形外科</t>
  </si>
  <si>
    <t>医療法人　若草会　奥中整形外科　理事長　奥中　国之</t>
  </si>
  <si>
    <t>261C13972707</t>
  </si>
  <si>
    <t>しき地診療所</t>
  </si>
  <si>
    <t>医療法人みろく会　理事長　敷地　宏一</t>
  </si>
  <si>
    <t>261C14616578</t>
  </si>
  <si>
    <t>藤岡医院</t>
  </si>
  <si>
    <t>藤岡　佐由里</t>
  </si>
  <si>
    <t>261C19021514</t>
  </si>
  <si>
    <t>おおさかクリニック</t>
  </si>
  <si>
    <t>大坂　幸子</t>
  </si>
  <si>
    <t>261C11966377</t>
  </si>
  <si>
    <t>秦医院</t>
  </si>
  <si>
    <t>秦　健司</t>
  </si>
  <si>
    <t>261C12334963</t>
  </si>
  <si>
    <t>伊藤歯科</t>
  </si>
  <si>
    <t>伊藤　美智代</t>
  </si>
  <si>
    <t>261C13188330</t>
  </si>
  <si>
    <t>彩こどもクリニック</t>
  </si>
  <si>
    <t>新井　諒也</t>
  </si>
  <si>
    <t>261C16787421</t>
  </si>
  <si>
    <t>洋子レディースクリニック</t>
  </si>
  <si>
    <t>医療法人クリニカ・ドンナ　理事長　中川　洋子</t>
  </si>
  <si>
    <t>261C16679727</t>
  </si>
  <si>
    <t>いまづ小児科</t>
  </si>
  <si>
    <t>今津　美由紀</t>
  </si>
  <si>
    <t>261C14399684</t>
  </si>
  <si>
    <t>池田眼科医院</t>
  </si>
  <si>
    <t>医療法人池田会　理事長　中山　智佳</t>
  </si>
  <si>
    <t>261C14787893</t>
  </si>
  <si>
    <t>整形外科よねだクリニック</t>
  </si>
  <si>
    <t>米田　正名</t>
  </si>
  <si>
    <t>261D14250047</t>
  </si>
  <si>
    <t>みむろ訪問看護ステーション</t>
  </si>
  <si>
    <t>王寺周辺広域休日応急診療施設組合　管理者　中西　和夫</t>
  </si>
  <si>
    <t>261C19811701</t>
  </si>
  <si>
    <t>森田診療所</t>
  </si>
  <si>
    <t>森田　博文</t>
  </si>
  <si>
    <t>261C18282013</t>
  </si>
  <si>
    <t>下村歯科医院</t>
  </si>
  <si>
    <t>下村　光延</t>
  </si>
  <si>
    <t>261D12112351</t>
  </si>
  <si>
    <t>訪問看護ステーション　アトム</t>
  </si>
  <si>
    <t>合同会社スタンド・バイ　代表社員　梅林　龍馬</t>
  </si>
  <si>
    <t>261C14574274</t>
  </si>
  <si>
    <t>佐々木クリニック</t>
  </si>
  <si>
    <t>佐々木　貞雄</t>
  </si>
  <si>
    <t>261C19688280</t>
  </si>
  <si>
    <t>らくじクリニック</t>
  </si>
  <si>
    <t>医療法人　楽慈会　理事長　近藤　雄二</t>
  </si>
  <si>
    <t>261C16075902</t>
  </si>
  <si>
    <t>まるおか眼科</t>
  </si>
  <si>
    <t>丸岡　真治</t>
  </si>
  <si>
    <t>261C19311006</t>
  </si>
  <si>
    <t>しみず泌尿器科クリニック</t>
  </si>
  <si>
    <t>清水　一宏</t>
  </si>
  <si>
    <t>261C12198195</t>
  </si>
  <si>
    <t>医療法人横尾皮膚科医院</t>
  </si>
  <si>
    <t>医療法人横尾皮膚科医院　理事長　横尾　正</t>
  </si>
  <si>
    <t>261C13002788</t>
  </si>
  <si>
    <t>医療法人　愛信会　理事長　芝田　克範</t>
  </si>
  <si>
    <t>医療法人愛信会　芝田内科クリニック</t>
  </si>
  <si>
    <t>261C19857719</t>
  </si>
  <si>
    <t>医療法人輝歯会　木原歯科医院</t>
  </si>
  <si>
    <t>医療法人輝歯会　理事長　木原　敏裕</t>
  </si>
  <si>
    <t>261C14883881</t>
  </si>
  <si>
    <t>北奥耳鼻咽喉科</t>
  </si>
  <si>
    <t>北奥　恵之</t>
  </si>
  <si>
    <t>261C11662707</t>
  </si>
  <si>
    <t>医療法人　坂口クリニック　理事長　坂口　泰弘</t>
  </si>
  <si>
    <t>医療法人　坂口クリニック</t>
  </si>
  <si>
    <t>261C15156869</t>
  </si>
  <si>
    <t>阿部クリニック</t>
  </si>
  <si>
    <t>阿部　泰士</t>
  </si>
  <si>
    <t>261C16779340</t>
  </si>
  <si>
    <t>松田歯科クリニック</t>
  </si>
  <si>
    <t>松田　正文</t>
  </si>
  <si>
    <t>261C18877947</t>
  </si>
  <si>
    <t>楠原デンタルクリニック</t>
  </si>
  <si>
    <t>楠原　康平</t>
  </si>
  <si>
    <t>261C15956586</t>
  </si>
  <si>
    <t>田中歯科医院</t>
  </si>
  <si>
    <t>田中　信之</t>
  </si>
  <si>
    <t>261C11785316</t>
  </si>
  <si>
    <t>畠山　好央</t>
  </si>
  <si>
    <t>はたけやま耳鼻咽喉科・アレルギー科</t>
  </si>
  <si>
    <t>261C13762521</t>
  </si>
  <si>
    <t>まえだ泌尿器科クリニック</t>
  </si>
  <si>
    <t>前田　純宏</t>
  </si>
  <si>
    <t>261C16350459</t>
  </si>
  <si>
    <t>たまい整形外科</t>
  </si>
  <si>
    <t>医療法人誠援会　理事長　玉井　克弥</t>
  </si>
  <si>
    <t>261C15656164</t>
  </si>
  <si>
    <t>森岡医院</t>
  </si>
  <si>
    <t>森岡　敏一</t>
  </si>
  <si>
    <t>261C16152481</t>
  </si>
  <si>
    <t>西大和眼科クリニック</t>
  </si>
  <si>
    <t>岡本　全弘</t>
  </si>
  <si>
    <t>261C19549149</t>
  </si>
  <si>
    <t>医療法人おざきクリニック</t>
  </si>
  <si>
    <t>医療法人おざきクリニック　理事長　尾崎　拓郎</t>
  </si>
  <si>
    <t>261C18308436</t>
  </si>
  <si>
    <t>医療法人Ｋ＆Ｄ　理事長　堀内　洋二</t>
  </si>
  <si>
    <t>堀内歯科</t>
  </si>
  <si>
    <t>261C19087998</t>
  </si>
  <si>
    <t>医療法人鎌田医院賀名生診療所</t>
  </si>
  <si>
    <t>医療法人　鎌田医院　理事長　鎌田　勝三郎</t>
  </si>
  <si>
    <t>261C12154248</t>
  </si>
  <si>
    <t>西大寺セントラルクリニック</t>
  </si>
  <si>
    <t>榎木　登</t>
  </si>
  <si>
    <t>261C13580548</t>
  </si>
  <si>
    <t>山本歯科医院</t>
  </si>
  <si>
    <t>山本　哲一郎</t>
  </si>
  <si>
    <t>261C15582048</t>
  </si>
  <si>
    <t>医療法人中谷診療所</t>
  </si>
  <si>
    <t>医療法人中谷診療所　理事長　中谷　真士</t>
  </si>
  <si>
    <t>261C19075583</t>
  </si>
  <si>
    <t>医療法人　澤田医院　理事長　澤田　健史</t>
  </si>
  <si>
    <t>医療法人　澤田医院</t>
  </si>
  <si>
    <t>261C15226535</t>
  </si>
  <si>
    <t>岡下矯正歯科</t>
  </si>
  <si>
    <t>医療法人　慎和会　理事長　岡下　慎太郎</t>
  </si>
  <si>
    <t>261C13961457</t>
  </si>
  <si>
    <t>医療法人きたよし歯科医院</t>
  </si>
  <si>
    <t>医療法人きたよし歯科医院　理事長　北吉　利江子</t>
  </si>
  <si>
    <t>261C19306591</t>
  </si>
  <si>
    <t>もりもとクリニック</t>
  </si>
  <si>
    <t>森本　圭介</t>
  </si>
  <si>
    <t>261C18428848</t>
  </si>
  <si>
    <t>米田歯科医院</t>
  </si>
  <si>
    <t>米田　宣英</t>
  </si>
  <si>
    <t>261C15225240</t>
  </si>
  <si>
    <t>医療法人　智仁勇会　理事長　高安　智史</t>
  </si>
  <si>
    <t>医療法人　智仁勇会　やわらぎ歯科医院</t>
  </si>
  <si>
    <t>261C12403069</t>
  </si>
  <si>
    <t>河谷歯科医院</t>
  </si>
  <si>
    <t>河谷　和彦</t>
  </si>
  <si>
    <t>261C15351394</t>
  </si>
  <si>
    <t>医療法人　幸仁会　理事長　木下　国浩</t>
  </si>
  <si>
    <t>医療法人　幸仁会　木下医院</t>
  </si>
  <si>
    <t>261C19684156</t>
  </si>
  <si>
    <t>正田歯科医院</t>
  </si>
  <si>
    <t>正田　真</t>
  </si>
  <si>
    <t>261C15668028</t>
  </si>
  <si>
    <t>わだばやし皮膚科</t>
  </si>
  <si>
    <t>医療法人わだばやし皮膚科　理事長　和田林　幹央</t>
  </si>
  <si>
    <t>261C12593030</t>
  </si>
  <si>
    <t>医療法人ミナミジマ歯科医院</t>
  </si>
  <si>
    <t>医療法人ミナミジマ歯科医院　理事長　南島　正和</t>
  </si>
  <si>
    <t>261C16199299</t>
  </si>
  <si>
    <t>にしかわ歯科口腔外科クリニック</t>
  </si>
  <si>
    <t>西川　敦</t>
  </si>
  <si>
    <t>261C19202683</t>
  </si>
  <si>
    <t>冨森歯科油阪診療所</t>
  </si>
  <si>
    <t>冨森　克典</t>
  </si>
  <si>
    <t>261C17987352</t>
  </si>
  <si>
    <t>医療法人朱雀会山下医院</t>
  </si>
  <si>
    <t>医療法人　朱雀会　理事長　山下　潤</t>
  </si>
  <si>
    <t>261C15910763</t>
  </si>
  <si>
    <t>ますだ診療所</t>
  </si>
  <si>
    <t>増田　安政</t>
  </si>
  <si>
    <t>261C18477590</t>
  </si>
  <si>
    <t>松塚歯科医院</t>
  </si>
  <si>
    <t>松塚　裕弘</t>
  </si>
  <si>
    <t>261C12305003</t>
  </si>
  <si>
    <t>矢田山診療所</t>
  </si>
  <si>
    <t>中川　義仁</t>
  </si>
  <si>
    <t>261C11699162</t>
  </si>
  <si>
    <t>医療法人　よねだ内科クリニック　理事長　米田　諭</t>
  </si>
  <si>
    <t>医療法人よねだ内科クリニック</t>
  </si>
  <si>
    <t>261C18020501</t>
  </si>
  <si>
    <t>耳鼻咽喉科いぬいクリニック</t>
  </si>
  <si>
    <t>乾　健</t>
  </si>
  <si>
    <t>261C11168825</t>
  </si>
  <si>
    <t>なかた整形外科</t>
  </si>
  <si>
    <t>中田　浩司</t>
  </si>
  <si>
    <t>261C16874538</t>
  </si>
  <si>
    <t>ナカガワ歯科クリニック</t>
  </si>
  <si>
    <t>中川　佳昭</t>
  </si>
  <si>
    <t>261C12819740</t>
  </si>
  <si>
    <t>医療法人　桜奈会　理事長　吉田　栄介</t>
  </si>
  <si>
    <t>医療法人　桜奈会アスキーデンタルクリニック</t>
  </si>
  <si>
    <t>261C11491088</t>
  </si>
  <si>
    <t>えんどう歯科クリニック</t>
  </si>
  <si>
    <t>遠藤　武弘</t>
  </si>
  <si>
    <t>261C18494571</t>
  </si>
  <si>
    <t>村井整形外科</t>
  </si>
  <si>
    <t>村井　聰</t>
  </si>
  <si>
    <t>261C12647684</t>
  </si>
  <si>
    <t>医療法人さかもと整形外科クリニック</t>
  </si>
  <si>
    <t>医療法人さかもと整形外科クリニック　理事長　酒本　佳洋</t>
  </si>
  <si>
    <t>261C19504739</t>
  </si>
  <si>
    <t>医療法人双福会伊藤医院</t>
  </si>
  <si>
    <t>医療法人双福会伊藤医院　理事長　伊藤　太祐</t>
  </si>
  <si>
    <t>261C11794094</t>
  </si>
  <si>
    <t>池原皮膚科</t>
  </si>
  <si>
    <t>池原　龍一郎</t>
  </si>
  <si>
    <t>261C14437911</t>
  </si>
  <si>
    <t>エスエイ歯科医院</t>
  </si>
  <si>
    <t>北川　直人</t>
  </si>
  <si>
    <t>261C13690487</t>
  </si>
  <si>
    <t>西井　祐二</t>
  </si>
  <si>
    <t>261C14824362</t>
  </si>
  <si>
    <t>医療法人健翔会　理事長　山下　健</t>
  </si>
  <si>
    <t>ＫＥＮレディースクリニック</t>
  </si>
  <si>
    <t>261C16830390</t>
  </si>
  <si>
    <t>医療法人　浜田会　理事長　堂阪　宜雄</t>
  </si>
  <si>
    <t>医療法人浜田会浜田クリニック</t>
  </si>
  <si>
    <t>261C18349848</t>
  </si>
  <si>
    <t>東生駒トシオデンタル</t>
  </si>
  <si>
    <t>奥田　寿男</t>
  </si>
  <si>
    <t>261D17403466</t>
  </si>
  <si>
    <t>郡山訪問看護ステーションゆう</t>
  </si>
  <si>
    <t>医療法人悠明会　理事長　井村　龍麿</t>
  </si>
  <si>
    <t>261C13867303</t>
  </si>
  <si>
    <t>社会医療法人健生会土庫こども診療所</t>
  </si>
  <si>
    <t>261C13776189</t>
  </si>
  <si>
    <t>医療法人やわらぎ会やわらぎクリニック</t>
  </si>
  <si>
    <t>医療法人やわらぎ会　理事長　北　和也</t>
  </si>
  <si>
    <t>261C16245440</t>
  </si>
  <si>
    <t>かわにしクリニック</t>
  </si>
  <si>
    <t>医療法人つぼみ会　理事長　川西　弘一</t>
  </si>
  <si>
    <t>261C15110129</t>
  </si>
  <si>
    <t>中井整形外科クリニック</t>
  </si>
  <si>
    <t>医療法人よつば会　理事長　中井　敏幸</t>
  </si>
  <si>
    <t>261C12858487</t>
  </si>
  <si>
    <t>社会医療法人健生会　大福診療所</t>
  </si>
  <si>
    <t>261C12958912</t>
  </si>
  <si>
    <t>宮本医院</t>
  </si>
  <si>
    <t>医療法人博洋会　理事長　宮本　洋二</t>
  </si>
  <si>
    <t>261C14443123</t>
  </si>
  <si>
    <t>郡山いむらクリニック</t>
  </si>
  <si>
    <t>261C18451090</t>
  </si>
  <si>
    <t>おおはぎ眼科</t>
  </si>
  <si>
    <t>大萩　豊</t>
  </si>
  <si>
    <t>261C16696782</t>
  </si>
  <si>
    <t>奈良みあとクリニック</t>
  </si>
  <si>
    <t>医療法人　四つ葉会　理事長　原　裕貴</t>
  </si>
  <si>
    <t>261C11949073</t>
  </si>
  <si>
    <t>高井　一郎</t>
  </si>
  <si>
    <t>高井レディースクリニック</t>
  </si>
  <si>
    <t>261C13533530</t>
  </si>
  <si>
    <t>医療法人　井上眼科</t>
  </si>
  <si>
    <t>医療法人　井上眼科　理事長　井上　浩二</t>
  </si>
  <si>
    <t>261C16423926</t>
  </si>
  <si>
    <t>医療法人坂上医院</t>
  </si>
  <si>
    <t>医療法人坂上医院　理事長　坂上　隆</t>
  </si>
  <si>
    <t>261B12374091</t>
  </si>
  <si>
    <t>在宅支援いむらクリニック</t>
  </si>
  <si>
    <t>261C17676026</t>
  </si>
  <si>
    <t>ならまち内科あいりレディースクリニック</t>
  </si>
  <si>
    <t>一般社団法人ＲＡＫＪＥＳ　代表理事　松尾　愛理</t>
  </si>
  <si>
    <t>261D19681741</t>
  </si>
  <si>
    <t>御所訪問看護ステーション</t>
  </si>
  <si>
    <t>医療法人鴻池会　理事長　平井　政規</t>
  </si>
  <si>
    <t>261C19014098</t>
  </si>
  <si>
    <t>中堀医院</t>
  </si>
  <si>
    <t>医療法人中堀医院　理事長　中堀　克己</t>
  </si>
  <si>
    <t>261C19925159</t>
  </si>
  <si>
    <t>中林歯科医院</t>
  </si>
  <si>
    <t>中林　祥次</t>
  </si>
  <si>
    <t>261C17320611</t>
  </si>
  <si>
    <t>医療法人楸　理事長　中田　一也</t>
  </si>
  <si>
    <t>医療法人楸　ながやま皮膚科</t>
  </si>
  <si>
    <t>261C11002170</t>
  </si>
  <si>
    <t>おかみや眼科</t>
  </si>
  <si>
    <t>岡宮　一彦</t>
  </si>
  <si>
    <t>261C12529546</t>
  </si>
  <si>
    <t>畑下歯科医院</t>
  </si>
  <si>
    <t>畑下　芳史</t>
  </si>
  <si>
    <t>261C16583110</t>
  </si>
  <si>
    <t>田村歯科医院</t>
  </si>
  <si>
    <t>田村　浩伸</t>
  </si>
  <si>
    <t>261C19587907</t>
  </si>
  <si>
    <t>ひろせ歯科クリニック</t>
  </si>
  <si>
    <t>廣瀬　正和</t>
  </si>
  <si>
    <t>261C19916588</t>
  </si>
  <si>
    <t>もりたクリニック</t>
  </si>
  <si>
    <t>森田　吾郎</t>
  </si>
  <si>
    <t>261C12932924</t>
  </si>
  <si>
    <t>石口歯科医院</t>
  </si>
  <si>
    <t>石口　剛宏</t>
  </si>
  <si>
    <t>261C11993481</t>
  </si>
  <si>
    <t>医療法人好川婦人科クリニック　理事長　好川　元庸</t>
  </si>
  <si>
    <t>医療法人好川婦人科クリニック</t>
  </si>
  <si>
    <t>261C12995442</t>
  </si>
  <si>
    <t>岡本歯科医院</t>
  </si>
  <si>
    <t>岡本　吉彦</t>
  </si>
  <si>
    <t>261C13966628</t>
  </si>
  <si>
    <t>医療法人想仁会　なかにし形成外科クリニック</t>
  </si>
  <si>
    <t>医療法人想仁会　理事長　中西　新</t>
  </si>
  <si>
    <t>261C17592721</t>
  </si>
  <si>
    <t>奥山医院</t>
  </si>
  <si>
    <t>奥山　節彦</t>
  </si>
  <si>
    <t>261C16645687</t>
  </si>
  <si>
    <t>はしもと婦人科クリニック</t>
  </si>
  <si>
    <t>橋本　みね子</t>
  </si>
  <si>
    <t>261C17051848</t>
  </si>
  <si>
    <t>森田医院</t>
  </si>
  <si>
    <t>森田　正純</t>
  </si>
  <si>
    <t>261C12093949</t>
  </si>
  <si>
    <t>楠原クリニック</t>
  </si>
  <si>
    <t>医療法人楠会　理事長　楠原　隆義</t>
  </si>
  <si>
    <t>261C16698610</t>
  </si>
  <si>
    <t>西大寺こころのクリニック</t>
  </si>
  <si>
    <t>医療法人西大寺こころのクリニック　理事長　新楽　史郎</t>
  </si>
  <si>
    <t>261C12464912</t>
  </si>
  <si>
    <t>医療法人　広緑会　理事長　池中　康英</t>
  </si>
  <si>
    <t>医療法人　広緑会　いけなか内科クリニック</t>
  </si>
  <si>
    <t>261C19810384</t>
  </si>
  <si>
    <t>田原本駅前皮膚科</t>
  </si>
  <si>
    <t>朴　紀央（中村紀央）</t>
  </si>
  <si>
    <t>261C11152898</t>
  </si>
  <si>
    <t>医療法人大塚医院</t>
  </si>
  <si>
    <t>医療法人大塚医院　理事長　大塚　亮</t>
  </si>
  <si>
    <t>261C12442463</t>
  </si>
  <si>
    <t>吉田　尚弘</t>
  </si>
  <si>
    <t>261C13786557</t>
  </si>
  <si>
    <t>医療法人生火会　理事長　松宮　禎介</t>
  </si>
  <si>
    <t>医療法人生火会　松宮医院</t>
  </si>
  <si>
    <t>261C13035131</t>
  </si>
  <si>
    <t>医療法人　優啓会　理事長　加賀谷　順子</t>
  </si>
  <si>
    <t>かがや内科クリニック</t>
  </si>
  <si>
    <t>261C15947569</t>
  </si>
  <si>
    <t>医療法人黄クリニック</t>
  </si>
  <si>
    <t>医療法人　黄クリニック　理事長　黄　正一</t>
  </si>
  <si>
    <t>261C11288346</t>
  </si>
  <si>
    <t>医療法人下河辺医院　理事長　下河辺　嗣人</t>
  </si>
  <si>
    <t>医療法人下河辺医院</t>
  </si>
  <si>
    <t>261D19785359</t>
  </si>
  <si>
    <t>リストア訪問看護ステーション</t>
  </si>
  <si>
    <t>株式会社リアクティブケア　代表取締役　深松　竜也</t>
  </si>
  <si>
    <t>261D15780169</t>
  </si>
  <si>
    <t>独立行政法人国立病院機構　理事長　新木　一弘</t>
  </si>
  <si>
    <t>独立行政法人国立病院機構コアラ訪問看護ステーション</t>
  </si>
  <si>
    <t>261C18201973</t>
  </si>
  <si>
    <t>西川歯科医院</t>
  </si>
  <si>
    <t>西川　雅祥</t>
  </si>
  <si>
    <t>261C15996019</t>
  </si>
  <si>
    <t>坂上眼科</t>
  </si>
  <si>
    <t>坂上　欧</t>
  </si>
  <si>
    <t>261D18582485</t>
  </si>
  <si>
    <t>ソフィアメディ訪問看護ステーション橿原</t>
  </si>
  <si>
    <t>ソフィアメディ株式会社　代表取締役　伊藤　綾</t>
  </si>
  <si>
    <t>261D13832220</t>
  </si>
  <si>
    <t>ソフィアメディ訪問看護ステーション香芝</t>
  </si>
  <si>
    <t>261C16364850</t>
  </si>
  <si>
    <t>みつや皮膚科</t>
  </si>
  <si>
    <t>三家　薫</t>
  </si>
  <si>
    <t>261C14125483</t>
  </si>
  <si>
    <t>杉山歯科医院</t>
  </si>
  <si>
    <t>杉山　友一</t>
  </si>
  <si>
    <t>261C13619468</t>
  </si>
  <si>
    <t>医療法人風天会　森医院</t>
  </si>
  <si>
    <t>医療法人風天会　理事長　森　啓</t>
  </si>
  <si>
    <t>261C17601900</t>
  </si>
  <si>
    <t>堀田歯科医院</t>
  </si>
  <si>
    <t>堀田　諭史</t>
  </si>
  <si>
    <t>261C15715820</t>
  </si>
  <si>
    <t>おうにし歯科医院</t>
  </si>
  <si>
    <t>往西　良之</t>
  </si>
  <si>
    <t>261C18882017</t>
  </si>
  <si>
    <t>医療法人つじもとクリニック</t>
  </si>
  <si>
    <t>医療法人つじもとクリニック　理事長　辻本　達寛</t>
  </si>
  <si>
    <t>261C17232930</t>
  </si>
  <si>
    <t>医療法人安心会安田皮フ科医院</t>
  </si>
  <si>
    <t>医療法人安心会　理事長　安田　純也</t>
  </si>
  <si>
    <t>261C17904004</t>
  </si>
  <si>
    <t>医療法人大西会大西内科医院</t>
  </si>
  <si>
    <t>医療法人大西会　理事長　大西　利明</t>
  </si>
  <si>
    <t>261C15136767</t>
  </si>
  <si>
    <t>吉田クリニック</t>
  </si>
  <si>
    <t>吉田　稔</t>
  </si>
  <si>
    <t>261D15802260</t>
  </si>
  <si>
    <t>一般社団法人いつか－なら－まち　代表理事　村中　晶</t>
  </si>
  <si>
    <t>訪問看護ステーションCoCo+</t>
  </si>
  <si>
    <t>261C15166741</t>
  </si>
  <si>
    <t>西岡眼科</t>
  </si>
  <si>
    <t>佐藤　ゆかり</t>
  </si>
  <si>
    <t>261C11508749</t>
  </si>
  <si>
    <t>松岡歯科医院</t>
  </si>
  <si>
    <t>神田　嘉代</t>
  </si>
  <si>
    <t>261C19011145</t>
  </si>
  <si>
    <t>医療法人葛城会　理事長　葛城　良昌</t>
  </si>
  <si>
    <t>医療法人葛城会　かつらぎ眼科クリニック　</t>
  </si>
  <si>
    <t>261C15209567</t>
  </si>
  <si>
    <t>よしむら・ファミリー歯科</t>
  </si>
  <si>
    <t>医療法人社団わはは　理事長　中嶋　顕</t>
  </si>
  <si>
    <t>261C12712130</t>
  </si>
  <si>
    <t>よしむらファミリー歯科イオン・ビッグ香芝院</t>
  </si>
  <si>
    <t>261C11127990</t>
  </si>
  <si>
    <t>医療法人葛城会かつらぎ眼科クリニック近鉄生駒院</t>
  </si>
  <si>
    <t>261C12910978</t>
  </si>
  <si>
    <t>医療法人おのざき整形外科</t>
  </si>
  <si>
    <t>医療法人おのざき整形外科　理事長　小野崎　晃</t>
  </si>
  <si>
    <t>261C16260763</t>
  </si>
  <si>
    <t>稲垣医院</t>
  </si>
  <si>
    <t>稲垣　哲典</t>
  </si>
  <si>
    <t>261C18011022</t>
  </si>
  <si>
    <t>やまじ歯科医院</t>
  </si>
  <si>
    <t>小川　貴之</t>
  </si>
  <si>
    <t>261C19146163</t>
  </si>
  <si>
    <t>医療法人うえしげクリニック　理事長　上繁　宣雄</t>
  </si>
  <si>
    <t>医療法人うえしげクリニック</t>
  </si>
  <si>
    <t>261D13693944</t>
  </si>
  <si>
    <t>ベストラボ.訪問看護ステーション</t>
  </si>
  <si>
    <t>株式会社Best.Lab.　代表取締役　田中　満勝</t>
  </si>
  <si>
    <t>261C11045709</t>
  </si>
  <si>
    <t>藤原　智康</t>
  </si>
  <si>
    <t>261D15656312</t>
  </si>
  <si>
    <t>訪問看護ひとみる</t>
  </si>
  <si>
    <t>株式会社ひとみる　代表取締役　中辻　美香</t>
  </si>
  <si>
    <t>261D18535083</t>
  </si>
  <si>
    <t>一般財団法人訪問看護ステーションさくら　代表理事　木下　国浩</t>
  </si>
  <si>
    <t>一般財団法人訪問看護ステーションさくら</t>
  </si>
  <si>
    <t>261C16249177</t>
  </si>
  <si>
    <t>かまだ医院</t>
  </si>
  <si>
    <t>鎌田　喜代志</t>
  </si>
  <si>
    <t>261C13034599</t>
  </si>
  <si>
    <t>中谷内科医院</t>
  </si>
  <si>
    <t>中谷　吉宏</t>
  </si>
  <si>
    <t>261C16887599</t>
  </si>
  <si>
    <t>中村医院</t>
  </si>
  <si>
    <t>中村　義行</t>
  </si>
  <si>
    <t>261C15493313</t>
  </si>
  <si>
    <t>福田医院</t>
  </si>
  <si>
    <t>福田　和泰</t>
  </si>
  <si>
    <t>261C16128164</t>
  </si>
  <si>
    <t>医療法人中川会久米診療所</t>
  </si>
  <si>
    <t>医療法人中川会　理事長　中川　晴智</t>
  </si>
  <si>
    <t>261C19689488</t>
  </si>
  <si>
    <t>医療法人　田仲医院　理事長　田仲　達也</t>
  </si>
  <si>
    <t>医療法人　田仲医院</t>
  </si>
  <si>
    <t>261C17962437</t>
  </si>
  <si>
    <t>医療法人大樹会　いこまデンタルクリニック</t>
  </si>
  <si>
    <t>医療法人大樹会　理事長　春次　賢太朗</t>
  </si>
  <si>
    <t>261C19001550</t>
  </si>
  <si>
    <t>長澤歯科医院</t>
  </si>
  <si>
    <t>長澤　賢</t>
  </si>
  <si>
    <t>261C18403207</t>
  </si>
  <si>
    <t>しみず皮フ科</t>
  </si>
  <si>
    <t>清水　郁樹</t>
  </si>
  <si>
    <t>261C14609327</t>
  </si>
  <si>
    <t>おおすみ整形外科</t>
  </si>
  <si>
    <t>医療法人賢恵会　理事長　大角　潔</t>
  </si>
  <si>
    <t>261C11802381</t>
  </si>
  <si>
    <t>たかだこどもクリニック</t>
  </si>
  <si>
    <t>高田　慶応</t>
  </si>
  <si>
    <t>261C13571984</t>
  </si>
  <si>
    <t>うえの耳鼻咽喉科クリニック</t>
  </si>
  <si>
    <t>上野　慶太</t>
  </si>
  <si>
    <t>261C11894689</t>
  </si>
  <si>
    <t>医療法人角谷医院　理事長　角谷　慶明</t>
  </si>
  <si>
    <t>医療法人角谷医院　かくたに内科消化器内科</t>
  </si>
  <si>
    <t>261C11343727</t>
  </si>
  <si>
    <t>みずかみクリニック</t>
  </si>
  <si>
    <t>水上　陽</t>
  </si>
  <si>
    <t>261C17497055</t>
  </si>
  <si>
    <t>なら美容形成クリニック</t>
  </si>
  <si>
    <t>安田　由紀子</t>
  </si>
  <si>
    <t>261C17065543</t>
  </si>
  <si>
    <t>ひまわりホームクリニック</t>
  </si>
  <si>
    <t>中川　龍太郎</t>
  </si>
  <si>
    <t>261C15200213</t>
  </si>
  <si>
    <t>あづみ歯科</t>
  </si>
  <si>
    <t>松田　祐京</t>
  </si>
  <si>
    <t>261C18133085</t>
  </si>
  <si>
    <t>医療法人　鎌田医院田園診療所</t>
  </si>
  <si>
    <t>261C19820029</t>
  </si>
  <si>
    <t>医療法人三谷医院</t>
  </si>
  <si>
    <t>医療法人　三谷医院　理事長　三谷　紀之</t>
  </si>
  <si>
    <t>261C18509567</t>
  </si>
  <si>
    <t>医療法人芳隆会八嶌医院</t>
  </si>
  <si>
    <t>医療法人芳隆会　理事長　八嶌　功</t>
  </si>
  <si>
    <t>261D17014624</t>
  </si>
  <si>
    <t>訪問看護ステーションまるまる</t>
  </si>
  <si>
    <t>株式会社COMARU　代表取締役　鈴木　円香</t>
  </si>
  <si>
    <t>261C11495137</t>
  </si>
  <si>
    <t>高の原駅前なかお歯科医院</t>
  </si>
  <si>
    <t>中尾　康浩</t>
  </si>
  <si>
    <t>261C14323755</t>
  </si>
  <si>
    <t>俵本歯科医院</t>
  </si>
  <si>
    <t>俵本　眞光</t>
  </si>
  <si>
    <t>261C16113309</t>
  </si>
  <si>
    <t>なごみ歯科クリニック</t>
  </si>
  <si>
    <t>医療法人　徳和会　理事長　竹川　剛典</t>
  </si>
  <si>
    <t>261C19997492</t>
  </si>
  <si>
    <t>医療法人相和会　理事長　有山　公介</t>
  </si>
  <si>
    <t>医療法人　相和会　有山診療所　有山歯科診療所</t>
  </si>
  <si>
    <t>261C12746660</t>
  </si>
  <si>
    <t>おくやま歯科医院</t>
  </si>
  <si>
    <t>奥山　善樹</t>
  </si>
  <si>
    <t>261D11131698</t>
  </si>
  <si>
    <t>社会医療法人松本快生会訪問看護ステーション「なでしこ」</t>
  </si>
  <si>
    <t>社会医療法人松本快生会　理事長　松本　宗明</t>
  </si>
  <si>
    <t>261D13034192</t>
  </si>
  <si>
    <t>社会医療法人松本快生会訪問看護ステーション「さわやか」</t>
  </si>
  <si>
    <t>社会医療法人　松本快生会　理事長　松本　宗明</t>
  </si>
  <si>
    <t>261C19265508</t>
  </si>
  <si>
    <t>医療法人近藤クリニック　真美ヶ丘腎センター</t>
  </si>
  <si>
    <t>医療法人近藤クリニック　理事長　栗原　陽次郎</t>
  </si>
  <si>
    <t>261B14714901</t>
  </si>
  <si>
    <t>医療法人双葉会　理事長　中村　徹</t>
  </si>
  <si>
    <t>医療法人双葉会富雄産婦人科</t>
  </si>
  <si>
    <t>261C13331548</t>
  </si>
  <si>
    <t>きたまちクリニック</t>
  </si>
  <si>
    <t>261D15064187</t>
  </si>
  <si>
    <t>医療法人康仁会西の京訪問看護ステーションかがやき</t>
  </si>
  <si>
    <t>医療法人康仁会　理事長　吉岡　伸夫</t>
  </si>
  <si>
    <t>261C17175100</t>
  </si>
  <si>
    <t>天理市立メディカルセンター</t>
  </si>
  <si>
    <t>天理市長　並河　健</t>
  </si>
  <si>
    <t>261D16297892</t>
  </si>
  <si>
    <t>社会福祉法人綜合施設美吉野園　理事長　森川　敬介</t>
  </si>
  <si>
    <t>美吉野園訪問看護ステーション</t>
  </si>
  <si>
    <t>261C13942836</t>
  </si>
  <si>
    <t>医療法人宮城会宮城医院</t>
  </si>
  <si>
    <t>医療法人　宮城会　理事長　宮城　剛</t>
  </si>
  <si>
    <t>261D17924856</t>
  </si>
  <si>
    <t>医療法人宮城会訪問看護ステーションみみずく</t>
  </si>
  <si>
    <t>医療法人宮城会　理事長　宮城　剛</t>
  </si>
  <si>
    <t>261C14921711</t>
  </si>
  <si>
    <t>医療法人友仁会　理事長　田井野　仁</t>
  </si>
  <si>
    <t>医療法人友仁会　たいの整形外科クリニック</t>
  </si>
  <si>
    <t>261D13452454</t>
  </si>
  <si>
    <t>訪問看護ステーションあおい</t>
  </si>
  <si>
    <t>261C14719097</t>
  </si>
  <si>
    <t>三橋仁美レディースクリニック</t>
  </si>
  <si>
    <t>医療法人　三橋医院　理事長　三橋　洋治</t>
  </si>
  <si>
    <t>261D11417866</t>
  </si>
  <si>
    <t>訪問看護ステーション光</t>
  </si>
  <si>
    <t>医療法人南風会　理事長　南　尚希</t>
  </si>
  <si>
    <t>261C13547132</t>
  </si>
  <si>
    <t>医療法人阿部眼科医院　阿部眼科</t>
  </si>
  <si>
    <t>医療法人阿部眼科医院　理事長　阿部　考助</t>
  </si>
  <si>
    <t>261C13412394</t>
  </si>
  <si>
    <t>一般社団法人　飛信会　代表理事　松本　翔平</t>
  </si>
  <si>
    <t>一般社団法人　飛信会　ふくろうクリニック生駒院</t>
  </si>
  <si>
    <t>261D13430224</t>
  </si>
  <si>
    <t>訪問看護ステーションぬくもりポート</t>
  </si>
  <si>
    <t>261C13413189</t>
  </si>
  <si>
    <t>みなみクリニック</t>
  </si>
  <si>
    <t>医療法人　南風会　理事長　南　尚希</t>
  </si>
  <si>
    <t>261D18671760</t>
  </si>
  <si>
    <t>公益社団法人奈良県看護協会立橿原訪問看護ステーション</t>
  </si>
  <si>
    <t>公益社団法人奈良県看護協会　会長　春木　邦恵</t>
  </si>
  <si>
    <t>261D16355955</t>
  </si>
  <si>
    <t>訪問看護ステーションアップル学園前</t>
  </si>
  <si>
    <t>医療法人　北寿会　理事長　北神　敬司</t>
  </si>
  <si>
    <t>261D11686767</t>
  </si>
  <si>
    <t>訪問看護ステーションくるみ</t>
  </si>
  <si>
    <t>一般社団法人イーデンホール　代表理事　竹下　昭彦</t>
  </si>
  <si>
    <t>261C17968745</t>
  </si>
  <si>
    <t>寺嶋歯科</t>
  </si>
  <si>
    <t>寺嶋　久順</t>
  </si>
  <si>
    <t>261C12701743</t>
  </si>
  <si>
    <t>みぞかみ歯科</t>
  </si>
  <si>
    <t>溝上　裕久</t>
  </si>
  <si>
    <t>261C11634717</t>
  </si>
  <si>
    <t>村上　淳一</t>
  </si>
  <si>
    <t>村上整形外科クリニック　</t>
  </si>
  <si>
    <t>261C15070820</t>
  </si>
  <si>
    <t>ふくしま歯科医院</t>
  </si>
  <si>
    <t>福嶋　正康</t>
  </si>
  <si>
    <t>261D19344011</t>
  </si>
  <si>
    <t>あいナース学園前訪問看護ステーション</t>
  </si>
  <si>
    <t>株式会社アデナック　代表取締役　市場　美香</t>
  </si>
  <si>
    <t>261C12466478</t>
  </si>
  <si>
    <t>共和リハビリテーション診療所</t>
  </si>
  <si>
    <t>笠原　勝幸</t>
  </si>
  <si>
    <t>261C14662407</t>
  </si>
  <si>
    <t>勝間内科医院</t>
  </si>
  <si>
    <t>勝間　寛和</t>
  </si>
  <si>
    <t>261D15568679</t>
  </si>
  <si>
    <t>南和広域医療企業団南奈良訪問看護ステーション</t>
  </si>
  <si>
    <t>南和広域医療企業団　企業長　森川　東</t>
  </si>
  <si>
    <t>261C16255343</t>
  </si>
  <si>
    <t>社会医療法人高清会　理事長　高井　重郎</t>
  </si>
  <si>
    <t>社会医療法人高清会　天理メディカルクリニック</t>
  </si>
  <si>
    <t>261C16381815</t>
  </si>
  <si>
    <t>胡内歯科医院</t>
  </si>
  <si>
    <t>胡内　秀規</t>
  </si>
  <si>
    <t>261D14366517</t>
  </si>
  <si>
    <t>土庫病院訪問看護ステーションそよかぜ</t>
  </si>
  <si>
    <t>261C19747644</t>
  </si>
  <si>
    <t>医療法人　奥野クリニック　理事長　奥野　修三</t>
  </si>
  <si>
    <t>医療法人　奥野クリニック</t>
  </si>
  <si>
    <t>261C14154557</t>
  </si>
  <si>
    <t>医療法人　中江会　理事長　中江　香</t>
  </si>
  <si>
    <t>なかえ耳鼻咽喉科</t>
  </si>
  <si>
    <t>261C11838373</t>
  </si>
  <si>
    <t>木下クリニック</t>
  </si>
  <si>
    <t>木下　勲</t>
  </si>
  <si>
    <t>261C14617843</t>
  </si>
  <si>
    <t>医療法人瞭彩会さかもと眼科</t>
  </si>
  <si>
    <t>医療法人瞭彩会　理事長　阪本　卓司</t>
  </si>
  <si>
    <t>261C14284958</t>
  </si>
  <si>
    <t>森井小児科医院</t>
  </si>
  <si>
    <t>森井　直之</t>
  </si>
  <si>
    <t>261C11708379</t>
  </si>
  <si>
    <t>医療法人　林整形外科医院　理事長　林　良一</t>
  </si>
  <si>
    <t>医療法人林整形外科医院</t>
  </si>
  <si>
    <t>261C16156582</t>
  </si>
  <si>
    <t>近藤眼科</t>
  </si>
  <si>
    <t>近藤　尚明</t>
  </si>
  <si>
    <t>261C17643113</t>
  </si>
  <si>
    <t>辻本内科メンタルクリニック</t>
  </si>
  <si>
    <t>辻本　博一</t>
  </si>
  <si>
    <t>261C15989709</t>
  </si>
  <si>
    <t>森口歯科医院</t>
  </si>
  <si>
    <t>医療法人さくら会　理事長　森口　泰成</t>
  </si>
  <si>
    <t>261C19572140</t>
  </si>
  <si>
    <t>ひだ歯科　インプラントクリニック</t>
  </si>
  <si>
    <t>肥田　孝文</t>
  </si>
  <si>
    <t>261C19929296</t>
  </si>
  <si>
    <t>下辻歯科医院</t>
  </si>
  <si>
    <t>下辻　寛子</t>
  </si>
  <si>
    <t>261C16401937</t>
  </si>
  <si>
    <t>稲田デンタルクリニック</t>
  </si>
  <si>
    <t>稲田　育久</t>
  </si>
  <si>
    <t>261C14746704</t>
  </si>
  <si>
    <t>たつみ糖尿病内科クリニック</t>
  </si>
  <si>
    <t>辰巳　晴規</t>
  </si>
  <si>
    <t>261C16309366</t>
  </si>
  <si>
    <t>おおの皮ふ科</t>
  </si>
  <si>
    <t>医療法人おおの皮ふ科　理事長　大野　佐代子</t>
  </si>
  <si>
    <t>261C19408096</t>
  </si>
  <si>
    <t>福西歯科医院</t>
  </si>
  <si>
    <t>福西　康起</t>
  </si>
  <si>
    <t>261C13370321</t>
  </si>
  <si>
    <t>サン歯科こめだクリニック</t>
  </si>
  <si>
    <t>成田　知史</t>
  </si>
  <si>
    <t>261C11461303</t>
  </si>
  <si>
    <t>医療法人　竹村医院</t>
  </si>
  <si>
    <t>医療法人　竹村医院　理事長　竹村　恵史</t>
  </si>
  <si>
    <t>261C16017509</t>
  </si>
  <si>
    <t>医療法人　栄仁会　理事長　平盛　裕子</t>
  </si>
  <si>
    <t>医療法人　栄仁会　高の原すずらん内科</t>
  </si>
  <si>
    <t>261C14790445</t>
  </si>
  <si>
    <t>医療法人谷口内科医院</t>
  </si>
  <si>
    <t>医療法人谷口内科医院　理事長　谷口　純一</t>
  </si>
  <si>
    <t>261C11386529</t>
  </si>
  <si>
    <t>たにの皮ふ科クリニック</t>
  </si>
  <si>
    <t>谷野　祥子</t>
  </si>
  <si>
    <t>261C11491545</t>
  </si>
  <si>
    <t>医療法人　悠和会　理事長　木下　久美</t>
  </si>
  <si>
    <t>医療法人　悠和会　きのした皮フ科クリニック</t>
  </si>
  <si>
    <t>261C12490806</t>
  </si>
  <si>
    <t>おおはし歯科クリニック</t>
  </si>
  <si>
    <t>医療法人五月会　理事長　大橋　正和</t>
  </si>
  <si>
    <t>261C16469588</t>
  </si>
  <si>
    <t>西本内科</t>
  </si>
  <si>
    <t>西本　和央</t>
  </si>
  <si>
    <t>261C12501250</t>
  </si>
  <si>
    <t>熨斗歯科医院</t>
  </si>
  <si>
    <t>熨斗　利光</t>
  </si>
  <si>
    <t>261C14875649</t>
  </si>
  <si>
    <t>野阪歯科医院</t>
  </si>
  <si>
    <t>野阪　幸男</t>
  </si>
  <si>
    <t>261C16858354</t>
  </si>
  <si>
    <t>医療法人　良翔会　理事長　河田　充弘</t>
  </si>
  <si>
    <t>河田胃腸科医院</t>
  </si>
  <si>
    <t>261C11616963</t>
  </si>
  <si>
    <t>岩田ペインクリニック内科</t>
  </si>
  <si>
    <t>医療法人博郁会　理事長　岩田　敏男</t>
  </si>
  <si>
    <t>261C16984042</t>
  </si>
  <si>
    <t>医療法人　至誠会　理事長　松川　朋子</t>
  </si>
  <si>
    <t>医療法人　至誠会　松川歯科医院　</t>
  </si>
  <si>
    <t>261C13678363</t>
  </si>
  <si>
    <t>大江歯科診療所</t>
  </si>
  <si>
    <t>大江　一央</t>
  </si>
  <si>
    <t>261C11979072</t>
  </si>
  <si>
    <t>山科皮膚科医院</t>
  </si>
  <si>
    <t>山科　幸夫</t>
  </si>
  <si>
    <t>261C14363097</t>
  </si>
  <si>
    <t>ひさし歯科医院</t>
  </si>
  <si>
    <t>藪内　久</t>
  </si>
  <si>
    <t>261C15341746</t>
  </si>
  <si>
    <t>仲川歯科クリニック</t>
  </si>
  <si>
    <t>仲川　宗義</t>
  </si>
  <si>
    <t>261C15540131</t>
  </si>
  <si>
    <t>医療法人にしざき内科クリニック</t>
  </si>
  <si>
    <t>医療法人にしざき内科クリニック　理事長　西崎　和彦</t>
  </si>
  <si>
    <t>261C19664104</t>
  </si>
  <si>
    <t>かなもと医院</t>
  </si>
  <si>
    <t>金本　太珍</t>
  </si>
  <si>
    <t>261C17123211</t>
  </si>
  <si>
    <t>桜ヶ丘柳原歯科</t>
  </si>
  <si>
    <t>柳原　淳弘</t>
  </si>
  <si>
    <t>261C11681675</t>
  </si>
  <si>
    <t>医療法人社団一正会　いちろう歯科クリニック</t>
  </si>
  <si>
    <t>医療法人社団一正会　理事長　高橋　一郎</t>
  </si>
  <si>
    <t>261C19655041</t>
  </si>
  <si>
    <t>きたむら歯科クリニック</t>
  </si>
  <si>
    <t>北村　浩之</t>
  </si>
  <si>
    <t>261C17534308</t>
  </si>
  <si>
    <t>竹野歯科医院</t>
  </si>
  <si>
    <t>竹野　廣信</t>
  </si>
  <si>
    <t>261C11531333</t>
  </si>
  <si>
    <t>五位堂診療所</t>
  </si>
  <si>
    <t>三村　まゆみ</t>
  </si>
  <si>
    <t>261C18780810</t>
  </si>
  <si>
    <t>くがい整形外科</t>
  </si>
  <si>
    <t>久貝　充生</t>
  </si>
  <si>
    <t>261C11485959</t>
  </si>
  <si>
    <t>山本　純也</t>
  </si>
  <si>
    <t>261C16942898</t>
  </si>
  <si>
    <t>安田歯科医院</t>
  </si>
  <si>
    <t>安田　裕介</t>
  </si>
  <si>
    <t>261C12246555</t>
  </si>
  <si>
    <t>上島医院</t>
  </si>
  <si>
    <t>上島　治</t>
  </si>
  <si>
    <t>261C18050366</t>
  </si>
  <si>
    <t>豊原クリニック</t>
  </si>
  <si>
    <t>豊原　眞久</t>
  </si>
  <si>
    <t>261C14988564</t>
  </si>
  <si>
    <t>ふるた歯科医院</t>
  </si>
  <si>
    <t>古田　浩一</t>
  </si>
  <si>
    <t>261D19702941</t>
  </si>
  <si>
    <t>訪問看護ステーションあじさい</t>
  </si>
  <si>
    <t>261C16849179</t>
  </si>
  <si>
    <t>山本歯科クリニック</t>
  </si>
  <si>
    <t>山本　漢九</t>
  </si>
  <si>
    <t>261C11840710</t>
  </si>
  <si>
    <t>医療法人桑原翠縁会　理事長　桑原　康生</t>
  </si>
  <si>
    <t>医療法人桑原翠縁会　善院</t>
  </si>
  <si>
    <t>261D14123826</t>
  </si>
  <si>
    <t>精神科特化型訪問看護ステーションつなぐ</t>
  </si>
  <si>
    <t>TKHソリューソンズ株式会社　代表取締役　近藤　颯人</t>
  </si>
  <si>
    <t>261C13070224</t>
  </si>
  <si>
    <t>伯田歯科医院</t>
  </si>
  <si>
    <t>伯田　哲郎</t>
  </si>
  <si>
    <t>261C19748431</t>
  </si>
  <si>
    <t>中井歯科医院</t>
  </si>
  <si>
    <t>中井　康次</t>
  </si>
  <si>
    <t>261D13420690</t>
  </si>
  <si>
    <t>リハビリ訪問看護ステーションルピナス</t>
  </si>
  <si>
    <t>株式会社ルピナス　代表取締役　田中　仁</t>
  </si>
  <si>
    <t>261D17239461</t>
  </si>
  <si>
    <t>リハビリ訪問看護ステーションルピナス郡山</t>
  </si>
  <si>
    <t>261C16438906</t>
  </si>
  <si>
    <t>みうらこどもクリニック</t>
  </si>
  <si>
    <t>三浦　修治</t>
  </si>
  <si>
    <t>261C17962814</t>
  </si>
  <si>
    <t>藤岡内科医院</t>
  </si>
  <si>
    <t>藤岡　庄司</t>
  </si>
  <si>
    <t>261C19397045</t>
  </si>
  <si>
    <t>田園歯科クリニック</t>
  </si>
  <si>
    <t>中山　義久</t>
  </si>
  <si>
    <t>261C11480688</t>
  </si>
  <si>
    <t>医療法人うえむら歯科医院　理事長　上村　学</t>
  </si>
  <si>
    <t>医療法人うえむら歯科医院</t>
  </si>
  <si>
    <t>261C13194606</t>
  </si>
  <si>
    <t>片岡診療所</t>
  </si>
  <si>
    <t>片岡　裕</t>
  </si>
  <si>
    <t>261C14108015</t>
  </si>
  <si>
    <t>小西橋医院</t>
  </si>
  <si>
    <t>澤西　正</t>
  </si>
  <si>
    <t>261C18792478</t>
  </si>
  <si>
    <t>植村歯科医院</t>
  </si>
  <si>
    <t>植村　和嘉</t>
  </si>
  <si>
    <t>261C14181253</t>
  </si>
  <si>
    <t>富雄医院</t>
  </si>
  <si>
    <t>千田　史郎</t>
  </si>
  <si>
    <t>261C11272378</t>
  </si>
  <si>
    <t>医療法人まつおかクリニック　みやけ分院</t>
  </si>
  <si>
    <t>医療法人まつおかクリニック　理事長　松岡　正樹</t>
  </si>
  <si>
    <t>261C19736400</t>
  </si>
  <si>
    <t>医療法人まつおかクリニック　内視鏡検査・ＣＴ検査クリニック</t>
  </si>
  <si>
    <t>261C16026003</t>
  </si>
  <si>
    <t>なかや小児科</t>
  </si>
  <si>
    <t>中矢　雅治</t>
  </si>
  <si>
    <t>261D15833829</t>
  </si>
  <si>
    <t>国保中央病院訪問看護ステーション</t>
  </si>
  <si>
    <t>国保中央病院組合　管理者　高江　啓史</t>
  </si>
  <si>
    <t>261C11447777</t>
  </si>
  <si>
    <t>有井にった歯科医院</t>
  </si>
  <si>
    <t>新田　継三</t>
  </si>
  <si>
    <t>261C18712784</t>
  </si>
  <si>
    <t>マミ皮フ科クリニック</t>
  </si>
  <si>
    <t>岡田　匡</t>
  </si>
  <si>
    <t>261D19185826</t>
  </si>
  <si>
    <t>訪問看護ステーションはるかぜ</t>
  </si>
  <si>
    <t>261C14781002</t>
  </si>
  <si>
    <t>きくち診療所</t>
  </si>
  <si>
    <t>菊池　美和</t>
  </si>
  <si>
    <t>261C16595017</t>
  </si>
  <si>
    <t>戸尾歯科医院</t>
  </si>
  <si>
    <t>戸尾　充</t>
  </si>
  <si>
    <t>261C19123126</t>
  </si>
  <si>
    <t>右京みみはなのどクリニック</t>
  </si>
  <si>
    <t>鈴木　良</t>
  </si>
  <si>
    <t>261C19294449</t>
  </si>
  <si>
    <t>辻田クリニック</t>
  </si>
  <si>
    <t>辻田　重信</t>
  </si>
  <si>
    <t>261C19830321</t>
  </si>
  <si>
    <t>医療法人米田診療所</t>
  </si>
  <si>
    <t>医療法人　米田診療所　理事長　米田　岳史</t>
  </si>
  <si>
    <t>261C13679974</t>
  </si>
  <si>
    <t>医療法人　鳳凰会　理事長　井ノ上　馨之</t>
  </si>
  <si>
    <t>いのうえこどもファミリー歯科</t>
  </si>
  <si>
    <t>261C17195302</t>
  </si>
  <si>
    <t>熊田内科クリニック</t>
  </si>
  <si>
    <t>熊田　光雄</t>
  </si>
  <si>
    <t>261C15498943</t>
  </si>
  <si>
    <t>医療法人あかつき会　松田歯科医院</t>
  </si>
  <si>
    <t>医療法人あかつき会　理事長　松田　博文</t>
  </si>
  <si>
    <t>261C17062820</t>
  </si>
  <si>
    <t>尾崎　二郎</t>
  </si>
  <si>
    <t>尾崎二郎整形外科東大寺前</t>
  </si>
  <si>
    <t>261C11985396</t>
  </si>
  <si>
    <t>山下歯科医院</t>
  </si>
  <si>
    <t>山下　宗宏</t>
  </si>
  <si>
    <t>261C15473638</t>
  </si>
  <si>
    <t>医療法人社団　ハートランド　理事長　竹林　和彦</t>
  </si>
  <si>
    <t>医）ハートランド　しぎさんメンタルクリニック学園前</t>
  </si>
  <si>
    <t>261C12730762</t>
  </si>
  <si>
    <t>石崎整形外科・内科</t>
  </si>
  <si>
    <t>石崎　嘉昭</t>
  </si>
  <si>
    <t>261C14282796</t>
  </si>
  <si>
    <t>奈良なかやま眼科</t>
  </si>
  <si>
    <t>261C13303200</t>
  </si>
  <si>
    <t>夕陽ヶ丘診療所</t>
  </si>
  <si>
    <t>261C13661955</t>
  </si>
  <si>
    <t>医療法人敬仁会辻野医院</t>
  </si>
  <si>
    <t>医療法人敬仁会辻野医院　理事長　柳生　彰子</t>
  </si>
  <si>
    <t>261D18735329</t>
  </si>
  <si>
    <t>訪問看護ステーションひまわり香芝</t>
  </si>
  <si>
    <t>261C19682381</t>
  </si>
  <si>
    <t>医療法人新和会　理事長　岡本　和美</t>
  </si>
  <si>
    <t>医療法人新和会　岡本内科こどもクリニック</t>
  </si>
  <si>
    <t>261C19505650</t>
  </si>
  <si>
    <t>まつやま整形外科クリニック</t>
  </si>
  <si>
    <t>松山　悦啓</t>
  </si>
  <si>
    <t>261C17804833</t>
  </si>
  <si>
    <t>中野司朗レディースクリニック</t>
  </si>
  <si>
    <t>医療法人　ＧｒｅｅｎＷａｋｅ　理事長　中野　司朗</t>
  </si>
  <si>
    <t>261C13352314</t>
  </si>
  <si>
    <t>とみお診療所</t>
  </si>
  <si>
    <t>261C13935855</t>
  </si>
  <si>
    <t>医療法人奥田眼科　学園前診療所</t>
  </si>
  <si>
    <t>医療法人奥田眼科　理事長　奥田　隆章</t>
  </si>
  <si>
    <t>261C12107745</t>
  </si>
  <si>
    <t>医療法人ひまわり会　理事長　萩原　聡</t>
  </si>
  <si>
    <t>医療法人ひまわり会　ひまわりクリニック</t>
  </si>
  <si>
    <t>261C14329162</t>
  </si>
  <si>
    <t>医療法人奥田眼科</t>
  </si>
  <si>
    <t>医療法人　奥田眼科　理事長　奥田　隆章</t>
  </si>
  <si>
    <t>261D18095984</t>
  </si>
  <si>
    <t>訪問看護ステーションひまわり生駒</t>
  </si>
  <si>
    <t>261D19563080</t>
  </si>
  <si>
    <t>訪問看護ステーションオレンジ.真美</t>
  </si>
  <si>
    <t>261C17939376</t>
  </si>
  <si>
    <t>すずき歯科</t>
  </si>
  <si>
    <t>鈴木　俊秀</t>
  </si>
  <si>
    <t>261C17414574</t>
  </si>
  <si>
    <t>登美ヶ丘クリニック</t>
  </si>
  <si>
    <t>医療法人北寿会　理事長　北神　敬司</t>
  </si>
  <si>
    <t>261C16440896</t>
  </si>
  <si>
    <t>木村歯科医院</t>
  </si>
  <si>
    <t>木村　行宏</t>
  </si>
  <si>
    <t>261C11744610</t>
  </si>
  <si>
    <t>井上クリニック</t>
  </si>
  <si>
    <t>井上　毅</t>
  </si>
  <si>
    <t>261D17421454</t>
  </si>
  <si>
    <t>八重桜訪問看護ステーションぷらす</t>
  </si>
  <si>
    <t>株式会社八重桜　代表取締役　西　勝康</t>
  </si>
  <si>
    <t>261C16602913</t>
  </si>
  <si>
    <t>安井歯科医院</t>
  </si>
  <si>
    <t>安井　嘉利</t>
  </si>
  <si>
    <t>261C16526130</t>
  </si>
  <si>
    <t>奈良県医療福祉生活協同組合　代表理事　榎並　憲治</t>
  </si>
  <si>
    <t>奈良県医療福祉生活協同組合　みみなし診療所</t>
  </si>
  <si>
    <t>261D19295032</t>
  </si>
  <si>
    <t>医療法人良翔会訪問看護ステーションみそら</t>
  </si>
  <si>
    <t>医療法人良翔会　理事長　河田　充弘</t>
  </si>
  <si>
    <t>261C18564496</t>
  </si>
  <si>
    <t>吉村　計宣</t>
  </si>
  <si>
    <t>261C12467765</t>
  </si>
  <si>
    <t>西村歯科クリニック</t>
  </si>
  <si>
    <t>西村　和浩</t>
  </si>
  <si>
    <t>261C13477659</t>
  </si>
  <si>
    <t>医療法人おおぬま皮フ科　理事長　大沼　義幸</t>
  </si>
  <si>
    <t>おおぬま皮フ科</t>
  </si>
  <si>
    <t>261C15938791</t>
  </si>
  <si>
    <t>ささき歯科医院</t>
  </si>
  <si>
    <t>佐々木　一郎</t>
  </si>
  <si>
    <t>261C15440225</t>
  </si>
  <si>
    <t>医療法人小嶌内科小児科　理事長　小嶌　秀之</t>
  </si>
  <si>
    <t>医療法人小嶌内科小児科</t>
  </si>
  <si>
    <t>261C15172256</t>
  </si>
  <si>
    <t>医療法人坂口医院</t>
  </si>
  <si>
    <t>医療法人坂口医院　理事長　坂口　嘉一</t>
  </si>
  <si>
    <t>261C14941925</t>
  </si>
  <si>
    <t>ことぶき歯科</t>
  </si>
  <si>
    <t>医療法人スマイルクリエイター　理事長　寿山　達也</t>
  </si>
  <si>
    <t>261B24758392</t>
  </si>
  <si>
    <t>医療法人慈生会　岡村産婦人科</t>
  </si>
  <si>
    <t>医療法人慈生会　理事長　岡村　義郎</t>
  </si>
  <si>
    <t>261C14276168</t>
  </si>
  <si>
    <t>ならやま診療所</t>
  </si>
  <si>
    <t>261C15061604</t>
  </si>
  <si>
    <t>平井　善夫</t>
  </si>
  <si>
    <t>五條　平井歯科</t>
  </si>
  <si>
    <t>261D16155617</t>
  </si>
  <si>
    <t>パームリハビリ訪問看護ステーション</t>
  </si>
  <si>
    <t>株式会社パームリンク　代表取締役　松山　厚樹</t>
  </si>
  <si>
    <t>261C17022692</t>
  </si>
  <si>
    <t>医療法人博友会　みちのクリニック</t>
  </si>
  <si>
    <t>医療法人博友会　理事長　道野　博史</t>
  </si>
  <si>
    <t>261D11446202</t>
  </si>
  <si>
    <t>訪問看護ステーション　穏笑</t>
  </si>
  <si>
    <t>株式会社カームネススマイル　代表取締役　山品　照美</t>
  </si>
  <si>
    <t>261C19537139</t>
  </si>
  <si>
    <t>医療法人塩谷内科診療所</t>
  </si>
  <si>
    <t>医療法人塩谷内科診療所　理事長　塩谷　直久</t>
  </si>
  <si>
    <t>261D14481571</t>
  </si>
  <si>
    <t>訪問看護ステーション人楽</t>
  </si>
  <si>
    <t>株式会社人楽　代表取締役　栄永　純一</t>
  </si>
  <si>
    <t>261C17007845</t>
  </si>
  <si>
    <t>医療法人もみじ会　理事長　川口　雄才</t>
  </si>
  <si>
    <t>川口クリニック</t>
  </si>
  <si>
    <t>261D14961097</t>
  </si>
  <si>
    <t>公益社団法人奈良県看護協会立宇陀訪問看護ステーション</t>
  </si>
  <si>
    <t>261C12476249</t>
  </si>
  <si>
    <t>医療法人釜本眼科医院　理事長　釜本　哲幸</t>
  </si>
  <si>
    <t>釜本眼科医院</t>
  </si>
  <si>
    <t>261C16300741</t>
  </si>
  <si>
    <t>岸本歯科医院</t>
  </si>
  <si>
    <t>岸本　治夫</t>
  </si>
  <si>
    <t>261D18233613</t>
  </si>
  <si>
    <t>訪問看護ステーションひまわり奈良</t>
  </si>
  <si>
    <t>261C14832643</t>
  </si>
  <si>
    <t>はちすか内科</t>
  </si>
  <si>
    <t>蜂須賀　正孝</t>
  </si>
  <si>
    <t>261C18707612</t>
  </si>
  <si>
    <t>医療法人　下田診療所　理事長　松岡　秀治</t>
  </si>
  <si>
    <t>医療法人　下田診療所</t>
  </si>
  <si>
    <t>261C15324272</t>
  </si>
  <si>
    <t>岩井内科クリニック</t>
  </si>
  <si>
    <t>岩井　均</t>
  </si>
  <si>
    <t>261C18642412</t>
  </si>
  <si>
    <t>中川歯科医院</t>
  </si>
  <si>
    <t>中川　徹</t>
  </si>
  <si>
    <t>261C12722081</t>
  </si>
  <si>
    <t>新名ファミリー歯科</t>
  </si>
  <si>
    <t>新名　隆史</t>
  </si>
  <si>
    <t>261C16049083</t>
  </si>
  <si>
    <t>医療法人鈴懸　岩佐クリニック</t>
  </si>
  <si>
    <t>医療法人鈴懸　理事長　岩佐　隆太郎</t>
  </si>
  <si>
    <t>261D14015475</t>
  </si>
  <si>
    <t>訪問看護ステーション帆帆</t>
  </si>
  <si>
    <t>261D19578914</t>
  </si>
  <si>
    <t>医療法人橿原友紘会　理事長　奥田　亮宏</t>
  </si>
  <si>
    <t>医療法人橿原友紘会訪問看護ステーションひのか</t>
  </si>
  <si>
    <t>261C16707718</t>
  </si>
  <si>
    <t>医療法人康成会　菊美台クリニック</t>
  </si>
  <si>
    <t>医療法人康成会　理事長　垣見　沙也佳</t>
  </si>
  <si>
    <t>261C15911085</t>
  </si>
  <si>
    <t>医療法人康成会　星和台クリニック</t>
  </si>
  <si>
    <t>261C13366323</t>
  </si>
  <si>
    <t>医療法人康成会　旭ヶ丘クリニック</t>
  </si>
  <si>
    <t>261D16222868</t>
  </si>
  <si>
    <t>訪問看護ステーションひまわり秋篠</t>
  </si>
  <si>
    <t>261C18523640</t>
  </si>
  <si>
    <t>医療法人康成会藤原京クリニック</t>
  </si>
  <si>
    <t>261C15530340</t>
  </si>
  <si>
    <t>おおもりクリニック</t>
  </si>
  <si>
    <t>医療法人社団　おおもりクリニック　理事長　大森　正晴</t>
  </si>
  <si>
    <t>261C11159076</t>
  </si>
  <si>
    <t>日高デンタルクリニック</t>
  </si>
  <si>
    <t>日高　隆太郎</t>
  </si>
  <si>
    <t>261C16557483</t>
  </si>
  <si>
    <t>医療法人　岩井メディカルクリニック　理事長　岩井　尊司</t>
  </si>
  <si>
    <t>医療法人　岩井メディカルクリニック</t>
  </si>
  <si>
    <t>261D14937403</t>
  </si>
  <si>
    <t>訪問看護ステーションたいむ</t>
  </si>
  <si>
    <t>株式会社ＴＨＹＭＥ　代表取締役　吉田　信也</t>
  </si>
  <si>
    <t>261C19382591</t>
  </si>
  <si>
    <t>医療法人平治会　理事長　阪本　義晴</t>
  </si>
  <si>
    <t>医療法人平治会ミズクリニックメイワン</t>
  </si>
  <si>
    <t>261C17925561</t>
  </si>
  <si>
    <t>医療法人　平成会　理事長　川本　亮</t>
  </si>
  <si>
    <t>川本耳鼻咽喉科</t>
  </si>
  <si>
    <t>261D15675346</t>
  </si>
  <si>
    <t>合同会社かがやき　代表社員　植木　奈美枝</t>
  </si>
  <si>
    <t>訪問看護ステーションさんこりの</t>
  </si>
  <si>
    <t>261B15705239</t>
  </si>
  <si>
    <t>医療法人平治会　さくらレディースクリニック</t>
  </si>
  <si>
    <t>261C13000543</t>
  </si>
  <si>
    <t>貞光歯科医院</t>
  </si>
  <si>
    <t>貞光　謙一郎</t>
  </si>
  <si>
    <t>261C17881588</t>
  </si>
  <si>
    <t>医療法人波集会　はえの医院</t>
  </si>
  <si>
    <t>医療法人波集会　理事長　波江野　美和子</t>
  </si>
  <si>
    <t>261C13589643</t>
  </si>
  <si>
    <t>フジモト歯科</t>
  </si>
  <si>
    <t>藤本　平蔵</t>
  </si>
  <si>
    <t>261C15923102</t>
  </si>
  <si>
    <t>ますなが皮フ科形成外科</t>
  </si>
  <si>
    <t>医療法人永幸会　理事長　増永　博幸</t>
  </si>
  <si>
    <t>261C11588488</t>
  </si>
  <si>
    <t>せいじ歯科医院</t>
  </si>
  <si>
    <t>吉田　精司</t>
  </si>
  <si>
    <t>261C16567351</t>
  </si>
  <si>
    <t>ウエダ歯科</t>
  </si>
  <si>
    <t>上田　秀起</t>
  </si>
  <si>
    <t>261C18883336</t>
  </si>
  <si>
    <t>医療法人山下医院　理事長　山下　和邦</t>
  </si>
  <si>
    <t>医療法人山下医院</t>
  </si>
  <si>
    <t>261C16982262</t>
  </si>
  <si>
    <t>松井歯科医院</t>
  </si>
  <si>
    <t>中山　啓子</t>
  </si>
  <si>
    <t>261C14612369</t>
  </si>
  <si>
    <t>あやめ池診療所</t>
  </si>
  <si>
    <t>261C15740056</t>
  </si>
  <si>
    <t>高塚台ひろき歯科</t>
  </si>
  <si>
    <t>斧　宏貴</t>
  </si>
  <si>
    <t>261C15587480</t>
  </si>
  <si>
    <t>医療法人　樹恵会　理事長　山中　佑次</t>
  </si>
  <si>
    <t>樹のひかり形成外科・皮ふ科　奈良本院</t>
  </si>
  <si>
    <t>261C18290530</t>
  </si>
  <si>
    <t>医療法人樹恵会　理事長　山中　佑次</t>
  </si>
  <si>
    <t>樹のひかり形成外科・皮ふ科　橿原八木院</t>
  </si>
  <si>
    <t>261D17288648</t>
  </si>
  <si>
    <t>天理訪問看護ステーションひまわり2</t>
  </si>
  <si>
    <t>261C18812587</t>
  </si>
  <si>
    <t>横井　理</t>
  </si>
  <si>
    <t>横井歯科医院朱雀診療所</t>
  </si>
  <si>
    <t>261C11660339</t>
  </si>
  <si>
    <t>生駒もとまちクリニック</t>
  </si>
  <si>
    <t>植田　昭一</t>
  </si>
  <si>
    <t>261C13300832</t>
  </si>
  <si>
    <t>医療法人エスエイ　医療法人エスエイ　エスエイ歯科医院イオンモール大和郡山</t>
  </si>
  <si>
    <t>医療法人エスエイ　理事長　坂本　光世</t>
  </si>
  <si>
    <t>261C15528289</t>
  </si>
  <si>
    <t>中辻医院</t>
  </si>
  <si>
    <t>261C18158576</t>
  </si>
  <si>
    <t>医療法人池田医院　理事長　池田　富一</t>
  </si>
  <si>
    <t>医療法人池田医院</t>
  </si>
  <si>
    <t>261C15800816</t>
  </si>
  <si>
    <t>奈良市立柳生診療所</t>
  </si>
  <si>
    <t>奈良市　奈良市長　仲川　元庸</t>
  </si>
  <si>
    <t>261C16250231</t>
  </si>
  <si>
    <t>奈良市立田原診療所</t>
  </si>
  <si>
    <t>261C19127889</t>
  </si>
  <si>
    <t>奈良市立月ヶ瀬診療所</t>
  </si>
  <si>
    <t>261C17714062</t>
  </si>
  <si>
    <t>奈良市立都祁診療所</t>
  </si>
  <si>
    <t>261C15263479</t>
  </si>
  <si>
    <t>明日香村国民健康保険診療所</t>
  </si>
  <si>
    <t>明日香村　村長　森川　裕一</t>
  </si>
  <si>
    <t>261C18175675</t>
  </si>
  <si>
    <t>奈良市立興東診療所</t>
  </si>
  <si>
    <t>261C16741619</t>
  </si>
  <si>
    <t>森本歯科医院</t>
  </si>
  <si>
    <t>岡森　大典</t>
  </si>
  <si>
    <t>261C14614441</t>
  </si>
  <si>
    <t>まえだ整形外科</t>
  </si>
  <si>
    <t>医療法人まえだ整形外科　理事長　前田　学</t>
  </si>
  <si>
    <t>261C12443973</t>
  </si>
  <si>
    <t>医療法人竹谷内科医院</t>
  </si>
  <si>
    <t>医療法人竹谷内科医院　理事長　竹谷　直喜</t>
  </si>
  <si>
    <t>261C15123072</t>
  </si>
  <si>
    <t>飛鳥川クリニック</t>
  </si>
  <si>
    <t>水本　領</t>
  </si>
  <si>
    <t>261C17469137</t>
  </si>
  <si>
    <t>医療法人はしもと会　理事長　橋本　恵介</t>
  </si>
  <si>
    <t>医療法人はしもと会　はしもとクリニック</t>
  </si>
  <si>
    <t>261C12668622</t>
  </si>
  <si>
    <t>岩井整形外科</t>
  </si>
  <si>
    <t>医療法人社団　岩井整形外科・内科　理事長　岩井　誠</t>
  </si>
  <si>
    <t>261C13413546</t>
  </si>
  <si>
    <t>医療法人　松谷医院</t>
  </si>
  <si>
    <t>医療法人松谷医院　理事長　松谷　恵一</t>
  </si>
  <si>
    <t>261C16404387</t>
  </si>
  <si>
    <t>医療法人　中家医院　理事長　曽我美　純子</t>
  </si>
  <si>
    <t>医療法人中家医院</t>
  </si>
  <si>
    <t>261C11500341</t>
  </si>
  <si>
    <t>斎藤　裕司</t>
  </si>
  <si>
    <t>斎藤医院</t>
  </si>
  <si>
    <t>261C14130494</t>
  </si>
  <si>
    <t>医療法人森仁会　理事長　森田　隆一</t>
  </si>
  <si>
    <t>医療法人森仁会森田内科循環器科クリニック</t>
  </si>
  <si>
    <t>261D15555516</t>
  </si>
  <si>
    <t>訪問看護ステーション　ハートイージング</t>
  </si>
  <si>
    <t>株式会社ツー・ライフ　代表取締役　西川　千船</t>
  </si>
  <si>
    <t>261C19945875</t>
  </si>
  <si>
    <t>医療法人Ｌ＆Ｌ　理事長　川村　和宏</t>
  </si>
  <si>
    <t>ルナ歯科・矯正歯科クリニック</t>
  </si>
  <si>
    <t>261C18436029</t>
  </si>
  <si>
    <t>甲斐　康之</t>
  </si>
  <si>
    <t>甲斐　内科　消化器内科　クリニック</t>
  </si>
  <si>
    <t>261C19368833</t>
  </si>
  <si>
    <t>まつした歯科クリニック</t>
  </si>
  <si>
    <t>松下　公男</t>
  </si>
  <si>
    <t>261C11877341</t>
  </si>
  <si>
    <t>有山よしのぶ歯科医院</t>
  </si>
  <si>
    <t>有山　佳伸</t>
  </si>
  <si>
    <t>261C12715700</t>
  </si>
  <si>
    <t>出口脳神経クリニック</t>
  </si>
  <si>
    <t>出口　潤</t>
  </si>
  <si>
    <t>261C13928059</t>
  </si>
  <si>
    <t>金子歯科医院</t>
  </si>
  <si>
    <t>金子　勝</t>
  </si>
  <si>
    <t>261C13374136</t>
  </si>
  <si>
    <t>医療法人前田医院</t>
  </si>
  <si>
    <t>医療法人　前田医院　理事長　前田　米造</t>
  </si>
  <si>
    <t>261C18477542</t>
  </si>
  <si>
    <t>医療法人小川会　おがわ歯科クリニック</t>
  </si>
  <si>
    <t>医療法人小川会　理事長　小川　淳司</t>
  </si>
  <si>
    <t>261C11888855</t>
  </si>
  <si>
    <t>岡本　里恵子</t>
  </si>
  <si>
    <t>261C13009908</t>
  </si>
  <si>
    <t>医療法人　佑世会　理事長　熊本　貴之</t>
  </si>
  <si>
    <t>医療法人　佑世会　皮膚科生駒熊本クリニック</t>
  </si>
  <si>
    <t>261C16907458</t>
  </si>
  <si>
    <t>医療法人　でい歯科医院</t>
  </si>
  <si>
    <t>医療法人　でい歯科医院　理事長　出井　庸喜</t>
  </si>
  <si>
    <t>261D12336364</t>
  </si>
  <si>
    <t>大和高田市訪問看護ステーション</t>
  </si>
  <si>
    <t>大和高田市　市長　堀内　大造</t>
  </si>
  <si>
    <t>261D14091437</t>
  </si>
  <si>
    <t>訪問看護ステーション生駒Ring with</t>
  </si>
  <si>
    <t>株式会社Ring with　代表取締役　橘　直毅</t>
  </si>
  <si>
    <t>261D16818728</t>
  </si>
  <si>
    <t>訪問看護ステーションあゆみ</t>
  </si>
  <si>
    <t>合同会社あゆみ　代表社員　辻本　理絵</t>
  </si>
  <si>
    <t>261C12226937</t>
  </si>
  <si>
    <t>さない内科整形外科医院</t>
  </si>
  <si>
    <t>医療法人優慶会　理事長　八木　信哉</t>
  </si>
  <si>
    <t>261C13991161</t>
  </si>
  <si>
    <t>西浦歯科医院</t>
  </si>
  <si>
    <t>西浦　貞參</t>
  </si>
  <si>
    <t>261C12785048</t>
  </si>
  <si>
    <t>医療法人和光会西長柄歯科診療所</t>
  </si>
  <si>
    <t>医療法人　和光会　理事長　新川　敦央</t>
  </si>
  <si>
    <t>261C17381341</t>
  </si>
  <si>
    <t>医療法人社団秋篠会　理事長　今村　哲史</t>
  </si>
  <si>
    <t>医療法人社団秋篠会　今村糖尿病内科　津田外科診療所</t>
  </si>
  <si>
    <t>261D13423500</t>
  </si>
  <si>
    <t>ばくリハビリ訪問看護ステーション</t>
  </si>
  <si>
    <t>株式会社夢くいばく　代表取締役　清水　健</t>
  </si>
  <si>
    <t>261D11806531</t>
  </si>
  <si>
    <t>訪問看護ステーションY’sケアサポート</t>
  </si>
  <si>
    <t>株式会社Y’scorporation　代表取締役　吉井　宏</t>
  </si>
  <si>
    <t>261C13979152</t>
  </si>
  <si>
    <t>山脇皮膚科</t>
  </si>
  <si>
    <t>山脇　光夫</t>
  </si>
  <si>
    <t>261C11169280</t>
  </si>
  <si>
    <t>いわもとクリニック</t>
  </si>
  <si>
    <t>岩本　広二</t>
  </si>
  <si>
    <t>261C13203734</t>
  </si>
  <si>
    <t>藤井歯科　矯正歯科</t>
  </si>
  <si>
    <t>熊本　憲之</t>
  </si>
  <si>
    <t>261C13335871</t>
  </si>
  <si>
    <t>あきしの整形外科クリニック</t>
  </si>
  <si>
    <t>社会福祉法人福寿会　理事長　秋吉　美由紀</t>
  </si>
  <si>
    <t>261C19446906</t>
  </si>
  <si>
    <t>三馬整形外科</t>
  </si>
  <si>
    <t>三馬　正幸</t>
  </si>
  <si>
    <t>261C16787583</t>
  </si>
  <si>
    <t>医療法人雅会　理事長　山本　雅敏</t>
  </si>
  <si>
    <t>医療法人雅会　山本クリニック</t>
  </si>
  <si>
    <t>261C11517818</t>
  </si>
  <si>
    <t>帝塚山歯科</t>
  </si>
  <si>
    <t>村井　規悦</t>
  </si>
  <si>
    <t>261C17851546</t>
  </si>
  <si>
    <t>医療法人　杏樹　理事長　竹綱　庸仁</t>
  </si>
  <si>
    <t>医療法人　杏樹　たけつな小児科クリニック</t>
  </si>
  <si>
    <t>261C15979719</t>
  </si>
  <si>
    <t>前田クリニック</t>
  </si>
  <si>
    <t>医療法人　和礼会　理事長　前田　代元</t>
  </si>
  <si>
    <t>261C15341852</t>
  </si>
  <si>
    <t>学研奈良乳腺クリニック</t>
  </si>
  <si>
    <t>山本　克彦</t>
  </si>
  <si>
    <t>261D13176853</t>
  </si>
  <si>
    <t>訪問看護ステーションつみき</t>
  </si>
  <si>
    <t>261C11530923</t>
  </si>
  <si>
    <t>北生駒いつき内科クリニック</t>
  </si>
  <si>
    <t>権　五規</t>
  </si>
  <si>
    <t>261C11726431</t>
  </si>
  <si>
    <t>平城園診療所</t>
  </si>
  <si>
    <t>社会福祉法人　福寿会　理事長　秋吉　美由紀</t>
  </si>
  <si>
    <t>261C18238404</t>
  </si>
  <si>
    <t>医療法人　きょう　理事長　姜　昌勲</t>
  </si>
  <si>
    <t>きょうこころのクリニック</t>
  </si>
  <si>
    <t>261C15655302</t>
  </si>
  <si>
    <t>登美ヶ丘画像診断クリニック</t>
  </si>
  <si>
    <t>医療法人　誠仁会　理事長　石原　政芳</t>
  </si>
  <si>
    <t>261C14410921</t>
  </si>
  <si>
    <t>奈良やよいクリニック</t>
  </si>
  <si>
    <t>医療法人　桜潤会　理事長　中村　潤</t>
  </si>
  <si>
    <t>261D18725597</t>
  </si>
  <si>
    <t>訪問看護ステーション大和</t>
  </si>
  <si>
    <t>医療法人吉川会　理事長　佐々木　寛文</t>
  </si>
  <si>
    <t>261C17418598</t>
  </si>
  <si>
    <t>医療法人　歯科増田医院　理事長　増田　達雄</t>
  </si>
  <si>
    <t>医療法人　歯科増田医院</t>
  </si>
  <si>
    <t>261C14056911</t>
  </si>
  <si>
    <t>医療法人大樹会　へぐり歯科</t>
  </si>
  <si>
    <t>261C15428056</t>
  </si>
  <si>
    <t>医療法人　志水眼科</t>
  </si>
  <si>
    <t>医療法人　志水眼科　理事長　志水　敏夫</t>
  </si>
  <si>
    <t>261C18514039</t>
  </si>
  <si>
    <t>原医院</t>
  </si>
  <si>
    <t>医療法人芳愛会　理事長　原　裕</t>
  </si>
  <si>
    <t>261C19486897</t>
  </si>
  <si>
    <t>医療法人　かわもとクリニック</t>
  </si>
  <si>
    <t>医療法人　かわもとクリニック　理事長　河本　秀宣</t>
  </si>
  <si>
    <t>261C12023636</t>
  </si>
  <si>
    <t>牧浦歯科医院</t>
  </si>
  <si>
    <t>牧浦　淳</t>
  </si>
  <si>
    <t>261C14643781</t>
  </si>
  <si>
    <t>たんしょう内科腎臓内科皮膚科クリニック</t>
  </si>
  <si>
    <t>丹正　幸佑</t>
  </si>
  <si>
    <t>261D19191309</t>
  </si>
  <si>
    <t>訪問看護リハビリサポートだるま</t>
  </si>
  <si>
    <t>株式会社Rhサポート　代表取締役　松本　雄磨</t>
  </si>
  <si>
    <t>261D17313267</t>
  </si>
  <si>
    <t>医療法人西井会訪問看護ステーションさらら</t>
  </si>
  <si>
    <t>医療法人西井会　理事長　西井　教代</t>
  </si>
  <si>
    <t>261C14895444</t>
  </si>
  <si>
    <t>医療法人西井会西井クリニック</t>
  </si>
  <si>
    <t>261C14738387</t>
  </si>
  <si>
    <t>生駒橋本眼科</t>
  </si>
  <si>
    <t>橋本　行弘</t>
  </si>
  <si>
    <t>261C13156300</t>
  </si>
  <si>
    <t>西大寺こじか歯科診療所</t>
  </si>
  <si>
    <t>医療法人　こじか歯科　理事長　金田　庄市</t>
  </si>
  <si>
    <t>261C19922622</t>
  </si>
  <si>
    <t>小野クリニック</t>
  </si>
  <si>
    <t>医療法人三歩会　理事長　小野　隆征</t>
  </si>
  <si>
    <t>261C13831274</t>
  </si>
  <si>
    <t>信愛皮膚科クリニック</t>
  </si>
  <si>
    <t>岡崎　正</t>
  </si>
  <si>
    <t>261C18670786</t>
  </si>
  <si>
    <t>医療法人　根元整形外科眼科医院　理事長　根元　成佳</t>
  </si>
  <si>
    <t>医療法人　根元整形外科眼科医院</t>
  </si>
  <si>
    <t>261C13532432</t>
  </si>
  <si>
    <t>医療法人南部会　理事長　南部　裕之</t>
  </si>
  <si>
    <t>なんぶ眼科</t>
  </si>
  <si>
    <t>261D16062980</t>
  </si>
  <si>
    <t>訪問看護ステーションつる</t>
  </si>
  <si>
    <t>株式会社鶴　代表取締役　鶴田　卓也</t>
  </si>
  <si>
    <t>261C12605643</t>
  </si>
  <si>
    <t>植田歯科医院</t>
  </si>
  <si>
    <t>田尻　匡恵</t>
  </si>
  <si>
    <t>261C11035311</t>
  </si>
  <si>
    <t>福井療院</t>
  </si>
  <si>
    <t>福井　直人</t>
  </si>
  <si>
    <t>261D16730484</t>
  </si>
  <si>
    <t>eーrise株式会社　代表取締役　西本　健一</t>
  </si>
  <si>
    <t>訪問看護ステーションforyou</t>
  </si>
  <si>
    <t>261C12525769</t>
  </si>
  <si>
    <t>はつおか歯科</t>
  </si>
  <si>
    <t>初岡　和樹</t>
  </si>
  <si>
    <t>261C15212050</t>
  </si>
  <si>
    <t>医療法人おしくま耳鼻咽喉科　理事長　辻　美由起</t>
  </si>
  <si>
    <t>おしくま耳鼻咽喉科　</t>
  </si>
  <si>
    <t>261C14004750</t>
  </si>
  <si>
    <t>松本歯科</t>
  </si>
  <si>
    <t>松本　修明</t>
  </si>
  <si>
    <t>261D16666139</t>
  </si>
  <si>
    <t>訪問看護ステーションあさがお</t>
  </si>
  <si>
    <t>医療法人新生会　理事長　斎藤　正幸</t>
  </si>
  <si>
    <t>261D14759117</t>
  </si>
  <si>
    <t>株式会社橋善　代表取締役　橋本　充浩</t>
  </si>
  <si>
    <t>敬愛訪問看護ステーション奈良</t>
  </si>
  <si>
    <t>261C18403402</t>
  </si>
  <si>
    <t>杉政歯科医院</t>
  </si>
  <si>
    <t>杉政　光一</t>
  </si>
  <si>
    <t>261C18486520</t>
  </si>
  <si>
    <t>岡本　吉一</t>
  </si>
  <si>
    <t>261C16078760</t>
  </si>
  <si>
    <t>いいおか医院</t>
  </si>
  <si>
    <t>医療法人飯岡会　理事長　飯岡　昭子</t>
  </si>
  <si>
    <t>261C14690658</t>
  </si>
  <si>
    <t>医療法人かずさ眼科</t>
  </si>
  <si>
    <t>医療法人かずさ眼科　理事長　上総　良三</t>
  </si>
  <si>
    <t>261C11084765</t>
  </si>
  <si>
    <t>医療法人飯岡会　のぞみ診療所</t>
  </si>
  <si>
    <t>261C18269203</t>
  </si>
  <si>
    <t>飯岡形成外科ひふ科</t>
  </si>
  <si>
    <t>261C16946689</t>
  </si>
  <si>
    <t>ふゆひろクリニック</t>
  </si>
  <si>
    <t>冬廣　雄彦</t>
  </si>
  <si>
    <t>261C18567983</t>
  </si>
  <si>
    <t>清和会クリニック</t>
  </si>
  <si>
    <t>医療法人清和会　理事長　国分　清和</t>
  </si>
  <si>
    <t>261C11934439</t>
  </si>
  <si>
    <t>みわ歯科医院</t>
  </si>
  <si>
    <t>三輪　勝彦</t>
  </si>
  <si>
    <t>261C11881368</t>
  </si>
  <si>
    <t>服部医院</t>
  </si>
  <si>
    <t>服部　雅俊</t>
  </si>
  <si>
    <t>261C17127374</t>
  </si>
  <si>
    <t>やまね内科クリニック</t>
  </si>
  <si>
    <t>吉川　佳子</t>
  </si>
  <si>
    <t>261C19487700</t>
  </si>
  <si>
    <t>片岡歯科診療所</t>
  </si>
  <si>
    <t>片岡　祥訓</t>
  </si>
  <si>
    <t>261C13967623</t>
  </si>
  <si>
    <t>きよ女性クリニック</t>
  </si>
  <si>
    <t>清塚　康彦</t>
  </si>
  <si>
    <t>261C14416442</t>
  </si>
  <si>
    <t>いがらし整形外科</t>
  </si>
  <si>
    <t>医療法人いがらし整形外科　理事長　五十嵐　修一</t>
  </si>
  <si>
    <t>261C11548786</t>
  </si>
  <si>
    <t>医療法人桃秀会　かじもと眼科クリニック</t>
  </si>
  <si>
    <t>医療法人桃秀会　理事長　梶本　秀和</t>
  </si>
  <si>
    <t>261C16094989</t>
  </si>
  <si>
    <t>三輪歯科医院</t>
  </si>
  <si>
    <t>三輪　晃成</t>
  </si>
  <si>
    <t>261C16159695</t>
  </si>
  <si>
    <t>医療法人　南平整形外科</t>
  </si>
  <si>
    <t>医療法人南平整形外科　理事長　南平　昭豪</t>
  </si>
  <si>
    <t>261B17894311</t>
  </si>
  <si>
    <t>公益財団法人ニッセイ聖隷健康福祉財団　ニッセイ聖隷クリニック</t>
  </si>
  <si>
    <t>公益財団法人ニッセイ聖隷健康福祉財団　理事長　赤林　富二</t>
  </si>
  <si>
    <t>261C11987646</t>
  </si>
  <si>
    <t>生駒さくら診療所</t>
  </si>
  <si>
    <t>261C12001197</t>
  </si>
  <si>
    <t>ゆうデンタルクリニック上牧</t>
  </si>
  <si>
    <t>医療法人有愛会　理事長　共田　有佑</t>
  </si>
  <si>
    <t>261C12166775</t>
  </si>
  <si>
    <t>医療法人　田中医院　理事長　田中　秀一</t>
  </si>
  <si>
    <t>261C19274393</t>
  </si>
  <si>
    <t>まつお内科</t>
  </si>
  <si>
    <t>医療法人　悠彩会　理事長　松尾　隆広</t>
  </si>
  <si>
    <t>261C16658766</t>
  </si>
  <si>
    <t>佐野内科医院</t>
  </si>
  <si>
    <t>佐野　公彦</t>
  </si>
  <si>
    <t>261C12848400</t>
  </si>
  <si>
    <t>斉藤歯科クリニック</t>
  </si>
  <si>
    <t>斎藤　尚宏</t>
  </si>
  <si>
    <t>261C15590426</t>
  </si>
  <si>
    <t>辻医院</t>
  </si>
  <si>
    <t>赤松　幸余</t>
  </si>
  <si>
    <t>261C19339440</t>
  </si>
  <si>
    <t>匠デンタルクリニック</t>
  </si>
  <si>
    <t>吉田　雄亮</t>
  </si>
  <si>
    <t>261C17073434</t>
  </si>
  <si>
    <t>医療法人ひらおか内科クリニック　理事長　平岡　伸太郎</t>
  </si>
  <si>
    <t>ひらおか内科クリニック</t>
  </si>
  <si>
    <t>261C14779824</t>
  </si>
  <si>
    <t>木平歯科診療所</t>
  </si>
  <si>
    <t>木平　正</t>
  </si>
  <si>
    <t>261C15739554</t>
  </si>
  <si>
    <t>医療法人正和会　理事長　野村　信介</t>
  </si>
  <si>
    <t>医療法人正和会野村医院</t>
  </si>
  <si>
    <t>261C19977888</t>
  </si>
  <si>
    <t>たつみ歯科医院</t>
  </si>
  <si>
    <t>辰巳　佳正</t>
  </si>
  <si>
    <t>261C15375136</t>
  </si>
  <si>
    <t>森田歯科医院</t>
  </si>
  <si>
    <t>三浦　健司</t>
  </si>
  <si>
    <t>261C17552145</t>
  </si>
  <si>
    <t>大友歯科医院</t>
  </si>
  <si>
    <t>大友　正和</t>
  </si>
  <si>
    <t>261C17839915</t>
  </si>
  <si>
    <t>からにしき歯科クリニック</t>
  </si>
  <si>
    <t>唐錦　祐己</t>
  </si>
  <si>
    <t>261C19660226</t>
  </si>
  <si>
    <t>吉田　賢慈</t>
  </si>
  <si>
    <t>261C16561407</t>
  </si>
  <si>
    <t>おひさま歯科おとなこども歯科</t>
  </si>
  <si>
    <t>三浦　陽子</t>
  </si>
  <si>
    <t>261C16274901</t>
  </si>
  <si>
    <t>まみ小児科</t>
  </si>
  <si>
    <t>松本　哲夫</t>
  </si>
  <si>
    <t>261C13486253</t>
  </si>
  <si>
    <t>浜中矯正歯科クリニック</t>
  </si>
  <si>
    <t>浜中　康弘</t>
  </si>
  <si>
    <t>261D17364438</t>
  </si>
  <si>
    <t>訪問看護ステーション　オアシスなら</t>
  </si>
  <si>
    <t>株式会社オアシスなら　代表取締役　浅野　和代</t>
  </si>
  <si>
    <t>261C13969957</t>
  </si>
  <si>
    <t>名倉歯科医院</t>
  </si>
  <si>
    <t>名倉　重良</t>
  </si>
  <si>
    <t>261C15363159</t>
  </si>
  <si>
    <t>医療法人郁明会　橿原デンタルクリニック</t>
  </si>
  <si>
    <t>医療法人郁明会　理事長　斎藤　光一郎</t>
  </si>
  <si>
    <t>261C11347408</t>
  </si>
  <si>
    <t>太田耳鼻咽喉科</t>
  </si>
  <si>
    <t>太田　和博</t>
  </si>
  <si>
    <t>261C19582385</t>
  </si>
  <si>
    <t>医療法人優心会　吉江医院</t>
  </si>
  <si>
    <t>医療法人　優心会　理事長　吉江　貫</t>
  </si>
  <si>
    <t>261D17975447</t>
  </si>
  <si>
    <t>訪問看護ステーションかざぐるま</t>
  </si>
  <si>
    <t>株式会社光輝　代表取締役　安田　敬子</t>
  </si>
  <si>
    <t>261D17982463</t>
  </si>
  <si>
    <t>東松ケ丘訪問看護リハビリステーション</t>
  </si>
  <si>
    <t>社会福祉法人柏樹会　理事長　土居　昭子</t>
  </si>
  <si>
    <t>261C16461711</t>
  </si>
  <si>
    <t>うえだクリニック</t>
  </si>
  <si>
    <t>植田　寿郎</t>
  </si>
  <si>
    <t>261C16240928</t>
  </si>
  <si>
    <t>上谷歯科医院</t>
  </si>
  <si>
    <t>上谷　和人</t>
  </si>
  <si>
    <t>261D13102105</t>
  </si>
  <si>
    <t>株式会社優和　代表取締役　古谷　勇記</t>
  </si>
  <si>
    <t>訪問看護ステーションオレガノ</t>
  </si>
  <si>
    <t>261C13195382</t>
  </si>
  <si>
    <t>医療法人　西脇医院</t>
  </si>
  <si>
    <t>医療法人　西脇医院　理事長　諏訪　好信</t>
  </si>
  <si>
    <t>261C17136696</t>
    <phoneticPr fontId="36"/>
  </si>
  <si>
    <t>261D16918052</t>
    <phoneticPr fontId="36"/>
  </si>
  <si>
    <t>261B12398921</t>
    <phoneticPr fontId="36"/>
  </si>
  <si>
    <t>261B22254941</t>
    <phoneticPr fontId="36"/>
  </si>
  <si>
    <t>原田　京子</t>
  </si>
  <si>
    <r>
      <t xml:space="preserve">②月額または
月額換算額
</t>
    </r>
    <r>
      <rPr>
        <b/>
        <sz val="11"/>
        <color rgb="FFFF0000"/>
        <rFont val="ＭＳ Ｐゴシック"/>
        <family val="3"/>
        <charset val="128"/>
        <scheme val="minor"/>
      </rPr>
      <t>（1名あたりの
平均額）</t>
    </r>
    <rPh sb="1" eb="3">
      <t>ゲツガク</t>
    </rPh>
    <rPh sb="7" eb="9">
      <t>ゲツガク</t>
    </rPh>
    <rPh sb="9" eb="11">
      <t>カンサン</t>
    </rPh>
    <rPh sb="11" eb="12">
      <t>ガク</t>
    </rPh>
    <rPh sb="15" eb="16">
      <t>メイ</t>
    </rPh>
    <rPh sb="21" eb="24">
      <t>ヘイキンガク</t>
    </rPh>
    <phoneticPr fontId="36"/>
  </si>
  <si>
    <r>
      <rPr>
        <b/>
        <sz val="11"/>
        <color rgb="FFFF0000"/>
        <rFont val="ＭＳ Ｐゴシック"/>
        <family val="3"/>
        <charset val="128"/>
        <scheme val="minor"/>
      </rPr>
      <t>１名あたり平均額</t>
    </r>
    <r>
      <rPr>
        <b/>
        <sz val="11"/>
        <color theme="1"/>
        <rFont val="ＭＳ Ｐゴシック"/>
        <family val="3"/>
        <charset val="128"/>
        <scheme val="minor"/>
      </rPr>
      <t xml:space="preserve">
（対象職員・対象職種・役職によって異なる場合は加重平均してください）</t>
    </r>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7"/>
  </si>
  <si>
    <r>
      <t xml:space="preserve">令和８年６月１日以降の
賃金改善水準（直接入力）（比較対象は補助金による賃金改善前の水準）
</t>
    </r>
    <r>
      <rPr>
        <b/>
        <sz val="11"/>
        <color rgb="FFFF0000"/>
        <rFont val="ＭＳ Ｐゴシック"/>
        <family val="3"/>
        <charset val="128"/>
        <scheme val="minor"/>
      </rPr>
      <t>※必須入力</t>
    </r>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ホジョキン</t>
    </rPh>
    <rPh sb="36" eb="38">
      <t>チンギン</t>
    </rPh>
    <rPh sb="38" eb="40">
      <t>カイゼン</t>
    </rPh>
    <rPh sb="40" eb="41">
      <t>マエ</t>
    </rPh>
    <rPh sb="42" eb="44">
      <t>スイジュン</t>
    </rPh>
    <rPh sb="47" eb="49">
      <t>ヒッス</t>
    </rPh>
    <rPh sb="49" eb="51">
      <t>ニュウリョク</t>
    </rPh>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</si>
</sst>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円&quot;"/>
    <numFmt numFmtId="177" formatCode="0.0%"/>
    <numFmt numFmtId="178" formatCode="#,##0&quot;ヶ月&quot;"/>
    <numFmt numFmtId="179" formatCode="#,##0&quot;回&quot;"/>
    <numFmt numFmtId="180" formatCode="yyyy/m/d\ h:mm;@"/>
    <numFmt numFmtId="181" formatCode="#,##0.0&quot;人&quot;"/>
  </numFmts>
  <fonts count="65">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sz val="9"/>
      <color indexed="81"/>
      <name val="MS P ゴシック"/>
      <family val="3"/>
      <charset val="128"/>
    </font>
    <font>
      <b/>
      <sz val="11"/>
      <name val="ＭＳ Ｐゴシック"/>
      <family val="3"/>
      <charset val="128"/>
      <scheme val="minor"/>
    </font>
    <font>
      <b/>
      <u/>
      <sz val="10"/>
      <color theme="1"/>
      <name val="ＭＳ ゴシック"/>
      <family val="3"/>
      <charset val="128"/>
    </font>
    <font>
      <b/>
      <u/>
      <sz val="10"/>
      <color rgb="FFFF0000"/>
      <name val="ＭＳ ゴシック"/>
      <family val="3"/>
      <charset val="128"/>
    </font>
    <font>
      <b/>
      <sz val="12"/>
      <color theme="1"/>
      <name val="ＭＳ ゴシック"/>
      <family val="3"/>
      <charset val="128"/>
    </font>
    <font>
      <b/>
      <sz val="9"/>
      <color indexed="81"/>
      <name val="MS P ゴシック"/>
      <family val="2"/>
    </font>
    <font>
      <b/>
      <sz val="9"/>
      <color indexed="81"/>
      <name val="ＭＳ Ｐゴシック"/>
      <family val="3"/>
      <charset val="128"/>
    </font>
    <font>
      <b/>
      <sz val="12"/>
      <color theme="1"/>
      <name val="ＭＳ Ｐゴシック"/>
      <family val="3"/>
      <charset val="128"/>
      <scheme val="minor"/>
    </font>
    <font>
      <b/>
      <u/>
      <sz val="12"/>
      <color rgb="FFFF0000"/>
      <name val="ＭＳ ゴシック"/>
      <family val="3"/>
      <charset val="128"/>
    </font>
    <font>
      <sz val="12"/>
      <color theme="1"/>
      <name val="ＭＳ ゴシック"/>
      <family val="3"/>
      <charset val="128"/>
    </font>
    <font>
      <sz val="10"/>
      <color theme="1"/>
      <name val="ＭＳ ゴシック"/>
      <family val="3"/>
      <charset val="128"/>
    </font>
    <font>
      <sz val="10"/>
      <color rgb="FFFF0000"/>
      <name val="ＭＳ ゴシック"/>
      <family val="3"/>
      <charset val="128"/>
    </font>
    <font>
      <sz val="9"/>
      <color theme="1"/>
      <name val="ＭＳ Ｐゴシック"/>
      <family val="2"/>
      <charset val="128"/>
      <scheme val="minor"/>
    </font>
    <font>
      <b/>
      <sz val="14"/>
      <name val="ＭＳ Ｐゴシック"/>
      <family val="3"/>
      <charset val="128"/>
      <scheme val="minor"/>
    </font>
    <font>
      <sz val="11"/>
      <name val="ＭＳ Ｐゴシック"/>
      <family val="3"/>
      <charset val="128"/>
      <scheme val="minor"/>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3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s>
  <cellStyleXfs count="74">
    <xf numFmtId="0" fontId="0" fillId="0" borderId="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0" borderId="0" applyNumberFormat="0" applyFill="0" applyBorder="0" applyAlignment="0" applyProtection="0">
      <alignment vertical="center"/>
    </xf>
    <xf numFmtId="0" fontId="22" fillId="26" borderId="7" applyNumberFormat="0" applyAlignment="0" applyProtection="0">
      <alignment vertical="center"/>
    </xf>
    <xf numFmtId="0" fontId="23" fillId="27" borderId="0" applyNumberFormat="0" applyBorder="0" applyAlignment="0" applyProtection="0">
      <alignment vertical="center"/>
    </xf>
    <xf numFmtId="0" fontId="19" fillId="28" borderId="8" applyNumberFormat="0" applyFont="0" applyAlignment="0" applyProtection="0">
      <alignment vertical="center"/>
    </xf>
    <xf numFmtId="0" fontId="24" fillId="0" borderId="9" applyNumberFormat="0" applyFill="0" applyAlignment="0" applyProtection="0">
      <alignment vertical="center"/>
    </xf>
    <xf numFmtId="0" fontId="25" fillId="29" borderId="0" applyNumberFormat="0" applyBorder="0" applyAlignment="0" applyProtection="0">
      <alignment vertical="center"/>
    </xf>
    <xf numFmtId="0" fontId="26" fillId="30" borderId="10" applyNumberFormat="0" applyAlignment="0" applyProtection="0">
      <alignment vertical="center"/>
    </xf>
    <xf numFmtId="0" fontId="27" fillId="0" borderId="0" applyNumberFormat="0" applyFill="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30" borderId="15" applyNumberFormat="0" applyAlignment="0" applyProtection="0">
      <alignment vertical="center"/>
    </xf>
    <xf numFmtId="0" fontId="33" fillId="0" borderId="0" applyNumberFormat="0" applyFill="0" applyBorder="0" applyAlignment="0" applyProtection="0">
      <alignment vertical="center"/>
    </xf>
    <xf numFmtId="0" fontId="34" fillId="31" borderId="10" applyNumberFormat="0" applyAlignment="0" applyProtection="0">
      <alignment vertical="center"/>
    </xf>
    <xf numFmtId="0" fontId="35" fillId="32" borderId="0" applyNumberFormat="0" applyBorder="0" applyAlignment="0" applyProtection="0">
      <alignment vertical="center"/>
    </xf>
    <xf numFmtId="0" fontId="18" fillId="0" borderId="0">
      <alignment vertical="center"/>
    </xf>
    <xf numFmtId="0" fontId="17" fillId="0" borderId="0">
      <alignment vertical="center"/>
    </xf>
    <xf numFmtId="0" fontId="39" fillId="0" borderId="0"/>
    <xf numFmtId="38" fontId="39" fillId="0" borderId="0" applyFont="0" applyFill="0" applyBorder="0" applyAlignment="0" applyProtection="0"/>
    <xf numFmtId="0" fontId="41" fillId="0" borderId="0"/>
    <xf numFmtId="38" fontId="41" fillId="0" borderId="0" applyFont="0" applyFill="0" applyBorder="0" applyAlignment="0" applyProtection="0">
      <alignment vertical="center"/>
    </xf>
    <xf numFmtId="0" fontId="19" fillId="0" borderId="0">
      <alignment vertical="center"/>
    </xf>
    <xf numFmtId="0" fontId="19" fillId="0" borderId="0">
      <alignment vertical="center"/>
    </xf>
    <xf numFmtId="0" fontId="40" fillId="0" borderId="0">
      <alignment vertical="center"/>
    </xf>
    <xf numFmtId="38" fontId="19" fillId="0" borderId="0" applyFont="0" applyFill="0" applyBorder="0" applyAlignment="0" applyProtection="0">
      <alignment vertical="center"/>
    </xf>
    <xf numFmtId="0" fontId="42" fillId="0" borderId="0">
      <alignment vertical="center"/>
    </xf>
    <xf numFmtId="0" fontId="16" fillId="0" borderId="0">
      <alignment vertical="center"/>
    </xf>
    <xf numFmtId="38" fontId="16" fillId="0" borderId="0" applyFont="0" applyFill="0" applyBorder="0" applyAlignment="0" applyProtection="0">
      <alignment vertical="center"/>
    </xf>
    <xf numFmtId="0" fontId="42" fillId="0" borderId="0"/>
    <xf numFmtId="0" fontId="15"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2" fillId="0" borderId="0">
      <alignment vertical="center"/>
    </xf>
    <xf numFmtId="0" fontId="11" fillId="0" borderId="0">
      <alignment vertical="center"/>
    </xf>
    <xf numFmtId="0" fontId="11" fillId="0" borderId="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38" fontId="1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9" fontId="19" fillId="0" borderId="0" applyFont="0" applyFill="0" applyBorder="0" applyAlignment="0" applyProtection="0">
      <alignment vertical="center"/>
    </xf>
    <xf numFmtId="0" fontId="7" fillId="0" borderId="0">
      <alignment vertical="center"/>
    </xf>
    <xf numFmtId="0" fontId="7" fillId="0" borderId="0">
      <alignment vertical="center"/>
    </xf>
  </cellStyleXfs>
  <cellXfs count="108">
    <xf numFmtId="0" fontId="0" fillId="0" borderId="0" xfId="0">
      <alignment vertical="center"/>
    </xf>
    <xf numFmtId="0" fontId="14" fillId="0" borderId="0" xfId="57">
      <alignment vertical="center"/>
    </xf>
    <xf numFmtId="0" fontId="43" fillId="33" borderId="22" xfId="58" applyFont="1" applyFill="1" applyBorder="1">
      <alignment vertical="center"/>
    </xf>
    <xf numFmtId="0" fontId="13" fillId="34" borderId="21" xfId="58" applyFill="1" applyBorder="1">
      <alignment vertical="center"/>
    </xf>
    <xf numFmtId="0" fontId="13" fillId="0" borderId="0" xfId="58">
      <alignment vertical="center"/>
    </xf>
    <xf numFmtId="0" fontId="45" fillId="0" borderId="0" xfId="69" applyFont="1">
      <alignment vertical="center"/>
    </xf>
    <xf numFmtId="0" fontId="8" fillId="0" borderId="0" xfId="69">
      <alignment vertical="center"/>
    </xf>
    <xf numFmtId="0" fontId="8" fillId="0" borderId="0" xfId="69" applyAlignment="1">
      <alignment vertical="center" wrapText="1"/>
    </xf>
    <xf numFmtId="0" fontId="19" fillId="0" borderId="0" xfId="69" applyFont="1" applyAlignment="1">
      <alignment vertical="center" wrapText="1"/>
    </xf>
    <xf numFmtId="0" fontId="31" fillId="37" borderId="5" xfId="69" applyFont="1" applyFill="1" applyBorder="1" applyAlignment="1">
      <alignment vertical="center" wrapText="1"/>
    </xf>
    <xf numFmtId="0" fontId="31" fillId="35" borderId="5" xfId="69" applyFont="1" applyFill="1" applyBorder="1" applyAlignment="1">
      <alignment horizontal="center" vertical="center" wrapText="1"/>
    </xf>
    <xf numFmtId="0" fontId="31" fillId="0" borderId="5" xfId="69" applyFont="1" applyBorder="1" applyAlignment="1">
      <alignment vertical="center" wrapText="1"/>
    </xf>
    <xf numFmtId="0" fontId="45" fillId="0" borderId="0" xfId="69" applyFont="1" applyAlignment="1">
      <alignment horizontal="center" vertical="center"/>
    </xf>
    <xf numFmtId="0" fontId="31" fillId="37" borderId="5" xfId="69" applyFont="1" applyFill="1" applyBorder="1" applyAlignment="1">
      <alignment horizontal="center" vertical="center" wrapText="1"/>
    </xf>
    <xf numFmtId="0" fontId="8" fillId="0" borderId="0" xfId="69" applyAlignment="1">
      <alignment horizontal="center" vertical="center"/>
    </xf>
    <xf numFmtId="0" fontId="0" fillId="0" borderId="0" xfId="69" applyFont="1" applyAlignment="1">
      <alignment vertical="center" wrapText="1"/>
    </xf>
    <xf numFmtId="0" fontId="31" fillId="36" borderId="3" xfId="69" applyFont="1" applyFill="1" applyBorder="1" applyAlignment="1">
      <alignment vertical="center" wrapText="1"/>
    </xf>
    <xf numFmtId="0" fontId="31" fillId="0" borderId="0" xfId="58" applyFont="1" applyAlignment="1">
      <alignment vertical="center" wrapText="1"/>
    </xf>
    <xf numFmtId="0" fontId="31" fillId="36" borderId="20" xfId="58" applyFont="1" applyFill="1" applyBorder="1" applyAlignment="1">
      <alignment vertical="center" wrapText="1"/>
    </xf>
    <xf numFmtId="0" fontId="31" fillId="36" borderId="18" xfId="58" applyFont="1" applyFill="1" applyBorder="1" applyAlignment="1">
      <alignment vertical="center" wrapText="1"/>
    </xf>
    <xf numFmtId="0" fontId="31" fillId="36" borderId="17" xfId="58" applyFont="1" applyFill="1" applyBorder="1" applyAlignment="1">
      <alignment vertical="center" wrapText="1"/>
    </xf>
    <xf numFmtId="0" fontId="45" fillId="0" borderId="0" xfId="69" applyFont="1" applyAlignment="1">
      <alignment horizontal="center" vertical="center"/>
    </xf>
    <xf numFmtId="0" fontId="45" fillId="0" borderId="0" xfId="69" applyFont="1" applyAlignment="1">
      <alignment horizontal="center" vertical="center"/>
    </xf>
    <xf numFmtId="0" fontId="44" fillId="0" borderId="0" xfId="69" applyFont="1" applyFill="1" applyAlignment="1" applyProtection="1">
      <alignment horizontal="right" vertical="center"/>
      <protection locked="0"/>
    </xf>
    <xf numFmtId="176" fontId="31" fillId="0" borderId="5" xfId="69" applyNumberFormat="1" applyFont="1" applyBorder="1" applyAlignment="1">
      <alignment horizontal="center" vertical="center" wrapText="1"/>
    </xf>
    <xf numFmtId="177" fontId="31" fillId="0" borderId="5" xfId="71" applyNumberFormat="1" applyFont="1" applyBorder="1" applyAlignment="1">
      <alignment horizontal="center" vertical="center" wrapText="1"/>
    </xf>
    <xf numFmtId="176" fontId="31" fillId="0" borderId="5" xfId="71" applyNumberFormat="1" applyFont="1" applyBorder="1" applyAlignment="1">
      <alignment horizontal="center" vertical="center" wrapText="1"/>
    </xf>
    <xf numFmtId="176" fontId="31" fillId="0" borderId="5" xfId="69" applyNumberFormat="1" applyFont="1" applyFill="1" applyBorder="1" applyAlignment="1">
      <alignment horizontal="center" vertical="center" wrapText="1"/>
    </xf>
    <xf numFmtId="0" fontId="31" fillId="37" borderId="5" xfId="72" applyFont="1" applyFill="1" applyBorder="1" applyAlignment="1">
      <alignment vertical="center" wrapText="1"/>
    </xf>
    <xf numFmtId="0" fontId="31" fillId="37" borderId="5" xfId="72" applyFont="1" applyFill="1" applyBorder="1" applyAlignment="1">
      <alignment horizontal="center" vertical="center" wrapText="1"/>
    </xf>
    <xf numFmtId="0" fontId="0" fillId="0" borderId="0" xfId="72" applyFont="1" applyAlignment="1">
      <alignment vertical="center" wrapText="1"/>
    </xf>
    <xf numFmtId="0" fontId="7" fillId="0" borderId="0" xfId="72">
      <alignment vertical="center"/>
    </xf>
    <xf numFmtId="0" fontId="31" fillId="0" borderId="25" xfId="69" applyFont="1" applyBorder="1" applyAlignment="1">
      <alignment vertical="center" wrapText="1"/>
    </xf>
    <xf numFmtId="0" fontId="46" fillId="0" borderId="0" xfId="69" applyFont="1">
      <alignment vertical="center"/>
    </xf>
    <xf numFmtId="0" fontId="6" fillId="0" borderId="0" xfId="69" applyFont="1" applyAlignment="1">
      <alignment vertical="center" wrapText="1"/>
    </xf>
    <xf numFmtId="0" fontId="5" fillId="0" borderId="0" xfId="69" applyFont="1" applyAlignment="1">
      <alignment vertical="center" wrapText="1"/>
    </xf>
    <xf numFmtId="0" fontId="45" fillId="0" borderId="0" xfId="69" applyFont="1" applyAlignment="1">
      <alignment vertical="center" wrapText="1"/>
    </xf>
    <xf numFmtId="0" fontId="31" fillId="0" borderId="5" xfId="69" applyFont="1" applyBorder="1" applyAlignment="1">
      <alignment horizontal="center" vertical="center" wrapText="1"/>
    </xf>
    <xf numFmtId="0" fontId="46" fillId="35" borderId="0" xfId="69" applyFont="1" applyFill="1" applyAlignment="1" applyProtection="1">
      <alignment horizontal="right" vertical="center"/>
      <protection locked="0"/>
    </xf>
    <xf numFmtId="176" fontId="46" fillId="35" borderId="0" xfId="68" applyNumberFormat="1" applyFont="1" applyFill="1" applyAlignment="1" applyProtection="1">
      <alignment horizontal="right" vertical="center"/>
      <protection locked="0"/>
    </xf>
    <xf numFmtId="176" fontId="31" fillId="0" borderId="23" xfId="69" applyNumberFormat="1" applyFont="1" applyBorder="1" applyAlignment="1">
      <alignment horizontal="center" vertical="center" wrapText="1"/>
    </xf>
    <xf numFmtId="0" fontId="51" fillId="0" borderId="1" xfId="69" applyFont="1" applyBorder="1" applyAlignment="1">
      <alignment vertical="center" wrapText="1"/>
    </xf>
    <xf numFmtId="0" fontId="31" fillId="0" borderId="3" xfId="69" applyFont="1" applyBorder="1" applyAlignment="1">
      <alignment vertical="center" wrapText="1"/>
    </xf>
    <xf numFmtId="0" fontId="4" fillId="0" borderId="0" xfId="69" applyFont="1">
      <alignment vertical="center"/>
    </xf>
    <xf numFmtId="0" fontId="3" fillId="0" borderId="0" xfId="69" applyFont="1">
      <alignment vertical="center"/>
    </xf>
    <xf numFmtId="0" fontId="3" fillId="0" borderId="0" xfId="69" applyFont="1" applyAlignment="1">
      <alignment vertical="center" wrapText="1"/>
    </xf>
    <xf numFmtId="176" fontId="31" fillId="35" borderId="5" xfId="69" applyNumberFormat="1" applyFont="1" applyFill="1" applyBorder="1" applyAlignment="1" applyProtection="1">
      <alignment horizontal="center" vertical="center" wrapText="1"/>
      <protection locked="0"/>
    </xf>
    <xf numFmtId="178" fontId="31" fillId="35" borderId="5" xfId="69" applyNumberFormat="1" applyFont="1" applyFill="1" applyBorder="1" applyAlignment="1" applyProtection="1">
      <alignment horizontal="center" vertical="center" wrapText="1"/>
      <protection locked="0"/>
    </xf>
    <xf numFmtId="176" fontId="31" fillId="35" borderId="5" xfId="71" applyNumberFormat="1" applyFont="1" applyFill="1" applyBorder="1" applyAlignment="1" applyProtection="1">
      <alignment horizontal="center" vertical="center" wrapText="1"/>
      <protection locked="0"/>
    </xf>
    <xf numFmtId="178" fontId="31" fillId="35" borderId="5" xfId="71" applyNumberFormat="1" applyFont="1" applyFill="1" applyBorder="1" applyAlignment="1" applyProtection="1">
      <alignment horizontal="center" vertical="center" wrapText="1"/>
      <protection locked="0"/>
    </xf>
    <xf numFmtId="0" fontId="46" fillId="0" borderId="0" xfId="69" applyFont="1" applyProtection="1">
      <alignment vertical="center"/>
    </xf>
    <xf numFmtId="0" fontId="46" fillId="0" borderId="0" xfId="69" applyFont="1" applyAlignment="1" applyProtection="1">
      <alignment horizontal="center" vertical="center"/>
    </xf>
    <xf numFmtId="0" fontId="46" fillId="0" borderId="0" xfId="69" applyFont="1" applyFill="1" applyAlignment="1" applyProtection="1">
      <alignment horizontal="center" vertical="center"/>
    </xf>
    <xf numFmtId="176" fontId="46" fillId="36" borderId="0" xfId="68" applyNumberFormat="1" applyFont="1" applyFill="1" applyAlignment="1" applyProtection="1">
      <alignment horizontal="right" vertical="center"/>
    </xf>
    <xf numFmtId="176" fontId="46" fillId="36" borderId="0" xfId="69" applyNumberFormat="1" applyFont="1" applyFill="1" applyAlignment="1" applyProtection="1">
      <alignment horizontal="right" vertical="center"/>
    </xf>
    <xf numFmtId="0" fontId="52" fillId="0" borderId="0" xfId="69" applyFont="1" applyAlignment="1">
      <alignment vertical="center" wrapText="1"/>
    </xf>
    <xf numFmtId="0" fontId="44" fillId="0" borderId="0" xfId="69" applyFont="1" applyFill="1" applyAlignment="1" applyProtection="1">
      <alignment horizontal="right" vertical="center"/>
    </xf>
    <xf numFmtId="0" fontId="45" fillId="0" borderId="0" xfId="69" applyFont="1" applyAlignment="1">
      <alignment horizontal="center" vertical="center"/>
    </xf>
    <xf numFmtId="176" fontId="31" fillId="0" borderId="5" xfId="69" applyNumberFormat="1" applyFont="1" applyFill="1" applyBorder="1" applyAlignment="1" applyProtection="1">
      <alignment horizontal="center" vertical="center" wrapText="1"/>
    </xf>
    <xf numFmtId="179" fontId="31" fillId="35" borderId="5" xfId="69" applyNumberFormat="1" applyFont="1" applyFill="1" applyBorder="1" applyAlignment="1" applyProtection="1">
      <alignment horizontal="center" vertical="center" wrapText="1"/>
      <protection locked="0"/>
    </xf>
    <xf numFmtId="0" fontId="2" fillId="0" borderId="0" xfId="69" applyFont="1" applyAlignment="1">
      <alignment vertical="center" wrapText="1"/>
    </xf>
    <xf numFmtId="0" fontId="54" fillId="0" borderId="0" xfId="69" applyFont="1" applyAlignment="1">
      <alignment horizontal="left" vertical="center"/>
    </xf>
    <xf numFmtId="0" fontId="57" fillId="36" borderId="0" xfId="69" applyFont="1" applyFill="1" applyAlignment="1">
      <alignment horizontal="center" vertical="center"/>
    </xf>
    <xf numFmtId="0" fontId="2" fillId="0" borderId="0" xfId="69" applyFont="1">
      <alignment vertical="center"/>
    </xf>
    <xf numFmtId="0" fontId="46" fillId="36" borderId="0" xfId="69" applyFont="1" applyFill="1" applyAlignment="1" applyProtection="1">
      <alignment horizontal="right" vertical="center"/>
    </xf>
    <xf numFmtId="176" fontId="8" fillId="0" borderId="0" xfId="69" applyNumberFormat="1">
      <alignment vertical="center"/>
    </xf>
    <xf numFmtId="0" fontId="62" fillId="0" borderId="0" xfId="69" applyFont="1" applyAlignment="1"/>
    <xf numFmtId="0" fontId="57" fillId="35" borderId="0" xfId="69" applyFont="1" applyFill="1" applyAlignment="1" applyProtection="1">
      <alignment horizontal="center" vertical="center"/>
      <protection locked="0"/>
    </xf>
    <xf numFmtId="181" fontId="31" fillId="35" borderId="5" xfId="69" applyNumberFormat="1" applyFont="1" applyFill="1" applyBorder="1" applyAlignment="1" applyProtection="1">
      <alignment horizontal="center" vertical="center" wrapText="1"/>
      <protection locked="0"/>
    </xf>
    <xf numFmtId="181" fontId="31" fillId="35" borderId="5" xfId="71" applyNumberFormat="1" applyFont="1" applyFill="1" applyBorder="1" applyAlignment="1" applyProtection="1">
      <alignment horizontal="center" vertical="center" wrapText="1"/>
      <protection locked="0"/>
    </xf>
    <xf numFmtId="0" fontId="51" fillId="0" borderId="28" xfId="0" applyFont="1" applyFill="1" applyBorder="1">
      <alignment vertical="center"/>
    </xf>
    <xf numFmtId="180" fontId="51" fillId="0" borderId="28" xfId="0" applyNumberFormat="1" applyFont="1" applyFill="1" applyBorder="1">
      <alignment vertical="center"/>
    </xf>
    <xf numFmtId="0" fontId="51" fillId="0" borderId="0" xfId="0" applyFont="1" applyFill="1" applyAlignment="1">
      <alignment vertical="center" wrapText="1"/>
    </xf>
    <xf numFmtId="0" fontId="51" fillId="0" borderId="28" xfId="0" applyFont="1" applyFill="1" applyBorder="1" applyAlignment="1">
      <alignment vertical="center" wrapText="1"/>
    </xf>
    <xf numFmtId="49" fontId="51" fillId="0" borderId="28" xfId="0" applyNumberFormat="1" applyFont="1" applyFill="1" applyBorder="1" applyAlignment="1">
      <alignment vertical="center" wrapText="1"/>
    </xf>
    <xf numFmtId="0" fontId="51" fillId="0" borderId="29" xfId="0" applyFont="1" applyFill="1" applyBorder="1" applyAlignment="1">
      <alignment vertical="center" wrapText="1"/>
    </xf>
    <xf numFmtId="0" fontId="51" fillId="0" borderId="0" xfId="0" applyFont="1" applyFill="1">
      <alignment vertical="center"/>
    </xf>
    <xf numFmtId="0" fontId="51" fillId="0" borderId="0" xfId="0" applyFont="1" applyFill="1" applyAlignment="1">
      <alignment horizontal="center" vertical="center"/>
    </xf>
    <xf numFmtId="0" fontId="64" fillId="0" borderId="0" xfId="0" applyFont="1" applyFill="1" applyAlignment="1">
      <alignment vertical="center" wrapText="1"/>
    </xf>
    <xf numFmtId="0" fontId="64" fillId="0" borderId="0" xfId="0" applyFont="1" applyFill="1">
      <alignment vertical="center"/>
    </xf>
    <xf numFmtId="0" fontId="20" fillId="0" borderId="0" xfId="0" applyFont="1">
      <alignment vertical="center"/>
    </xf>
    <xf numFmtId="0" fontId="31" fillId="37" borderId="3" xfId="72" applyFont="1" applyFill="1" applyBorder="1" applyAlignment="1">
      <alignment horizontal="center" vertical="center" wrapText="1"/>
    </xf>
    <xf numFmtId="0" fontId="31" fillId="37" borderId="2" xfId="72" applyFont="1" applyFill="1" applyBorder="1" applyAlignment="1">
      <alignment horizontal="center" vertical="center" wrapText="1"/>
    </xf>
    <xf numFmtId="0" fontId="46" fillId="0" borderId="6" xfId="69" applyFont="1" applyBorder="1" applyAlignment="1" applyProtection="1">
      <alignment vertical="center" wrapText="1"/>
    </xf>
    <xf numFmtId="0" fontId="45" fillId="0" borderId="0" xfId="69" applyFont="1" applyAlignment="1">
      <alignment horizontal="center" vertical="center" wrapText="1"/>
    </xf>
    <xf numFmtId="0" fontId="45" fillId="0" borderId="0" xfId="69" applyFont="1" applyAlignment="1">
      <alignment horizontal="center" vertical="center"/>
    </xf>
    <xf numFmtId="0" fontId="31" fillId="0" borderId="24" xfId="69" applyFont="1" applyBorder="1" applyAlignment="1">
      <alignment horizontal="center" vertical="center" wrapText="1"/>
    </xf>
    <xf numFmtId="0" fontId="31" fillId="0" borderId="25" xfId="69" applyFont="1" applyBorder="1" applyAlignment="1">
      <alignment horizontal="center" vertical="center" wrapText="1"/>
    </xf>
    <xf numFmtId="0" fontId="46" fillId="0" borderId="0" xfId="69" applyFont="1" applyAlignment="1" applyProtection="1">
      <alignment vertical="center" wrapText="1"/>
    </xf>
    <xf numFmtId="0" fontId="31" fillId="0" borderId="3" xfId="69" applyFont="1" applyBorder="1" applyAlignment="1">
      <alignment horizontal="center" vertical="center" wrapText="1"/>
    </xf>
    <xf numFmtId="0" fontId="31" fillId="0" borderId="1" xfId="69" applyFont="1" applyBorder="1" applyAlignment="1">
      <alignment horizontal="center" vertical="center" wrapText="1"/>
    </xf>
    <xf numFmtId="0" fontId="31" fillId="0" borderId="2" xfId="69" applyFont="1" applyBorder="1" applyAlignment="1">
      <alignment horizontal="center" vertical="center" wrapText="1"/>
    </xf>
    <xf numFmtId="0" fontId="49" fillId="0" borderId="3" xfId="69" applyFont="1" applyBorder="1" applyAlignment="1">
      <alignment horizontal="center" vertical="center" wrapText="1"/>
    </xf>
    <xf numFmtId="0" fontId="49" fillId="0" borderId="1" xfId="69" applyFont="1" applyBorder="1" applyAlignment="1">
      <alignment horizontal="center" vertical="center" wrapText="1"/>
    </xf>
    <xf numFmtId="0" fontId="49" fillId="0" borderId="2" xfId="69" applyFont="1" applyBorder="1" applyAlignment="1">
      <alignment horizontal="center" vertical="center" wrapText="1"/>
    </xf>
    <xf numFmtId="0" fontId="31" fillId="0" borderId="5" xfId="69" applyFont="1" applyFill="1" applyBorder="1" applyAlignment="1">
      <alignment horizontal="center" vertical="center" wrapText="1"/>
    </xf>
    <xf numFmtId="0" fontId="31" fillId="0" borderId="3" xfId="69" applyFont="1" applyFill="1" applyBorder="1" applyAlignment="1">
      <alignment horizontal="center" vertical="center" wrapText="1"/>
    </xf>
    <xf numFmtId="0" fontId="31" fillId="0" borderId="1" xfId="69" applyFont="1" applyFill="1" applyBorder="1" applyAlignment="1">
      <alignment horizontal="center" vertical="center" wrapText="1"/>
    </xf>
    <xf numFmtId="0" fontId="38" fillId="0" borderId="6" xfId="69" applyFont="1" applyBorder="1" applyAlignment="1">
      <alignment horizontal="left" vertical="center" wrapText="1"/>
    </xf>
    <xf numFmtId="0" fontId="38" fillId="0" borderId="6" xfId="69" applyFont="1" applyBorder="1" applyAlignment="1">
      <alignment horizontal="left" vertical="center"/>
    </xf>
    <xf numFmtId="0" fontId="31" fillId="37" borderId="4" xfId="69" applyFont="1" applyFill="1" applyBorder="1" applyAlignment="1">
      <alignment horizontal="center" vertical="center" wrapText="1"/>
    </xf>
    <xf numFmtId="0" fontId="31" fillId="37" borderId="26" xfId="69" applyFont="1" applyFill="1" applyBorder="1" applyAlignment="1">
      <alignment horizontal="center" vertical="center" wrapText="1"/>
    </xf>
    <xf numFmtId="177" fontId="31" fillId="0" borderId="24" xfId="71" applyNumberFormat="1" applyFont="1" applyBorder="1" applyAlignment="1">
      <alignment horizontal="center" vertical="center" wrapText="1"/>
    </xf>
    <xf numFmtId="177" fontId="31" fillId="0" borderId="25" xfId="71" applyNumberFormat="1" applyFont="1" applyBorder="1" applyAlignment="1">
      <alignment horizontal="center" vertical="center" wrapText="1"/>
    </xf>
    <xf numFmtId="0" fontId="3" fillId="0" borderId="27" xfId="69" applyFont="1" applyBorder="1" applyAlignment="1">
      <alignment horizontal="left" vertical="center" wrapText="1"/>
    </xf>
    <xf numFmtId="0" fontId="5" fillId="0" borderId="27" xfId="69" applyFont="1" applyBorder="1" applyAlignment="1">
      <alignment horizontal="left" vertical="center"/>
    </xf>
    <xf numFmtId="0" fontId="13" fillId="0" borderId="19" xfId="58" applyBorder="1" applyAlignment="1">
      <alignment horizontal="center" vertical="center"/>
    </xf>
    <xf numFmtId="0" fontId="13" fillId="0" borderId="16" xfId="58"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55">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auto="1"/>
      </font>
      <fill>
        <patternFill>
          <bgColor theme="9" tint="0.59996337778862885"/>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3366FF"/>
      <color rgb="FF0099FF"/>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N71"/>
  <sheetViews>
    <sheetView tabSelected="1" view="pageBreakPreview" zoomScale="90" zoomScaleNormal="85" zoomScaleSheetLayoutView="90" workbookViewId="0">
      <selection activeCell="E3" sqref="E3"/>
    </sheetView>
  </sheetViews>
  <sheetFormatPr defaultColWidth="9" defaultRowHeight="13.5"/>
  <cols>
    <col min="1" max="1" width="47.75" style="6" customWidth="1"/>
    <col min="2" max="4" width="15.125" style="14" customWidth="1"/>
    <col min="5" max="5" width="23.25" style="14" customWidth="1"/>
    <col min="6" max="6" width="81.375" style="6" customWidth="1"/>
    <col min="7" max="7" width="23.5" style="6" customWidth="1"/>
    <col min="8" max="8" width="167.875" style="7" customWidth="1"/>
    <col min="9" max="14" width="14.625" style="6" customWidth="1"/>
    <col min="15" max="15" width="18.875" style="6" customWidth="1"/>
    <col min="16" max="16" width="9" style="6"/>
    <col min="17" max="23" width="9" style="6" customWidth="1"/>
    <col min="24" max="16384" width="9" style="6"/>
  </cols>
  <sheetData>
    <row r="1" spans="1:14" ht="25.5" customHeight="1">
      <c r="A1" s="5" t="s">
        <v>172</v>
      </c>
      <c r="B1" s="12"/>
      <c r="C1" s="21"/>
      <c r="D1" s="22"/>
      <c r="E1" s="21"/>
      <c r="F1" s="5"/>
      <c r="G1" s="23"/>
    </row>
    <row r="2" spans="1:14" ht="46.5" customHeight="1">
      <c r="A2" s="84" t="s">
        <v>122</v>
      </c>
      <c r="B2" s="85"/>
      <c r="C2" s="85"/>
      <c r="D2" s="85"/>
      <c r="E2" s="85"/>
      <c r="F2" s="85"/>
      <c r="G2" s="85"/>
      <c r="H2" s="34" t="s">
        <v>50</v>
      </c>
    </row>
    <row r="3" spans="1:14" ht="25.5" customHeight="1">
      <c r="A3" s="50" t="s">
        <v>174</v>
      </c>
      <c r="B3" s="57"/>
      <c r="C3" s="57"/>
      <c r="D3" s="57"/>
      <c r="E3" s="67"/>
      <c r="F3" s="61" t="s">
        <v>156</v>
      </c>
      <c r="G3" s="62" t="str">
        <f>IF(E3="","",VLOOKUP(E3,申請内容!A2:BE994,57,FALSE))</f>
        <v/>
      </c>
      <c r="H3" s="60" t="s">
        <v>155</v>
      </c>
    </row>
    <row r="4" spans="1:14" ht="32.25" customHeight="1">
      <c r="A4" s="50" t="s">
        <v>173</v>
      </c>
      <c r="B4" s="51"/>
      <c r="C4" s="51"/>
      <c r="D4" s="51"/>
      <c r="E4" s="64" t="str">
        <f>IF(E3="","",VLOOKUP(E3,申請内容!A2:AI994,35,FALSE))</f>
        <v/>
      </c>
      <c r="F4" s="50" t="s">
        <v>111</v>
      </c>
      <c r="G4" s="53">
        <f>SUM($G$11:$G$15)</f>
        <v>0</v>
      </c>
      <c r="H4" s="60" t="s">
        <v>160</v>
      </c>
    </row>
    <row r="5" spans="1:14" ht="76.5" customHeight="1">
      <c r="A5" s="50" t="s">
        <v>175</v>
      </c>
      <c r="B5" s="51"/>
      <c r="C5" s="51"/>
      <c r="D5" s="51"/>
      <c r="E5" s="64" t="str">
        <f>IF(E3="","",VLOOKUP(E3,申請内容!A2:BD994,56,FALSE))</f>
        <v/>
      </c>
      <c r="F5" s="55" t="s">
        <v>153</v>
      </c>
      <c r="G5" s="39">
        <v>0</v>
      </c>
      <c r="H5" s="45" t="s">
        <v>137</v>
      </c>
    </row>
    <row r="6" spans="1:14" ht="45.75" customHeight="1">
      <c r="A6" s="88" t="s">
        <v>159</v>
      </c>
      <c r="B6" s="88"/>
      <c r="C6" s="88"/>
      <c r="D6" s="88"/>
      <c r="E6" s="38"/>
      <c r="F6" s="33" t="s">
        <v>121</v>
      </c>
      <c r="G6" s="53">
        <f>IF(G4&lt;G5,0,ROUNDDOWN(G4-G5,-3))</f>
        <v>0</v>
      </c>
      <c r="H6" s="45" t="s">
        <v>136</v>
      </c>
      <c r="I6" s="43" t="s">
        <v>128</v>
      </c>
      <c r="J6" s="43" t="s">
        <v>129</v>
      </c>
      <c r="K6" s="63" t="s">
        <v>158</v>
      </c>
    </row>
    <row r="7" spans="1:14" ht="41.25" customHeight="1">
      <c r="A7" s="50" t="s">
        <v>131</v>
      </c>
      <c r="B7" s="52"/>
      <c r="C7" s="52"/>
      <c r="D7" s="52"/>
      <c r="E7" s="53" t="str">
        <f>IF(G6&gt;=G7,"○","×")</f>
        <v>×</v>
      </c>
      <c r="F7" s="50" t="s">
        <v>157</v>
      </c>
      <c r="G7" s="53" t="str">
        <f>IF(E3="","",VLOOKUP(E3,申請内容!A2:J994,10,FALSE))</f>
        <v/>
      </c>
      <c r="H7" s="60" t="s">
        <v>161</v>
      </c>
    </row>
    <row r="8" spans="1:14" ht="45" customHeight="1">
      <c r="A8" s="83" t="s">
        <v>171</v>
      </c>
      <c r="B8" s="83"/>
      <c r="C8" s="83"/>
      <c r="D8" s="83"/>
      <c r="E8" s="54" t="str">
        <f>IF(E3="","",IF(E6="×",0,G7-G8))</f>
        <v/>
      </c>
      <c r="F8" s="50" t="s">
        <v>130</v>
      </c>
      <c r="G8" s="53" t="str">
        <f>IF(E3="","",IF(E6="×",G7,IF(ROUNDDOWN(G7-G6,-3)&lt;=0,0,ROUNDDOWN(G7-G6,-3))))</f>
        <v/>
      </c>
      <c r="H8" s="45" t="s">
        <v>138</v>
      </c>
    </row>
    <row r="9" spans="1:14" ht="41.25" customHeight="1">
      <c r="A9" s="37" t="s">
        <v>126</v>
      </c>
      <c r="B9" s="89" t="s">
        <v>127</v>
      </c>
      <c r="C9" s="90"/>
      <c r="D9" s="90"/>
      <c r="E9" s="91"/>
      <c r="F9" s="95" t="s">
        <v>54</v>
      </c>
      <c r="G9" s="95"/>
      <c r="H9" s="8"/>
    </row>
    <row r="10" spans="1:14" s="31" customFormat="1" ht="66" customHeight="1">
      <c r="A10" s="28" t="s">
        <v>108</v>
      </c>
      <c r="B10" s="29" t="s">
        <v>98</v>
      </c>
      <c r="C10" s="29" t="s">
        <v>3076</v>
      </c>
      <c r="D10" s="29" t="s">
        <v>97</v>
      </c>
      <c r="E10" s="29" t="s">
        <v>3078</v>
      </c>
      <c r="F10" s="81" t="s">
        <v>112</v>
      </c>
      <c r="G10" s="82"/>
      <c r="H10" s="30" t="s">
        <v>99</v>
      </c>
    </row>
    <row r="11" spans="1:14" ht="50.25" customHeight="1">
      <c r="A11" s="11" t="s">
        <v>123</v>
      </c>
      <c r="B11" s="68"/>
      <c r="C11" s="46"/>
      <c r="D11" s="47"/>
      <c r="E11" s="46"/>
      <c r="F11" s="11"/>
      <c r="G11" s="27">
        <f>B11*C11*D11</f>
        <v>0</v>
      </c>
      <c r="H11" s="15" t="s">
        <v>144</v>
      </c>
      <c r="I11" s="6">
        <v>6</v>
      </c>
      <c r="J11" s="6">
        <v>5</v>
      </c>
      <c r="K11" s="6">
        <v>4</v>
      </c>
      <c r="L11" s="6">
        <v>3</v>
      </c>
      <c r="M11" s="6">
        <v>2</v>
      </c>
      <c r="N11" s="6">
        <v>1</v>
      </c>
    </row>
    <row r="12" spans="1:14" ht="57" customHeight="1">
      <c r="A12" s="11" t="s">
        <v>124</v>
      </c>
      <c r="B12" s="68"/>
      <c r="C12" s="46"/>
      <c r="D12" s="47"/>
      <c r="E12" s="46"/>
      <c r="F12" s="11"/>
      <c r="G12" s="27">
        <f t="shared" ref="G12:G13" si="0">B12*C12*D12</f>
        <v>0</v>
      </c>
      <c r="H12" s="15" t="s">
        <v>141</v>
      </c>
    </row>
    <row r="13" spans="1:14" ht="80.25" customHeight="1">
      <c r="A13" s="11" t="s">
        <v>151</v>
      </c>
      <c r="B13" s="68"/>
      <c r="C13" s="46"/>
      <c r="D13" s="47"/>
      <c r="E13" s="32"/>
      <c r="F13" s="11"/>
      <c r="G13" s="27">
        <f t="shared" si="0"/>
        <v>0</v>
      </c>
      <c r="H13" s="15" t="s">
        <v>142</v>
      </c>
    </row>
    <row r="14" spans="1:14" ht="50.1" customHeight="1">
      <c r="A14" s="11" t="s">
        <v>125</v>
      </c>
      <c r="B14" s="68"/>
      <c r="C14" s="46"/>
      <c r="D14" s="59"/>
      <c r="E14" s="40"/>
      <c r="F14" s="41"/>
      <c r="G14" s="24">
        <f>B14*C14*D14</f>
        <v>0</v>
      </c>
      <c r="H14" s="15" t="s">
        <v>143</v>
      </c>
      <c r="I14" s="6">
        <v>4</v>
      </c>
      <c r="J14" s="6">
        <v>3</v>
      </c>
      <c r="K14" s="6">
        <v>2</v>
      </c>
      <c r="L14" s="6">
        <v>1</v>
      </c>
    </row>
    <row r="15" spans="1:14" ht="73.5" customHeight="1">
      <c r="A15" s="86"/>
      <c r="B15" s="87"/>
      <c r="C15" s="87"/>
      <c r="D15" s="87"/>
      <c r="E15" s="87"/>
      <c r="F15" s="42" t="s">
        <v>154</v>
      </c>
      <c r="G15" s="58">
        <f>'別紙（2.0％超部分算定シート）'!I4+'別紙（2.0％超部分算定シート）'!I5+'別紙（2.0％超部分算定シート）'!I6</f>
        <v>0</v>
      </c>
      <c r="H15" s="15" t="s">
        <v>117</v>
      </c>
      <c r="I15" s="66" t="s">
        <v>166</v>
      </c>
      <c r="J15" s="66" t="s">
        <v>167</v>
      </c>
    </row>
    <row r="16" spans="1:14" ht="55.5" customHeight="1">
      <c r="A16" s="92" t="str">
        <f>IF(G4=0,L16,IF(E3="",L16,IF(K16&gt;0,M16,N16)))</f>
        <v>以下、補助金を活用した、個別職種の賃金改善の内容について記載してください。
政策上の必要性から把握するものであり、補助金の交付額には影響しません。職種ごとの賃金改善の総額と医療機関等全体の賃金改善の総額が一致しなくても差し支えありません。</v>
      </c>
      <c r="B16" s="93"/>
      <c r="C16" s="93"/>
      <c r="D16" s="93"/>
      <c r="E16" s="93"/>
      <c r="F16" s="93"/>
      <c r="G16" s="94"/>
      <c r="H16" s="15"/>
      <c r="I16" s="65">
        <f>SUM(G18:G21,G23:G26,G28:G31,G33:G36,G38:G41,G43:G46,G68:G71)</f>
        <v>0</v>
      </c>
      <c r="J16" s="65">
        <f>SUM(G18:G21,G28:G31,G33:G36,G48:G51,G53:G56,G58:G61,G63:G66,G68:G71)</f>
        <v>0</v>
      </c>
      <c r="K16" s="6" t="str">
        <f>IF(G4&gt;0,IF(OR(MID(E3,4,1)="B",MID(E3,4,1)="C"),I16,IF(MID(E3,4,1)="D",J16,"")),"")</f>
        <v/>
      </c>
      <c r="L16" s="36" t="s">
        <v>170</v>
      </c>
      <c r="M16" s="36" t="s">
        <v>168</v>
      </c>
      <c r="N16" s="36" t="s">
        <v>169</v>
      </c>
    </row>
    <row r="17" spans="1:12" s="31" customFormat="1" ht="72.75" customHeight="1">
      <c r="A17" s="28" t="s">
        <v>110</v>
      </c>
      <c r="B17" s="29" t="s">
        <v>98</v>
      </c>
      <c r="C17" s="29" t="s">
        <v>3076</v>
      </c>
      <c r="D17" s="29" t="s">
        <v>97</v>
      </c>
      <c r="E17" s="29" t="s">
        <v>139</v>
      </c>
      <c r="F17" s="81" t="s">
        <v>112</v>
      </c>
      <c r="G17" s="82"/>
      <c r="H17" s="30" t="s">
        <v>99</v>
      </c>
    </row>
    <row r="18" spans="1:12" ht="37.5" customHeight="1">
      <c r="A18" s="11" t="s">
        <v>123</v>
      </c>
      <c r="B18" s="68"/>
      <c r="C18" s="46"/>
      <c r="D18" s="47"/>
      <c r="E18" s="46"/>
      <c r="F18" s="11"/>
      <c r="G18" s="27">
        <f t="shared" ref="G18:G70" si="1">B18*C18*D18</f>
        <v>0</v>
      </c>
      <c r="H18" s="15" t="s">
        <v>144</v>
      </c>
    </row>
    <row r="19" spans="1:12" ht="46.5" customHeight="1">
      <c r="A19" s="11" t="s">
        <v>124</v>
      </c>
      <c r="B19" s="68"/>
      <c r="C19" s="46"/>
      <c r="D19" s="47"/>
      <c r="E19" s="46"/>
      <c r="F19" s="11"/>
      <c r="G19" s="27">
        <f t="shared" si="1"/>
        <v>0</v>
      </c>
      <c r="H19" s="15" t="s">
        <v>141</v>
      </c>
    </row>
    <row r="20" spans="1:12" ht="80.25" customHeight="1">
      <c r="A20" s="11" t="s">
        <v>151</v>
      </c>
      <c r="B20" s="68"/>
      <c r="C20" s="46"/>
      <c r="D20" s="47"/>
      <c r="E20" s="32"/>
      <c r="F20" s="11"/>
      <c r="G20" s="27">
        <f t="shared" si="1"/>
        <v>0</v>
      </c>
      <c r="H20" s="15" t="s">
        <v>145</v>
      </c>
    </row>
    <row r="21" spans="1:12" ht="40.5" customHeight="1">
      <c r="A21" s="11" t="s">
        <v>125</v>
      </c>
      <c r="B21" s="68"/>
      <c r="C21" s="46"/>
      <c r="D21" s="59"/>
      <c r="E21" s="40"/>
      <c r="F21" s="41"/>
      <c r="G21" s="24">
        <f>B21*C21*D21</f>
        <v>0</v>
      </c>
      <c r="H21" s="15" t="s">
        <v>146</v>
      </c>
      <c r="I21" s="6">
        <v>4</v>
      </c>
      <c r="J21" s="6">
        <v>3</v>
      </c>
      <c r="K21" s="6">
        <v>2</v>
      </c>
      <c r="L21" s="6">
        <v>1</v>
      </c>
    </row>
    <row r="22" spans="1:12" s="31" customFormat="1" ht="72.75" customHeight="1">
      <c r="A22" s="28" t="s">
        <v>109</v>
      </c>
      <c r="B22" s="29" t="s">
        <v>98</v>
      </c>
      <c r="C22" s="29" t="s">
        <v>3076</v>
      </c>
      <c r="D22" s="29" t="s">
        <v>97</v>
      </c>
      <c r="E22" s="29" t="s">
        <v>139</v>
      </c>
      <c r="F22" s="81" t="s">
        <v>112</v>
      </c>
      <c r="G22" s="82"/>
      <c r="H22" s="30" t="s">
        <v>99</v>
      </c>
    </row>
    <row r="23" spans="1:12" ht="36.75" customHeight="1">
      <c r="A23" s="11" t="s">
        <v>123</v>
      </c>
      <c r="B23" s="68"/>
      <c r="C23" s="46"/>
      <c r="D23" s="47"/>
      <c r="E23" s="46"/>
      <c r="F23" s="11"/>
      <c r="G23" s="27">
        <f t="shared" si="1"/>
        <v>0</v>
      </c>
      <c r="H23" s="15" t="s">
        <v>147</v>
      </c>
    </row>
    <row r="24" spans="1:12" ht="49.5" customHeight="1">
      <c r="A24" s="11" t="s">
        <v>124</v>
      </c>
      <c r="B24" s="68"/>
      <c r="C24" s="46"/>
      <c r="D24" s="47"/>
      <c r="E24" s="46"/>
      <c r="F24" s="11"/>
      <c r="G24" s="27">
        <f t="shared" si="1"/>
        <v>0</v>
      </c>
      <c r="H24" s="15" t="s">
        <v>148</v>
      </c>
    </row>
    <row r="25" spans="1:12" ht="80.25" customHeight="1">
      <c r="A25" s="11" t="s">
        <v>151</v>
      </c>
      <c r="B25" s="68"/>
      <c r="C25" s="46"/>
      <c r="D25" s="47"/>
      <c r="E25" s="32"/>
      <c r="F25" s="11"/>
      <c r="G25" s="27">
        <f t="shared" si="1"/>
        <v>0</v>
      </c>
      <c r="H25" s="15" t="s">
        <v>149</v>
      </c>
    </row>
    <row r="26" spans="1:12" ht="39" customHeight="1">
      <c r="A26" s="11" t="s">
        <v>125</v>
      </c>
      <c r="B26" s="68"/>
      <c r="C26" s="46"/>
      <c r="D26" s="59"/>
      <c r="E26" s="40"/>
      <c r="F26" s="41"/>
      <c r="G26" s="24">
        <f>B26*C26*D26</f>
        <v>0</v>
      </c>
      <c r="H26" s="15" t="s">
        <v>146</v>
      </c>
      <c r="I26" s="6">
        <v>4</v>
      </c>
      <c r="J26" s="6">
        <v>3</v>
      </c>
      <c r="K26" s="6">
        <v>2</v>
      </c>
      <c r="L26" s="6">
        <v>1</v>
      </c>
    </row>
    <row r="27" spans="1:12" s="31" customFormat="1" ht="72.75" customHeight="1">
      <c r="A27" s="28" t="s">
        <v>118</v>
      </c>
      <c r="B27" s="29" t="s">
        <v>98</v>
      </c>
      <c r="C27" s="29" t="s">
        <v>3076</v>
      </c>
      <c r="D27" s="29" t="s">
        <v>97</v>
      </c>
      <c r="E27" s="29" t="s">
        <v>150</v>
      </c>
      <c r="F27" s="81" t="s">
        <v>112</v>
      </c>
      <c r="G27" s="82"/>
      <c r="H27" s="30" t="s">
        <v>99</v>
      </c>
    </row>
    <row r="28" spans="1:12" ht="50.25" customHeight="1">
      <c r="A28" s="11" t="s">
        <v>123</v>
      </c>
      <c r="B28" s="68"/>
      <c r="C28" s="46"/>
      <c r="D28" s="47"/>
      <c r="E28" s="46"/>
      <c r="F28" s="11"/>
      <c r="G28" s="27">
        <f t="shared" si="1"/>
        <v>0</v>
      </c>
      <c r="H28" s="15" t="s">
        <v>147</v>
      </c>
    </row>
    <row r="29" spans="1:12" ht="57" customHeight="1">
      <c r="A29" s="11" t="s">
        <v>124</v>
      </c>
      <c r="B29" s="68"/>
      <c r="C29" s="46"/>
      <c r="D29" s="47"/>
      <c r="E29" s="46"/>
      <c r="F29" s="11"/>
      <c r="G29" s="27">
        <f t="shared" si="1"/>
        <v>0</v>
      </c>
      <c r="H29" s="15" t="s">
        <v>148</v>
      </c>
    </row>
    <row r="30" spans="1:12" ht="80.25" customHeight="1">
      <c r="A30" s="11" t="s">
        <v>151</v>
      </c>
      <c r="B30" s="68"/>
      <c r="C30" s="46"/>
      <c r="D30" s="47"/>
      <c r="E30" s="32"/>
      <c r="F30" s="11"/>
      <c r="G30" s="27">
        <f t="shared" si="1"/>
        <v>0</v>
      </c>
      <c r="H30" s="15" t="s">
        <v>149</v>
      </c>
    </row>
    <row r="31" spans="1:12" ht="39" customHeight="1">
      <c r="A31" s="11" t="s">
        <v>125</v>
      </c>
      <c r="B31" s="68"/>
      <c r="C31" s="46"/>
      <c r="D31" s="59"/>
      <c r="E31" s="40"/>
      <c r="F31" s="41"/>
      <c r="G31" s="24">
        <f>B31*C31*D31</f>
        <v>0</v>
      </c>
      <c r="H31" s="15" t="s">
        <v>146</v>
      </c>
      <c r="I31" s="6">
        <v>4</v>
      </c>
      <c r="J31" s="6">
        <v>3</v>
      </c>
      <c r="K31" s="6">
        <v>2</v>
      </c>
      <c r="L31" s="6">
        <v>1</v>
      </c>
    </row>
    <row r="32" spans="1:12" s="31" customFormat="1" ht="72.75" customHeight="1">
      <c r="A32" s="28" t="s">
        <v>119</v>
      </c>
      <c r="B32" s="29" t="s">
        <v>98</v>
      </c>
      <c r="C32" s="29" t="s">
        <v>3076</v>
      </c>
      <c r="D32" s="29" t="s">
        <v>97</v>
      </c>
      <c r="E32" s="29" t="s">
        <v>139</v>
      </c>
      <c r="F32" s="81" t="s">
        <v>112</v>
      </c>
      <c r="G32" s="82"/>
      <c r="H32" s="30" t="s">
        <v>99</v>
      </c>
    </row>
    <row r="33" spans="1:14" ht="50.25" customHeight="1">
      <c r="A33" s="11" t="s">
        <v>123</v>
      </c>
      <c r="B33" s="68"/>
      <c r="C33" s="46"/>
      <c r="D33" s="47"/>
      <c r="E33" s="46"/>
      <c r="F33" s="11"/>
      <c r="G33" s="27">
        <f t="shared" si="1"/>
        <v>0</v>
      </c>
      <c r="H33" s="15" t="s">
        <v>147</v>
      </c>
    </row>
    <row r="34" spans="1:14" ht="57" customHeight="1">
      <c r="A34" s="11" t="s">
        <v>124</v>
      </c>
      <c r="B34" s="68"/>
      <c r="C34" s="46"/>
      <c r="D34" s="47"/>
      <c r="E34" s="46"/>
      <c r="F34" s="11"/>
      <c r="G34" s="27">
        <f t="shared" si="1"/>
        <v>0</v>
      </c>
      <c r="H34" s="15" t="s">
        <v>148</v>
      </c>
    </row>
    <row r="35" spans="1:14" ht="80.25" customHeight="1">
      <c r="A35" s="11" t="s">
        <v>151</v>
      </c>
      <c r="B35" s="68"/>
      <c r="C35" s="46"/>
      <c r="D35" s="47"/>
      <c r="E35" s="32"/>
      <c r="F35" s="11"/>
      <c r="G35" s="27">
        <f t="shared" si="1"/>
        <v>0</v>
      </c>
      <c r="H35" s="15" t="s">
        <v>149</v>
      </c>
    </row>
    <row r="36" spans="1:14" ht="39" customHeight="1">
      <c r="A36" s="11" t="s">
        <v>125</v>
      </c>
      <c r="B36" s="68"/>
      <c r="C36" s="46"/>
      <c r="D36" s="59"/>
      <c r="E36" s="40"/>
      <c r="F36" s="41"/>
      <c r="G36" s="24">
        <f>B36*C36*D36</f>
        <v>0</v>
      </c>
      <c r="H36" s="15" t="s">
        <v>146</v>
      </c>
      <c r="I36" s="6">
        <v>4</v>
      </c>
      <c r="J36" s="6">
        <v>3</v>
      </c>
      <c r="K36" s="6">
        <v>2</v>
      </c>
      <c r="L36" s="6">
        <v>1</v>
      </c>
    </row>
    <row r="37" spans="1:14" s="31" customFormat="1" ht="72.75" customHeight="1">
      <c r="A37" s="28" t="s">
        <v>120</v>
      </c>
      <c r="B37" s="29" t="s">
        <v>98</v>
      </c>
      <c r="C37" s="29" t="s">
        <v>3076</v>
      </c>
      <c r="D37" s="29" t="s">
        <v>97</v>
      </c>
      <c r="E37" s="29" t="s">
        <v>139</v>
      </c>
      <c r="F37" s="81" t="s">
        <v>112</v>
      </c>
      <c r="G37" s="82"/>
      <c r="H37" s="30" t="s">
        <v>99</v>
      </c>
    </row>
    <row r="38" spans="1:14" ht="50.25" customHeight="1">
      <c r="A38" s="11" t="s">
        <v>123</v>
      </c>
      <c r="B38" s="68"/>
      <c r="C38" s="46"/>
      <c r="D38" s="47"/>
      <c r="E38" s="46"/>
      <c r="F38" s="11"/>
      <c r="G38" s="27">
        <f t="shared" si="1"/>
        <v>0</v>
      </c>
      <c r="H38" s="15" t="s">
        <v>147</v>
      </c>
    </row>
    <row r="39" spans="1:14" ht="57" customHeight="1">
      <c r="A39" s="11" t="s">
        <v>124</v>
      </c>
      <c r="B39" s="68"/>
      <c r="C39" s="46"/>
      <c r="D39" s="47"/>
      <c r="E39" s="46"/>
      <c r="F39" s="11"/>
      <c r="G39" s="27">
        <f t="shared" si="1"/>
        <v>0</v>
      </c>
      <c r="H39" s="15" t="s">
        <v>148</v>
      </c>
    </row>
    <row r="40" spans="1:14" ht="80.25" customHeight="1">
      <c r="A40" s="11" t="s">
        <v>151</v>
      </c>
      <c r="B40" s="68"/>
      <c r="C40" s="46"/>
      <c r="D40" s="47"/>
      <c r="E40" s="32"/>
      <c r="F40" s="11"/>
      <c r="G40" s="27">
        <f t="shared" si="1"/>
        <v>0</v>
      </c>
      <c r="H40" s="15" t="s">
        <v>149</v>
      </c>
    </row>
    <row r="41" spans="1:14" ht="39.75" customHeight="1">
      <c r="A41" s="11" t="s">
        <v>125</v>
      </c>
      <c r="B41" s="68"/>
      <c r="C41" s="46"/>
      <c r="D41" s="59"/>
      <c r="E41" s="40"/>
      <c r="F41" s="41"/>
      <c r="G41" s="24">
        <f>B41*C41*D41</f>
        <v>0</v>
      </c>
      <c r="H41" s="15" t="s">
        <v>146</v>
      </c>
      <c r="I41" s="6">
        <v>4</v>
      </c>
      <c r="J41" s="6">
        <v>3</v>
      </c>
      <c r="K41" s="6">
        <v>2</v>
      </c>
      <c r="L41" s="6">
        <v>1</v>
      </c>
    </row>
    <row r="42" spans="1:14" s="31" customFormat="1" ht="72.75" customHeight="1">
      <c r="A42" s="28" t="s">
        <v>134</v>
      </c>
      <c r="B42" s="29" t="s">
        <v>98</v>
      </c>
      <c r="C42" s="29" t="s">
        <v>3076</v>
      </c>
      <c r="D42" s="29" t="s">
        <v>97</v>
      </c>
      <c r="E42" s="29" t="s">
        <v>139</v>
      </c>
      <c r="F42" s="81" t="s">
        <v>112</v>
      </c>
      <c r="G42" s="82"/>
      <c r="H42" s="30" t="s">
        <v>99</v>
      </c>
    </row>
    <row r="43" spans="1:14" ht="50.25" customHeight="1">
      <c r="A43" s="11" t="s">
        <v>123</v>
      </c>
      <c r="B43" s="68"/>
      <c r="C43" s="46"/>
      <c r="D43" s="47"/>
      <c r="E43" s="46"/>
      <c r="F43" s="11"/>
      <c r="G43" s="24">
        <f t="shared" ref="G43:G46" si="2">B43*C43*D43</f>
        <v>0</v>
      </c>
      <c r="H43" s="15" t="s">
        <v>147</v>
      </c>
    </row>
    <row r="44" spans="1:14" ht="57" customHeight="1">
      <c r="A44" s="11" t="s">
        <v>135</v>
      </c>
      <c r="B44" s="68"/>
      <c r="C44" s="46"/>
      <c r="D44" s="47"/>
      <c r="E44" s="46"/>
      <c r="F44" s="11"/>
      <c r="G44" s="24">
        <f t="shared" si="2"/>
        <v>0</v>
      </c>
      <c r="H44" s="15" t="s">
        <v>148</v>
      </c>
    </row>
    <row r="45" spans="1:14" ht="80.25" customHeight="1">
      <c r="A45" s="11" t="s">
        <v>151</v>
      </c>
      <c r="B45" s="68"/>
      <c r="C45" s="46"/>
      <c r="D45" s="47"/>
      <c r="E45" s="32"/>
      <c r="F45" s="11"/>
      <c r="G45" s="24">
        <f t="shared" si="2"/>
        <v>0</v>
      </c>
      <c r="H45" s="15" t="s">
        <v>149</v>
      </c>
    </row>
    <row r="46" spans="1:14" ht="41.25" customHeight="1">
      <c r="A46" s="11" t="s">
        <v>125</v>
      </c>
      <c r="B46" s="68"/>
      <c r="C46" s="46"/>
      <c r="D46" s="59"/>
      <c r="E46" s="40"/>
      <c r="F46" s="11"/>
      <c r="G46" s="24">
        <f t="shared" si="2"/>
        <v>0</v>
      </c>
      <c r="H46" s="15" t="s">
        <v>146</v>
      </c>
      <c r="I46" s="44">
        <v>1</v>
      </c>
      <c r="J46" s="44">
        <v>2</v>
      </c>
      <c r="K46" s="44">
        <v>3</v>
      </c>
      <c r="L46" s="44">
        <v>4</v>
      </c>
      <c r="M46" s="44"/>
      <c r="N46" s="44"/>
    </row>
    <row r="47" spans="1:14" s="31" customFormat="1" ht="72.75" customHeight="1">
      <c r="A47" s="28" t="s">
        <v>162</v>
      </c>
      <c r="B47" s="29" t="s">
        <v>98</v>
      </c>
      <c r="C47" s="29" t="s">
        <v>3076</v>
      </c>
      <c r="D47" s="29" t="s">
        <v>97</v>
      </c>
      <c r="E47" s="29" t="s">
        <v>139</v>
      </c>
      <c r="F47" s="81" t="s">
        <v>112</v>
      </c>
      <c r="G47" s="82"/>
      <c r="H47" s="30" t="s">
        <v>99</v>
      </c>
    </row>
    <row r="48" spans="1:14" ht="50.25" customHeight="1">
      <c r="A48" s="11" t="s">
        <v>123</v>
      </c>
      <c r="B48" s="68"/>
      <c r="C48" s="46"/>
      <c r="D48" s="47"/>
      <c r="E48" s="46"/>
      <c r="F48" s="11"/>
      <c r="G48" s="24">
        <f>B48*C48*D48</f>
        <v>0</v>
      </c>
      <c r="H48" s="15" t="s">
        <v>147</v>
      </c>
    </row>
    <row r="49" spans="1:14" ht="57" customHeight="1">
      <c r="A49" s="11" t="s">
        <v>135</v>
      </c>
      <c r="B49" s="68"/>
      <c r="C49" s="46"/>
      <c r="D49" s="47"/>
      <c r="E49" s="46"/>
      <c r="F49" s="11"/>
      <c r="G49" s="24">
        <f t="shared" ref="G49:G51" si="3">B49*C49*D49</f>
        <v>0</v>
      </c>
      <c r="H49" s="15" t="s">
        <v>148</v>
      </c>
    </row>
    <row r="50" spans="1:14" ht="80.25" customHeight="1">
      <c r="A50" s="11" t="s">
        <v>151</v>
      </c>
      <c r="B50" s="68"/>
      <c r="C50" s="46"/>
      <c r="D50" s="47"/>
      <c r="E50" s="32"/>
      <c r="F50" s="11"/>
      <c r="G50" s="24">
        <f t="shared" si="3"/>
        <v>0</v>
      </c>
      <c r="H50" s="15" t="s">
        <v>149</v>
      </c>
    </row>
    <row r="51" spans="1:14" ht="41.25" customHeight="1">
      <c r="A51" s="11" t="s">
        <v>125</v>
      </c>
      <c r="B51" s="68"/>
      <c r="C51" s="46"/>
      <c r="D51" s="59"/>
      <c r="E51" s="40"/>
      <c r="F51" s="11"/>
      <c r="G51" s="24">
        <f t="shared" si="3"/>
        <v>0</v>
      </c>
      <c r="H51" s="15" t="s">
        <v>146</v>
      </c>
      <c r="I51" s="44">
        <v>1</v>
      </c>
      <c r="J51" s="44">
        <v>2</v>
      </c>
      <c r="K51" s="44">
        <v>3</v>
      </c>
      <c r="L51" s="44">
        <v>4</v>
      </c>
      <c r="M51" s="44"/>
      <c r="N51" s="44"/>
    </row>
    <row r="52" spans="1:14" s="31" customFormat="1" ht="72.75" customHeight="1">
      <c r="A52" s="28" t="s">
        <v>163</v>
      </c>
      <c r="B52" s="29" t="s">
        <v>98</v>
      </c>
      <c r="C52" s="29" t="s">
        <v>3076</v>
      </c>
      <c r="D52" s="29" t="s">
        <v>97</v>
      </c>
      <c r="E52" s="29" t="s">
        <v>139</v>
      </c>
      <c r="F52" s="81" t="s">
        <v>112</v>
      </c>
      <c r="G52" s="82"/>
      <c r="H52" s="30" t="s">
        <v>99</v>
      </c>
    </row>
    <row r="53" spans="1:14" ht="50.25" customHeight="1">
      <c r="A53" s="11" t="s">
        <v>123</v>
      </c>
      <c r="B53" s="68"/>
      <c r="C53" s="46"/>
      <c r="D53" s="47"/>
      <c r="E53" s="46"/>
      <c r="F53" s="11"/>
      <c r="G53" s="24">
        <f>B53*C53*D53</f>
        <v>0</v>
      </c>
      <c r="H53" s="15" t="s">
        <v>147</v>
      </c>
    </row>
    <row r="54" spans="1:14" ht="57" customHeight="1">
      <c r="A54" s="11" t="s">
        <v>135</v>
      </c>
      <c r="B54" s="68"/>
      <c r="C54" s="46"/>
      <c r="D54" s="47"/>
      <c r="E54" s="46"/>
      <c r="F54" s="11"/>
      <c r="G54" s="24">
        <f t="shared" ref="G54:G56" si="4">B54*C54*D54</f>
        <v>0</v>
      </c>
      <c r="H54" s="15" t="s">
        <v>148</v>
      </c>
    </row>
    <row r="55" spans="1:14" ht="80.25" customHeight="1">
      <c r="A55" s="11" t="s">
        <v>151</v>
      </c>
      <c r="B55" s="68"/>
      <c r="C55" s="46"/>
      <c r="D55" s="47"/>
      <c r="E55" s="32"/>
      <c r="F55" s="11"/>
      <c r="G55" s="24">
        <f t="shared" si="4"/>
        <v>0</v>
      </c>
      <c r="H55" s="15" t="s">
        <v>149</v>
      </c>
    </row>
    <row r="56" spans="1:14" ht="41.25" customHeight="1">
      <c r="A56" s="11" t="s">
        <v>125</v>
      </c>
      <c r="B56" s="68"/>
      <c r="C56" s="46"/>
      <c r="D56" s="59"/>
      <c r="E56" s="40"/>
      <c r="F56" s="11"/>
      <c r="G56" s="24">
        <f t="shared" si="4"/>
        <v>0</v>
      </c>
      <c r="H56" s="15" t="s">
        <v>146</v>
      </c>
      <c r="I56" s="44">
        <v>1</v>
      </c>
      <c r="J56" s="44">
        <v>2</v>
      </c>
      <c r="K56" s="44">
        <v>3</v>
      </c>
      <c r="L56" s="44">
        <v>4</v>
      </c>
      <c r="M56" s="44"/>
      <c r="N56" s="44"/>
    </row>
    <row r="57" spans="1:14" s="31" customFormat="1" ht="72.75" customHeight="1">
      <c r="A57" s="28" t="s">
        <v>164</v>
      </c>
      <c r="B57" s="29" t="s">
        <v>98</v>
      </c>
      <c r="C57" s="29" t="s">
        <v>3076</v>
      </c>
      <c r="D57" s="29" t="s">
        <v>97</v>
      </c>
      <c r="E57" s="29" t="s">
        <v>139</v>
      </c>
      <c r="F57" s="81" t="s">
        <v>112</v>
      </c>
      <c r="G57" s="82"/>
      <c r="H57" s="30" t="s">
        <v>99</v>
      </c>
    </row>
    <row r="58" spans="1:14" ht="50.25" customHeight="1">
      <c r="A58" s="11" t="s">
        <v>123</v>
      </c>
      <c r="B58" s="68"/>
      <c r="C58" s="46"/>
      <c r="D58" s="47"/>
      <c r="E58" s="46"/>
      <c r="F58" s="11"/>
      <c r="G58" s="24">
        <f>B58*C58*D58</f>
        <v>0</v>
      </c>
      <c r="H58" s="15" t="s">
        <v>147</v>
      </c>
    </row>
    <row r="59" spans="1:14" ht="57" customHeight="1">
      <c r="A59" s="11" t="s">
        <v>135</v>
      </c>
      <c r="B59" s="68"/>
      <c r="C59" s="46"/>
      <c r="D59" s="47"/>
      <c r="E59" s="46"/>
      <c r="F59" s="11"/>
      <c r="G59" s="24">
        <f t="shared" ref="G59:G61" si="5">B59*C59*D59</f>
        <v>0</v>
      </c>
      <c r="H59" s="15" t="s">
        <v>148</v>
      </c>
    </row>
    <row r="60" spans="1:14" ht="80.25" customHeight="1">
      <c r="A60" s="11" t="s">
        <v>151</v>
      </c>
      <c r="B60" s="68"/>
      <c r="C60" s="46"/>
      <c r="D60" s="47"/>
      <c r="E60" s="32"/>
      <c r="F60" s="11"/>
      <c r="G60" s="24">
        <f t="shared" si="5"/>
        <v>0</v>
      </c>
      <c r="H60" s="15" t="s">
        <v>149</v>
      </c>
    </row>
    <row r="61" spans="1:14" ht="41.25" customHeight="1">
      <c r="A61" s="11" t="s">
        <v>125</v>
      </c>
      <c r="B61" s="68"/>
      <c r="C61" s="46"/>
      <c r="D61" s="59"/>
      <c r="E61" s="40"/>
      <c r="F61" s="11"/>
      <c r="G61" s="24">
        <f t="shared" si="5"/>
        <v>0</v>
      </c>
      <c r="H61" s="15" t="s">
        <v>146</v>
      </c>
      <c r="I61" s="44">
        <v>1</v>
      </c>
      <c r="J61" s="44">
        <v>2</v>
      </c>
      <c r="K61" s="44">
        <v>3</v>
      </c>
      <c r="L61" s="44">
        <v>4</v>
      </c>
      <c r="M61" s="44"/>
      <c r="N61" s="44"/>
    </row>
    <row r="62" spans="1:14" s="31" customFormat="1" ht="72.75" customHeight="1">
      <c r="A62" s="28" t="s">
        <v>165</v>
      </c>
      <c r="B62" s="29" t="s">
        <v>98</v>
      </c>
      <c r="C62" s="29" t="s">
        <v>3076</v>
      </c>
      <c r="D62" s="29" t="s">
        <v>97</v>
      </c>
      <c r="E62" s="29" t="s">
        <v>139</v>
      </c>
      <c r="F62" s="81" t="s">
        <v>112</v>
      </c>
      <c r="G62" s="82"/>
      <c r="H62" s="30" t="s">
        <v>99</v>
      </c>
    </row>
    <row r="63" spans="1:14" ht="50.25" customHeight="1">
      <c r="A63" s="11" t="s">
        <v>123</v>
      </c>
      <c r="B63" s="68"/>
      <c r="C63" s="46"/>
      <c r="D63" s="47"/>
      <c r="E63" s="46"/>
      <c r="F63" s="11"/>
      <c r="G63" s="24">
        <f>B63*C63*D63</f>
        <v>0</v>
      </c>
      <c r="H63" s="15" t="s">
        <v>147</v>
      </c>
    </row>
    <row r="64" spans="1:14" ht="57" customHeight="1">
      <c r="A64" s="11" t="s">
        <v>135</v>
      </c>
      <c r="B64" s="68"/>
      <c r="C64" s="46"/>
      <c r="D64" s="47"/>
      <c r="E64" s="46"/>
      <c r="F64" s="11"/>
      <c r="G64" s="24">
        <f t="shared" ref="G64:G66" si="6">B64*C64*D64</f>
        <v>0</v>
      </c>
      <c r="H64" s="15" t="s">
        <v>148</v>
      </c>
    </row>
    <row r="65" spans="1:14" ht="80.25" customHeight="1">
      <c r="A65" s="11" t="s">
        <v>151</v>
      </c>
      <c r="B65" s="68"/>
      <c r="C65" s="46"/>
      <c r="D65" s="47"/>
      <c r="E65" s="32"/>
      <c r="F65" s="11"/>
      <c r="G65" s="24">
        <f t="shared" si="6"/>
        <v>0</v>
      </c>
      <c r="H65" s="15" t="s">
        <v>149</v>
      </c>
    </row>
    <row r="66" spans="1:14" ht="41.25" customHeight="1">
      <c r="A66" s="11" t="s">
        <v>125</v>
      </c>
      <c r="B66" s="68"/>
      <c r="C66" s="46"/>
      <c r="D66" s="59"/>
      <c r="E66" s="40"/>
      <c r="F66" s="11"/>
      <c r="G66" s="24">
        <f t="shared" si="6"/>
        <v>0</v>
      </c>
      <c r="H66" s="15" t="s">
        <v>146</v>
      </c>
      <c r="I66" s="44">
        <v>1</v>
      </c>
      <c r="J66" s="44">
        <v>2</v>
      </c>
      <c r="K66" s="44">
        <v>3</v>
      </c>
      <c r="L66" s="44">
        <v>4</v>
      </c>
      <c r="M66" s="44"/>
      <c r="N66" s="44"/>
    </row>
    <row r="67" spans="1:14" s="31" customFormat="1" ht="83.25" customHeight="1">
      <c r="A67" s="28" t="s">
        <v>140</v>
      </c>
      <c r="B67" s="29" t="s">
        <v>98</v>
      </c>
      <c r="C67" s="29" t="s">
        <v>3076</v>
      </c>
      <c r="D67" s="29" t="s">
        <v>97</v>
      </c>
      <c r="E67" s="29" t="s">
        <v>139</v>
      </c>
      <c r="F67" s="81" t="s">
        <v>112</v>
      </c>
      <c r="G67" s="82"/>
      <c r="H67" s="30" t="s">
        <v>99</v>
      </c>
    </row>
    <row r="68" spans="1:14" ht="50.25" customHeight="1">
      <c r="A68" s="11" t="s">
        <v>123</v>
      </c>
      <c r="B68" s="68"/>
      <c r="C68" s="46"/>
      <c r="D68" s="47"/>
      <c r="E68" s="46"/>
      <c r="F68" s="11"/>
      <c r="G68" s="27">
        <f t="shared" si="1"/>
        <v>0</v>
      </c>
      <c r="H68" s="15" t="s">
        <v>147</v>
      </c>
    </row>
    <row r="69" spans="1:14" ht="57" customHeight="1">
      <c r="A69" s="11" t="s">
        <v>124</v>
      </c>
      <c r="B69" s="68"/>
      <c r="C69" s="46"/>
      <c r="D69" s="47"/>
      <c r="E69" s="46"/>
      <c r="F69" s="11"/>
      <c r="G69" s="27">
        <f t="shared" si="1"/>
        <v>0</v>
      </c>
      <c r="H69" s="15" t="s">
        <v>148</v>
      </c>
    </row>
    <row r="70" spans="1:14" ht="80.25" customHeight="1">
      <c r="A70" s="11" t="s">
        <v>151</v>
      </c>
      <c r="B70" s="68"/>
      <c r="C70" s="46"/>
      <c r="D70" s="47"/>
      <c r="E70" s="32"/>
      <c r="F70" s="11"/>
      <c r="G70" s="27">
        <f t="shared" si="1"/>
        <v>0</v>
      </c>
      <c r="H70" s="15" t="s">
        <v>149</v>
      </c>
    </row>
    <row r="71" spans="1:14" ht="50.1" customHeight="1">
      <c r="A71" s="11" t="s">
        <v>125</v>
      </c>
      <c r="B71" s="68"/>
      <c r="C71" s="46"/>
      <c r="D71" s="59"/>
      <c r="E71" s="40"/>
      <c r="F71" s="41"/>
      <c r="G71" s="24">
        <f>B71*C71*D71</f>
        <v>0</v>
      </c>
      <c r="H71" s="15" t="s">
        <v>146</v>
      </c>
      <c r="I71" s="6">
        <v>4</v>
      </c>
      <c r="J71" s="6">
        <v>3</v>
      </c>
      <c r="K71" s="6">
        <v>2</v>
      </c>
      <c r="L71" s="6">
        <v>1</v>
      </c>
    </row>
  </sheetData>
  <sheetProtection algorithmName="SHA-512" hashValue="Ob7ieKamXBbxPNF2AmDY5BGs6scyE8Bu07gR200Om9L5Hw6VO+RExLzGlHhGR9ej+w/eWO+KeUh4+KvUpK06Iw==" saltValue="ggnSvJ/zrgmyraQ/BVZ/bQ==" spinCount="100000" sheet="1" objects="1" scenarios="1"/>
  <mergeCells count="19">
    <mergeCell ref="F67:G67"/>
    <mergeCell ref="F10:G10"/>
    <mergeCell ref="B9:E9"/>
    <mergeCell ref="F17:G17"/>
    <mergeCell ref="F22:G22"/>
    <mergeCell ref="F27:G27"/>
    <mergeCell ref="F32:G32"/>
    <mergeCell ref="F37:G37"/>
    <mergeCell ref="A16:G16"/>
    <mergeCell ref="F9:G9"/>
    <mergeCell ref="F42:G42"/>
    <mergeCell ref="F47:G47"/>
    <mergeCell ref="F52:G52"/>
    <mergeCell ref="F57:G57"/>
    <mergeCell ref="F62:G62"/>
    <mergeCell ref="A8:D8"/>
    <mergeCell ref="A2:G2"/>
    <mergeCell ref="A15:E15"/>
    <mergeCell ref="A6:D6"/>
  </mergeCells>
  <phoneticPr fontId="37"/>
  <conditionalFormatting sqref="A11:A13">
    <cfRule type="expression" dxfId="54" priority="53">
      <formula>#REF!="×"</formula>
    </cfRule>
  </conditionalFormatting>
  <conditionalFormatting sqref="A18:A19">
    <cfRule type="expression" dxfId="53" priority="52">
      <formula>#REF!="×"</formula>
    </cfRule>
  </conditionalFormatting>
  <conditionalFormatting sqref="A23:A24">
    <cfRule type="expression" dxfId="52" priority="51">
      <formula>#REF!="×"</formula>
    </cfRule>
  </conditionalFormatting>
  <conditionalFormatting sqref="A28:A29">
    <cfRule type="expression" dxfId="51" priority="50">
      <formula>#REF!="×"</formula>
    </cfRule>
  </conditionalFormatting>
  <conditionalFormatting sqref="A33:A34">
    <cfRule type="expression" dxfId="50" priority="49">
      <formula>#REF!="×"</formula>
    </cfRule>
  </conditionalFormatting>
  <conditionalFormatting sqref="A38:A39">
    <cfRule type="expression" dxfId="49" priority="48">
      <formula>#REF!="×"</formula>
    </cfRule>
  </conditionalFormatting>
  <conditionalFormatting sqref="A68:A69">
    <cfRule type="expression" dxfId="48" priority="43">
      <formula>#REF!="×"</formula>
    </cfRule>
  </conditionalFormatting>
  <conditionalFormatting sqref="A14:G14">
    <cfRule type="expression" dxfId="47" priority="42">
      <formula>#REF!="×"</formula>
    </cfRule>
  </conditionalFormatting>
  <conditionalFormatting sqref="A21:C21 E21:G21">
    <cfRule type="expression" dxfId="46" priority="40">
      <formula>#REF!="×"</formula>
    </cfRule>
  </conditionalFormatting>
  <conditionalFormatting sqref="A26:C26 E26:G26">
    <cfRule type="expression" dxfId="45" priority="39">
      <formula>#REF!="×"</formula>
    </cfRule>
  </conditionalFormatting>
  <conditionalFormatting sqref="A31:C31 E31:G31">
    <cfRule type="expression" dxfId="44" priority="38">
      <formula>#REF!="×"</formula>
    </cfRule>
  </conditionalFormatting>
  <conditionalFormatting sqref="A36:C36 E36:G36">
    <cfRule type="expression" dxfId="43" priority="37">
      <formula>#REF!="×"</formula>
    </cfRule>
  </conditionalFormatting>
  <conditionalFormatting sqref="A41:C41 E41:G41">
    <cfRule type="expression" dxfId="42" priority="36">
      <formula>#REF!="×"</formula>
    </cfRule>
  </conditionalFormatting>
  <conditionalFormatting sqref="A71:C71 E71:G71">
    <cfRule type="expression" dxfId="41" priority="35">
      <formula>#REF!="×"</formula>
    </cfRule>
  </conditionalFormatting>
  <conditionalFormatting sqref="B11:E12 F11:G13 B13:D13 A15:A16 F18:G20 B18:C20 F23:G25 B23:C25 F28:G30 B28:C30 F33:G35 B33:C35 F38:G40 B38:C40 F68:G70 B68:C70 E18:E19 E23:E24 E28:E29 E33:E34 E38:E39 E68:E69">
    <cfRule type="expression" dxfId="40" priority="176">
      <formula>#REF!="×"</formula>
    </cfRule>
  </conditionalFormatting>
  <conditionalFormatting sqref="F15:G15">
    <cfRule type="expression" dxfId="39" priority="34">
      <formula>#REF!="×"</formula>
    </cfRule>
  </conditionalFormatting>
  <conditionalFormatting sqref="A70 A40 A35 A30 A25 A20">
    <cfRule type="expression" dxfId="38" priority="33">
      <formula>#REF!="×"</formula>
    </cfRule>
  </conditionalFormatting>
  <conditionalFormatting sqref="A43:A44 A46">
    <cfRule type="expression" dxfId="37" priority="30">
      <formula>#REF!="×"</formula>
    </cfRule>
  </conditionalFormatting>
  <conditionalFormatting sqref="B43:C46 E46 E43:E44">
    <cfRule type="expression" dxfId="36" priority="32">
      <formula>#REF!="×"</formula>
    </cfRule>
  </conditionalFormatting>
  <conditionalFormatting sqref="F43:G46">
    <cfRule type="expression" dxfId="35" priority="31">
      <formula>#REF!="×"</formula>
    </cfRule>
  </conditionalFormatting>
  <conditionalFormatting sqref="A45">
    <cfRule type="expression" dxfId="34" priority="29">
      <formula>#REF!="×"</formula>
    </cfRule>
  </conditionalFormatting>
  <conditionalFormatting sqref="A48:A49 A51">
    <cfRule type="expression" dxfId="33" priority="27">
      <formula>#REF!="×"</formula>
    </cfRule>
  </conditionalFormatting>
  <conditionalFormatting sqref="A53:A54 A56">
    <cfRule type="expression" dxfId="32" priority="26">
      <formula>#REF!="×"</formula>
    </cfRule>
  </conditionalFormatting>
  <conditionalFormatting sqref="A58:A59 A61">
    <cfRule type="expression" dxfId="31" priority="25">
      <formula>#REF!="×"</formula>
    </cfRule>
  </conditionalFormatting>
  <conditionalFormatting sqref="A63:A64 A66">
    <cfRule type="expression" dxfId="30" priority="24">
      <formula>#REF!="×"</formula>
    </cfRule>
  </conditionalFormatting>
  <conditionalFormatting sqref="F48:G51 B48:C51 F53:G56 B53:C56 F58:G61 B58:C61 F63:G66 B63:C66 E51 E48:E49 E56 E53:E54 E61 E58:E59 E66 E63:E64">
    <cfRule type="expression" dxfId="29" priority="28">
      <formula>#REF!="×"</formula>
    </cfRule>
  </conditionalFormatting>
  <conditionalFormatting sqref="A65 A60 A55 A50">
    <cfRule type="expression" dxfId="28" priority="23">
      <formula>#REF!="×"</formula>
    </cfRule>
  </conditionalFormatting>
  <conditionalFormatting sqref="D21">
    <cfRule type="expression" dxfId="27" priority="21">
      <formula>#REF!="×"</formula>
    </cfRule>
  </conditionalFormatting>
  <conditionalFormatting sqref="D18:D20">
    <cfRule type="expression" dxfId="26" priority="22">
      <formula>#REF!="×"</formula>
    </cfRule>
  </conditionalFormatting>
  <conditionalFormatting sqref="D26">
    <cfRule type="expression" dxfId="25" priority="19">
      <formula>#REF!="×"</formula>
    </cfRule>
  </conditionalFormatting>
  <conditionalFormatting sqref="D23:D25">
    <cfRule type="expression" dxfId="24" priority="20">
      <formula>#REF!="×"</formula>
    </cfRule>
  </conditionalFormatting>
  <conditionalFormatting sqref="D31">
    <cfRule type="expression" dxfId="23" priority="17">
      <formula>#REF!="×"</formula>
    </cfRule>
  </conditionalFormatting>
  <conditionalFormatting sqref="D28:D30">
    <cfRule type="expression" dxfId="22" priority="18">
      <formula>#REF!="×"</formula>
    </cfRule>
  </conditionalFormatting>
  <conditionalFormatting sqref="D36">
    <cfRule type="expression" dxfId="21" priority="15">
      <formula>#REF!="×"</formula>
    </cfRule>
  </conditionalFormatting>
  <conditionalFormatting sqref="D33:D35">
    <cfRule type="expression" dxfId="20" priority="16">
      <formula>#REF!="×"</formula>
    </cfRule>
  </conditionalFormatting>
  <conditionalFormatting sqref="D41">
    <cfRule type="expression" dxfId="19" priority="13">
      <formula>#REF!="×"</formula>
    </cfRule>
  </conditionalFormatting>
  <conditionalFormatting sqref="D38:D40">
    <cfRule type="expression" dxfId="18" priority="14">
      <formula>#REF!="×"</formula>
    </cfRule>
  </conditionalFormatting>
  <conditionalFormatting sqref="D46">
    <cfRule type="expression" dxfId="17" priority="11">
      <formula>#REF!="×"</formula>
    </cfRule>
  </conditionalFormatting>
  <conditionalFormatting sqref="D43:D45">
    <cfRule type="expression" dxfId="16" priority="12">
      <formula>#REF!="×"</formula>
    </cfRule>
  </conditionalFormatting>
  <conditionalFormatting sqref="D51">
    <cfRule type="expression" dxfId="15" priority="9">
      <formula>#REF!="×"</formula>
    </cfRule>
  </conditionalFormatting>
  <conditionalFormatting sqref="D48:D50">
    <cfRule type="expression" dxfId="14" priority="10">
      <formula>#REF!="×"</formula>
    </cfRule>
  </conditionalFormatting>
  <conditionalFormatting sqref="D56">
    <cfRule type="expression" dxfId="13" priority="7">
      <formula>#REF!="×"</formula>
    </cfRule>
  </conditionalFormatting>
  <conditionalFormatting sqref="D53:D55">
    <cfRule type="expression" dxfId="12" priority="8">
      <formula>#REF!="×"</formula>
    </cfRule>
  </conditionalFormatting>
  <conditionalFormatting sqref="D61">
    <cfRule type="expression" dxfId="11" priority="5">
      <formula>#REF!="×"</formula>
    </cfRule>
  </conditionalFormatting>
  <conditionalFormatting sqref="D58:D60">
    <cfRule type="expression" dxfId="10" priority="6">
      <formula>#REF!="×"</formula>
    </cfRule>
  </conditionalFormatting>
  <conditionalFormatting sqref="D66">
    <cfRule type="expression" dxfId="9" priority="3">
      <formula>#REF!="×"</formula>
    </cfRule>
  </conditionalFormatting>
  <conditionalFormatting sqref="D63:D65">
    <cfRule type="expression" dxfId="8" priority="4">
      <formula>#REF!="×"</formula>
    </cfRule>
  </conditionalFormatting>
  <conditionalFormatting sqref="D71">
    <cfRule type="expression" dxfId="7" priority="1">
      <formula>#REF!="×"</formula>
    </cfRule>
  </conditionalFormatting>
  <conditionalFormatting sqref="D68:D70">
    <cfRule type="expression" dxfId="6" priority="2">
      <formula>#REF!="×"</formula>
    </cfRule>
  </conditionalFormatting>
  <dataValidations count="5">
    <dataValidation type="list" allowBlank="1" showInputMessage="1" showErrorMessage="1" sqref="D14 D71 D61 D56 D51 D46 D41 D66 D31 D26 D21 D36" xr:uid="{14A38159-5CDE-4E8B-AA4E-157579BCFD9A}">
      <formula1>$I$14:$M$14</formula1>
    </dataValidation>
    <dataValidation type="list" allowBlank="1" showInputMessage="1" showErrorMessage="1" sqref="E6" xr:uid="{FA3FB731-4F54-49B7-8D61-0611F41E2734}">
      <formula1>INDIRECT(IF($G$3=Todoke, "MaruBatsu", "Dummy"))</formula1>
    </dataValidation>
    <dataValidation type="list" allowBlank="1" showInputMessage="1" showErrorMessage="1" sqref="D11:D13 D68:D70 D63:D65 D58:D60 D53:D55 D48:D50 D43:D45 D38:D40 D33:D35 D28:D30 D23:D25 D18:D20" xr:uid="{13A24DE8-E237-4734-83CB-2B20D92B4518}">
      <formula1>$I$11:$O$11</formula1>
    </dataValidation>
    <dataValidation type="whole" operator="greaterThanOrEqual" allowBlank="1" showInputMessage="1" showErrorMessage="1" errorTitle="数値以外エラー" error="正の整数を入力してください。" sqref="G5" xr:uid="{84FAA901-2177-4861-9C17-8639EB13BBC8}">
      <formula1>0</formula1>
    </dataValidation>
    <dataValidation type="decimal" operator="greaterThanOrEqual" allowBlank="1" showInputMessage="1" showErrorMessage="1" errorTitle="数値以外エラー" error="数値以外の値が設定されています。" sqref="B11:C14 E11:E12 B18:C21 B23:C26 B33:C36 B38:C41 B43:C46 B48:C51 B53:C56 B58:C61 B63:C66 B68:C71 E18:E19 E23:E24 B28:C31 E33:E34 E38:E39 E43:E44 E48:E49 E53:E54 E58:E59 E63:E64 E68:E69 E28:E29" xr:uid="{BBA2279B-B7A9-44DE-ADCE-9C10F177C090}">
      <formula1>0</formula1>
    </dataValidation>
  </dataValidations>
  <printOptions horizontalCentered="1"/>
  <pageMargins left="0.70866141732283472" right="0.70866141732283472" top="0.55118110236220474" bottom="0.35433070866141736" header="0.31496062992125984" footer="0.11811023622047245"/>
  <pageSetup paperSize="9" scale="59" fitToHeight="0" orientation="landscape" r:id="rId1"/>
  <rowBreaks count="6" manualBreakCount="6">
    <brk id="15" max="10" man="1"/>
    <brk id="26" max="10" man="1"/>
    <brk id="36" max="6" man="1"/>
    <brk id="46" max="16383" man="1"/>
    <brk id="56" max="16383" man="1"/>
    <brk id="66"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P9"/>
  <sheetViews>
    <sheetView view="pageBreakPreview" zoomScale="90" zoomScaleNormal="115" zoomScaleSheetLayoutView="90" workbookViewId="0">
      <selection activeCell="B6" sqref="B6:H6"/>
    </sheetView>
  </sheetViews>
  <sheetFormatPr defaultColWidth="9" defaultRowHeight="13.5"/>
  <cols>
    <col min="1" max="1" width="37.875" style="6" customWidth="1"/>
    <col min="2" max="5" width="15.125" style="14" customWidth="1"/>
    <col min="6" max="6" width="16.5" style="14" customWidth="1"/>
    <col min="7" max="7" width="24.25" style="14" customWidth="1"/>
    <col min="8" max="8" width="19.75" style="14"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6" ht="73.5" customHeight="1">
      <c r="A1" s="36" t="s">
        <v>132</v>
      </c>
      <c r="B1" s="98" t="s">
        <v>152</v>
      </c>
      <c r="C1" s="99"/>
      <c r="D1" s="99"/>
      <c r="E1" s="99"/>
      <c r="F1" s="99"/>
      <c r="G1" s="99"/>
      <c r="H1" s="99"/>
      <c r="I1" s="56"/>
    </row>
    <row r="2" spans="1:16" ht="41.25" customHeight="1">
      <c r="A2" s="96" t="s">
        <v>3077</v>
      </c>
      <c r="B2" s="97"/>
      <c r="C2" s="97"/>
      <c r="D2" s="97"/>
      <c r="E2" s="97"/>
      <c r="F2" s="97"/>
      <c r="G2" s="97"/>
      <c r="H2" s="97"/>
      <c r="I2" s="100" t="s">
        <v>54</v>
      </c>
      <c r="J2" s="8"/>
    </row>
    <row r="3" spans="1:16" ht="72.75" customHeight="1">
      <c r="A3" s="9" t="s">
        <v>116</v>
      </c>
      <c r="B3" s="13" t="s">
        <v>102</v>
      </c>
      <c r="C3" s="13" t="s">
        <v>103</v>
      </c>
      <c r="D3" s="13" t="s">
        <v>101</v>
      </c>
      <c r="E3" s="13" t="s">
        <v>104</v>
      </c>
      <c r="F3" s="13" t="s">
        <v>105</v>
      </c>
      <c r="G3" s="13" t="s">
        <v>107</v>
      </c>
      <c r="H3" s="13" t="s">
        <v>106</v>
      </c>
      <c r="I3" s="101"/>
      <c r="J3" s="15" t="s">
        <v>99</v>
      </c>
    </row>
    <row r="4" spans="1:16" ht="84.75" customHeight="1">
      <c r="A4" s="11" t="s">
        <v>113</v>
      </c>
      <c r="B4" s="46"/>
      <c r="C4" s="46"/>
      <c r="D4" s="25" t="e">
        <f>C4/B4</f>
        <v>#DIV/0!</v>
      </c>
      <c r="E4" s="26" t="e">
        <f>(D4-0.02)*B4</f>
        <v>#DIV/0!</v>
      </c>
      <c r="F4" s="48"/>
      <c r="G4" s="49"/>
      <c r="H4" s="69"/>
      <c r="I4" s="27">
        <f>F4*G4*H4</f>
        <v>0</v>
      </c>
      <c r="J4" s="15"/>
      <c r="K4" s="6">
        <v>6</v>
      </c>
      <c r="L4" s="6">
        <v>5</v>
      </c>
      <c r="M4" s="6">
        <v>4</v>
      </c>
      <c r="N4" s="6">
        <v>3</v>
      </c>
      <c r="O4" s="6">
        <v>2</v>
      </c>
      <c r="P4" s="6">
        <v>1</v>
      </c>
    </row>
    <row r="5" spans="1:16" ht="93.75" customHeight="1">
      <c r="A5" s="11" t="s">
        <v>114</v>
      </c>
      <c r="B5" s="46"/>
      <c r="C5" s="46"/>
      <c r="D5" s="25" t="e">
        <f>C5/B5</f>
        <v>#DIV/0!</v>
      </c>
      <c r="E5" s="26" t="e">
        <f>(D5-0.02)*B5</f>
        <v>#DIV/0!</v>
      </c>
      <c r="F5" s="48"/>
      <c r="G5" s="49"/>
      <c r="H5" s="69"/>
      <c r="I5" s="27">
        <f>F5*G5*H5</f>
        <v>0</v>
      </c>
      <c r="J5" s="15"/>
    </row>
    <row r="6" spans="1:16" ht="90" customHeight="1">
      <c r="A6" s="11" t="s">
        <v>115</v>
      </c>
      <c r="B6" s="102"/>
      <c r="C6" s="103"/>
      <c r="D6" s="103"/>
      <c r="E6" s="103"/>
      <c r="F6" s="103"/>
      <c r="G6" s="103"/>
      <c r="H6" s="103"/>
      <c r="I6" s="46">
        <v>0</v>
      </c>
      <c r="J6" s="15"/>
    </row>
    <row r="7" spans="1:16" ht="60.75" customHeight="1">
      <c r="A7" s="104" t="s">
        <v>133</v>
      </c>
      <c r="B7" s="105"/>
      <c r="C7" s="105"/>
      <c r="D7" s="105"/>
      <c r="E7" s="105"/>
      <c r="F7" s="105"/>
      <c r="G7" s="105"/>
      <c r="H7" s="105"/>
      <c r="I7" s="105"/>
    </row>
    <row r="9" spans="1:16">
      <c r="A9" s="35"/>
    </row>
  </sheetData>
  <sheetProtection algorithmName="SHA-512" hashValue="W7xuHpVzPkhYztIQbMVdB3KpVY4E70KdDwZZIJj5NRmu/S2/GdsLVlB31HE5wTV5mtp5ZCTZymAdm3XBp+Irzw==" saltValue="TEHGwLoQsp0wTpbQPB2lZw==" spinCount="100000" sheet="1" objects="1" scenarios="1"/>
  <mergeCells count="5">
    <mergeCell ref="A2:H2"/>
    <mergeCell ref="B1:H1"/>
    <mergeCell ref="I2:I3"/>
    <mergeCell ref="B6:H6"/>
    <mergeCell ref="A7:I7"/>
  </mergeCells>
  <phoneticPr fontId="36"/>
  <conditionalFormatting sqref="A4:H5 I4:I6 A6:B6">
    <cfRule type="expression" dxfId="5" priority="4">
      <formula>#REF!="×"</formula>
    </cfRule>
  </conditionalFormatting>
  <dataValidations count="3">
    <dataValidation type="list" allowBlank="1" showInputMessage="1" showErrorMessage="1" sqref="G4:G5" xr:uid="{60666F9F-B337-407A-98C5-23A9745583A2}">
      <formula1>$K$4:$Q$4</formula1>
    </dataValidation>
    <dataValidation type="decimal" operator="greaterThanOrEqual" allowBlank="1" showInputMessage="1" showErrorMessage="1" errorTitle="数値以外エラー" error="数値以外の値が設定されています。" sqref="B4:C5 I6 H4:H5" xr:uid="{4C9287F8-EBA0-432E-9307-C4B5BC41A9C0}">
      <formula1>0</formula1>
    </dataValidation>
    <dataValidation type="custom" allowBlank="1" showInputMessage="1" showErrorMessage="1" sqref="F4:F5" xr:uid="{B5E8469D-35D2-4B12-A3B6-BA1A82DDF688}">
      <formula1>F4&lt;=E4</formula1>
    </dataValidation>
  </dataValidations>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CF0C9-FB65-444D-8596-13D5348E6087}">
  <dimension ref="A1:BE994"/>
  <sheetViews>
    <sheetView topLeftCell="A128" workbookViewId="0">
      <selection activeCell="BE168" sqref="BE168"/>
    </sheetView>
  </sheetViews>
  <sheetFormatPr defaultRowHeight="13.5"/>
  <cols>
    <col min="1" max="1" width="14.125" bestFit="1" customWidth="1"/>
    <col min="2" max="2" width="14.625" bestFit="1" customWidth="1"/>
    <col min="37" max="37" width="17" customWidth="1"/>
    <col min="55" max="55" width="17.25" bestFit="1" customWidth="1"/>
    <col min="56" max="56" width="19.25" customWidth="1"/>
  </cols>
  <sheetData>
    <row r="1" spans="1:57" s="79" customFormat="1">
      <c r="A1" s="70"/>
      <c r="B1" s="70"/>
      <c r="C1" s="70"/>
      <c r="D1" s="71"/>
      <c r="E1" s="70"/>
      <c r="F1" s="70"/>
      <c r="G1" s="70"/>
      <c r="H1" s="70"/>
      <c r="I1" s="72"/>
      <c r="J1" s="72"/>
      <c r="K1" s="72"/>
      <c r="L1" s="73"/>
      <c r="M1" s="73"/>
      <c r="N1" s="72"/>
      <c r="O1" s="72"/>
      <c r="P1" s="72"/>
      <c r="Q1" s="72"/>
      <c r="R1" s="72"/>
      <c r="S1" s="72"/>
      <c r="T1" s="72"/>
      <c r="U1" s="72"/>
      <c r="V1" s="73"/>
      <c r="W1" s="73"/>
      <c r="X1" s="73"/>
      <c r="Y1" s="74"/>
      <c r="Z1" s="73"/>
      <c r="AA1" s="73"/>
      <c r="AB1" s="70"/>
      <c r="AC1" s="75"/>
      <c r="AD1" s="72"/>
      <c r="AE1" s="72"/>
      <c r="AF1" s="72"/>
      <c r="AG1" s="72"/>
      <c r="AH1" s="72"/>
      <c r="AI1" s="72"/>
      <c r="AJ1" s="72"/>
      <c r="AK1" s="72"/>
      <c r="AL1" s="72"/>
      <c r="AM1" s="76"/>
      <c r="AN1" s="76"/>
      <c r="AO1" s="76"/>
      <c r="AP1" s="72"/>
      <c r="AQ1" s="72"/>
      <c r="AR1" s="72"/>
      <c r="AS1" s="72"/>
      <c r="AT1" s="72"/>
      <c r="AU1" s="72"/>
      <c r="AV1" s="72"/>
      <c r="AW1" s="76"/>
      <c r="AX1" s="76"/>
      <c r="AY1" s="76"/>
      <c r="AZ1" s="72"/>
      <c r="BA1" s="72"/>
      <c r="BB1" s="77"/>
      <c r="BC1" s="73"/>
      <c r="BD1" s="78"/>
      <c r="BE1" s="78"/>
    </row>
    <row r="2" spans="1:57">
      <c r="A2" s="80" t="s">
        <v>3071</v>
      </c>
      <c r="J2" s="80">
        <v>150000</v>
      </c>
      <c r="AI2" s="80" t="s">
        <v>177</v>
      </c>
      <c r="BD2" s="80" t="s">
        <v>176</v>
      </c>
      <c r="BE2" s="80" t="s">
        <v>178</v>
      </c>
    </row>
    <row r="3" spans="1:57">
      <c r="A3" s="80" t="s">
        <v>179</v>
      </c>
      <c r="J3" s="80">
        <v>150000</v>
      </c>
      <c r="AI3" s="80" t="s">
        <v>181</v>
      </c>
      <c r="BD3" s="80" t="s">
        <v>180</v>
      </c>
      <c r="BE3" s="80" t="s">
        <v>182</v>
      </c>
    </row>
    <row r="4" spans="1:57">
      <c r="A4" s="80" t="s">
        <v>183</v>
      </c>
      <c r="J4" s="80">
        <v>150000</v>
      </c>
      <c r="AI4" s="80" t="s">
        <v>185</v>
      </c>
      <c r="BD4" s="80" t="s">
        <v>184</v>
      </c>
      <c r="BE4" s="80" t="s">
        <v>178</v>
      </c>
    </row>
    <row r="5" spans="1:57">
      <c r="A5" s="80" t="s">
        <v>186</v>
      </c>
      <c r="J5" s="80">
        <v>150000</v>
      </c>
      <c r="AI5" s="80" t="s">
        <v>188</v>
      </c>
      <c r="BD5" s="80" t="s">
        <v>187</v>
      </c>
      <c r="BE5" s="80" t="s">
        <v>178</v>
      </c>
    </row>
    <row r="6" spans="1:57">
      <c r="A6" s="80" t="s">
        <v>3072</v>
      </c>
      <c r="J6" s="80">
        <v>228000</v>
      </c>
      <c r="AI6" s="80" t="s">
        <v>190</v>
      </c>
      <c r="BD6" s="80" t="s">
        <v>189</v>
      </c>
      <c r="BE6" s="80" t="s">
        <v>178</v>
      </c>
    </row>
    <row r="7" spans="1:57">
      <c r="A7" s="80" t="s">
        <v>191</v>
      </c>
      <c r="J7" s="80">
        <v>150000</v>
      </c>
      <c r="AI7" s="80" t="s">
        <v>193</v>
      </c>
      <c r="BD7" s="80" t="s">
        <v>192</v>
      </c>
      <c r="BE7" s="80" t="s">
        <v>178</v>
      </c>
    </row>
    <row r="8" spans="1:57">
      <c r="A8" s="80" t="s">
        <v>194</v>
      </c>
      <c r="J8" s="80">
        <v>150000</v>
      </c>
      <c r="AI8" s="80" t="s">
        <v>195</v>
      </c>
      <c r="BD8" s="80" t="s">
        <v>196</v>
      </c>
      <c r="BE8" s="80" t="s">
        <v>178</v>
      </c>
    </row>
    <row r="9" spans="1:57">
      <c r="A9" s="80" t="s">
        <v>197</v>
      </c>
      <c r="J9" s="80">
        <v>150000</v>
      </c>
      <c r="AI9" s="80" t="s">
        <v>199</v>
      </c>
      <c r="BD9" s="80" t="s">
        <v>198</v>
      </c>
      <c r="BE9" s="80" t="s">
        <v>178</v>
      </c>
    </row>
    <row r="10" spans="1:57">
      <c r="A10" s="80" t="s">
        <v>200</v>
      </c>
      <c r="J10" s="80">
        <v>150000</v>
      </c>
      <c r="AI10" s="80" t="s">
        <v>202</v>
      </c>
      <c r="BD10" s="80" t="s">
        <v>201</v>
      </c>
      <c r="BE10" s="80" t="s">
        <v>178</v>
      </c>
    </row>
    <row r="11" spans="1:57">
      <c r="A11" s="80" t="s">
        <v>203</v>
      </c>
      <c r="J11" s="80">
        <v>150000</v>
      </c>
      <c r="AI11" s="80" t="s">
        <v>205</v>
      </c>
      <c r="BD11" s="80" t="s">
        <v>204</v>
      </c>
      <c r="BE11" s="80" t="s">
        <v>178</v>
      </c>
    </row>
    <row r="12" spans="1:57">
      <c r="A12" s="80" t="s">
        <v>206</v>
      </c>
      <c r="J12" s="80">
        <v>150000</v>
      </c>
      <c r="AI12" s="80" t="s">
        <v>207</v>
      </c>
      <c r="BD12" s="80" t="s">
        <v>208</v>
      </c>
      <c r="BE12" s="80" t="s">
        <v>178</v>
      </c>
    </row>
    <row r="13" spans="1:57">
      <c r="A13" s="80" t="s">
        <v>209</v>
      </c>
      <c r="J13" s="80">
        <v>150000</v>
      </c>
      <c r="AI13" s="80" t="s">
        <v>211</v>
      </c>
      <c r="BD13" s="80" t="s">
        <v>210</v>
      </c>
      <c r="BE13" s="80" t="s">
        <v>178</v>
      </c>
    </row>
    <row r="14" spans="1:57">
      <c r="A14" s="80" t="s">
        <v>212</v>
      </c>
      <c r="J14" s="80">
        <v>150000</v>
      </c>
      <c r="AI14" s="80" t="s">
        <v>214</v>
      </c>
      <c r="BD14" s="80" t="s">
        <v>213</v>
      </c>
      <c r="BE14" s="80" t="s">
        <v>178</v>
      </c>
    </row>
    <row r="15" spans="1:57">
      <c r="A15" s="80" t="s">
        <v>215</v>
      </c>
      <c r="J15" s="80">
        <v>228000</v>
      </c>
      <c r="AI15" s="80" t="s">
        <v>217</v>
      </c>
      <c r="BD15" s="80" t="s">
        <v>216</v>
      </c>
      <c r="BE15" s="80" t="s">
        <v>182</v>
      </c>
    </row>
    <row r="16" spans="1:57">
      <c r="A16" s="80" t="s">
        <v>218</v>
      </c>
      <c r="J16" s="80">
        <v>150000</v>
      </c>
      <c r="AI16" s="80" t="s">
        <v>220</v>
      </c>
      <c r="BD16" s="80" t="s">
        <v>219</v>
      </c>
      <c r="BE16" s="80" t="s">
        <v>178</v>
      </c>
    </row>
    <row r="17" spans="1:57">
      <c r="A17" s="80" t="s">
        <v>221</v>
      </c>
      <c r="J17" s="80">
        <v>150000</v>
      </c>
      <c r="AI17" s="80" t="s">
        <v>223</v>
      </c>
      <c r="BD17" s="80" t="s">
        <v>222</v>
      </c>
      <c r="BE17" s="80" t="s">
        <v>178</v>
      </c>
    </row>
    <row r="18" spans="1:57">
      <c r="A18" s="80" t="s">
        <v>224</v>
      </c>
      <c r="J18" s="80">
        <v>150000</v>
      </c>
      <c r="AI18" s="80" t="s">
        <v>226</v>
      </c>
      <c r="BD18" s="80" t="s">
        <v>225</v>
      </c>
      <c r="BE18" s="80" t="s">
        <v>178</v>
      </c>
    </row>
    <row r="19" spans="1:57">
      <c r="A19" s="80" t="s">
        <v>227</v>
      </c>
      <c r="J19" s="80">
        <v>150000</v>
      </c>
      <c r="AI19" s="80" t="s">
        <v>229</v>
      </c>
      <c r="BD19" s="80" t="s">
        <v>228</v>
      </c>
      <c r="BE19" s="80" t="s">
        <v>178</v>
      </c>
    </row>
    <row r="20" spans="1:57">
      <c r="A20" s="80" t="s">
        <v>230</v>
      </c>
      <c r="J20" s="80">
        <v>150000</v>
      </c>
      <c r="AI20" s="80" t="s">
        <v>232</v>
      </c>
      <c r="BD20" s="80" t="s">
        <v>231</v>
      </c>
      <c r="BE20" s="80" t="s">
        <v>178</v>
      </c>
    </row>
    <row r="21" spans="1:57">
      <c r="A21" s="80" t="s">
        <v>233</v>
      </c>
      <c r="J21" s="80">
        <v>150000</v>
      </c>
      <c r="AI21" s="80" t="s">
        <v>229</v>
      </c>
      <c r="BD21" s="80" t="s">
        <v>234</v>
      </c>
      <c r="BE21" s="80" t="s">
        <v>178</v>
      </c>
    </row>
    <row r="22" spans="1:57">
      <c r="A22" s="80" t="s">
        <v>235</v>
      </c>
      <c r="J22" s="80">
        <v>150000</v>
      </c>
      <c r="AI22" s="80" t="s">
        <v>237</v>
      </c>
      <c r="BD22" s="80" t="s">
        <v>236</v>
      </c>
      <c r="BE22" s="80" t="s">
        <v>178</v>
      </c>
    </row>
    <row r="23" spans="1:57">
      <c r="A23" s="80" t="s">
        <v>238</v>
      </c>
      <c r="J23" s="80">
        <v>150000</v>
      </c>
      <c r="AI23" s="80" t="s">
        <v>240</v>
      </c>
      <c r="BD23" s="80" t="s">
        <v>239</v>
      </c>
      <c r="BE23" s="80" t="s">
        <v>178</v>
      </c>
    </row>
    <row r="24" spans="1:57">
      <c r="A24" s="80" t="s">
        <v>241</v>
      </c>
      <c r="J24" s="80">
        <v>150000</v>
      </c>
      <c r="AI24" s="80" t="s">
        <v>243</v>
      </c>
      <c r="BD24" s="80" t="s">
        <v>242</v>
      </c>
      <c r="BE24" s="80" t="s">
        <v>178</v>
      </c>
    </row>
    <row r="25" spans="1:57">
      <c r="A25" s="80" t="s">
        <v>244</v>
      </c>
      <c r="J25" s="80">
        <v>150000</v>
      </c>
      <c r="AI25" s="80" t="s">
        <v>246</v>
      </c>
      <c r="BD25" s="80" t="s">
        <v>245</v>
      </c>
      <c r="BE25" s="80" t="s">
        <v>178</v>
      </c>
    </row>
    <row r="26" spans="1:57">
      <c r="A26" s="80" t="s">
        <v>247</v>
      </c>
      <c r="J26" s="80">
        <v>150000</v>
      </c>
      <c r="AI26" s="80" t="s">
        <v>249</v>
      </c>
      <c r="BD26" s="80" t="s">
        <v>248</v>
      </c>
      <c r="BE26" s="80" t="s">
        <v>178</v>
      </c>
    </row>
    <row r="27" spans="1:57">
      <c r="A27" s="80" t="s">
        <v>250</v>
      </c>
      <c r="J27" s="80">
        <v>228000</v>
      </c>
      <c r="AI27" s="80" t="s">
        <v>252</v>
      </c>
      <c r="BD27" s="80" t="s">
        <v>251</v>
      </c>
      <c r="BE27" s="80" t="s">
        <v>178</v>
      </c>
    </row>
    <row r="28" spans="1:57">
      <c r="A28" s="80" t="s">
        <v>253</v>
      </c>
      <c r="J28" s="80">
        <v>228000</v>
      </c>
      <c r="AI28" s="80" t="s">
        <v>255</v>
      </c>
      <c r="BD28" s="80" t="s">
        <v>254</v>
      </c>
      <c r="BE28" s="80" t="s">
        <v>178</v>
      </c>
    </row>
    <row r="29" spans="1:57">
      <c r="A29" s="80" t="s">
        <v>256</v>
      </c>
      <c r="J29" s="80">
        <v>150000</v>
      </c>
      <c r="AI29" s="80" t="s">
        <v>258</v>
      </c>
      <c r="BD29" s="80" t="s">
        <v>257</v>
      </c>
      <c r="BE29" s="80" t="s">
        <v>182</v>
      </c>
    </row>
    <row r="30" spans="1:57">
      <c r="A30" s="80" t="s">
        <v>259</v>
      </c>
      <c r="J30" s="80">
        <v>150000</v>
      </c>
      <c r="AI30" s="80" t="s">
        <v>261</v>
      </c>
      <c r="BD30" s="80" t="s">
        <v>260</v>
      </c>
      <c r="BE30" s="80" t="s">
        <v>178</v>
      </c>
    </row>
    <row r="31" spans="1:57">
      <c r="A31" s="80" t="s">
        <v>262</v>
      </c>
      <c r="J31" s="80">
        <v>150000</v>
      </c>
      <c r="AI31" s="80" t="s">
        <v>264</v>
      </c>
      <c r="BD31" s="80" t="s">
        <v>263</v>
      </c>
      <c r="BE31" s="80" t="s">
        <v>178</v>
      </c>
    </row>
    <row r="32" spans="1:57">
      <c r="A32" s="80" t="s">
        <v>265</v>
      </c>
      <c r="J32" s="80">
        <v>150000</v>
      </c>
      <c r="AI32" s="80" t="s">
        <v>267</v>
      </c>
      <c r="BD32" s="80" t="s">
        <v>266</v>
      </c>
      <c r="BE32" s="80" t="s">
        <v>182</v>
      </c>
    </row>
    <row r="33" spans="1:57">
      <c r="A33" s="80" t="s">
        <v>268</v>
      </c>
      <c r="J33" s="80">
        <v>150000</v>
      </c>
      <c r="AI33" s="80" t="s">
        <v>270</v>
      </c>
      <c r="BD33" s="80" t="s">
        <v>269</v>
      </c>
      <c r="BE33" s="80" t="s">
        <v>178</v>
      </c>
    </row>
    <row r="34" spans="1:57">
      <c r="A34" s="80" t="s">
        <v>271</v>
      </c>
      <c r="J34" s="80">
        <v>150000</v>
      </c>
      <c r="AI34" s="80" t="s">
        <v>272</v>
      </c>
      <c r="BD34" s="80" t="s">
        <v>273</v>
      </c>
      <c r="BE34" s="80" t="s">
        <v>178</v>
      </c>
    </row>
    <row r="35" spans="1:57">
      <c r="A35" s="80" t="s">
        <v>274</v>
      </c>
      <c r="J35" s="80">
        <v>150000</v>
      </c>
      <c r="AI35" s="80" t="s">
        <v>276</v>
      </c>
      <c r="BD35" s="80" t="s">
        <v>275</v>
      </c>
      <c r="BE35" s="80" t="s">
        <v>178</v>
      </c>
    </row>
    <row r="36" spans="1:57">
      <c r="A36" s="80" t="s">
        <v>277</v>
      </c>
      <c r="J36" s="80">
        <v>150000</v>
      </c>
      <c r="AI36" s="80" t="s">
        <v>279</v>
      </c>
      <c r="BD36" s="80" t="s">
        <v>278</v>
      </c>
      <c r="BE36" s="80" t="s">
        <v>182</v>
      </c>
    </row>
    <row r="37" spans="1:57">
      <c r="A37" s="80" t="s">
        <v>280</v>
      </c>
      <c r="J37" s="80">
        <v>150000</v>
      </c>
      <c r="AI37" s="80" t="s">
        <v>282</v>
      </c>
      <c r="BD37" s="80" t="s">
        <v>281</v>
      </c>
      <c r="BE37" s="80" t="s">
        <v>178</v>
      </c>
    </row>
    <row r="38" spans="1:57">
      <c r="A38" s="80" t="s">
        <v>283</v>
      </c>
      <c r="J38" s="80">
        <v>150000</v>
      </c>
      <c r="AI38" s="80" t="s">
        <v>276</v>
      </c>
      <c r="BD38" s="80" t="s">
        <v>284</v>
      </c>
      <c r="BE38" s="80" t="s">
        <v>178</v>
      </c>
    </row>
    <row r="39" spans="1:57">
      <c r="A39" s="80" t="s">
        <v>285</v>
      </c>
      <c r="J39" s="80">
        <v>150000</v>
      </c>
      <c r="AI39" s="80" t="s">
        <v>276</v>
      </c>
      <c r="BD39" s="80" t="s">
        <v>286</v>
      </c>
      <c r="BE39" s="80" t="s">
        <v>178</v>
      </c>
    </row>
    <row r="40" spans="1:57">
      <c r="A40" s="80" t="s">
        <v>287</v>
      </c>
      <c r="J40" s="80">
        <v>150000</v>
      </c>
      <c r="AI40" s="80" t="s">
        <v>289</v>
      </c>
      <c r="BD40" s="80" t="s">
        <v>288</v>
      </c>
      <c r="BE40" s="80" t="s">
        <v>182</v>
      </c>
    </row>
    <row r="41" spans="1:57">
      <c r="A41" s="80" t="s">
        <v>290</v>
      </c>
      <c r="J41" s="80">
        <v>150000</v>
      </c>
      <c r="AI41" s="80" t="s">
        <v>292</v>
      </c>
      <c r="BD41" s="80" t="s">
        <v>291</v>
      </c>
      <c r="BE41" s="80" t="s">
        <v>178</v>
      </c>
    </row>
    <row r="42" spans="1:57">
      <c r="A42" s="80" t="s">
        <v>293</v>
      </c>
      <c r="J42" s="80">
        <v>150000</v>
      </c>
      <c r="AI42" s="80" t="s">
        <v>295</v>
      </c>
      <c r="BD42" s="80" t="s">
        <v>294</v>
      </c>
      <c r="BE42" s="80" t="s">
        <v>178</v>
      </c>
    </row>
    <row r="43" spans="1:57">
      <c r="A43" s="80" t="s">
        <v>296</v>
      </c>
      <c r="J43" s="80">
        <v>150000</v>
      </c>
      <c r="AI43" s="80" t="s">
        <v>298</v>
      </c>
      <c r="BD43" s="80" t="s">
        <v>297</v>
      </c>
      <c r="BE43" s="80" t="s">
        <v>178</v>
      </c>
    </row>
    <row r="44" spans="1:57">
      <c r="A44" s="80" t="s">
        <v>299</v>
      </c>
      <c r="J44" s="80">
        <v>150000</v>
      </c>
      <c r="AI44" s="80" t="s">
        <v>300</v>
      </c>
      <c r="BD44" s="80" t="s">
        <v>301</v>
      </c>
      <c r="BE44" s="80" t="s">
        <v>178</v>
      </c>
    </row>
    <row r="45" spans="1:57">
      <c r="A45" s="80" t="s">
        <v>302</v>
      </c>
      <c r="J45" s="80">
        <v>150000</v>
      </c>
      <c r="AI45" s="80" t="s">
        <v>303</v>
      </c>
      <c r="BD45" s="80" t="s">
        <v>219</v>
      </c>
      <c r="BE45" s="80" t="s">
        <v>178</v>
      </c>
    </row>
    <row r="46" spans="1:57">
      <c r="A46" s="80" t="s">
        <v>304</v>
      </c>
      <c r="J46" s="80">
        <v>150000</v>
      </c>
      <c r="AI46" s="80" t="s">
        <v>306</v>
      </c>
      <c r="BD46" s="80" t="s">
        <v>305</v>
      </c>
      <c r="BE46" s="80" t="s">
        <v>178</v>
      </c>
    </row>
    <row r="47" spans="1:57">
      <c r="A47" s="80" t="s">
        <v>307</v>
      </c>
      <c r="J47" s="80">
        <v>150000</v>
      </c>
      <c r="AI47" s="80" t="s">
        <v>309</v>
      </c>
      <c r="BD47" s="80" t="s">
        <v>308</v>
      </c>
      <c r="BE47" s="80" t="s">
        <v>178</v>
      </c>
    </row>
    <row r="48" spans="1:57">
      <c r="A48" s="80" t="s">
        <v>310</v>
      </c>
      <c r="J48" s="80">
        <v>150000</v>
      </c>
      <c r="AI48" s="80" t="s">
        <v>311</v>
      </c>
      <c r="BD48" s="80" t="s">
        <v>312</v>
      </c>
      <c r="BE48" s="80" t="s">
        <v>178</v>
      </c>
    </row>
    <row r="49" spans="1:57">
      <c r="A49" s="80" t="s">
        <v>313</v>
      </c>
      <c r="J49" s="80">
        <v>150000</v>
      </c>
      <c r="AI49" s="80" t="s">
        <v>315</v>
      </c>
      <c r="BD49" s="80" t="s">
        <v>314</v>
      </c>
      <c r="BE49" s="80" t="s">
        <v>178</v>
      </c>
    </row>
    <row r="50" spans="1:57">
      <c r="A50" s="80" t="s">
        <v>316</v>
      </c>
      <c r="J50" s="80">
        <v>150000</v>
      </c>
      <c r="AI50" s="80" t="s">
        <v>318</v>
      </c>
      <c r="BD50" s="80" t="s">
        <v>317</v>
      </c>
      <c r="BE50" s="80" t="s">
        <v>178</v>
      </c>
    </row>
    <row r="51" spans="1:57">
      <c r="A51" s="80" t="s">
        <v>319</v>
      </c>
      <c r="J51" s="80">
        <v>150000</v>
      </c>
      <c r="AI51" s="80" t="s">
        <v>321</v>
      </c>
      <c r="BD51" s="80" t="s">
        <v>320</v>
      </c>
      <c r="BE51" s="80" t="s">
        <v>178</v>
      </c>
    </row>
    <row r="52" spans="1:57">
      <c r="A52" s="80" t="s">
        <v>322</v>
      </c>
      <c r="J52" s="80">
        <v>150000</v>
      </c>
      <c r="AI52" s="80" t="s">
        <v>324</v>
      </c>
      <c r="BD52" s="80" t="s">
        <v>323</v>
      </c>
      <c r="BE52" s="80" t="s">
        <v>182</v>
      </c>
    </row>
    <row r="53" spans="1:57">
      <c r="A53" s="80" t="s">
        <v>325</v>
      </c>
      <c r="J53" s="80">
        <v>150000</v>
      </c>
      <c r="AI53" s="80" t="s">
        <v>327</v>
      </c>
      <c r="BD53" s="80" t="s">
        <v>326</v>
      </c>
      <c r="BE53" s="80" t="s">
        <v>178</v>
      </c>
    </row>
    <row r="54" spans="1:57">
      <c r="A54" s="80" t="s">
        <v>328</v>
      </c>
      <c r="J54" s="80">
        <v>150000</v>
      </c>
      <c r="AI54" s="80" t="s">
        <v>276</v>
      </c>
      <c r="BD54" s="80" t="s">
        <v>329</v>
      </c>
      <c r="BE54" s="80" t="s">
        <v>178</v>
      </c>
    </row>
    <row r="55" spans="1:57">
      <c r="A55" s="80" t="s">
        <v>330</v>
      </c>
      <c r="J55" s="80">
        <v>150000</v>
      </c>
      <c r="AI55" s="80" t="s">
        <v>332</v>
      </c>
      <c r="BD55" s="80" t="s">
        <v>331</v>
      </c>
      <c r="BE55" s="80" t="s">
        <v>178</v>
      </c>
    </row>
    <row r="56" spans="1:57">
      <c r="A56" s="80" t="s">
        <v>333</v>
      </c>
      <c r="J56" s="80">
        <v>150000</v>
      </c>
      <c r="AI56" s="80" t="s">
        <v>335</v>
      </c>
      <c r="BD56" s="80" t="s">
        <v>334</v>
      </c>
      <c r="BE56" s="80" t="s">
        <v>178</v>
      </c>
    </row>
    <row r="57" spans="1:57">
      <c r="A57" s="80" t="s">
        <v>336</v>
      </c>
      <c r="J57" s="80">
        <v>150000</v>
      </c>
      <c r="AI57" s="80" t="s">
        <v>338</v>
      </c>
      <c r="BD57" s="80" t="s">
        <v>337</v>
      </c>
      <c r="BE57" s="80" t="s">
        <v>182</v>
      </c>
    </row>
    <row r="58" spans="1:57">
      <c r="A58" s="80" t="s">
        <v>339</v>
      </c>
      <c r="J58" s="80">
        <v>150000</v>
      </c>
      <c r="AI58" s="80" t="s">
        <v>276</v>
      </c>
      <c r="BD58" s="80" t="s">
        <v>340</v>
      </c>
      <c r="BE58" s="80" t="s">
        <v>178</v>
      </c>
    </row>
    <row r="59" spans="1:57">
      <c r="A59" s="80" t="s">
        <v>341</v>
      </c>
      <c r="J59" s="80">
        <v>150000</v>
      </c>
      <c r="AI59" s="80" t="s">
        <v>343</v>
      </c>
      <c r="BD59" s="80" t="s">
        <v>342</v>
      </c>
      <c r="BE59" s="80" t="s">
        <v>178</v>
      </c>
    </row>
    <row r="60" spans="1:57">
      <c r="A60" s="80" t="s">
        <v>344</v>
      </c>
      <c r="J60" s="80">
        <v>150000</v>
      </c>
      <c r="AI60" s="80" t="s">
        <v>346</v>
      </c>
      <c r="BD60" s="80" t="s">
        <v>345</v>
      </c>
      <c r="BE60" s="80" t="s">
        <v>178</v>
      </c>
    </row>
    <row r="61" spans="1:57">
      <c r="A61" s="80" t="s">
        <v>347</v>
      </c>
      <c r="J61" s="80">
        <v>228000</v>
      </c>
      <c r="AI61" s="80" t="s">
        <v>349</v>
      </c>
      <c r="BD61" s="80" t="s">
        <v>348</v>
      </c>
      <c r="BE61" s="80" t="s">
        <v>178</v>
      </c>
    </row>
    <row r="62" spans="1:57">
      <c r="A62" s="80" t="s">
        <v>350</v>
      </c>
      <c r="J62" s="80">
        <v>150000</v>
      </c>
      <c r="AI62" s="80" t="s">
        <v>352</v>
      </c>
      <c r="BD62" s="80" t="s">
        <v>351</v>
      </c>
      <c r="BE62" s="80" t="s">
        <v>178</v>
      </c>
    </row>
    <row r="63" spans="1:57">
      <c r="A63" s="80" t="s">
        <v>353</v>
      </c>
      <c r="J63" s="80">
        <v>150000</v>
      </c>
      <c r="AI63" s="80" t="s">
        <v>355</v>
      </c>
      <c r="BD63" s="80" t="s">
        <v>354</v>
      </c>
      <c r="BE63" s="80" t="s">
        <v>178</v>
      </c>
    </row>
    <row r="64" spans="1:57">
      <c r="A64" s="80" t="s">
        <v>356</v>
      </c>
      <c r="J64" s="80">
        <v>150000</v>
      </c>
      <c r="AI64" s="80" t="s">
        <v>358</v>
      </c>
      <c r="BD64" s="80" t="s">
        <v>357</v>
      </c>
      <c r="BE64" s="80" t="s">
        <v>178</v>
      </c>
    </row>
    <row r="65" spans="1:57">
      <c r="A65" s="80" t="s">
        <v>359</v>
      </c>
      <c r="J65" s="80">
        <v>150000</v>
      </c>
      <c r="AI65" s="80" t="s">
        <v>361</v>
      </c>
      <c r="BD65" s="80" t="s">
        <v>360</v>
      </c>
      <c r="BE65" s="80" t="s">
        <v>178</v>
      </c>
    </row>
    <row r="66" spans="1:57">
      <c r="A66" s="80" t="s">
        <v>362</v>
      </c>
      <c r="J66" s="80">
        <v>150000</v>
      </c>
      <c r="AI66" s="80" t="s">
        <v>364</v>
      </c>
      <c r="BD66" s="80" t="s">
        <v>363</v>
      </c>
      <c r="BE66" s="80" t="s">
        <v>178</v>
      </c>
    </row>
    <row r="67" spans="1:57">
      <c r="A67" s="80" t="s">
        <v>365</v>
      </c>
      <c r="J67" s="80">
        <v>150000</v>
      </c>
      <c r="AI67" s="80" t="s">
        <v>366</v>
      </c>
      <c r="BD67" s="80" t="s">
        <v>367</v>
      </c>
      <c r="BE67" s="80" t="s">
        <v>178</v>
      </c>
    </row>
    <row r="68" spans="1:57">
      <c r="A68" s="80" t="s">
        <v>368</v>
      </c>
      <c r="J68" s="80">
        <v>150000</v>
      </c>
      <c r="AI68" s="80" t="s">
        <v>369</v>
      </c>
      <c r="BD68" s="80" t="s">
        <v>370</v>
      </c>
      <c r="BE68" s="80" t="s">
        <v>178</v>
      </c>
    </row>
    <row r="69" spans="1:57">
      <c r="A69" s="80" t="s">
        <v>371</v>
      </c>
      <c r="J69" s="80">
        <v>150000</v>
      </c>
      <c r="AI69" s="80" t="s">
        <v>373</v>
      </c>
      <c r="BD69" s="80" t="s">
        <v>372</v>
      </c>
      <c r="BE69" s="80" t="s">
        <v>178</v>
      </c>
    </row>
    <row r="70" spans="1:57">
      <c r="A70" s="80" t="s">
        <v>374</v>
      </c>
      <c r="J70" s="80">
        <v>150000</v>
      </c>
      <c r="AI70" s="80" t="s">
        <v>376</v>
      </c>
      <c r="BD70" s="80" t="s">
        <v>375</v>
      </c>
      <c r="BE70" s="80" t="s">
        <v>178</v>
      </c>
    </row>
    <row r="71" spans="1:57">
      <c r="A71" s="80" t="s">
        <v>377</v>
      </c>
      <c r="J71" s="80">
        <v>150000</v>
      </c>
      <c r="AI71" s="80" t="s">
        <v>379</v>
      </c>
      <c r="BD71" s="80" t="s">
        <v>378</v>
      </c>
      <c r="BE71" s="80" t="s">
        <v>182</v>
      </c>
    </row>
    <row r="72" spans="1:57">
      <c r="A72" s="80" t="s">
        <v>380</v>
      </c>
      <c r="J72" s="80">
        <v>150000</v>
      </c>
      <c r="AI72" s="80" t="s">
        <v>382</v>
      </c>
      <c r="BD72" s="80" t="s">
        <v>381</v>
      </c>
      <c r="BE72" s="80" t="s">
        <v>178</v>
      </c>
    </row>
    <row r="73" spans="1:57">
      <c r="A73" s="80" t="s">
        <v>383</v>
      </c>
      <c r="J73" s="80">
        <v>150000</v>
      </c>
      <c r="AI73" s="80" t="s">
        <v>385</v>
      </c>
      <c r="BD73" s="80" t="s">
        <v>384</v>
      </c>
      <c r="BE73" s="80" t="s">
        <v>178</v>
      </c>
    </row>
    <row r="74" spans="1:57">
      <c r="A74" s="80" t="s">
        <v>386</v>
      </c>
      <c r="J74" s="80">
        <v>150000</v>
      </c>
      <c r="AI74" s="80" t="s">
        <v>387</v>
      </c>
      <c r="BD74" s="80" t="s">
        <v>388</v>
      </c>
      <c r="BE74" s="80" t="s">
        <v>178</v>
      </c>
    </row>
    <row r="75" spans="1:57">
      <c r="A75" s="80" t="s">
        <v>389</v>
      </c>
      <c r="J75" s="80">
        <v>150000</v>
      </c>
      <c r="AI75" s="80" t="s">
        <v>390</v>
      </c>
      <c r="BD75" s="80" t="s">
        <v>391</v>
      </c>
      <c r="BE75" s="80" t="s">
        <v>178</v>
      </c>
    </row>
    <row r="76" spans="1:57">
      <c r="A76" s="80" t="s">
        <v>392</v>
      </c>
      <c r="J76" s="80">
        <v>150000</v>
      </c>
      <c r="AI76" s="80" t="s">
        <v>394</v>
      </c>
      <c r="BD76" s="80" t="s">
        <v>393</v>
      </c>
      <c r="BE76" s="80" t="s">
        <v>178</v>
      </c>
    </row>
    <row r="77" spans="1:57">
      <c r="A77" s="80" t="s">
        <v>395</v>
      </c>
      <c r="J77" s="80">
        <v>228000</v>
      </c>
      <c r="AI77" s="80" t="s">
        <v>397</v>
      </c>
      <c r="BD77" s="80" t="s">
        <v>396</v>
      </c>
      <c r="BE77" s="80" t="s">
        <v>178</v>
      </c>
    </row>
    <row r="78" spans="1:57">
      <c r="A78" s="80" t="s">
        <v>398</v>
      </c>
      <c r="J78" s="80">
        <v>150000</v>
      </c>
      <c r="AI78" s="80" t="s">
        <v>400</v>
      </c>
      <c r="BD78" s="80" t="s">
        <v>399</v>
      </c>
      <c r="BE78" s="80" t="s">
        <v>178</v>
      </c>
    </row>
    <row r="79" spans="1:57">
      <c r="A79" s="80" t="s">
        <v>401</v>
      </c>
      <c r="J79" s="80">
        <v>150000</v>
      </c>
      <c r="AI79" s="80" t="s">
        <v>403</v>
      </c>
      <c r="BD79" s="80" t="s">
        <v>402</v>
      </c>
      <c r="BE79" s="80" t="s">
        <v>178</v>
      </c>
    </row>
    <row r="80" spans="1:57">
      <c r="A80" s="80" t="s">
        <v>404</v>
      </c>
      <c r="J80" s="80">
        <v>150000</v>
      </c>
      <c r="AI80" s="80" t="s">
        <v>405</v>
      </c>
      <c r="BD80" s="80" t="s">
        <v>406</v>
      </c>
      <c r="BE80" s="80" t="s">
        <v>178</v>
      </c>
    </row>
    <row r="81" spans="1:57">
      <c r="A81" s="80" t="s">
        <v>407</v>
      </c>
      <c r="J81" s="80">
        <v>150000</v>
      </c>
      <c r="AI81" s="80" t="s">
        <v>408</v>
      </c>
      <c r="BD81" s="80" t="s">
        <v>409</v>
      </c>
      <c r="BE81" s="80" t="s">
        <v>178</v>
      </c>
    </row>
    <row r="82" spans="1:57">
      <c r="A82" s="80" t="s">
        <v>410</v>
      </c>
      <c r="J82" s="80">
        <v>228000</v>
      </c>
      <c r="AI82" s="80" t="s">
        <v>412</v>
      </c>
      <c r="BD82" s="80" t="s">
        <v>411</v>
      </c>
      <c r="BE82" s="80" t="s">
        <v>178</v>
      </c>
    </row>
    <row r="83" spans="1:57">
      <c r="A83" s="80" t="s">
        <v>413</v>
      </c>
      <c r="J83" s="80">
        <v>150000</v>
      </c>
      <c r="AI83" s="80" t="s">
        <v>415</v>
      </c>
      <c r="BD83" s="80" t="s">
        <v>414</v>
      </c>
      <c r="BE83" s="80" t="s">
        <v>178</v>
      </c>
    </row>
    <row r="84" spans="1:57">
      <c r="A84" s="80" t="s">
        <v>416</v>
      </c>
      <c r="J84" s="80">
        <v>150000</v>
      </c>
      <c r="AI84" s="80" t="s">
        <v>418</v>
      </c>
      <c r="BD84" s="80" t="s">
        <v>417</v>
      </c>
      <c r="BE84" s="80" t="s">
        <v>178</v>
      </c>
    </row>
    <row r="85" spans="1:57">
      <c r="A85" s="80" t="s">
        <v>419</v>
      </c>
      <c r="J85" s="80">
        <v>150000</v>
      </c>
      <c r="AI85" s="80" t="s">
        <v>421</v>
      </c>
      <c r="BD85" s="80" t="s">
        <v>420</v>
      </c>
      <c r="BE85" s="80" t="s">
        <v>178</v>
      </c>
    </row>
    <row r="86" spans="1:57">
      <c r="A86" s="80" t="s">
        <v>422</v>
      </c>
      <c r="J86" s="80">
        <v>228000</v>
      </c>
      <c r="AI86" s="80" t="s">
        <v>424</v>
      </c>
      <c r="BD86" s="80" t="s">
        <v>423</v>
      </c>
      <c r="BE86" s="80" t="s">
        <v>178</v>
      </c>
    </row>
    <row r="87" spans="1:57">
      <c r="A87" s="80" t="s">
        <v>425</v>
      </c>
      <c r="J87" s="80">
        <v>150000</v>
      </c>
      <c r="AI87" s="80" t="s">
        <v>427</v>
      </c>
      <c r="BD87" s="80" t="s">
        <v>426</v>
      </c>
      <c r="BE87" s="80" t="s">
        <v>178</v>
      </c>
    </row>
    <row r="88" spans="1:57">
      <c r="A88" s="80" t="s">
        <v>428</v>
      </c>
      <c r="J88" s="80">
        <v>150000</v>
      </c>
      <c r="AI88" s="80" t="s">
        <v>430</v>
      </c>
      <c r="BD88" s="80" t="s">
        <v>429</v>
      </c>
      <c r="BE88" s="80" t="s">
        <v>182</v>
      </c>
    </row>
    <row r="89" spans="1:57">
      <c r="A89" s="80" t="s">
        <v>431</v>
      </c>
      <c r="J89" s="80">
        <v>150000</v>
      </c>
      <c r="AI89" s="80" t="s">
        <v>433</v>
      </c>
      <c r="BD89" s="80" t="s">
        <v>432</v>
      </c>
      <c r="BE89" s="80" t="s">
        <v>178</v>
      </c>
    </row>
    <row r="90" spans="1:57">
      <c r="A90" s="80" t="s">
        <v>434</v>
      </c>
      <c r="J90" s="80">
        <v>150000</v>
      </c>
      <c r="AI90" s="80" t="s">
        <v>435</v>
      </c>
      <c r="BD90" s="80" t="s">
        <v>436</v>
      </c>
      <c r="BE90" s="80" t="s">
        <v>178</v>
      </c>
    </row>
    <row r="91" spans="1:57">
      <c r="A91" s="80" t="s">
        <v>437</v>
      </c>
      <c r="J91" s="80">
        <v>228000</v>
      </c>
      <c r="AI91" s="80" t="s">
        <v>439</v>
      </c>
      <c r="BD91" s="80" t="s">
        <v>438</v>
      </c>
      <c r="BE91" s="80" t="s">
        <v>178</v>
      </c>
    </row>
    <row r="92" spans="1:57">
      <c r="A92" s="80" t="s">
        <v>440</v>
      </c>
      <c r="J92" s="80">
        <v>150000</v>
      </c>
      <c r="AI92" s="80" t="s">
        <v>442</v>
      </c>
      <c r="BD92" s="80" t="s">
        <v>441</v>
      </c>
      <c r="BE92" s="80" t="s">
        <v>178</v>
      </c>
    </row>
    <row r="93" spans="1:57">
      <c r="A93" s="80" t="s">
        <v>443</v>
      </c>
      <c r="J93" s="80">
        <v>150000</v>
      </c>
      <c r="AI93" s="80" t="s">
        <v>445</v>
      </c>
      <c r="BD93" s="80" t="s">
        <v>444</v>
      </c>
      <c r="BE93" s="80" t="s">
        <v>178</v>
      </c>
    </row>
    <row r="94" spans="1:57">
      <c r="A94" s="80" t="s">
        <v>446</v>
      </c>
      <c r="J94" s="80">
        <v>150000</v>
      </c>
      <c r="AI94" s="80" t="s">
        <v>448</v>
      </c>
      <c r="BD94" s="80" t="s">
        <v>447</v>
      </c>
      <c r="BE94" s="80" t="s">
        <v>178</v>
      </c>
    </row>
    <row r="95" spans="1:57">
      <c r="A95" s="80" t="s">
        <v>449</v>
      </c>
      <c r="J95" s="80">
        <v>150000</v>
      </c>
      <c r="AI95" s="80" t="s">
        <v>451</v>
      </c>
      <c r="BD95" s="80" t="s">
        <v>450</v>
      </c>
      <c r="BE95" s="80" t="s">
        <v>178</v>
      </c>
    </row>
    <row r="96" spans="1:57">
      <c r="A96" s="80" t="s">
        <v>452</v>
      </c>
      <c r="J96" s="80">
        <v>228000</v>
      </c>
      <c r="AI96" s="80" t="s">
        <v>454</v>
      </c>
      <c r="BD96" s="80" t="s">
        <v>453</v>
      </c>
      <c r="BE96" s="80" t="s">
        <v>178</v>
      </c>
    </row>
    <row r="97" spans="1:57">
      <c r="A97" s="80" t="s">
        <v>455</v>
      </c>
      <c r="J97" s="80">
        <v>150000</v>
      </c>
      <c r="AI97" s="80" t="s">
        <v>457</v>
      </c>
      <c r="BD97" s="80" t="s">
        <v>456</v>
      </c>
      <c r="BE97" s="80" t="s">
        <v>178</v>
      </c>
    </row>
    <row r="98" spans="1:57">
      <c r="A98" s="80" t="s">
        <v>458</v>
      </c>
      <c r="J98" s="80">
        <v>150000</v>
      </c>
      <c r="AI98" s="80" t="s">
        <v>460</v>
      </c>
      <c r="BD98" s="80" t="s">
        <v>459</v>
      </c>
      <c r="BE98" s="80" t="s">
        <v>178</v>
      </c>
    </row>
    <row r="99" spans="1:57">
      <c r="A99" s="80" t="s">
        <v>461</v>
      </c>
      <c r="J99" s="80">
        <v>228000</v>
      </c>
      <c r="AI99" s="80" t="s">
        <v>463</v>
      </c>
      <c r="BD99" s="80" t="s">
        <v>462</v>
      </c>
      <c r="BE99" s="80" t="s">
        <v>178</v>
      </c>
    </row>
    <row r="100" spans="1:57">
      <c r="A100" s="80" t="s">
        <v>464</v>
      </c>
      <c r="J100" s="80">
        <v>150000</v>
      </c>
      <c r="AI100" s="80" t="s">
        <v>466</v>
      </c>
      <c r="BD100" s="80" t="s">
        <v>465</v>
      </c>
      <c r="BE100" s="80" t="s">
        <v>182</v>
      </c>
    </row>
    <row r="101" spans="1:57">
      <c r="A101" s="80" t="s">
        <v>467</v>
      </c>
      <c r="J101" s="80">
        <v>150000</v>
      </c>
      <c r="AI101" s="80" t="s">
        <v>469</v>
      </c>
      <c r="BD101" s="80" t="s">
        <v>468</v>
      </c>
      <c r="BE101" s="80" t="s">
        <v>178</v>
      </c>
    </row>
    <row r="102" spans="1:57">
      <c r="A102" s="80" t="s">
        <v>470</v>
      </c>
      <c r="J102" s="80">
        <v>228000</v>
      </c>
      <c r="AI102" s="80" t="s">
        <v>472</v>
      </c>
      <c r="BD102" s="80" t="s">
        <v>471</v>
      </c>
      <c r="BE102" s="80" t="s">
        <v>182</v>
      </c>
    </row>
    <row r="103" spans="1:57">
      <c r="A103" s="80" t="s">
        <v>473</v>
      </c>
      <c r="J103" s="80">
        <v>150000</v>
      </c>
      <c r="AI103" s="80" t="s">
        <v>475</v>
      </c>
      <c r="BD103" s="80" t="s">
        <v>474</v>
      </c>
      <c r="BE103" s="80" t="s">
        <v>182</v>
      </c>
    </row>
    <row r="104" spans="1:57">
      <c r="A104" s="80" t="s">
        <v>476</v>
      </c>
      <c r="J104" s="80">
        <v>150000</v>
      </c>
      <c r="AI104" s="80" t="s">
        <v>477</v>
      </c>
      <c r="BD104" s="80" t="s">
        <v>478</v>
      </c>
      <c r="BE104" s="80" t="s">
        <v>178</v>
      </c>
    </row>
    <row r="105" spans="1:57">
      <c r="A105" s="80" t="s">
        <v>479</v>
      </c>
      <c r="J105" s="80">
        <v>150000</v>
      </c>
      <c r="AI105" s="80" t="s">
        <v>480</v>
      </c>
      <c r="BD105" s="80" t="s">
        <v>481</v>
      </c>
      <c r="BE105" s="80" t="s">
        <v>178</v>
      </c>
    </row>
    <row r="106" spans="1:57">
      <c r="A106" s="80" t="s">
        <v>482</v>
      </c>
      <c r="J106" s="80">
        <v>150000</v>
      </c>
      <c r="AI106" s="80" t="s">
        <v>483</v>
      </c>
      <c r="BD106" s="80" t="s">
        <v>484</v>
      </c>
      <c r="BE106" s="80" t="s">
        <v>178</v>
      </c>
    </row>
    <row r="107" spans="1:57">
      <c r="A107" s="80" t="s">
        <v>485</v>
      </c>
      <c r="J107" s="80">
        <v>150000</v>
      </c>
      <c r="AI107" s="80" t="s">
        <v>309</v>
      </c>
      <c r="BD107" s="80" t="s">
        <v>486</v>
      </c>
      <c r="BE107" s="80" t="s">
        <v>182</v>
      </c>
    </row>
    <row r="108" spans="1:57">
      <c r="A108" s="80" t="s">
        <v>487</v>
      </c>
      <c r="J108" s="80">
        <v>150000</v>
      </c>
      <c r="AI108" s="80" t="s">
        <v>489</v>
      </c>
      <c r="BD108" s="80" t="s">
        <v>488</v>
      </c>
      <c r="BE108" s="80" t="s">
        <v>178</v>
      </c>
    </row>
    <row r="109" spans="1:57">
      <c r="A109" s="80" t="s">
        <v>490</v>
      </c>
      <c r="J109" s="80">
        <v>150000</v>
      </c>
      <c r="AI109" s="80" t="s">
        <v>492</v>
      </c>
      <c r="BD109" s="80" t="s">
        <v>491</v>
      </c>
      <c r="BE109" s="80" t="s">
        <v>178</v>
      </c>
    </row>
    <row r="110" spans="1:57">
      <c r="A110" s="80" t="s">
        <v>3073</v>
      </c>
      <c r="J110" s="80">
        <v>1224000</v>
      </c>
      <c r="AI110" s="80" t="s">
        <v>493</v>
      </c>
      <c r="BD110" s="80" t="s">
        <v>494</v>
      </c>
      <c r="BE110" s="80" t="s">
        <v>178</v>
      </c>
    </row>
    <row r="111" spans="1:57">
      <c r="A111" s="80" t="s">
        <v>495</v>
      </c>
      <c r="J111" s="80">
        <v>150000</v>
      </c>
      <c r="AI111" s="80" t="s">
        <v>497</v>
      </c>
      <c r="BD111" s="80" t="s">
        <v>496</v>
      </c>
      <c r="BE111" s="80" t="s">
        <v>178</v>
      </c>
    </row>
    <row r="112" spans="1:57">
      <c r="A112" s="80" t="s">
        <v>498</v>
      </c>
      <c r="J112" s="80">
        <v>150000</v>
      </c>
      <c r="AI112" s="80" t="s">
        <v>500</v>
      </c>
      <c r="BD112" s="80" t="s">
        <v>499</v>
      </c>
      <c r="BE112" s="80" t="s">
        <v>178</v>
      </c>
    </row>
    <row r="113" spans="1:57">
      <c r="A113" s="80" t="s">
        <v>501</v>
      </c>
      <c r="J113" s="80">
        <v>150000</v>
      </c>
      <c r="AI113" s="80" t="s">
        <v>503</v>
      </c>
      <c r="BD113" s="80" t="s">
        <v>502</v>
      </c>
      <c r="BE113" s="80" t="s">
        <v>178</v>
      </c>
    </row>
    <row r="114" spans="1:57">
      <c r="A114" s="80" t="s">
        <v>504</v>
      </c>
      <c r="J114" s="80">
        <v>150000</v>
      </c>
      <c r="AI114" s="80" t="s">
        <v>506</v>
      </c>
      <c r="BD114" s="80" t="s">
        <v>505</v>
      </c>
      <c r="BE114" s="80" t="s">
        <v>178</v>
      </c>
    </row>
    <row r="115" spans="1:57">
      <c r="A115" s="80" t="s">
        <v>507</v>
      </c>
      <c r="J115" s="80">
        <v>150000</v>
      </c>
      <c r="AI115" s="80" t="s">
        <v>509</v>
      </c>
      <c r="BD115" s="80" t="s">
        <v>508</v>
      </c>
      <c r="BE115" s="80" t="s">
        <v>182</v>
      </c>
    </row>
    <row r="116" spans="1:57">
      <c r="A116" s="80" t="s">
        <v>510</v>
      </c>
      <c r="J116" s="80">
        <v>150000</v>
      </c>
      <c r="AI116" s="80" t="s">
        <v>512</v>
      </c>
      <c r="BD116" s="80" t="s">
        <v>511</v>
      </c>
      <c r="BE116" s="80" t="s">
        <v>178</v>
      </c>
    </row>
    <row r="117" spans="1:57">
      <c r="A117" s="80" t="s">
        <v>513</v>
      </c>
      <c r="J117" s="80">
        <v>150000</v>
      </c>
      <c r="AI117" s="80" t="s">
        <v>515</v>
      </c>
      <c r="BD117" s="80" t="s">
        <v>514</v>
      </c>
      <c r="BE117" s="80" t="s">
        <v>178</v>
      </c>
    </row>
    <row r="118" spans="1:57">
      <c r="A118" s="80" t="s">
        <v>516</v>
      </c>
      <c r="J118" s="80">
        <v>150000</v>
      </c>
      <c r="AI118" s="80" t="s">
        <v>518</v>
      </c>
      <c r="BD118" s="80" t="s">
        <v>517</v>
      </c>
      <c r="BE118" s="80" t="s">
        <v>178</v>
      </c>
    </row>
    <row r="119" spans="1:57">
      <c r="A119" s="80" t="s">
        <v>519</v>
      </c>
      <c r="J119" s="80">
        <v>150000</v>
      </c>
      <c r="AI119" s="80" t="s">
        <v>520</v>
      </c>
      <c r="BD119" s="80" t="s">
        <v>521</v>
      </c>
      <c r="BE119" s="80" t="s">
        <v>178</v>
      </c>
    </row>
    <row r="120" spans="1:57">
      <c r="A120" s="80" t="s">
        <v>522</v>
      </c>
      <c r="J120" s="80">
        <v>150000</v>
      </c>
      <c r="AI120" s="80" t="s">
        <v>524</v>
      </c>
      <c r="BD120" s="80" t="s">
        <v>523</v>
      </c>
      <c r="BE120" s="80" t="s">
        <v>178</v>
      </c>
    </row>
    <row r="121" spans="1:57">
      <c r="A121" s="80" t="s">
        <v>525</v>
      </c>
      <c r="J121" s="80">
        <v>150000</v>
      </c>
      <c r="AI121" s="80" t="s">
        <v>527</v>
      </c>
      <c r="BD121" s="80" t="s">
        <v>526</v>
      </c>
      <c r="BE121" s="80" t="s">
        <v>178</v>
      </c>
    </row>
    <row r="122" spans="1:57">
      <c r="A122" s="80" t="s">
        <v>528</v>
      </c>
      <c r="J122" s="80">
        <v>150000</v>
      </c>
      <c r="AI122" s="80" t="s">
        <v>529</v>
      </c>
      <c r="BD122" s="80" t="s">
        <v>530</v>
      </c>
      <c r="BE122" s="80" t="s">
        <v>178</v>
      </c>
    </row>
    <row r="123" spans="1:57">
      <c r="A123" s="80" t="s">
        <v>531</v>
      </c>
      <c r="J123" s="80">
        <v>150000</v>
      </c>
      <c r="AI123" s="80" t="s">
        <v>533</v>
      </c>
      <c r="BD123" s="80" t="s">
        <v>532</v>
      </c>
      <c r="BE123" s="80" t="s">
        <v>178</v>
      </c>
    </row>
    <row r="124" spans="1:57">
      <c r="A124" s="80" t="s">
        <v>534</v>
      </c>
      <c r="J124" s="80">
        <v>150000</v>
      </c>
      <c r="AI124" s="80" t="s">
        <v>536</v>
      </c>
      <c r="BD124" s="80" t="s">
        <v>535</v>
      </c>
      <c r="BE124" s="80" t="s">
        <v>182</v>
      </c>
    </row>
    <row r="125" spans="1:57">
      <c r="A125" s="80" t="s">
        <v>537</v>
      </c>
      <c r="J125" s="80">
        <v>150000</v>
      </c>
      <c r="AI125" s="80" t="s">
        <v>539</v>
      </c>
      <c r="BD125" s="80" t="s">
        <v>538</v>
      </c>
      <c r="BE125" s="80" t="s">
        <v>178</v>
      </c>
    </row>
    <row r="126" spans="1:57">
      <c r="A126" s="80" t="s">
        <v>540</v>
      </c>
      <c r="J126" s="80">
        <v>150000</v>
      </c>
      <c r="AI126" s="80" t="s">
        <v>541</v>
      </c>
      <c r="BD126" s="80" t="s">
        <v>542</v>
      </c>
      <c r="BE126" s="80" t="s">
        <v>182</v>
      </c>
    </row>
    <row r="127" spans="1:57">
      <c r="A127" s="80" t="s">
        <v>543</v>
      </c>
      <c r="J127" s="80">
        <v>150000</v>
      </c>
      <c r="AI127" s="80" t="s">
        <v>545</v>
      </c>
      <c r="BD127" s="80" t="s">
        <v>544</v>
      </c>
      <c r="BE127" s="80" t="s">
        <v>178</v>
      </c>
    </row>
    <row r="128" spans="1:57">
      <c r="A128" s="80" t="s">
        <v>546</v>
      </c>
      <c r="J128" s="80">
        <v>1368000</v>
      </c>
      <c r="AI128" s="80" t="s">
        <v>548</v>
      </c>
      <c r="BD128" s="80" t="s">
        <v>547</v>
      </c>
      <c r="BE128" s="80" t="s">
        <v>178</v>
      </c>
    </row>
    <row r="129" spans="1:57">
      <c r="A129" s="80" t="s">
        <v>549</v>
      </c>
      <c r="J129" s="80">
        <v>150000</v>
      </c>
      <c r="AI129" s="80" t="s">
        <v>551</v>
      </c>
      <c r="BD129" s="80" t="s">
        <v>550</v>
      </c>
      <c r="BE129" s="80" t="s">
        <v>178</v>
      </c>
    </row>
    <row r="130" spans="1:57">
      <c r="A130" s="80" t="s">
        <v>552</v>
      </c>
      <c r="J130" s="80">
        <v>150000</v>
      </c>
      <c r="AI130" s="80" t="s">
        <v>554</v>
      </c>
      <c r="BD130" s="80" t="s">
        <v>553</v>
      </c>
      <c r="BE130" s="80" t="s">
        <v>178</v>
      </c>
    </row>
    <row r="131" spans="1:57">
      <c r="A131" s="80" t="s">
        <v>555</v>
      </c>
      <c r="J131" s="80">
        <v>150000</v>
      </c>
      <c r="AI131" s="80" t="s">
        <v>557</v>
      </c>
      <c r="BD131" s="80" t="s">
        <v>556</v>
      </c>
      <c r="BE131" s="80" t="s">
        <v>178</v>
      </c>
    </row>
    <row r="132" spans="1:57">
      <c r="A132" s="80" t="s">
        <v>558</v>
      </c>
      <c r="J132" s="80">
        <v>150000</v>
      </c>
      <c r="AI132" s="80" t="s">
        <v>560</v>
      </c>
      <c r="BD132" s="80" t="s">
        <v>559</v>
      </c>
      <c r="BE132" s="80" t="s">
        <v>178</v>
      </c>
    </row>
    <row r="133" spans="1:57">
      <c r="A133" s="80" t="s">
        <v>561</v>
      </c>
      <c r="J133" s="80">
        <v>150000</v>
      </c>
      <c r="AI133" s="80" t="s">
        <v>563</v>
      </c>
      <c r="BD133" s="80" t="s">
        <v>562</v>
      </c>
      <c r="BE133" s="80" t="s">
        <v>178</v>
      </c>
    </row>
    <row r="134" spans="1:57">
      <c r="A134" s="80" t="s">
        <v>564</v>
      </c>
      <c r="J134" s="80">
        <v>150000</v>
      </c>
      <c r="AI134" s="80" t="s">
        <v>565</v>
      </c>
      <c r="BD134" s="80" t="s">
        <v>566</v>
      </c>
      <c r="BE134" s="80" t="s">
        <v>178</v>
      </c>
    </row>
    <row r="135" spans="1:57">
      <c r="A135" s="80" t="s">
        <v>567</v>
      </c>
      <c r="J135" s="80">
        <v>150000</v>
      </c>
      <c r="AI135" s="80" t="s">
        <v>569</v>
      </c>
      <c r="BD135" s="80" t="s">
        <v>568</v>
      </c>
      <c r="BE135" s="80" t="s">
        <v>178</v>
      </c>
    </row>
    <row r="136" spans="1:57">
      <c r="A136" s="80" t="s">
        <v>570</v>
      </c>
      <c r="J136" s="80">
        <v>150000</v>
      </c>
      <c r="AI136" s="80" t="s">
        <v>572</v>
      </c>
      <c r="BD136" s="80" t="s">
        <v>571</v>
      </c>
      <c r="BE136" s="80" t="s">
        <v>178</v>
      </c>
    </row>
    <row r="137" spans="1:57">
      <c r="A137" s="80" t="s">
        <v>573</v>
      </c>
      <c r="J137" s="80">
        <v>150000</v>
      </c>
      <c r="AI137" s="80" t="s">
        <v>575</v>
      </c>
      <c r="BD137" s="80" t="s">
        <v>574</v>
      </c>
      <c r="BE137" s="80" t="s">
        <v>178</v>
      </c>
    </row>
    <row r="138" spans="1:57">
      <c r="A138" s="80" t="s">
        <v>576</v>
      </c>
      <c r="J138" s="80">
        <v>150000</v>
      </c>
      <c r="AI138" s="80" t="s">
        <v>578</v>
      </c>
      <c r="BD138" s="80" t="s">
        <v>577</v>
      </c>
      <c r="BE138" s="80" t="s">
        <v>178</v>
      </c>
    </row>
    <row r="139" spans="1:57">
      <c r="A139" s="80" t="s">
        <v>579</v>
      </c>
      <c r="J139" s="80">
        <v>150000</v>
      </c>
      <c r="AI139" s="80" t="s">
        <v>581</v>
      </c>
      <c r="BD139" s="80" t="s">
        <v>580</v>
      </c>
      <c r="BE139" s="80" t="s">
        <v>178</v>
      </c>
    </row>
    <row r="140" spans="1:57">
      <c r="A140" s="80" t="s">
        <v>582</v>
      </c>
      <c r="J140" s="80">
        <v>150000</v>
      </c>
      <c r="AI140" s="80" t="s">
        <v>584</v>
      </c>
      <c r="BD140" s="80" t="s">
        <v>583</v>
      </c>
      <c r="BE140" s="80" t="s">
        <v>182</v>
      </c>
    </row>
    <row r="141" spans="1:57">
      <c r="A141" s="80" t="s">
        <v>585</v>
      </c>
      <c r="J141" s="80">
        <v>150000</v>
      </c>
      <c r="AI141" s="80" t="s">
        <v>587</v>
      </c>
      <c r="BD141" s="80" t="s">
        <v>586</v>
      </c>
      <c r="BE141" s="80" t="s">
        <v>178</v>
      </c>
    </row>
    <row r="142" spans="1:57">
      <c r="A142" s="80" t="s">
        <v>588</v>
      </c>
      <c r="J142" s="80">
        <v>150000</v>
      </c>
      <c r="AI142" s="80" t="s">
        <v>589</v>
      </c>
      <c r="BD142" s="80" t="s">
        <v>590</v>
      </c>
      <c r="BE142" s="80" t="s">
        <v>178</v>
      </c>
    </row>
    <row r="143" spans="1:57">
      <c r="A143" s="80" t="s">
        <v>591</v>
      </c>
      <c r="J143" s="80">
        <v>150000</v>
      </c>
      <c r="AI143" s="80" t="s">
        <v>593</v>
      </c>
      <c r="BD143" s="80" t="s">
        <v>592</v>
      </c>
      <c r="BE143" s="80" t="s">
        <v>178</v>
      </c>
    </row>
    <row r="144" spans="1:57">
      <c r="A144" s="80" t="s">
        <v>594</v>
      </c>
      <c r="J144" s="80">
        <v>150000</v>
      </c>
      <c r="AI144" s="80" t="s">
        <v>595</v>
      </c>
      <c r="BD144" s="80" t="s">
        <v>596</v>
      </c>
      <c r="BE144" s="80" t="s">
        <v>178</v>
      </c>
    </row>
    <row r="145" spans="1:57">
      <c r="A145" s="80" t="s">
        <v>597</v>
      </c>
      <c r="J145" s="80">
        <v>150000</v>
      </c>
      <c r="AI145" s="80" t="s">
        <v>599</v>
      </c>
      <c r="BD145" s="80" t="s">
        <v>598</v>
      </c>
      <c r="BE145" s="80" t="s">
        <v>178</v>
      </c>
    </row>
    <row r="146" spans="1:57">
      <c r="A146" s="80" t="s">
        <v>600</v>
      </c>
      <c r="J146" s="80">
        <v>150000</v>
      </c>
      <c r="AI146" s="80" t="s">
        <v>602</v>
      </c>
      <c r="BD146" s="80" t="s">
        <v>601</v>
      </c>
      <c r="BE146" s="80" t="s">
        <v>178</v>
      </c>
    </row>
    <row r="147" spans="1:57">
      <c r="A147" s="80" t="s">
        <v>603</v>
      </c>
      <c r="J147" s="80">
        <v>150000</v>
      </c>
      <c r="AI147" s="80" t="s">
        <v>604</v>
      </c>
      <c r="BD147" s="80" t="s">
        <v>605</v>
      </c>
      <c r="BE147" s="80" t="s">
        <v>178</v>
      </c>
    </row>
    <row r="148" spans="1:57">
      <c r="A148" s="80" t="s">
        <v>606</v>
      </c>
      <c r="J148" s="80">
        <v>150000</v>
      </c>
      <c r="AI148" s="80" t="s">
        <v>608</v>
      </c>
      <c r="BD148" s="80" t="s">
        <v>607</v>
      </c>
      <c r="BE148" s="80" t="s">
        <v>178</v>
      </c>
    </row>
    <row r="149" spans="1:57">
      <c r="A149" s="80" t="s">
        <v>609</v>
      </c>
      <c r="J149" s="80">
        <v>228000</v>
      </c>
      <c r="AI149" s="80" t="s">
        <v>611</v>
      </c>
      <c r="BD149" s="80" t="s">
        <v>610</v>
      </c>
      <c r="BE149" s="80" t="s">
        <v>182</v>
      </c>
    </row>
    <row r="150" spans="1:57">
      <c r="A150" s="80" t="s">
        <v>612</v>
      </c>
      <c r="J150" s="80">
        <v>150000</v>
      </c>
      <c r="AI150" s="80" t="s">
        <v>614</v>
      </c>
      <c r="BD150" s="80" t="s">
        <v>613</v>
      </c>
      <c r="BE150" s="80" t="s">
        <v>178</v>
      </c>
    </row>
    <row r="151" spans="1:57">
      <c r="A151" s="80" t="s">
        <v>615</v>
      </c>
      <c r="J151" s="80">
        <v>150000</v>
      </c>
      <c r="AI151" s="80" t="s">
        <v>617</v>
      </c>
      <c r="BD151" s="80" t="s">
        <v>616</v>
      </c>
      <c r="BE151" s="80" t="s">
        <v>178</v>
      </c>
    </row>
    <row r="152" spans="1:57">
      <c r="A152" s="80" t="s">
        <v>618</v>
      </c>
      <c r="J152" s="80">
        <v>150000</v>
      </c>
      <c r="AI152" s="80" t="s">
        <v>614</v>
      </c>
      <c r="BD152" s="80" t="s">
        <v>619</v>
      </c>
      <c r="BE152" s="80" t="s">
        <v>178</v>
      </c>
    </row>
    <row r="153" spans="1:57">
      <c r="A153" s="80" t="s">
        <v>620</v>
      </c>
      <c r="J153" s="80">
        <v>150000</v>
      </c>
      <c r="AI153" s="80" t="s">
        <v>622</v>
      </c>
      <c r="BD153" s="80" t="s">
        <v>621</v>
      </c>
      <c r="BE153" s="80" t="s">
        <v>178</v>
      </c>
    </row>
    <row r="154" spans="1:57">
      <c r="A154" s="80" t="s">
        <v>623</v>
      </c>
      <c r="J154" s="80">
        <v>150000</v>
      </c>
      <c r="AI154" s="80" t="s">
        <v>625</v>
      </c>
      <c r="BD154" s="80" t="s">
        <v>624</v>
      </c>
      <c r="BE154" s="80" t="s">
        <v>182</v>
      </c>
    </row>
    <row r="155" spans="1:57">
      <c r="A155" s="80" t="s">
        <v>626</v>
      </c>
      <c r="J155" s="80">
        <v>150000</v>
      </c>
      <c r="AI155" s="80" t="s">
        <v>628</v>
      </c>
      <c r="BD155" s="80" t="s">
        <v>627</v>
      </c>
      <c r="BE155" s="80" t="s">
        <v>178</v>
      </c>
    </row>
    <row r="156" spans="1:57">
      <c r="A156" s="80" t="s">
        <v>629</v>
      </c>
      <c r="J156" s="80">
        <v>150000</v>
      </c>
      <c r="AI156" s="80" t="s">
        <v>630</v>
      </c>
      <c r="BD156" s="80" t="s">
        <v>631</v>
      </c>
      <c r="BE156" s="80" t="s">
        <v>178</v>
      </c>
    </row>
    <row r="157" spans="1:57">
      <c r="A157" s="80" t="s">
        <v>632</v>
      </c>
      <c r="J157" s="80">
        <v>150000</v>
      </c>
      <c r="AI157" s="80" t="s">
        <v>633</v>
      </c>
      <c r="BD157" s="80" t="s">
        <v>634</v>
      </c>
      <c r="BE157" s="80" t="s">
        <v>178</v>
      </c>
    </row>
    <row r="158" spans="1:57">
      <c r="A158" s="80" t="s">
        <v>635</v>
      </c>
      <c r="J158" s="80">
        <v>228000</v>
      </c>
      <c r="AI158" s="80" t="s">
        <v>636</v>
      </c>
      <c r="BD158" s="80" t="s">
        <v>637</v>
      </c>
      <c r="BE158" s="80" t="s">
        <v>182</v>
      </c>
    </row>
    <row r="159" spans="1:57">
      <c r="A159" s="80" t="s">
        <v>638</v>
      </c>
      <c r="J159" s="80">
        <v>228000</v>
      </c>
      <c r="AI159" s="80" t="s">
        <v>639</v>
      </c>
      <c r="BD159" s="80" t="s">
        <v>640</v>
      </c>
      <c r="BE159" s="80" t="s">
        <v>182</v>
      </c>
    </row>
    <row r="160" spans="1:57">
      <c r="A160" s="80" t="s">
        <v>641</v>
      </c>
      <c r="J160" s="80">
        <v>150000</v>
      </c>
      <c r="AI160" s="80" t="s">
        <v>643</v>
      </c>
      <c r="BD160" s="80" t="s">
        <v>642</v>
      </c>
      <c r="BE160" s="80" t="s">
        <v>178</v>
      </c>
    </row>
    <row r="161" spans="1:57">
      <c r="A161" s="80" t="s">
        <v>644</v>
      </c>
      <c r="J161" s="80">
        <v>150000</v>
      </c>
      <c r="AI161" s="80" t="s">
        <v>645</v>
      </c>
      <c r="BD161" s="80" t="s">
        <v>646</v>
      </c>
      <c r="BE161" s="80" t="s">
        <v>178</v>
      </c>
    </row>
    <row r="162" spans="1:57">
      <c r="A162" s="80" t="s">
        <v>647</v>
      </c>
      <c r="J162" s="80">
        <v>150000</v>
      </c>
      <c r="AI162" s="80" t="s">
        <v>649</v>
      </c>
      <c r="BD162" s="80" t="s">
        <v>648</v>
      </c>
      <c r="BE162" s="80" t="s">
        <v>178</v>
      </c>
    </row>
    <row r="163" spans="1:57">
      <c r="A163" s="80" t="s">
        <v>650</v>
      </c>
      <c r="J163" s="80">
        <v>150000</v>
      </c>
      <c r="AI163" s="80" t="s">
        <v>652</v>
      </c>
      <c r="BD163" s="80" t="s">
        <v>651</v>
      </c>
      <c r="BE163" s="80" t="s">
        <v>178</v>
      </c>
    </row>
    <row r="164" spans="1:57">
      <c r="A164" s="80" t="s">
        <v>653</v>
      </c>
      <c r="J164" s="80">
        <v>150000</v>
      </c>
      <c r="AI164" s="80" t="s">
        <v>655</v>
      </c>
      <c r="BD164" s="80" t="s">
        <v>654</v>
      </c>
      <c r="BE164" s="80" t="s">
        <v>182</v>
      </c>
    </row>
    <row r="165" spans="1:57">
      <c r="A165" s="80" t="s">
        <v>656</v>
      </c>
      <c r="J165" s="80">
        <v>150000</v>
      </c>
      <c r="AI165" s="80" t="s">
        <v>657</v>
      </c>
      <c r="BD165" s="80" t="s">
        <v>658</v>
      </c>
      <c r="BE165" s="80" t="s">
        <v>178</v>
      </c>
    </row>
    <row r="166" spans="1:57">
      <c r="A166" s="80" t="s">
        <v>659</v>
      </c>
      <c r="J166" s="80">
        <v>228000</v>
      </c>
      <c r="AI166" s="80" t="s">
        <v>661</v>
      </c>
      <c r="BD166" s="80" t="s">
        <v>660</v>
      </c>
      <c r="BE166" s="80" t="s">
        <v>178</v>
      </c>
    </row>
    <row r="167" spans="1:57">
      <c r="A167" s="80" t="s">
        <v>662</v>
      </c>
      <c r="J167" s="80">
        <v>150000</v>
      </c>
      <c r="AI167" s="80" t="s">
        <v>664</v>
      </c>
      <c r="BD167" s="80" t="s">
        <v>663</v>
      </c>
      <c r="BE167" s="80" t="s">
        <v>178</v>
      </c>
    </row>
    <row r="168" spans="1:57">
      <c r="A168" s="80" t="s">
        <v>665</v>
      </c>
      <c r="J168" s="80">
        <v>150000</v>
      </c>
      <c r="AI168" s="80" t="s">
        <v>3075</v>
      </c>
      <c r="BD168" s="80" t="s">
        <v>666</v>
      </c>
      <c r="BE168" s="80" t="s">
        <v>178</v>
      </c>
    </row>
    <row r="169" spans="1:57">
      <c r="A169" s="80" t="s">
        <v>667</v>
      </c>
      <c r="J169" s="80">
        <v>150000</v>
      </c>
      <c r="AI169" s="80" t="s">
        <v>669</v>
      </c>
      <c r="BD169" s="80" t="s">
        <v>668</v>
      </c>
      <c r="BE169" s="80" t="s">
        <v>178</v>
      </c>
    </row>
    <row r="170" spans="1:57">
      <c r="A170" s="80" t="s">
        <v>670</v>
      </c>
      <c r="J170" s="80">
        <v>150000</v>
      </c>
      <c r="AI170" s="80" t="s">
        <v>672</v>
      </c>
      <c r="BD170" s="80" t="s">
        <v>671</v>
      </c>
      <c r="BE170" s="80" t="s">
        <v>178</v>
      </c>
    </row>
    <row r="171" spans="1:57">
      <c r="A171" s="80" t="s">
        <v>673</v>
      </c>
      <c r="J171" s="80">
        <v>150000</v>
      </c>
      <c r="AI171" s="80" t="s">
        <v>675</v>
      </c>
      <c r="BD171" s="80" t="s">
        <v>674</v>
      </c>
      <c r="BE171" s="80" t="s">
        <v>178</v>
      </c>
    </row>
    <row r="172" spans="1:57">
      <c r="A172" s="80" t="s">
        <v>676</v>
      </c>
      <c r="J172" s="80">
        <v>228000</v>
      </c>
      <c r="AI172" s="80" t="s">
        <v>678</v>
      </c>
      <c r="BD172" s="80" t="s">
        <v>677</v>
      </c>
      <c r="BE172" s="80" t="s">
        <v>182</v>
      </c>
    </row>
    <row r="173" spans="1:57">
      <c r="A173" s="80" t="s">
        <v>679</v>
      </c>
      <c r="J173" s="80">
        <v>150000</v>
      </c>
      <c r="AI173" s="80" t="s">
        <v>681</v>
      </c>
      <c r="BD173" s="80" t="s">
        <v>680</v>
      </c>
      <c r="BE173" s="80" t="s">
        <v>178</v>
      </c>
    </row>
    <row r="174" spans="1:57">
      <c r="A174" s="80" t="s">
        <v>682</v>
      </c>
      <c r="J174" s="80">
        <v>150000</v>
      </c>
      <c r="AI174" s="80" t="s">
        <v>684</v>
      </c>
      <c r="BD174" s="80" t="s">
        <v>683</v>
      </c>
      <c r="BE174" s="80" t="s">
        <v>178</v>
      </c>
    </row>
    <row r="175" spans="1:57">
      <c r="A175" s="80" t="s">
        <v>685</v>
      </c>
      <c r="J175" s="80">
        <v>150000</v>
      </c>
      <c r="AI175" s="80" t="s">
        <v>687</v>
      </c>
      <c r="BD175" s="80" t="s">
        <v>686</v>
      </c>
      <c r="BE175" s="80" t="s">
        <v>178</v>
      </c>
    </row>
    <row r="176" spans="1:57">
      <c r="A176" s="80" t="s">
        <v>688</v>
      </c>
      <c r="J176" s="80">
        <v>150000</v>
      </c>
      <c r="AI176" s="80" t="s">
        <v>689</v>
      </c>
      <c r="BD176" s="80" t="s">
        <v>690</v>
      </c>
      <c r="BE176" s="80" t="s">
        <v>178</v>
      </c>
    </row>
    <row r="177" spans="1:57">
      <c r="A177" s="80" t="s">
        <v>691</v>
      </c>
      <c r="J177" s="80">
        <v>150000</v>
      </c>
      <c r="AI177" s="80" t="s">
        <v>693</v>
      </c>
      <c r="BD177" s="80" t="s">
        <v>692</v>
      </c>
      <c r="BE177" s="80" t="s">
        <v>178</v>
      </c>
    </row>
    <row r="178" spans="1:57">
      <c r="A178" s="80" t="s">
        <v>3074</v>
      </c>
      <c r="J178" s="80">
        <v>576000</v>
      </c>
      <c r="AI178" s="80" t="s">
        <v>694</v>
      </c>
      <c r="BD178" s="80" t="s">
        <v>695</v>
      </c>
      <c r="BE178" s="80" t="s">
        <v>178</v>
      </c>
    </row>
    <row r="179" spans="1:57">
      <c r="A179" s="80" t="s">
        <v>696</v>
      </c>
      <c r="J179" s="80">
        <v>150000</v>
      </c>
      <c r="AI179" s="80" t="s">
        <v>697</v>
      </c>
      <c r="BD179" s="80" t="s">
        <v>698</v>
      </c>
      <c r="BE179" s="80" t="s">
        <v>178</v>
      </c>
    </row>
    <row r="180" spans="1:57">
      <c r="A180" s="80" t="s">
        <v>699</v>
      </c>
      <c r="J180" s="80">
        <v>150000</v>
      </c>
      <c r="AI180" s="80" t="s">
        <v>701</v>
      </c>
      <c r="BD180" s="80" t="s">
        <v>700</v>
      </c>
      <c r="BE180" s="80" t="s">
        <v>182</v>
      </c>
    </row>
    <row r="181" spans="1:57">
      <c r="A181" s="80" t="s">
        <v>702</v>
      </c>
      <c r="J181" s="80">
        <v>150000</v>
      </c>
      <c r="AI181" s="80" t="s">
        <v>704</v>
      </c>
      <c r="BD181" s="80" t="s">
        <v>703</v>
      </c>
      <c r="BE181" s="80" t="s">
        <v>178</v>
      </c>
    </row>
    <row r="182" spans="1:57">
      <c r="A182" s="80" t="s">
        <v>705</v>
      </c>
      <c r="J182" s="80">
        <v>228000</v>
      </c>
      <c r="AI182" s="80" t="s">
        <v>707</v>
      </c>
      <c r="BD182" s="80" t="s">
        <v>706</v>
      </c>
      <c r="BE182" s="80" t="s">
        <v>182</v>
      </c>
    </row>
    <row r="183" spans="1:57">
      <c r="A183" s="80" t="s">
        <v>708</v>
      </c>
      <c r="J183" s="80">
        <v>150000</v>
      </c>
      <c r="AI183" s="80" t="s">
        <v>710</v>
      </c>
      <c r="BD183" s="80" t="s">
        <v>709</v>
      </c>
      <c r="BE183" s="80" t="s">
        <v>178</v>
      </c>
    </row>
    <row r="184" spans="1:57">
      <c r="A184" s="80" t="s">
        <v>711</v>
      </c>
      <c r="J184" s="80">
        <v>150000</v>
      </c>
      <c r="AI184" s="80" t="s">
        <v>713</v>
      </c>
      <c r="BD184" s="80" t="s">
        <v>712</v>
      </c>
      <c r="BE184" s="80" t="s">
        <v>178</v>
      </c>
    </row>
    <row r="185" spans="1:57">
      <c r="A185" s="80" t="s">
        <v>714</v>
      </c>
      <c r="J185" s="80">
        <v>150000</v>
      </c>
      <c r="AI185" s="80" t="s">
        <v>716</v>
      </c>
      <c r="BD185" s="80" t="s">
        <v>715</v>
      </c>
      <c r="BE185" s="80" t="s">
        <v>182</v>
      </c>
    </row>
    <row r="186" spans="1:57">
      <c r="A186" s="80" t="s">
        <v>717</v>
      </c>
      <c r="J186" s="80">
        <v>150000</v>
      </c>
      <c r="AI186" s="80" t="s">
        <v>719</v>
      </c>
      <c r="BD186" s="80" t="s">
        <v>718</v>
      </c>
      <c r="BE186" s="80" t="s">
        <v>178</v>
      </c>
    </row>
    <row r="187" spans="1:57">
      <c r="A187" s="80" t="s">
        <v>720</v>
      </c>
      <c r="J187" s="80">
        <v>150000</v>
      </c>
      <c r="AI187" s="80" t="s">
        <v>722</v>
      </c>
      <c r="BD187" s="80" t="s">
        <v>721</v>
      </c>
      <c r="BE187" s="80" t="s">
        <v>178</v>
      </c>
    </row>
    <row r="188" spans="1:57">
      <c r="A188" s="80" t="s">
        <v>723</v>
      </c>
      <c r="J188" s="80">
        <v>150000</v>
      </c>
      <c r="AI188" s="80" t="s">
        <v>725</v>
      </c>
      <c r="BD188" s="80" t="s">
        <v>724</v>
      </c>
      <c r="BE188" s="80" t="s">
        <v>178</v>
      </c>
    </row>
    <row r="189" spans="1:57">
      <c r="A189" s="80" t="s">
        <v>726</v>
      </c>
      <c r="J189" s="80">
        <v>228000</v>
      </c>
      <c r="AI189" s="80" t="s">
        <v>728</v>
      </c>
      <c r="BD189" s="80" t="s">
        <v>727</v>
      </c>
      <c r="BE189" s="80" t="s">
        <v>178</v>
      </c>
    </row>
    <row r="190" spans="1:57">
      <c r="A190" s="80" t="s">
        <v>729</v>
      </c>
      <c r="J190" s="80">
        <v>150000</v>
      </c>
      <c r="AI190" s="80" t="s">
        <v>731</v>
      </c>
      <c r="BD190" s="80" t="s">
        <v>730</v>
      </c>
      <c r="BE190" s="80" t="s">
        <v>182</v>
      </c>
    </row>
    <row r="191" spans="1:57">
      <c r="A191" s="80" t="s">
        <v>732</v>
      </c>
      <c r="J191" s="80">
        <v>150000</v>
      </c>
      <c r="AI191" s="80" t="s">
        <v>734</v>
      </c>
      <c r="BD191" s="80" t="s">
        <v>733</v>
      </c>
      <c r="BE191" s="80" t="s">
        <v>178</v>
      </c>
    </row>
    <row r="192" spans="1:57">
      <c r="A192" s="80" t="s">
        <v>735</v>
      </c>
      <c r="J192" s="80">
        <v>150000</v>
      </c>
      <c r="AI192" s="80" t="s">
        <v>737</v>
      </c>
      <c r="BD192" s="80" t="s">
        <v>736</v>
      </c>
      <c r="BE192" s="80" t="s">
        <v>178</v>
      </c>
    </row>
    <row r="193" spans="1:57">
      <c r="A193" s="80" t="s">
        <v>738</v>
      </c>
      <c r="J193" s="80">
        <v>150000</v>
      </c>
      <c r="AI193" s="80" t="s">
        <v>740</v>
      </c>
      <c r="BD193" s="80" t="s">
        <v>739</v>
      </c>
      <c r="BE193" s="80" t="s">
        <v>178</v>
      </c>
    </row>
    <row r="194" spans="1:57">
      <c r="A194" s="80" t="s">
        <v>741</v>
      </c>
      <c r="J194" s="80">
        <v>150000</v>
      </c>
      <c r="AI194" s="80" t="s">
        <v>743</v>
      </c>
      <c r="BD194" s="80" t="s">
        <v>742</v>
      </c>
      <c r="BE194" s="80" t="s">
        <v>178</v>
      </c>
    </row>
    <row r="195" spans="1:57">
      <c r="A195" s="80" t="s">
        <v>744</v>
      </c>
      <c r="J195" s="80">
        <v>150000</v>
      </c>
      <c r="AI195" s="80" t="s">
        <v>745</v>
      </c>
      <c r="BD195" s="80" t="s">
        <v>666</v>
      </c>
      <c r="BE195" s="80" t="s">
        <v>178</v>
      </c>
    </row>
    <row r="196" spans="1:57">
      <c r="A196" s="80" t="s">
        <v>746</v>
      </c>
      <c r="J196" s="80">
        <v>150000</v>
      </c>
      <c r="AI196" s="80" t="s">
        <v>748</v>
      </c>
      <c r="BD196" s="80" t="s">
        <v>747</v>
      </c>
      <c r="BE196" s="80" t="s">
        <v>178</v>
      </c>
    </row>
    <row r="197" spans="1:57">
      <c r="A197" s="80" t="s">
        <v>749</v>
      </c>
      <c r="J197" s="80">
        <v>150000</v>
      </c>
      <c r="AI197" s="80" t="s">
        <v>751</v>
      </c>
      <c r="BD197" s="80" t="s">
        <v>750</v>
      </c>
      <c r="BE197" s="80" t="s">
        <v>178</v>
      </c>
    </row>
    <row r="198" spans="1:57">
      <c r="A198" s="80" t="s">
        <v>752</v>
      </c>
      <c r="J198" s="80">
        <v>228000</v>
      </c>
      <c r="AI198" s="80" t="s">
        <v>754</v>
      </c>
      <c r="BD198" s="80" t="s">
        <v>753</v>
      </c>
      <c r="BE198" s="80" t="s">
        <v>182</v>
      </c>
    </row>
    <row r="199" spans="1:57">
      <c r="A199" s="80" t="s">
        <v>755</v>
      </c>
      <c r="J199" s="80">
        <v>150000</v>
      </c>
      <c r="AI199" s="80" t="s">
        <v>756</v>
      </c>
      <c r="BD199" s="80" t="s">
        <v>757</v>
      </c>
      <c r="BE199" s="80" t="s">
        <v>178</v>
      </c>
    </row>
    <row r="200" spans="1:57">
      <c r="A200" s="80" t="s">
        <v>758</v>
      </c>
      <c r="J200" s="80">
        <v>150000</v>
      </c>
      <c r="AI200" s="80" t="s">
        <v>759</v>
      </c>
      <c r="BD200" s="80" t="s">
        <v>760</v>
      </c>
      <c r="BE200" s="80" t="s">
        <v>178</v>
      </c>
    </row>
    <row r="201" spans="1:57">
      <c r="A201" s="80" t="s">
        <v>761</v>
      </c>
      <c r="J201" s="80">
        <v>150000</v>
      </c>
      <c r="AI201" s="80" t="s">
        <v>763</v>
      </c>
      <c r="BD201" s="80" t="s">
        <v>762</v>
      </c>
      <c r="BE201" s="80" t="s">
        <v>178</v>
      </c>
    </row>
    <row r="202" spans="1:57">
      <c r="A202" s="80" t="s">
        <v>764</v>
      </c>
      <c r="J202" s="80">
        <v>150000</v>
      </c>
      <c r="AI202" s="80" t="s">
        <v>766</v>
      </c>
      <c r="BD202" s="80" t="s">
        <v>765</v>
      </c>
      <c r="BE202" s="80" t="s">
        <v>178</v>
      </c>
    </row>
    <row r="203" spans="1:57">
      <c r="A203" s="80" t="s">
        <v>767</v>
      </c>
      <c r="J203" s="80">
        <v>150000</v>
      </c>
      <c r="AI203" s="80" t="s">
        <v>769</v>
      </c>
      <c r="BD203" s="80" t="s">
        <v>768</v>
      </c>
      <c r="BE203" s="80" t="s">
        <v>182</v>
      </c>
    </row>
    <row r="204" spans="1:57">
      <c r="A204" s="80" t="s">
        <v>770</v>
      </c>
      <c r="J204" s="80">
        <v>228000</v>
      </c>
      <c r="AI204" s="80" t="s">
        <v>772</v>
      </c>
      <c r="BD204" s="80" t="s">
        <v>771</v>
      </c>
      <c r="BE204" s="80" t="s">
        <v>178</v>
      </c>
    </row>
    <row r="205" spans="1:57">
      <c r="A205" s="80" t="s">
        <v>773</v>
      </c>
      <c r="J205" s="80">
        <v>150000</v>
      </c>
      <c r="AI205" s="80" t="s">
        <v>774</v>
      </c>
      <c r="BD205" s="80" t="s">
        <v>775</v>
      </c>
      <c r="BE205" s="80" t="s">
        <v>178</v>
      </c>
    </row>
    <row r="206" spans="1:57">
      <c r="A206" s="80" t="s">
        <v>776</v>
      </c>
      <c r="J206" s="80">
        <v>150000</v>
      </c>
      <c r="AI206" s="80" t="s">
        <v>778</v>
      </c>
      <c r="BD206" s="80" t="s">
        <v>777</v>
      </c>
      <c r="BE206" s="80" t="s">
        <v>178</v>
      </c>
    </row>
    <row r="207" spans="1:57">
      <c r="A207" s="80" t="s">
        <v>779</v>
      </c>
      <c r="J207" s="80">
        <v>150000</v>
      </c>
      <c r="AI207" s="80" t="s">
        <v>780</v>
      </c>
      <c r="BD207" s="80" t="s">
        <v>781</v>
      </c>
      <c r="BE207" s="80" t="s">
        <v>178</v>
      </c>
    </row>
    <row r="208" spans="1:57">
      <c r="A208" s="80" t="s">
        <v>782</v>
      </c>
      <c r="J208" s="80">
        <v>150000</v>
      </c>
      <c r="AI208" s="80" t="s">
        <v>784</v>
      </c>
      <c r="BD208" s="80" t="s">
        <v>783</v>
      </c>
      <c r="BE208" s="80" t="s">
        <v>178</v>
      </c>
    </row>
    <row r="209" spans="1:57">
      <c r="A209" s="80" t="s">
        <v>785</v>
      </c>
      <c r="J209" s="80">
        <v>150000</v>
      </c>
      <c r="AI209" s="80" t="s">
        <v>787</v>
      </c>
      <c r="BD209" s="80" t="s">
        <v>786</v>
      </c>
      <c r="BE209" s="80" t="s">
        <v>178</v>
      </c>
    </row>
    <row r="210" spans="1:57">
      <c r="A210" s="80" t="s">
        <v>788</v>
      </c>
      <c r="J210" s="80">
        <v>150000</v>
      </c>
      <c r="AI210" s="80" t="s">
        <v>790</v>
      </c>
      <c r="BD210" s="80" t="s">
        <v>789</v>
      </c>
      <c r="BE210" s="80" t="s">
        <v>178</v>
      </c>
    </row>
    <row r="211" spans="1:57">
      <c r="A211" s="80" t="s">
        <v>791</v>
      </c>
      <c r="J211" s="80">
        <v>228000</v>
      </c>
      <c r="AI211" s="80" t="s">
        <v>309</v>
      </c>
      <c r="BD211" s="80" t="s">
        <v>792</v>
      </c>
      <c r="BE211" s="80" t="s">
        <v>178</v>
      </c>
    </row>
    <row r="212" spans="1:57">
      <c r="A212" s="80" t="s">
        <v>793</v>
      </c>
      <c r="J212" s="80">
        <v>150000</v>
      </c>
      <c r="AI212" s="80" t="s">
        <v>795</v>
      </c>
      <c r="BD212" s="80" t="s">
        <v>794</v>
      </c>
      <c r="BE212" s="80" t="s">
        <v>182</v>
      </c>
    </row>
    <row r="213" spans="1:57">
      <c r="A213" s="80" t="s">
        <v>796</v>
      </c>
      <c r="J213" s="80">
        <v>150000</v>
      </c>
      <c r="AI213" s="80" t="s">
        <v>798</v>
      </c>
      <c r="BD213" s="80" t="s">
        <v>797</v>
      </c>
      <c r="BE213" s="80" t="s">
        <v>178</v>
      </c>
    </row>
    <row r="214" spans="1:57">
      <c r="A214" s="80" t="s">
        <v>799</v>
      </c>
      <c r="J214" s="80">
        <v>150000</v>
      </c>
      <c r="AI214" s="80" t="s">
        <v>801</v>
      </c>
      <c r="BD214" s="80" t="s">
        <v>800</v>
      </c>
      <c r="BE214" s="80" t="s">
        <v>178</v>
      </c>
    </row>
    <row r="215" spans="1:57">
      <c r="A215" s="80" t="s">
        <v>802</v>
      </c>
      <c r="J215" s="80">
        <v>228000</v>
      </c>
      <c r="AI215" s="80" t="s">
        <v>804</v>
      </c>
      <c r="BD215" s="80" t="s">
        <v>803</v>
      </c>
      <c r="BE215" s="80" t="s">
        <v>182</v>
      </c>
    </row>
    <row r="216" spans="1:57">
      <c r="A216" s="80" t="s">
        <v>805</v>
      </c>
      <c r="J216" s="80">
        <v>150000</v>
      </c>
      <c r="AI216" s="80" t="s">
        <v>807</v>
      </c>
      <c r="BD216" s="80" t="s">
        <v>806</v>
      </c>
      <c r="BE216" s="80" t="s">
        <v>182</v>
      </c>
    </row>
    <row r="217" spans="1:57">
      <c r="A217" s="80" t="s">
        <v>808</v>
      </c>
      <c r="J217" s="80">
        <v>150000</v>
      </c>
      <c r="AI217" s="80" t="s">
        <v>810</v>
      </c>
      <c r="BD217" s="80" t="s">
        <v>809</v>
      </c>
      <c r="BE217" s="80" t="s">
        <v>178</v>
      </c>
    </row>
    <row r="218" spans="1:57">
      <c r="A218" s="80" t="s">
        <v>811</v>
      </c>
      <c r="J218" s="80">
        <v>228000</v>
      </c>
      <c r="AI218" s="80" t="s">
        <v>813</v>
      </c>
      <c r="BD218" s="80" t="s">
        <v>812</v>
      </c>
      <c r="BE218" s="80" t="s">
        <v>178</v>
      </c>
    </row>
    <row r="219" spans="1:57">
      <c r="A219" s="80" t="s">
        <v>814</v>
      </c>
      <c r="J219" s="80">
        <v>228000</v>
      </c>
      <c r="AI219" s="80" t="s">
        <v>816</v>
      </c>
      <c r="BD219" s="80" t="s">
        <v>815</v>
      </c>
      <c r="BE219" s="80" t="s">
        <v>178</v>
      </c>
    </row>
    <row r="220" spans="1:57">
      <c r="A220" s="80" t="s">
        <v>817</v>
      </c>
      <c r="J220" s="80">
        <v>150000</v>
      </c>
      <c r="AI220" s="80" t="s">
        <v>243</v>
      </c>
      <c r="BD220" s="80" t="s">
        <v>818</v>
      </c>
      <c r="BE220" s="80" t="s">
        <v>178</v>
      </c>
    </row>
    <row r="221" spans="1:57">
      <c r="A221" s="80" t="s">
        <v>819</v>
      </c>
      <c r="J221" s="80">
        <v>150000</v>
      </c>
      <c r="AI221" s="80" t="s">
        <v>821</v>
      </c>
      <c r="BD221" s="80" t="s">
        <v>820</v>
      </c>
      <c r="BE221" s="80" t="s">
        <v>178</v>
      </c>
    </row>
    <row r="222" spans="1:57">
      <c r="A222" s="80" t="s">
        <v>822</v>
      </c>
      <c r="J222" s="80">
        <v>150000</v>
      </c>
      <c r="AI222" s="80" t="s">
        <v>824</v>
      </c>
      <c r="BD222" s="80" t="s">
        <v>823</v>
      </c>
      <c r="BE222" s="80" t="s">
        <v>178</v>
      </c>
    </row>
    <row r="223" spans="1:57">
      <c r="A223" s="80" t="s">
        <v>825</v>
      </c>
      <c r="J223" s="80">
        <v>150000</v>
      </c>
      <c r="AI223" s="80" t="s">
        <v>826</v>
      </c>
      <c r="BD223" s="80" t="s">
        <v>827</v>
      </c>
      <c r="BE223" s="80" t="s">
        <v>178</v>
      </c>
    </row>
    <row r="224" spans="1:57">
      <c r="A224" s="80" t="s">
        <v>828</v>
      </c>
      <c r="J224" s="80">
        <v>150000</v>
      </c>
      <c r="AI224" s="80" t="s">
        <v>830</v>
      </c>
      <c r="BD224" s="80" t="s">
        <v>829</v>
      </c>
      <c r="BE224" s="80" t="s">
        <v>182</v>
      </c>
    </row>
    <row r="225" spans="1:57">
      <c r="A225" s="80" t="s">
        <v>831</v>
      </c>
      <c r="J225" s="80">
        <v>150000</v>
      </c>
      <c r="AI225" s="80" t="s">
        <v>833</v>
      </c>
      <c r="BD225" s="80" t="s">
        <v>832</v>
      </c>
      <c r="BE225" s="80" t="s">
        <v>182</v>
      </c>
    </row>
    <row r="226" spans="1:57">
      <c r="A226" s="80" t="s">
        <v>834</v>
      </c>
      <c r="J226" s="80">
        <v>150000</v>
      </c>
      <c r="AI226" s="80" t="s">
        <v>836</v>
      </c>
      <c r="BD226" s="80" t="s">
        <v>835</v>
      </c>
      <c r="BE226" s="80" t="s">
        <v>178</v>
      </c>
    </row>
    <row r="227" spans="1:57">
      <c r="A227" s="80" t="s">
        <v>837</v>
      </c>
      <c r="J227" s="80">
        <v>150000</v>
      </c>
      <c r="AI227" s="80" t="s">
        <v>839</v>
      </c>
      <c r="BD227" s="80" t="s">
        <v>838</v>
      </c>
      <c r="BE227" s="80" t="s">
        <v>178</v>
      </c>
    </row>
    <row r="228" spans="1:57">
      <c r="A228" s="80" t="s">
        <v>840</v>
      </c>
      <c r="J228" s="80">
        <v>150000</v>
      </c>
      <c r="AI228" s="80" t="s">
        <v>842</v>
      </c>
      <c r="BD228" s="80" t="s">
        <v>841</v>
      </c>
      <c r="BE228" s="80" t="s">
        <v>178</v>
      </c>
    </row>
    <row r="229" spans="1:57">
      <c r="A229" s="80" t="s">
        <v>843</v>
      </c>
      <c r="J229" s="80">
        <v>150000</v>
      </c>
      <c r="AI229" s="80" t="s">
        <v>845</v>
      </c>
      <c r="BD229" s="80" t="s">
        <v>844</v>
      </c>
      <c r="BE229" s="80" t="s">
        <v>178</v>
      </c>
    </row>
    <row r="230" spans="1:57">
      <c r="A230" s="80" t="s">
        <v>846</v>
      </c>
      <c r="J230" s="80">
        <v>150000</v>
      </c>
      <c r="AI230" s="80" t="s">
        <v>847</v>
      </c>
      <c r="BD230" s="80" t="s">
        <v>848</v>
      </c>
      <c r="BE230" s="80" t="s">
        <v>178</v>
      </c>
    </row>
    <row r="231" spans="1:57">
      <c r="A231" s="80" t="s">
        <v>849</v>
      </c>
      <c r="J231" s="80">
        <v>150000</v>
      </c>
      <c r="AI231" s="80" t="s">
        <v>851</v>
      </c>
      <c r="BD231" s="80" t="s">
        <v>850</v>
      </c>
      <c r="BE231" s="80" t="s">
        <v>178</v>
      </c>
    </row>
    <row r="232" spans="1:57">
      <c r="A232" s="80" t="s">
        <v>852</v>
      </c>
      <c r="J232" s="80">
        <v>150000</v>
      </c>
      <c r="AI232" s="80" t="s">
        <v>854</v>
      </c>
      <c r="BD232" s="80" t="s">
        <v>853</v>
      </c>
      <c r="BE232" s="80" t="s">
        <v>178</v>
      </c>
    </row>
    <row r="233" spans="1:57">
      <c r="A233" s="80" t="s">
        <v>855</v>
      </c>
      <c r="J233" s="80">
        <v>150000</v>
      </c>
      <c r="AI233" s="80" t="s">
        <v>857</v>
      </c>
      <c r="BD233" s="80" t="s">
        <v>856</v>
      </c>
      <c r="BE233" s="80" t="s">
        <v>178</v>
      </c>
    </row>
    <row r="234" spans="1:57">
      <c r="A234" s="80" t="s">
        <v>858</v>
      </c>
      <c r="J234" s="80">
        <v>150000</v>
      </c>
      <c r="AI234" s="80" t="s">
        <v>860</v>
      </c>
      <c r="BD234" s="80" t="s">
        <v>859</v>
      </c>
      <c r="BE234" s="80" t="s">
        <v>178</v>
      </c>
    </row>
    <row r="235" spans="1:57">
      <c r="A235" s="80" t="s">
        <v>861</v>
      </c>
      <c r="J235" s="80">
        <v>150000</v>
      </c>
      <c r="AI235" s="80" t="s">
        <v>863</v>
      </c>
      <c r="BD235" s="80" t="s">
        <v>862</v>
      </c>
      <c r="BE235" s="80" t="s">
        <v>178</v>
      </c>
    </row>
    <row r="236" spans="1:57">
      <c r="A236" s="80" t="s">
        <v>864</v>
      </c>
      <c r="J236" s="80">
        <v>150000</v>
      </c>
      <c r="AI236" s="80" t="s">
        <v>866</v>
      </c>
      <c r="BD236" s="80" t="s">
        <v>865</v>
      </c>
      <c r="BE236" s="80" t="s">
        <v>182</v>
      </c>
    </row>
    <row r="237" spans="1:57">
      <c r="A237" s="80" t="s">
        <v>867</v>
      </c>
      <c r="J237" s="80">
        <v>150000</v>
      </c>
      <c r="AI237" s="80" t="s">
        <v>869</v>
      </c>
      <c r="BD237" s="80" t="s">
        <v>868</v>
      </c>
      <c r="BE237" s="80" t="s">
        <v>178</v>
      </c>
    </row>
    <row r="238" spans="1:57">
      <c r="A238" s="80" t="s">
        <v>870</v>
      </c>
      <c r="J238" s="80">
        <v>150000</v>
      </c>
      <c r="AI238" s="80" t="s">
        <v>872</v>
      </c>
      <c r="BD238" s="80" t="s">
        <v>871</v>
      </c>
      <c r="BE238" s="80" t="s">
        <v>178</v>
      </c>
    </row>
    <row r="239" spans="1:57">
      <c r="A239" s="80" t="s">
        <v>873</v>
      </c>
      <c r="J239" s="80">
        <v>150000</v>
      </c>
      <c r="AI239" s="80" t="s">
        <v>875</v>
      </c>
      <c r="BD239" s="80" t="s">
        <v>874</v>
      </c>
      <c r="BE239" s="80" t="s">
        <v>178</v>
      </c>
    </row>
    <row r="240" spans="1:57">
      <c r="A240" s="80" t="s">
        <v>876</v>
      </c>
      <c r="J240" s="80">
        <v>150000</v>
      </c>
      <c r="AI240" s="80" t="s">
        <v>878</v>
      </c>
      <c r="BD240" s="80" t="s">
        <v>877</v>
      </c>
      <c r="BE240" s="80" t="s">
        <v>178</v>
      </c>
    </row>
    <row r="241" spans="1:57">
      <c r="A241" s="80" t="s">
        <v>879</v>
      </c>
      <c r="J241" s="80">
        <v>150000</v>
      </c>
      <c r="AI241" s="80" t="s">
        <v>881</v>
      </c>
      <c r="BD241" s="80" t="s">
        <v>880</v>
      </c>
      <c r="BE241" s="80" t="s">
        <v>178</v>
      </c>
    </row>
    <row r="242" spans="1:57">
      <c r="A242" s="80" t="s">
        <v>882</v>
      </c>
      <c r="J242" s="80">
        <v>150000</v>
      </c>
      <c r="AI242" s="80" t="s">
        <v>884</v>
      </c>
      <c r="BD242" s="80" t="s">
        <v>883</v>
      </c>
      <c r="BE242" s="80" t="s">
        <v>178</v>
      </c>
    </row>
    <row r="243" spans="1:57">
      <c r="A243" s="80" t="s">
        <v>885</v>
      </c>
      <c r="J243" s="80">
        <v>150000</v>
      </c>
      <c r="AI243" s="80" t="s">
        <v>887</v>
      </c>
      <c r="BD243" s="80" t="s">
        <v>886</v>
      </c>
      <c r="BE243" s="80" t="s">
        <v>182</v>
      </c>
    </row>
    <row r="244" spans="1:57">
      <c r="A244" s="80" t="s">
        <v>888</v>
      </c>
      <c r="J244" s="80">
        <v>150000</v>
      </c>
      <c r="AI244" s="80" t="s">
        <v>890</v>
      </c>
      <c r="BD244" s="80" t="s">
        <v>889</v>
      </c>
      <c r="BE244" s="80" t="s">
        <v>178</v>
      </c>
    </row>
    <row r="245" spans="1:57">
      <c r="A245" s="80" t="s">
        <v>891</v>
      </c>
      <c r="J245" s="80">
        <v>150000</v>
      </c>
      <c r="AI245" s="80" t="s">
        <v>893</v>
      </c>
      <c r="BD245" s="80" t="s">
        <v>892</v>
      </c>
      <c r="BE245" s="80" t="s">
        <v>182</v>
      </c>
    </row>
    <row r="246" spans="1:57">
      <c r="A246" s="80" t="s">
        <v>894</v>
      </c>
      <c r="J246" s="80">
        <v>150000</v>
      </c>
      <c r="AI246" s="80" t="s">
        <v>896</v>
      </c>
      <c r="BD246" s="80" t="s">
        <v>895</v>
      </c>
      <c r="BE246" s="80" t="s">
        <v>178</v>
      </c>
    </row>
    <row r="247" spans="1:57">
      <c r="A247" s="80" t="s">
        <v>897</v>
      </c>
      <c r="J247" s="80">
        <v>150000</v>
      </c>
      <c r="AI247" s="80" t="s">
        <v>898</v>
      </c>
      <c r="BD247" s="80" t="s">
        <v>899</v>
      </c>
      <c r="BE247" s="80" t="s">
        <v>178</v>
      </c>
    </row>
    <row r="248" spans="1:57">
      <c r="A248" s="80" t="s">
        <v>900</v>
      </c>
      <c r="J248" s="80">
        <v>150000</v>
      </c>
      <c r="AI248" s="80" t="s">
        <v>902</v>
      </c>
      <c r="BD248" s="80" t="s">
        <v>901</v>
      </c>
      <c r="BE248" s="80" t="s">
        <v>178</v>
      </c>
    </row>
    <row r="249" spans="1:57">
      <c r="A249" s="80" t="s">
        <v>903</v>
      </c>
      <c r="J249" s="80">
        <v>150000</v>
      </c>
      <c r="AI249" s="80" t="s">
        <v>905</v>
      </c>
      <c r="BD249" s="80" t="s">
        <v>904</v>
      </c>
      <c r="BE249" s="80" t="s">
        <v>178</v>
      </c>
    </row>
    <row r="250" spans="1:57">
      <c r="A250" s="80" t="s">
        <v>906</v>
      </c>
      <c r="J250" s="80">
        <v>150000</v>
      </c>
      <c r="AI250" s="80" t="s">
        <v>908</v>
      </c>
      <c r="BD250" s="80" t="s">
        <v>907</v>
      </c>
      <c r="BE250" s="80" t="s">
        <v>178</v>
      </c>
    </row>
    <row r="251" spans="1:57">
      <c r="A251" s="80" t="s">
        <v>909</v>
      </c>
      <c r="J251" s="80">
        <v>150000</v>
      </c>
      <c r="AI251" s="80" t="s">
        <v>911</v>
      </c>
      <c r="BD251" s="80" t="s">
        <v>910</v>
      </c>
      <c r="BE251" s="80" t="s">
        <v>178</v>
      </c>
    </row>
    <row r="252" spans="1:57">
      <c r="A252" s="80" t="s">
        <v>912</v>
      </c>
      <c r="J252" s="80">
        <v>228000</v>
      </c>
      <c r="AI252" s="80" t="s">
        <v>914</v>
      </c>
      <c r="BD252" s="80" t="s">
        <v>913</v>
      </c>
      <c r="BE252" s="80" t="s">
        <v>182</v>
      </c>
    </row>
    <row r="253" spans="1:57">
      <c r="A253" s="80" t="s">
        <v>915</v>
      </c>
      <c r="J253" s="80">
        <v>150000</v>
      </c>
      <c r="AI253" s="80" t="s">
        <v>917</v>
      </c>
      <c r="BD253" s="80" t="s">
        <v>916</v>
      </c>
      <c r="BE253" s="80" t="s">
        <v>178</v>
      </c>
    </row>
    <row r="254" spans="1:57">
      <c r="A254" s="80" t="s">
        <v>918</v>
      </c>
      <c r="J254" s="80">
        <v>150000</v>
      </c>
      <c r="AI254" s="80" t="s">
        <v>920</v>
      </c>
      <c r="BD254" s="80" t="s">
        <v>919</v>
      </c>
      <c r="BE254" s="80" t="s">
        <v>178</v>
      </c>
    </row>
    <row r="255" spans="1:57">
      <c r="A255" s="80" t="s">
        <v>921</v>
      </c>
      <c r="J255" s="80">
        <v>150000</v>
      </c>
      <c r="AI255" s="80" t="s">
        <v>923</v>
      </c>
      <c r="BD255" s="80" t="s">
        <v>922</v>
      </c>
      <c r="BE255" s="80" t="s">
        <v>178</v>
      </c>
    </row>
    <row r="256" spans="1:57">
      <c r="A256" s="80" t="s">
        <v>924</v>
      </c>
      <c r="J256" s="80">
        <v>150000</v>
      </c>
      <c r="AI256" s="80" t="s">
        <v>926</v>
      </c>
      <c r="BD256" s="80" t="s">
        <v>925</v>
      </c>
      <c r="BE256" s="80" t="s">
        <v>178</v>
      </c>
    </row>
    <row r="257" spans="1:57">
      <c r="A257" s="80" t="s">
        <v>927</v>
      </c>
      <c r="J257" s="80">
        <v>150000</v>
      </c>
      <c r="AI257" s="80" t="s">
        <v>929</v>
      </c>
      <c r="BD257" s="80" t="s">
        <v>928</v>
      </c>
      <c r="BE257" s="80" t="s">
        <v>178</v>
      </c>
    </row>
    <row r="258" spans="1:57">
      <c r="A258" s="80" t="s">
        <v>930</v>
      </c>
      <c r="J258" s="80">
        <v>150000</v>
      </c>
      <c r="AI258" s="80" t="s">
        <v>932</v>
      </c>
      <c r="BD258" s="80" t="s">
        <v>931</v>
      </c>
      <c r="BE258" s="80" t="s">
        <v>178</v>
      </c>
    </row>
    <row r="259" spans="1:57">
      <c r="A259" s="80" t="s">
        <v>933</v>
      </c>
      <c r="J259" s="80">
        <v>150000</v>
      </c>
      <c r="AI259" s="80" t="s">
        <v>935</v>
      </c>
      <c r="BD259" s="80" t="s">
        <v>934</v>
      </c>
      <c r="BE259" s="80" t="s">
        <v>178</v>
      </c>
    </row>
    <row r="260" spans="1:57">
      <c r="A260" s="80" t="s">
        <v>936</v>
      </c>
      <c r="J260" s="80">
        <v>228000</v>
      </c>
      <c r="AI260" s="80" t="s">
        <v>938</v>
      </c>
      <c r="BD260" s="80" t="s">
        <v>937</v>
      </c>
      <c r="BE260" s="80" t="s">
        <v>178</v>
      </c>
    </row>
    <row r="261" spans="1:57">
      <c r="A261" s="80" t="s">
        <v>939</v>
      </c>
      <c r="J261" s="80">
        <v>150000</v>
      </c>
      <c r="AI261" s="80" t="s">
        <v>941</v>
      </c>
      <c r="BD261" s="80" t="s">
        <v>940</v>
      </c>
      <c r="BE261" s="80" t="s">
        <v>178</v>
      </c>
    </row>
    <row r="262" spans="1:57">
      <c r="A262" s="80" t="s">
        <v>942</v>
      </c>
      <c r="J262" s="80">
        <v>228000</v>
      </c>
      <c r="AI262" s="80" t="s">
        <v>944</v>
      </c>
      <c r="BD262" s="80" t="s">
        <v>943</v>
      </c>
      <c r="BE262" s="80" t="s">
        <v>182</v>
      </c>
    </row>
    <row r="263" spans="1:57">
      <c r="A263" s="80" t="s">
        <v>945</v>
      </c>
      <c r="J263" s="80">
        <v>228000</v>
      </c>
      <c r="AI263" s="80" t="s">
        <v>946</v>
      </c>
      <c r="BD263" s="80" t="s">
        <v>947</v>
      </c>
      <c r="BE263" s="80" t="s">
        <v>182</v>
      </c>
    </row>
    <row r="264" spans="1:57">
      <c r="A264" s="80" t="s">
        <v>948</v>
      </c>
      <c r="J264" s="80">
        <v>150000</v>
      </c>
      <c r="AI264" s="80" t="s">
        <v>950</v>
      </c>
      <c r="BD264" s="80" t="s">
        <v>949</v>
      </c>
      <c r="BE264" s="80" t="s">
        <v>178</v>
      </c>
    </row>
    <row r="265" spans="1:57">
      <c r="A265" s="80" t="s">
        <v>951</v>
      </c>
      <c r="J265" s="80">
        <v>150000</v>
      </c>
      <c r="AI265" s="80" t="s">
        <v>953</v>
      </c>
      <c r="BD265" s="80" t="s">
        <v>952</v>
      </c>
      <c r="BE265" s="80" t="s">
        <v>178</v>
      </c>
    </row>
    <row r="266" spans="1:57">
      <c r="A266" s="80" t="s">
        <v>954</v>
      </c>
      <c r="J266" s="80">
        <v>150000</v>
      </c>
      <c r="AI266" s="80" t="s">
        <v>956</v>
      </c>
      <c r="BD266" s="80" t="s">
        <v>955</v>
      </c>
      <c r="BE266" s="80" t="s">
        <v>178</v>
      </c>
    </row>
    <row r="267" spans="1:57">
      <c r="A267" s="80" t="s">
        <v>957</v>
      </c>
      <c r="J267" s="80">
        <v>150000</v>
      </c>
      <c r="AI267" s="80" t="s">
        <v>959</v>
      </c>
      <c r="BD267" s="80" t="s">
        <v>958</v>
      </c>
      <c r="BE267" s="80" t="s">
        <v>178</v>
      </c>
    </row>
    <row r="268" spans="1:57">
      <c r="A268" s="80" t="s">
        <v>960</v>
      </c>
      <c r="J268" s="80">
        <v>150000</v>
      </c>
      <c r="AI268" s="80" t="s">
        <v>961</v>
      </c>
      <c r="BD268" s="80" t="s">
        <v>962</v>
      </c>
      <c r="BE268" s="80" t="s">
        <v>178</v>
      </c>
    </row>
    <row r="269" spans="1:57">
      <c r="A269" s="80" t="s">
        <v>963</v>
      </c>
      <c r="J269" s="80">
        <v>150000</v>
      </c>
      <c r="AI269" s="80" t="s">
        <v>965</v>
      </c>
      <c r="BD269" s="80" t="s">
        <v>964</v>
      </c>
      <c r="BE269" s="80" t="s">
        <v>178</v>
      </c>
    </row>
    <row r="270" spans="1:57">
      <c r="A270" s="80" t="s">
        <v>966</v>
      </c>
      <c r="J270" s="80">
        <v>228000</v>
      </c>
      <c r="AI270" s="80" t="s">
        <v>968</v>
      </c>
      <c r="BD270" s="80" t="s">
        <v>967</v>
      </c>
      <c r="BE270" s="80" t="s">
        <v>178</v>
      </c>
    </row>
    <row r="271" spans="1:57">
      <c r="A271" s="80" t="s">
        <v>969</v>
      </c>
      <c r="J271" s="80">
        <v>150000</v>
      </c>
      <c r="AI271" s="80" t="s">
        <v>971</v>
      </c>
      <c r="BD271" s="80" t="s">
        <v>970</v>
      </c>
      <c r="BE271" s="80" t="s">
        <v>178</v>
      </c>
    </row>
    <row r="272" spans="1:57">
      <c r="A272" s="80" t="s">
        <v>972</v>
      </c>
      <c r="J272" s="80">
        <v>150000</v>
      </c>
      <c r="AI272" s="80" t="s">
        <v>974</v>
      </c>
      <c r="BD272" s="80" t="s">
        <v>973</v>
      </c>
      <c r="BE272" s="80" t="s">
        <v>178</v>
      </c>
    </row>
    <row r="273" spans="1:57">
      <c r="A273" s="80" t="s">
        <v>975</v>
      </c>
      <c r="J273" s="80">
        <v>150000</v>
      </c>
      <c r="AI273" s="80" t="s">
        <v>976</v>
      </c>
      <c r="BD273" s="80" t="s">
        <v>977</v>
      </c>
      <c r="BE273" s="80" t="s">
        <v>178</v>
      </c>
    </row>
    <row r="274" spans="1:57">
      <c r="A274" s="80" t="s">
        <v>978</v>
      </c>
      <c r="J274" s="80">
        <v>150000</v>
      </c>
      <c r="AI274" s="80" t="s">
        <v>980</v>
      </c>
      <c r="BD274" s="80" t="s">
        <v>979</v>
      </c>
      <c r="BE274" s="80" t="s">
        <v>178</v>
      </c>
    </row>
    <row r="275" spans="1:57">
      <c r="A275" s="80" t="s">
        <v>981</v>
      </c>
      <c r="J275" s="80">
        <v>228000</v>
      </c>
      <c r="AI275" s="80" t="s">
        <v>983</v>
      </c>
      <c r="BD275" s="80" t="s">
        <v>982</v>
      </c>
      <c r="BE275" s="80" t="s">
        <v>178</v>
      </c>
    </row>
    <row r="276" spans="1:57">
      <c r="A276" s="80" t="s">
        <v>984</v>
      </c>
      <c r="J276" s="80">
        <v>150000</v>
      </c>
      <c r="AI276" s="80" t="s">
        <v>986</v>
      </c>
      <c r="BD276" s="80" t="s">
        <v>985</v>
      </c>
      <c r="BE276" s="80" t="s">
        <v>178</v>
      </c>
    </row>
    <row r="277" spans="1:57">
      <c r="A277" s="80" t="s">
        <v>987</v>
      </c>
      <c r="J277" s="80">
        <v>150000</v>
      </c>
      <c r="AI277" s="80" t="s">
        <v>989</v>
      </c>
      <c r="BD277" s="80" t="s">
        <v>988</v>
      </c>
      <c r="BE277" s="80" t="s">
        <v>178</v>
      </c>
    </row>
    <row r="278" spans="1:57">
      <c r="A278" s="80" t="s">
        <v>990</v>
      </c>
      <c r="J278" s="80">
        <v>150000</v>
      </c>
      <c r="AI278" s="80" t="s">
        <v>992</v>
      </c>
      <c r="BD278" s="80" t="s">
        <v>991</v>
      </c>
      <c r="BE278" s="80" t="s">
        <v>178</v>
      </c>
    </row>
    <row r="279" spans="1:57">
      <c r="A279" s="80" t="s">
        <v>993</v>
      </c>
      <c r="J279" s="80">
        <v>150000</v>
      </c>
      <c r="AI279" s="80" t="s">
        <v>995</v>
      </c>
      <c r="BD279" s="80" t="s">
        <v>994</v>
      </c>
      <c r="BE279" s="80" t="s">
        <v>178</v>
      </c>
    </row>
    <row r="280" spans="1:57">
      <c r="A280" s="80" t="s">
        <v>996</v>
      </c>
      <c r="J280" s="80">
        <v>150000</v>
      </c>
      <c r="AI280" s="80" t="s">
        <v>998</v>
      </c>
      <c r="BD280" s="80" t="s">
        <v>997</v>
      </c>
      <c r="BE280" s="80" t="s">
        <v>178</v>
      </c>
    </row>
    <row r="281" spans="1:57">
      <c r="A281" s="80" t="s">
        <v>999</v>
      </c>
      <c r="J281" s="80">
        <v>150000</v>
      </c>
      <c r="AI281" s="80" t="s">
        <v>1001</v>
      </c>
      <c r="BD281" s="80" t="s">
        <v>1000</v>
      </c>
      <c r="BE281" s="80" t="s">
        <v>178</v>
      </c>
    </row>
    <row r="282" spans="1:57">
      <c r="A282" s="80" t="s">
        <v>1002</v>
      </c>
      <c r="J282" s="80">
        <v>150000</v>
      </c>
      <c r="AI282" s="80" t="s">
        <v>1004</v>
      </c>
      <c r="BD282" s="80" t="s">
        <v>1003</v>
      </c>
      <c r="BE282" s="80" t="s">
        <v>178</v>
      </c>
    </row>
    <row r="283" spans="1:57">
      <c r="A283" s="80" t="s">
        <v>1005</v>
      </c>
      <c r="J283" s="80">
        <v>150000</v>
      </c>
      <c r="AI283" s="80" t="s">
        <v>1007</v>
      </c>
      <c r="BD283" s="80" t="s">
        <v>1006</v>
      </c>
      <c r="BE283" s="80" t="s">
        <v>178</v>
      </c>
    </row>
    <row r="284" spans="1:57">
      <c r="A284" s="80" t="s">
        <v>1008</v>
      </c>
      <c r="J284" s="80">
        <v>228000</v>
      </c>
      <c r="AI284" s="80" t="s">
        <v>1009</v>
      </c>
      <c r="BD284" s="80" t="s">
        <v>1010</v>
      </c>
      <c r="BE284" s="80" t="s">
        <v>178</v>
      </c>
    </row>
    <row r="285" spans="1:57">
      <c r="A285" s="80" t="s">
        <v>1011</v>
      </c>
      <c r="J285" s="80">
        <v>150000</v>
      </c>
      <c r="AI285" s="80" t="s">
        <v>1013</v>
      </c>
      <c r="BD285" s="80" t="s">
        <v>1012</v>
      </c>
      <c r="BE285" s="80" t="s">
        <v>182</v>
      </c>
    </row>
    <row r="286" spans="1:57">
      <c r="A286" s="80" t="s">
        <v>1014</v>
      </c>
      <c r="J286" s="80">
        <v>150000</v>
      </c>
      <c r="AI286" s="80" t="s">
        <v>1016</v>
      </c>
      <c r="BD286" s="80" t="s">
        <v>1015</v>
      </c>
      <c r="BE286" s="80" t="s">
        <v>178</v>
      </c>
    </row>
    <row r="287" spans="1:57">
      <c r="A287" s="80" t="s">
        <v>1017</v>
      </c>
      <c r="J287" s="80">
        <v>150000</v>
      </c>
      <c r="AI287" s="80" t="s">
        <v>1019</v>
      </c>
      <c r="BD287" s="80" t="s">
        <v>1018</v>
      </c>
      <c r="BE287" s="80" t="s">
        <v>178</v>
      </c>
    </row>
    <row r="288" spans="1:57">
      <c r="A288" s="80" t="s">
        <v>1020</v>
      </c>
      <c r="J288" s="80">
        <v>150000</v>
      </c>
      <c r="AI288" s="80" t="s">
        <v>1021</v>
      </c>
      <c r="BD288" s="80" t="s">
        <v>1022</v>
      </c>
      <c r="BE288" s="80" t="s">
        <v>178</v>
      </c>
    </row>
    <row r="289" spans="1:57">
      <c r="A289" s="80" t="s">
        <v>1023</v>
      </c>
      <c r="J289" s="80">
        <v>150000</v>
      </c>
      <c r="AI289" s="80" t="s">
        <v>1025</v>
      </c>
      <c r="BD289" s="80" t="s">
        <v>1024</v>
      </c>
      <c r="BE289" s="80" t="s">
        <v>182</v>
      </c>
    </row>
    <row r="290" spans="1:57">
      <c r="A290" s="80" t="s">
        <v>1026</v>
      </c>
      <c r="J290" s="80">
        <v>150000</v>
      </c>
      <c r="AI290" s="80" t="s">
        <v>1019</v>
      </c>
      <c r="BD290" s="80" t="s">
        <v>1027</v>
      </c>
      <c r="BE290" s="80" t="s">
        <v>178</v>
      </c>
    </row>
    <row r="291" spans="1:57">
      <c r="A291" s="80" t="s">
        <v>1028</v>
      </c>
      <c r="J291" s="80">
        <v>228000</v>
      </c>
      <c r="AI291" s="80" t="s">
        <v>1029</v>
      </c>
      <c r="BD291" s="80" t="s">
        <v>1030</v>
      </c>
      <c r="BE291" s="80" t="s">
        <v>178</v>
      </c>
    </row>
    <row r="292" spans="1:57">
      <c r="A292" s="80" t="s">
        <v>1031</v>
      </c>
      <c r="J292" s="80">
        <v>150000</v>
      </c>
      <c r="AI292" s="80" t="s">
        <v>1032</v>
      </c>
      <c r="BD292" s="80" t="s">
        <v>1033</v>
      </c>
      <c r="BE292" s="80" t="s">
        <v>182</v>
      </c>
    </row>
    <row r="293" spans="1:57">
      <c r="A293" s="80" t="s">
        <v>1034</v>
      </c>
      <c r="J293" s="80">
        <v>150000</v>
      </c>
      <c r="AI293" s="80" t="s">
        <v>1036</v>
      </c>
      <c r="BD293" s="80" t="s">
        <v>1035</v>
      </c>
      <c r="BE293" s="80" t="s">
        <v>178</v>
      </c>
    </row>
    <row r="294" spans="1:57">
      <c r="A294" s="80" t="s">
        <v>1037</v>
      </c>
      <c r="J294" s="80">
        <v>150000</v>
      </c>
      <c r="AI294" s="80" t="s">
        <v>1039</v>
      </c>
      <c r="BD294" s="80" t="s">
        <v>1038</v>
      </c>
      <c r="BE294" s="80" t="s">
        <v>178</v>
      </c>
    </row>
    <row r="295" spans="1:57">
      <c r="A295" s="80" t="s">
        <v>1040</v>
      </c>
      <c r="J295" s="80">
        <v>228000</v>
      </c>
      <c r="AI295" s="80" t="s">
        <v>1042</v>
      </c>
      <c r="BD295" s="80" t="s">
        <v>1041</v>
      </c>
      <c r="BE295" s="80" t="s">
        <v>178</v>
      </c>
    </row>
    <row r="296" spans="1:57">
      <c r="A296" s="80" t="s">
        <v>1043</v>
      </c>
      <c r="J296" s="80">
        <v>150000</v>
      </c>
      <c r="AI296" s="80" t="s">
        <v>1045</v>
      </c>
      <c r="BD296" s="80" t="s">
        <v>1044</v>
      </c>
      <c r="BE296" s="80" t="s">
        <v>178</v>
      </c>
    </row>
    <row r="297" spans="1:57">
      <c r="A297" s="80" t="s">
        <v>1046</v>
      </c>
      <c r="J297" s="80">
        <v>150000</v>
      </c>
      <c r="AI297" s="80" t="s">
        <v>1048</v>
      </c>
      <c r="BD297" s="80" t="s">
        <v>1047</v>
      </c>
      <c r="BE297" s="80" t="s">
        <v>178</v>
      </c>
    </row>
    <row r="298" spans="1:57">
      <c r="A298" s="80" t="s">
        <v>1049</v>
      </c>
      <c r="J298" s="80">
        <v>150000</v>
      </c>
      <c r="AI298" s="80" t="s">
        <v>1051</v>
      </c>
      <c r="BD298" s="80" t="s">
        <v>1050</v>
      </c>
      <c r="BE298" s="80" t="s">
        <v>178</v>
      </c>
    </row>
    <row r="299" spans="1:57">
      <c r="A299" s="80" t="s">
        <v>1052</v>
      </c>
      <c r="J299" s="80">
        <v>150000</v>
      </c>
      <c r="AI299" s="80" t="s">
        <v>1054</v>
      </c>
      <c r="BD299" s="80" t="s">
        <v>1053</v>
      </c>
      <c r="BE299" s="80" t="s">
        <v>178</v>
      </c>
    </row>
    <row r="300" spans="1:57">
      <c r="A300" s="80" t="s">
        <v>1055</v>
      </c>
      <c r="J300" s="80">
        <v>150000</v>
      </c>
      <c r="AI300" s="80" t="s">
        <v>1057</v>
      </c>
      <c r="BD300" s="80" t="s">
        <v>1056</v>
      </c>
      <c r="BE300" s="80" t="s">
        <v>178</v>
      </c>
    </row>
    <row r="301" spans="1:57">
      <c r="A301" s="80" t="s">
        <v>1058</v>
      </c>
      <c r="J301" s="80">
        <v>150000</v>
      </c>
      <c r="AI301" s="80" t="s">
        <v>1060</v>
      </c>
      <c r="BD301" s="80" t="s">
        <v>1059</v>
      </c>
      <c r="BE301" s="80" t="s">
        <v>178</v>
      </c>
    </row>
    <row r="302" spans="1:57">
      <c r="A302" s="80" t="s">
        <v>1061</v>
      </c>
      <c r="J302" s="80">
        <v>150000</v>
      </c>
      <c r="AI302" s="80" t="s">
        <v>1062</v>
      </c>
      <c r="BD302" s="80" t="s">
        <v>1063</v>
      </c>
      <c r="BE302" s="80" t="s">
        <v>178</v>
      </c>
    </row>
    <row r="303" spans="1:57">
      <c r="A303" s="80" t="s">
        <v>1064</v>
      </c>
      <c r="J303" s="80">
        <v>150000</v>
      </c>
      <c r="AI303" s="80" t="s">
        <v>1066</v>
      </c>
      <c r="BD303" s="80" t="s">
        <v>1065</v>
      </c>
      <c r="BE303" s="80" t="s">
        <v>178</v>
      </c>
    </row>
    <row r="304" spans="1:57">
      <c r="A304" s="80" t="s">
        <v>1067</v>
      </c>
      <c r="J304" s="80">
        <v>150000</v>
      </c>
      <c r="AI304" s="80" t="s">
        <v>1069</v>
      </c>
      <c r="BD304" s="80" t="s">
        <v>1068</v>
      </c>
      <c r="BE304" s="80" t="s">
        <v>178</v>
      </c>
    </row>
    <row r="305" spans="1:57">
      <c r="A305" s="80" t="s">
        <v>1070</v>
      </c>
      <c r="J305" s="80">
        <v>228000</v>
      </c>
      <c r="AI305" s="80" t="s">
        <v>309</v>
      </c>
      <c r="BD305" s="80" t="s">
        <v>1071</v>
      </c>
      <c r="BE305" s="80" t="s">
        <v>178</v>
      </c>
    </row>
    <row r="306" spans="1:57">
      <c r="A306" s="80" t="s">
        <v>1072</v>
      </c>
      <c r="J306" s="80">
        <v>150000</v>
      </c>
      <c r="AI306" s="80" t="s">
        <v>1074</v>
      </c>
      <c r="BD306" s="80" t="s">
        <v>1073</v>
      </c>
      <c r="BE306" s="80" t="s">
        <v>178</v>
      </c>
    </row>
    <row r="307" spans="1:57">
      <c r="A307" s="80" t="s">
        <v>1075</v>
      </c>
      <c r="J307" s="80">
        <v>150000</v>
      </c>
      <c r="AI307" s="80" t="s">
        <v>1077</v>
      </c>
      <c r="BD307" s="80" t="s">
        <v>1076</v>
      </c>
      <c r="BE307" s="80" t="s">
        <v>178</v>
      </c>
    </row>
    <row r="308" spans="1:57">
      <c r="A308" s="80" t="s">
        <v>1078</v>
      </c>
      <c r="J308" s="80">
        <v>150000</v>
      </c>
      <c r="AI308" s="80" t="s">
        <v>1080</v>
      </c>
      <c r="BD308" s="80" t="s">
        <v>1079</v>
      </c>
      <c r="BE308" s="80" t="s">
        <v>182</v>
      </c>
    </row>
    <row r="309" spans="1:57">
      <c r="A309" s="80" t="s">
        <v>1081</v>
      </c>
      <c r="J309" s="80">
        <v>150000</v>
      </c>
      <c r="AI309" s="80" t="s">
        <v>1083</v>
      </c>
      <c r="BD309" s="80" t="s">
        <v>1082</v>
      </c>
      <c r="BE309" s="80" t="s">
        <v>178</v>
      </c>
    </row>
    <row r="310" spans="1:57">
      <c r="A310" s="80" t="s">
        <v>1084</v>
      </c>
      <c r="J310" s="80">
        <v>150000</v>
      </c>
      <c r="AI310" s="80" t="s">
        <v>1086</v>
      </c>
      <c r="BD310" s="80" t="s">
        <v>1085</v>
      </c>
      <c r="BE310" s="80" t="s">
        <v>178</v>
      </c>
    </row>
    <row r="311" spans="1:57">
      <c r="A311" s="80" t="s">
        <v>1087</v>
      </c>
      <c r="J311" s="80">
        <v>150000</v>
      </c>
      <c r="AI311" s="80" t="s">
        <v>1089</v>
      </c>
      <c r="BD311" s="80" t="s">
        <v>1088</v>
      </c>
      <c r="BE311" s="80" t="s">
        <v>178</v>
      </c>
    </row>
    <row r="312" spans="1:57">
      <c r="A312" s="80" t="s">
        <v>1090</v>
      </c>
      <c r="J312" s="80">
        <v>150000</v>
      </c>
      <c r="AI312" s="80" t="s">
        <v>1092</v>
      </c>
      <c r="BD312" s="80" t="s">
        <v>1091</v>
      </c>
      <c r="BE312" s="80" t="s">
        <v>178</v>
      </c>
    </row>
    <row r="313" spans="1:57">
      <c r="A313" s="80" t="s">
        <v>1093</v>
      </c>
      <c r="J313" s="80">
        <v>150000</v>
      </c>
      <c r="AI313" s="80" t="s">
        <v>1095</v>
      </c>
      <c r="BD313" s="80" t="s">
        <v>1094</v>
      </c>
      <c r="BE313" s="80" t="s">
        <v>178</v>
      </c>
    </row>
    <row r="314" spans="1:57">
      <c r="A314" s="80" t="s">
        <v>1096</v>
      </c>
      <c r="J314" s="80">
        <v>150000</v>
      </c>
      <c r="AI314" s="80" t="s">
        <v>1098</v>
      </c>
      <c r="BD314" s="80" t="s">
        <v>1097</v>
      </c>
      <c r="BE314" s="80" t="s">
        <v>178</v>
      </c>
    </row>
    <row r="315" spans="1:57">
      <c r="A315" s="80" t="s">
        <v>1099</v>
      </c>
      <c r="J315" s="80">
        <v>150000</v>
      </c>
      <c r="AI315" s="80" t="s">
        <v>1100</v>
      </c>
      <c r="BD315" s="80" t="s">
        <v>1101</v>
      </c>
      <c r="BE315" s="80" t="s">
        <v>178</v>
      </c>
    </row>
    <row r="316" spans="1:57">
      <c r="A316" s="80" t="s">
        <v>1102</v>
      </c>
      <c r="J316" s="80">
        <v>150000</v>
      </c>
      <c r="AI316" s="80" t="s">
        <v>1104</v>
      </c>
      <c r="BD316" s="80" t="s">
        <v>1103</v>
      </c>
      <c r="BE316" s="80" t="s">
        <v>178</v>
      </c>
    </row>
    <row r="317" spans="1:57">
      <c r="A317" s="80" t="s">
        <v>1105</v>
      </c>
      <c r="J317" s="80">
        <v>150000</v>
      </c>
      <c r="AI317" s="80" t="s">
        <v>1107</v>
      </c>
      <c r="BD317" s="80" t="s">
        <v>1106</v>
      </c>
      <c r="BE317" s="80" t="s">
        <v>178</v>
      </c>
    </row>
    <row r="318" spans="1:57">
      <c r="A318" s="80" t="s">
        <v>1108</v>
      </c>
      <c r="J318" s="80">
        <v>150000</v>
      </c>
      <c r="AI318" s="80" t="s">
        <v>1109</v>
      </c>
      <c r="BD318" s="80" t="s">
        <v>1110</v>
      </c>
      <c r="BE318" s="80" t="s">
        <v>178</v>
      </c>
    </row>
    <row r="319" spans="1:57">
      <c r="A319" s="80" t="s">
        <v>1111</v>
      </c>
      <c r="J319" s="80">
        <v>150000</v>
      </c>
      <c r="AI319" s="80" t="s">
        <v>1113</v>
      </c>
      <c r="BD319" s="80" t="s">
        <v>1112</v>
      </c>
      <c r="BE319" s="80" t="s">
        <v>178</v>
      </c>
    </row>
    <row r="320" spans="1:57">
      <c r="A320" s="80" t="s">
        <v>1114</v>
      </c>
      <c r="J320" s="80">
        <v>150000</v>
      </c>
      <c r="AI320" s="80" t="s">
        <v>1116</v>
      </c>
      <c r="BD320" s="80" t="s">
        <v>1115</v>
      </c>
      <c r="BE320" s="80" t="s">
        <v>178</v>
      </c>
    </row>
    <row r="321" spans="1:57">
      <c r="A321" s="80" t="s">
        <v>1117</v>
      </c>
      <c r="J321" s="80">
        <v>150000</v>
      </c>
      <c r="AI321" s="80" t="s">
        <v>1118</v>
      </c>
      <c r="BD321" s="80" t="s">
        <v>1119</v>
      </c>
      <c r="BE321" s="80" t="s">
        <v>178</v>
      </c>
    </row>
    <row r="322" spans="1:57">
      <c r="A322" s="80" t="s">
        <v>1120</v>
      </c>
      <c r="J322" s="80">
        <v>150000</v>
      </c>
      <c r="AI322" s="80" t="s">
        <v>1121</v>
      </c>
      <c r="BD322" s="80" t="s">
        <v>1122</v>
      </c>
      <c r="BE322" s="80" t="s">
        <v>178</v>
      </c>
    </row>
    <row r="323" spans="1:57">
      <c r="A323" s="80" t="s">
        <v>1123</v>
      </c>
      <c r="J323" s="80">
        <v>150000</v>
      </c>
      <c r="AI323" s="80" t="s">
        <v>1125</v>
      </c>
      <c r="BD323" s="80" t="s">
        <v>1124</v>
      </c>
      <c r="BE323" s="80" t="s">
        <v>178</v>
      </c>
    </row>
    <row r="324" spans="1:57">
      <c r="A324" s="80" t="s">
        <v>1126</v>
      </c>
      <c r="J324" s="80">
        <v>150000</v>
      </c>
      <c r="AI324" s="80" t="s">
        <v>1128</v>
      </c>
      <c r="BD324" s="80" t="s">
        <v>1127</v>
      </c>
      <c r="BE324" s="80" t="s">
        <v>178</v>
      </c>
    </row>
    <row r="325" spans="1:57">
      <c r="A325" s="80" t="s">
        <v>1129</v>
      </c>
      <c r="J325" s="80">
        <v>228000</v>
      </c>
      <c r="AI325" s="80" t="s">
        <v>309</v>
      </c>
      <c r="BD325" s="80" t="s">
        <v>1130</v>
      </c>
      <c r="BE325" s="80" t="s">
        <v>178</v>
      </c>
    </row>
    <row r="326" spans="1:57">
      <c r="A326" s="80" t="s">
        <v>1131</v>
      </c>
      <c r="J326" s="80">
        <v>150000</v>
      </c>
      <c r="AI326" s="80" t="s">
        <v>1133</v>
      </c>
      <c r="BD326" s="80" t="s">
        <v>1132</v>
      </c>
      <c r="BE326" s="80" t="s">
        <v>178</v>
      </c>
    </row>
    <row r="327" spans="1:57">
      <c r="A327" s="80" t="s">
        <v>1134</v>
      </c>
      <c r="J327" s="80">
        <v>150000</v>
      </c>
      <c r="AI327" s="80" t="s">
        <v>1136</v>
      </c>
      <c r="BD327" s="80" t="s">
        <v>1135</v>
      </c>
      <c r="BE327" s="80" t="s">
        <v>178</v>
      </c>
    </row>
    <row r="328" spans="1:57">
      <c r="A328" s="80" t="s">
        <v>1137</v>
      </c>
      <c r="J328" s="80">
        <v>150000</v>
      </c>
      <c r="AI328" s="80" t="s">
        <v>309</v>
      </c>
      <c r="BD328" s="80" t="s">
        <v>1138</v>
      </c>
      <c r="BE328" s="80" t="s">
        <v>178</v>
      </c>
    </row>
    <row r="329" spans="1:57">
      <c r="A329" s="80" t="s">
        <v>1139</v>
      </c>
      <c r="J329" s="80">
        <v>150000</v>
      </c>
      <c r="AI329" s="80" t="s">
        <v>1140</v>
      </c>
      <c r="BD329" s="80" t="s">
        <v>1141</v>
      </c>
      <c r="BE329" s="80" t="s">
        <v>178</v>
      </c>
    </row>
    <row r="330" spans="1:57">
      <c r="A330" s="80" t="s">
        <v>1142</v>
      </c>
      <c r="J330" s="80">
        <v>150000</v>
      </c>
      <c r="AI330" s="80" t="s">
        <v>1144</v>
      </c>
      <c r="BD330" s="80" t="s">
        <v>1143</v>
      </c>
      <c r="BE330" s="80" t="s">
        <v>178</v>
      </c>
    </row>
    <row r="331" spans="1:57">
      <c r="A331" s="80" t="s">
        <v>1145</v>
      </c>
      <c r="J331" s="80">
        <v>150000</v>
      </c>
      <c r="AI331" s="80" t="s">
        <v>1147</v>
      </c>
      <c r="BD331" s="80" t="s">
        <v>1146</v>
      </c>
      <c r="BE331" s="80" t="s">
        <v>178</v>
      </c>
    </row>
    <row r="332" spans="1:57">
      <c r="A332" s="80" t="s">
        <v>1148</v>
      </c>
      <c r="J332" s="80">
        <v>150000</v>
      </c>
      <c r="AI332" s="80" t="s">
        <v>1150</v>
      </c>
      <c r="BD332" s="80" t="s">
        <v>1149</v>
      </c>
      <c r="BE332" s="80" t="s">
        <v>178</v>
      </c>
    </row>
    <row r="333" spans="1:57">
      <c r="A333" s="80" t="s">
        <v>1151</v>
      </c>
      <c r="J333" s="80">
        <v>150000</v>
      </c>
      <c r="AI333" s="80" t="s">
        <v>1153</v>
      </c>
      <c r="BD333" s="80" t="s">
        <v>1152</v>
      </c>
      <c r="BE333" s="80" t="s">
        <v>178</v>
      </c>
    </row>
    <row r="334" spans="1:57">
      <c r="A334" s="80" t="s">
        <v>1154</v>
      </c>
      <c r="J334" s="80">
        <v>150000</v>
      </c>
      <c r="AI334" s="80" t="s">
        <v>1156</v>
      </c>
      <c r="BD334" s="80" t="s">
        <v>1155</v>
      </c>
      <c r="BE334" s="80" t="s">
        <v>178</v>
      </c>
    </row>
    <row r="335" spans="1:57">
      <c r="A335" s="80" t="s">
        <v>1157</v>
      </c>
      <c r="J335" s="80">
        <v>150000</v>
      </c>
      <c r="AI335" s="80" t="s">
        <v>1159</v>
      </c>
      <c r="BD335" s="80" t="s">
        <v>1158</v>
      </c>
      <c r="BE335" s="80" t="s">
        <v>178</v>
      </c>
    </row>
    <row r="336" spans="1:57">
      <c r="A336" s="80" t="s">
        <v>1160</v>
      </c>
      <c r="J336" s="80">
        <v>150000</v>
      </c>
      <c r="AI336" s="80" t="s">
        <v>1162</v>
      </c>
      <c r="BD336" s="80" t="s">
        <v>1161</v>
      </c>
      <c r="BE336" s="80" t="s">
        <v>178</v>
      </c>
    </row>
    <row r="337" spans="1:57">
      <c r="A337" s="80" t="s">
        <v>1163</v>
      </c>
      <c r="J337" s="80">
        <v>150000</v>
      </c>
      <c r="AI337" s="80" t="s">
        <v>309</v>
      </c>
      <c r="BD337" s="80" t="s">
        <v>1164</v>
      </c>
      <c r="BE337" s="80" t="s">
        <v>178</v>
      </c>
    </row>
    <row r="338" spans="1:57">
      <c r="A338" s="80" t="s">
        <v>1165</v>
      </c>
      <c r="J338" s="80">
        <v>228000</v>
      </c>
      <c r="AI338" s="80" t="s">
        <v>1167</v>
      </c>
      <c r="BD338" s="80" t="s">
        <v>1166</v>
      </c>
      <c r="BE338" s="80" t="s">
        <v>178</v>
      </c>
    </row>
    <row r="339" spans="1:57">
      <c r="A339" s="80" t="s">
        <v>1168</v>
      </c>
      <c r="J339" s="80">
        <v>150000</v>
      </c>
      <c r="AI339" s="80" t="s">
        <v>1170</v>
      </c>
      <c r="BD339" s="80" t="s">
        <v>1169</v>
      </c>
      <c r="BE339" s="80" t="s">
        <v>178</v>
      </c>
    </row>
    <row r="340" spans="1:57">
      <c r="A340" s="80" t="s">
        <v>1171</v>
      </c>
      <c r="J340" s="80">
        <v>150000</v>
      </c>
      <c r="AI340" s="80" t="s">
        <v>309</v>
      </c>
      <c r="BD340" s="80" t="s">
        <v>1172</v>
      </c>
      <c r="BE340" s="80" t="s">
        <v>178</v>
      </c>
    </row>
    <row r="341" spans="1:57">
      <c r="A341" s="80" t="s">
        <v>1173</v>
      </c>
      <c r="J341" s="80">
        <v>150000</v>
      </c>
      <c r="AI341" s="80" t="s">
        <v>1175</v>
      </c>
      <c r="BD341" s="80" t="s">
        <v>1174</v>
      </c>
      <c r="BE341" s="80" t="s">
        <v>178</v>
      </c>
    </row>
    <row r="342" spans="1:57">
      <c r="A342" s="80" t="s">
        <v>1176</v>
      </c>
      <c r="J342" s="80">
        <v>228000</v>
      </c>
      <c r="AI342" s="80" t="s">
        <v>1178</v>
      </c>
      <c r="BD342" s="80" t="s">
        <v>1177</v>
      </c>
      <c r="BE342" s="80" t="s">
        <v>178</v>
      </c>
    </row>
    <row r="343" spans="1:57">
      <c r="A343" s="80" t="s">
        <v>1179</v>
      </c>
      <c r="J343" s="80">
        <v>150000</v>
      </c>
      <c r="AI343" s="80" t="s">
        <v>1181</v>
      </c>
      <c r="BD343" s="80" t="s">
        <v>1180</v>
      </c>
      <c r="BE343" s="80" t="s">
        <v>182</v>
      </c>
    </row>
    <row r="344" spans="1:57">
      <c r="A344" s="80" t="s">
        <v>1182</v>
      </c>
      <c r="J344" s="80">
        <v>150000</v>
      </c>
      <c r="AI344" s="80" t="s">
        <v>1184</v>
      </c>
      <c r="BD344" s="80" t="s">
        <v>1183</v>
      </c>
      <c r="BE344" s="80" t="s">
        <v>178</v>
      </c>
    </row>
    <row r="345" spans="1:57">
      <c r="A345" s="80" t="s">
        <v>1185</v>
      </c>
      <c r="J345" s="80">
        <v>150000</v>
      </c>
      <c r="AI345" s="80" t="s">
        <v>1187</v>
      </c>
      <c r="BD345" s="80" t="s">
        <v>1186</v>
      </c>
      <c r="BE345" s="80" t="s">
        <v>178</v>
      </c>
    </row>
    <row r="346" spans="1:57">
      <c r="A346" s="80" t="s">
        <v>1188</v>
      </c>
      <c r="J346" s="80">
        <v>150000</v>
      </c>
      <c r="AI346" s="80" t="s">
        <v>1190</v>
      </c>
      <c r="BD346" s="80" t="s">
        <v>1189</v>
      </c>
      <c r="BE346" s="80" t="s">
        <v>178</v>
      </c>
    </row>
    <row r="347" spans="1:57">
      <c r="A347" s="80" t="s">
        <v>1191</v>
      </c>
      <c r="J347" s="80">
        <v>150000</v>
      </c>
      <c r="AI347" s="80" t="s">
        <v>1193</v>
      </c>
      <c r="BD347" s="80" t="s">
        <v>1192</v>
      </c>
      <c r="BE347" s="80" t="s">
        <v>178</v>
      </c>
    </row>
    <row r="348" spans="1:57">
      <c r="A348" s="80" t="s">
        <v>1194</v>
      </c>
      <c r="J348" s="80">
        <v>150000</v>
      </c>
      <c r="AI348" s="80" t="s">
        <v>1196</v>
      </c>
      <c r="BD348" s="80" t="s">
        <v>1195</v>
      </c>
      <c r="BE348" s="80" t="s">
        <v>178</v>
      </c>
    </row>
    <row r="349" spans="1:57">
      <c r="A349" s="80" t="s">
        <v>1197</v>
      </c>
      <c r="J349" s="80">
        <v>150000</v>
      </c>
      <c r="AI349" s="80" t="s">
        <v>1199</v>
      </c>
      <c r="BD349" s="80" t="s">
        <v>1198</v>
      </c>
      <c r="BE349" s="80" t="s">
        <v>178</v>
      </c>
    </row>
    <row r="350" spans="1:57">
      <c r="A350" s="80" t="s">
        <v>1200</v>
      </c>
      <c r="J350" s="80">
        <v>150000</v>
      </c>
      <c r="AI350" s="80" t="s">
        <v>1202</v>
      </c>
      <c r="BD350" s="80" t="s">
        <v>1201</v>
      </c>
      <c r="BE350" s="80" t="s">
        <v>178</v>
      </c>
    </row>
    <row r="351" spans="1:57">
      <c r="A351" s="80" t="s">
        <v>1203</v>
      </c>
      <c r="J351" s="80">
        <v>150000</v>
      </c>
      <c r="AI351" s="80" t="s">
        <v>1204</v>
      </c>
      <c r="BD351" s="80" t="s">
        <v>1205</v>
      </c>
      <c r="BE351" s="80" t="s">
        <v>178</v>
      </c>
    </row>
    <row r="352" spans="1:57">
      <c r="A352" s="80" t="s">
        <v>1206</v>
      </c>
      <c r="J352" s="80">
        <v>228000</v>
      </c>
      <c r="AI352" s="80" t="s">
        <v>1204</v>
      </c>
      <c r="BD352" s="80" t="s">
        <v>1207</v>
      </c>
      <c r="BE352" s="80" t="s">
        <v>178</v>
      </c>
    </row>
    <row r="353" spans="1:57">
      <c r="A353" s="80" t="s">
        <v>1208</v>
      </c>
      <c r="J353" s="80">
        <v>150000</v>
      </c>
      <c r="AI353" s="80" t="s">
        <v>1210</v>
      </c>
      <c r="BD353" s="80" t="s">
        <v>1209</v>
      </c>
      <c r="BE353" s="80" t="s">
        <v>178</v>
      </c>
    </row>
    <row r="354" spans="1:57">
      <c r="A354" s="80" t="s">
        <v>1211</v>
      </c>
      <c r="J354" s="80">
        <v>150000</v>
      </c>
      <c r="AI354" s="80" t="s">
        <v>1213</v>
      </c>
      <c r="BD354" s="80" t="s">
        <v>1212</v>
      </c>
      <c r="BE354" s="80" t="s">
        <v>178</v>
      </c>
    </row>
    <row r="355" spans="1:57">
      <c r="A355" s="80" t="s">
        <v>1214</v>
      </c>
      <c r="J355" s="80">
        <v>150000</v>
      </c>
      <c r="AI355" s="80" t="s">
        <v>309</v>
      </c>
      <c r="BD355" s="80" t="s">
        <v>1215</v>
      </c>
      <c r="BE355" s="80" t="s">
        <v>178</v>
      </c>
    </row>
    <row r="356" spans="1:57">
      <c r="A356" s="80" t="s">
        <v>1216</v>
      </c>
      <c r="J356" s="80">
        <v>150000</v>
      </c>
      <c r="AI356" s="80" t="s">
        <v>1218</v>
      </c>
      <c r="BD356" s="80" t="s">
        <v>1217</v>
      </c>
      <c r="BE356" s="80" t="s">
        <v>178</v>
      </c>
    </row>
    <row r="357" spans="1:57">
      <c r="A357" s="80" t="s">
        <v>1219</v>
      </c>
      <c r="J357" s="80">
        <v>150000</v>
      </c>
      <c r="AI357" s="80" t="s">
        <v>309</v>
      </c>
      <c r="BD357" s="80" t="s">
        <v>1220</v>
      </c>
      <c r="BE357" s="80" t="s">
        <v>178</v>
      </c>
    </row>
    <row r="358" spans="1:57">
      <c r="A358" s="80" t="s">
        <v>1221</v>
      </c>
      <c r="J358" s="80">
        <v>150000</v>
      </c>
      <c r="AI358" s="80" t="s">
        <v>1223</v>
      </c>
      <c r="BD358" s="80" t="s">
        <v>1222</v>
      </c>
      <c r="BE358" s="80" t="s">
        <v>178</v>
      </c>
    </row>
    <row r="359" spans="1:57">
      <c r="A359" s="80" t="s">
        <v>1224</v>
      </c>
      <c r="J359" s="80">
        <v>150000</v>
      </c>
      <c r="AI359" s="80" t="s">
        <v>1226</v>
      </c>
      <c r="BD359" s="80" t="s">
        <v>1225</v>
      </c>
      <c r="BE359" s="80" t="s">
        <v>178</v>
      </c>
    </row>
    <row r="360" spans="1:57">
      <c r="A360" s="80" t="s">
        <v>1227</v>
      </c>
      <c r="J360" s="80">
        <v>150000</v>
      </c>
      <c r="AI360" s="80" t="s">
        <v>1229</v>
      </c>
      <c r="BD360" s="80" t="s">
        <v>1228</v>
      </c>
      <c r="BE360" s="80" t="s">
        <v>182</v>
      </c>
    </row>
    <row r="361" spans="1:57">
      <c r="A361" s="80" t="s">
        <v>1230</v>
      </c>
      <c r="J361" s="80">
        <v>150000</v>
      </c>
      <c r="AI361" s="80" t="s">
        <v>1232</v>
      </c>
      <c r="BD361" s="80" t="s">
        <v>1231</v>
      </c>
      <c r="BE361" s="80" t="s">
        <v>178</v>
      </c>
    </row>
    <row r="362" spans="1:57">
      <c r="A362" s="80" t="s">
        <v>1233</v>
      </c>
      <c r="J362" s="80">
        <v>150000</v>
      </c>
      <c r="AI362" s="80" t="s">
        <v>1235</v>
      </c>
      <c r="BD362" s="80" t="s">
        <v>1234</v>
      </c>
      <c r="BE362" s="80" t="s">
        <v>182</v>
      </c>
    </row>
    <row r="363" spans="1:57">
      <c r="A363" s="80" t="s">
        <v>1236</v>
      </c>
      <c r="J363" s="80">
        <v>150000</v>
      </c>
      <c r="AI363" s="80" t="s">
        <v>1238</v>
      </c>
      <c r="BD363" s="80" t="s">
        <v>1237</v>
      </c>
      <c r="BE363" s="80" t="s">
        <v>178</v>
      </c>
    </row>
    <row r="364" spans="1:57">
      <c r="A364" s="80" t="s">
        <v>1239</v>
      </c>
      <c r="J364" s="80">
        <v>150000</v>
      </c>
      <c r="AI364" s="80" t="s">
        <v>1241</v>
      </c>
      <c r="BD364" s="80" t="s">
        <v>1240</v>
      </c>
      <c r="BE364" s="80" t="s">
        <v>178</v>
      </c>
    </row>
    <row r="365" spans="1:57">
      <c r="A365" s="80" t="s">
        <v>1242</v>
      </c>
      <c r="J365" s="80">
        <v>150000</v>
      </c>
      <c r="AI365" s="80" t="s">
        <v>1244</v>
      </c>
      <c r="BD365" s="80" t="s">
        <v>1243</v>
      </c>
      <c r="BE365" s="80" t="s">
        <v>178</v>
      </c>
    </row>
    <row r="366" spans="1:57">
      <c r="A366" s="80" t="s">
        <v>1245</v>
      </c>
      <c r="J366" s="80">
        <v>228000</v>
      </c>
      <c r="AI366" s="80" t="s">
        <v>1247</v>
      </c>
      <c r="BD366" s="80" t="s">
        <v>1246</v>
      </c>
      <c r="BE366" s="80" t="s">
        <v>178</v>
      </c>
    </row>
    <row r="367" spans="1:57">
      <c r="A367" s="80" t="s">
        <v>1248</v>
      </c>
      <c r="J367" s="80">
        <v>150000</v>
      </c>
      <c r="AI367" s="80" t="s">
        <v>1250</v>
      </c>
      <c r="BD367" s="80" t="s">
        <v>1249</v>
      </c>
      <c r="BE367" s="80" t="s">
        <v>178</v>
      </c>
    </row>
    <row r="368" spans="1:57">
      <c r="A368" s="80" t="s">
        <v>1251</v>
      </c>
      <c r="J368" s="80">
        <v>150000</v>
      </c>
      <c r="AI368" s="80" t="s">
        <v>1252</v>
      </c>
      <c r="BD368" s="80" t="s">
        <v>1253</v>
      </c>
      <c r="BE368" s="80" t="s">
        <v>178</v>
      </c>
    </row>
    <row r="369" spans="1:57">
      <c r="A369" s="80" t="s">
        <v>1254</v>
      </c>
      <c r="J369" s="80">
        <v>150000</v>
      </c>
      <c r="AI369" s="80" t="s">
        <v>1256</v>
      </c>
      <c r="BD369" s="80" t="s">
        <v>1255</v>
      </c>
      <c r="BE369" s="80" t="s">
        <v>182</v>
      </c>
    </row>
    <row r="370" spans="1:57">
      <c r="A370" s="80" t="s">
        <v>1257</v>
      </c>
      <c r="J370" s="80">
        <v>150000</v>
      </c>
      <c r="AI370" s="80" t="s">
        <v>1259</v>
      </c>
      <c r="BD370" s="80" t="s">
        <v>1258</v>
      </c>
      <c r="BE370" s="80" t="s">
        <v>178</v>
      </c>
    </row>
    <row r="371" spans="1:57">
      <c r="A371" s="80" t="s">
        <v>1260</v>
      </c>
      <c r="J371" s="80">
        <v>150000</v>
      </c>
      <c r="AI371" s="80" t="s">
        <v>1262</v>
      </c>
      <c r="BD371" s="80" t="s">
        <v>1261</v>
      </c>
      <c r="BE371" s="80" t="s">
        <v>178</v>
      </c>
    </row>
    <row r="372" spans="1:57">
      <c r="A372" s="80" t="s">
        <v>1263</v>
      </c>
      <c r="J372" s="80">
        <v>150000</v>
      </c>
      <c r="AI372" s="80" t="s">
        <v>1265</v>
      </c>
      <c r="BD372" s="80" t="s">
        <v>1264</v>
      </c>
      <c r="BE372" s="80" t="s">
        <v>182</v>
      </c>
    </row>
    <row r="373" spans="1:57">
      <c r="A373" s="80" t="s">
        <v>1266</v>
      </c>
      <c r="J373" s="80">
        <v>150000</v>
      </c>
      <c r="AI373" s="80" t="s">
        <v>1267</v>
      </c>
      <c r="BD373" s="80" t="s">
        <v>1268</v>
      </c>
      <c r="BE373" s="80" t="s">
        <v>178</v>
      </c>
    </row>
    <row r="374" spans="1:57">
      <c r="A374" s="80" t="s">
        <v>1269</v>
      </c>
      <c r="J374" s="80">
        <v>150000</v>
      </c>
      <c r="AI374" s="80" t="s">
        <v>1271</v>
      </c>
      <c r="BD374" s="80" t="s">
        <v>1270</v>
      </c>
      <c r="BE374" s="80" t="s">
        <v>178</v>
      </c>
    </row>
    <row r="375" spans="1:57">
      <c r="A375" s="80" t="s">
        <v>1272</v>
      </c>
      <c r="J375" s="80">
        <v>150000</v>
      </c>
      <c r="AI375" s="80" t="s">
        <v>1274</v>
      </c>
      <c r="BD375" s="80" t="s">
        <v>1273</v>
      </c>
      <c r="BE375" s="80" t="s">
        <v>178</v>
      </c>
    </row>
    <row r="376" spans="1:57">
      <c r="A376" s="80" t="s">
        <v>1275</v>
      </c>
      <c r="J376" s="80">
        <v>150000</v>
      </c>
      <c r="AI376" s="80" t="s">
        <v>1277</v>
      </c>
      <c r="BD376" s="80" t="s">
        <v>1276</v>
      </c>
      <c r="BE376" s="80" t="s">
        <v>178</v>
      </c>
    </row>
    <row r="377" spans="1:57">
      <c r="A377" s="80" t="s">
        <v>1278</v>
      </c>
      <c r="J377" s="80">
        <v>150000</v>
      </c>
      <c r="AI377" s="80" t="s">
        <v>1280</v>
      </c>
      <c r="BD377" s="80" t="s">
        <v>1279</v>
      </c>
      <c r="BE377" s="80" t="s">
        <v>178</v>
      </c>
    </row>
    <row r="378" spans="1:57">
      <c r="A378" s="80" t="s">
        <v>1281</v>
      </c>
      <c r="J378" s="80">
        <v>150000</v>
      </c>
      <c r="AI378" s="80" t="s">
        <v>1283</v>
      </c>
      <c r="BD378" s="80" t="s">
        <v>1282</v>
      </c>
      <c r="BE378" s="80" t="s">
        <v>178</v>
      </c>
    </row>
    <row r="379" spans="1:57">
      <c r="A379" s="80" t="s">
        <v>1284</v>
      </c>
      <c r="J379" s="80">
        <v>150000</v>
      </c>
      <c r="AI379" s="80" t="s">
        <v>1285</v>
      </c>
      <c r="BD379" s="80" t="s">
        <v>1286</v>
      </c>
      <c r="BE379" s="80" t="s">
        <v>178</v>
      </c>
    </row>
    <row r="380" spans="1:57">
      <c r="A380" s="80" t="s">
        <v>1287</v>
      </c>
      <c r="J380" s="80">
        <v>150000</v>
      </c>
      <c r="AI380" s="80" t="s">
        <v>1289</v>
      </c>
      <c r="BD380" s="80" t="s">
        <v>1288</v>
      </c>
      <c r="BE380" s="80" t="s">
        <v>178</v>
      </c>
    </row>
    <row r="381" spans="1:57">
      <c r="A381" s="80" t="s">
        <v>1290</v>
      </c>
      <c r="J381" s="80">
        <v>150000</v>
      </c>
      <c r="AI381" s="80" t="s">
        <v>1291</v>
      </c>
      <c r="BD381" s="80" t="s">
        <v>1292</v>
      </c>
      <c r="BE381" s="80" t="s">
        <v>178</v>
      </c>
    </row>
    <row r="382" spans="1:57">
      <c r="A382" s="80" t="s">
        <v>1293</v>
      </c>
      <c r="J382" s="80">
        <v>150000</v>
      </c>
      <c r="AI382" s="80" t="s">
        <v>1295</v>
      </c>
      <c r="BD382" s="80" t="s">
        <v>1294</v>
      </c>
      <c r="BE382" s="80" t="s">
        <v>178</v>
      </c>
    </row>
    <row r="383" spans="1:57">
      <c r="A383" s="80" t="s">
        <v>1296</v>
      </c>
      <c r="J383" s="80">
        <v>150000</v>
      </c>
      <c r="AI383" s="80" t="s">
        <v>1298</v>
      </c>
      <c r="BD383" s="80" t="s">
        <v>1297</v>
      </c>
      <c r="BE383" s="80" t="s">
        <v>178</v>
      </c>
    </row>
    <row r="384" spans="1:57">
      <c r="A384" s="80" t="s">
        <v>1299</v>
      </c>
      <c r="J384" s="80">
        <v>150000</v>
      </c>
      <c r="AI384" s="80" t="s">
        <v>1301</v>
      </c>
      <c r="BD384" s="80" t="s">
        <v>1300</v>
      </c>
      <c r="BE384" s="80" t="s">
        <v>178</v>
      </c>
    </row>
    <row r="385" spans="1:57">
      <c r="A385" s="80" t="s">
        <v>1302</v>
      </c>
      <c r="J385" s="80">
        <v>150000</v>
      </c>
      <c r="AI385" s="80" t="s">
        <v>1303</v>
      </c>
      <c r="BD385" s="80" t="s">
        <v>1304</v>
      </c>
      <c r="BE385" s="80" t="s">
        <v>178</v>
      </c>
    </row>
    <row r="386" spans="1:57">
      <c r="A386" s="80" t="s">
        <v>1305</v>
      </c>
      <c r="J386" s="80">
        <v>150000</v>
      </c>
      <c r="AI386" s="80" t="s">
        <v>1307</v>
      </c>
      <c r="BD386" s="80" t="s">
        <v>1306</v>
      </c>
      <c r="BE386" s="80" t="s">
        <v>178</v>
      </c>
    </row>
    <row r="387" spans="1:57">
      <c r="A387" s="80" t="s">
        <v>1308</v>
      </c>
      <c r="J387" s="80">
        <v>150000</v>
      </c>
      <c r="AI387" s="80" t="s">
        <v>1310</v>
      </c>
      <c r="BD387" s="80" t="s">
        <v>1309</v>
      </c>
      <c r="BE387" s="80" t="s">
        <v>178</v>
      </c>
    </row>
    <row r="388" spans="1:57">
      <c r="A388" s="80" t="s">
        <v>1311</v>
      </c>
      <c r="J388" s="80">
        <v>150000</v>
      </c>
      <c r="AI388" s="80" t="s">
        <v>1313</v>
      </c>
      <c r="BD388" s="80" t="s">
        <v>1312</v>
      </c>
      <c r="BE388" s="80" t="s">
        <v>178</v>
      </c>
    </row>
    <row r="389" spans="1:57">
      <c r="A389" s="80" t="s">
        <v>1314</v>
      </c>
      <c r="J389" s="80">
        <v>150000</v>
      </c>
      <c r="AI389" s="80" t="s">
        <v>1316</v>
      </c>
      <c r="BD389" s="80" t="s">
        <v>1315</v>
      </c>
      <c r="BE389" s="80" t="s">
        <v>178</v>
      </c>
    </row>
    <row r="390" spans="1:57">
      <c r="A390" s="80" t="s">
        <v>1317</v>
      </c>
      <c r="J390" s="80">
        <v>150000</v>
      </c>
      <c r="AI390" s="80" t="s">
        <v>1319</v>
      </c>
      <c r="BD390" s="80" t="s">
        <v>1318</v>
      </c>
      <c r="BE390" s="80" t="s">
        <v>178</v>
      </c>
    </row>
    <row r="391" spans="1:57">
      <c r="A391" s="80" t="s">
        <v>1320</v>
      </c>
      <c r="J391" s="80">
        <v>150000</v>
      </c>
      <c r="AI391" s="80" t="s">
        <v>1322</v>
      </c>
      <c r="BD391" s="80" t="s">
        <v>1321</v>
      </c>
      <c r="BE391" s="80" t="s">
        <v>178</v>
      </c>
    </row>
    <row r="392" spans="1:57">
      <c r="A392" s="80" t="s">
        <v>1323</v>
      </c>
      <c r="J392" s="80">
        <v>150000</v>
      </c>
      <c r="AI392" s="80" t="s">
        <v>1325</v>
      </c>
      <c r="BD392" s="80" t="s">
        <v>1324</v>
      </c>
      <c r="BE392" s="80" t="s">
        <v>178</v>
      </c>
    </row>
    <row r="393" spans="1:57">
      <c r="A393" s="80" t="s">
        <v>1326</v>
      </c>
      <c r="J393" s="80">
        <v>150000</v>
      </c>
      <c r="AI393" s="80" t="s">
        <v>1328</v>
      </c>
      <c r="BD393" s="80" t="s">
        <v>1327</v>
      </c>
      <c r="BE393" s="80" t="s">
        <v>178</v>
      </c>
    </row>
    <row r="394" spans="1:57">
      <c r="A394" s="80" t="s">
        <v>1329</v>
      </c>
      <c r="J394" s="80">
        <v>150000</v>
      </c>
      <c r="AI394" s="80" t="s">
        <v>1331</v>
      </c>
      <c r="BD394" s="80" t="s">
        <v>1330</v>
      </c>
      <c r="BE394" s="80" t="s">
        <v>178</v>
      </c>
    </row>
    <row r="395" spans="1:57">
      <c r="A395" s="80" t="s">
        <v>1332</v>
      </c>
      <c r="J395" s="80">
        <v>150000</v>
      </c>
      <c r="AI395" s="80" t="s">
        <v>1334</v>
      </c>
      <c r="BD395" s="80" t="s">
        <v>1333</v>
      </c>
      <c r="BE395" s="80" t="s">
        <v>178</v>
      </c>
    </row>
    <row r="396" spans="1:57">
      <c r="A396" s="80" t="s">
        <v>1335</v>
      </c>
      <c r="J396" s="80">
        <v>150000</v>
      </c>
      <c r="AI396" s="80" t="s">
        <v>1337</v>
      </c>
      <c r="BD396" s="80" t="s">
        <v>1336</v>
      </c>
      <c r="BE396" s="80" t="s">
        <v>178</v>
      </c>
    </row>
    <row r="397" spans="1:57">
      <c r="A397" s="80" t="s">
        <v>1338</v>
      </c>
      <c r="J397" s="80">
        <v>150000</v>
      </c>
      <c r="AI397" s="80" t="s">
        <v>1340</v>
      </c>
      <c r="BD397" s="80" t="s">
        <v>1339</v>
      </c>
      <c r="BE397" s="80" t="s">
        <v>178</v>
      </c>
    </row>
    <row r="398" spans="1:57">
      <c r="A398" s="80" t="s">
        <v>1341</v>
      </c>
      <c r="J398" s="80">
        <v>150000</v>
      </c>
      <c r="AI398" s="80" t="s">
        <v>1343</v>
      </c>
      <c r="BD398" s="80" t="s">
        <v>1342</v>
      </c>
      <c r="BE398" s="80" t="s">
        <v>178</v>
      </c>
    </row>
    <row r="399" spans="1:57">
      <c r="A399" s="80" t="s">
        <v>1344</v>
      </c>
      <c r="J399" s="80">
        <v>150000</v>
      </c>
      <c r="AI399" s="80" t="s">
        <v>1346</v>
      </c>
      <c r="BD399" s="80" t="s">
        <v>1345</v>
      </c>
      <c r="BE399" s="80" t="s">
        <v>178</v>
      </c>
    </row>
    <row r="400" spans="1:57">
      <c r="A400" s="80" t="s">
        <v>1347</v>
      </c>
      <c r="J400" s="80">
        <v>150000</v>
      </c>
      <c r="AI400" s="80" t="s">
        <v>1349</v>
      </c>
      <c r="BD400" s="80" t="s">
        <v>1348</v>
      </c>
      <c r="BE400" s="80" t="s">
        <v>178</v>
      </c>
    </row>
    <row r="401" spans="1:57">
      <c r="A401" s="80" t="s">
        <v>1350</v>
      </c>
      <c r="J401" s="80">
        <v>150000</v>
      </c>
      <c r="AI401" s="80" t="s">
        <v>1352</v>
      </c>
      <c r="BD401" s="80" t="s">
        <v>1351</v>
      </c>
      <c r="BE401" s="80" t="s">
        <v>182</v>
      </c>
    </row>
    <row r="402" spans="1:57">
      <c r="A402" s="80" t="s">
        <v>1353</v>
      </c>
      <c r="J402" s="80">
        <v>150000</v>
      </c>
      <c r="AI402" s="80" t="s">
        <v>1355</v>
      </c>
      <c r="BD402" s="80" t="s">
        <v>1354</v>
      </c>
      <c r="BE402" s="80" t="s">
        <v>178</v>
      </c>
    </row>
    <row r="403" spans="1:57">
      <c r="A403" s="80" t="s">
        <v>1356</v>
      </c>
      <c r="J403" s="80">
        <v>150000</v>
      </c>
      <c r="AI403" s="80" t="s">
        <v>1358</v>
      </c>
      <c r="BD403" s="80" t="s">
        <v>1357</v>
      </c>
      <c r="BE403" s="80" t="s">
        <v>182</v>
      </c>
    </row>
    <row r="404" spans="1:57">
      <c r="A404" s="80" t="s">
        <v>1359</v>
      </c>
      <c r="J404" s="80">
        <v>150000</v>
      </c>
      <c r="AI404" s="80" t="s">
        <v>1361</v>
      </c>
      <c r="BD404" s="80" t="s">
        <v>1360</v>
      </c>
      <c r="BE404" s="80" t="s">
        <v>178</v>
      </c>
    </row>
    <row r="405" spans="1:57">
      <c r="A405" s="80" t="s">
        <v>1362</v>
      </c>
      <c r="J405" s="80">
        <v>150000</v>
      </c>
      <c r="AI405" s="80" t="s">
        <v>1364</v>
      </c>
      <c r="BD405" s="80" t="s">
        <v>1363</v>
      </c>
      <c r="BE405" s="80" t="s">
        <v>182</v>
      </c>
    </row>
    <row r="406" spans="1:57">
      <c r="A406" s="80" t="s">
        <v>1365</v>
      </c>
      <c r="J406" s="80">
        <v>150000</v>
      </c>
      <c r="AI406" s="80" t="s">
        <v>1367</v>
      </c>
      <c r="BD406" s="80" t="s">
        <v>1366</v>
      </c>
      <c r="BE406" s="80" t="s">
        <v>182</v>
      </c>
    </row>
    <row r="407" spans="1:57">
      <c r="A407" s="80" t="s">
        <v>1368</v>
      </c>
      <c r="J407" s="80">
        <v>150000</v>
      </c>
      <c r="AI407" s="80" t="s">
        <v>1370</v>
      </c>
      <c r="BD407" s="80" t="s">
        <v>1369</v>
      </c>
      <c r="BE407" s="80" t="s">
        <v>182</v>
      </c>
    </row>
    <row r="408" spans="1:57">
      <c r="A408" s="80" t="s">
        <v>1371</v>
      </c>
      <c r="J408" s="80">
        <v>150000</v>
      </c>
      <c r="AI408" s="80" t="s">
        <v>1373</v>
      </c>
      <c r="BD408" s="80" t="s">
        <v>1372</v>
      </c>
      <c r="BE408" s="80" t="s">
        <v>178</v>
      </c>
    </row>
    <row r="409" spans="1:57">
      <c r="A409" s="80" t="s">
        <v>1374</v>
      </c>
      <c r="J409" s="80">
        <v>150000</v>
      </c>
      <c r="AI409" s="80" t="s">
        <v>1376</v>
      </c>
      <c r="BD409" s="80" t="s">
        <v>1375</v>
      </c>
      <c r="BE409" s="80" t="s">
        <v>178</v>
      </c>
    </row>
    <row r="410" spans="1:57">
      <c r="A410" s="80" t="s">
        <v>1377</v>
      </c>
      <c r="J410" s="80">
        <v>150000</v>
      </c>
      <c r="AI410" s="80" t="s">
        <v>1379</v>
      </c>
      <c r="BD410" s="80" t="s">
        <v>1378</v>
      </c>
      <c r="BE410" s="80" t="s">
        <v>182</v>
      </c>
    </row>
    <row r="411" spans="1:57">
      <c r="A411" s="80" t="s">
        <v>1380</v>
      </c>
      <c r="J411" s="80">
        <v>150000</v>
      </c>
      <c r="AI411" s="80" t="s">
        <v>1382</v>
      </c>
      <c r="BD411" s="80" t="s">
        <v>1381</v>
      </c>
      <c r="BE411" s="80" t="s">
        <v>182</v>
      </c>
    </row>
    <row r="412" spans="1:57">
      <c r="A412" s="80" t="s">
        <v>1383</v>
      </c>
      <c r="J412" s="80">
        <v>150000</v>
      </c>
      <c r="AI412" s="80" t="s">
        <v>1385</v>
      </c>
      <c r="BD412" s="80" t="s">
        <v>1384</v>
      </c>
      <c r="BE412" s="80" t="s">
        <v>178</v>
      </c>
    </row>
    <row r="413" spans="1:57">
      <c r="A413" s="80" t="s">
        <v>1386</v>
      </c>
      <c r="J413" s="80">
        <v>150000</v>
      </c>
      <c r="AI413" s="80" t="s">
        <v>1388</v>
      </c>
      <c r="BD413" s="80" t="s">
        <v>1387</v>
      </c>
      <c r="BE413" s="80" t="s">
        <v>178</v>
      </c>
    </row>
    <row r="414" spans="1:57">
      <c r="A414" s="80" t="s">
        <v>1389</v>
      </c>
      <c r="J414" s="80">
        <v>150000</v>
      </c>
      <c r="AI414" s="80" t="s">
        <v>1391</v>
      </c>
      <c r="BD414" s="80" t="s">
        <v>1390</v>
      </c>
      <c r="BE414" s="80" t="s">
        <v>178</v>
      </c>
    </row>
    <row r="415" spans="1:57">
      <c r="A415" s="80" t="s">
        <v>1392</v>
      </c>
      <c r="J415" s="80">
        <v>150000</v>
      </c>
      <c r="AI415" s="80" t="s">
        <v>1394</v>
      </c>
      <c r="BD415" s="80" t="s">
        <v>1393</v>
      </c>
      <c r="BE415" s="80" t="s">
        <v>178</v>
      </c>
    </row>
    <row r="416" spans="1:57">
      <c r="A416" s="80" t="s">
        <v>1395</v>
      </c>
      <c r="J416" s="80">
        <v>150000</v>
      </c>
      <c r="AI416" s="80" t="s">
        <v>1397</v>
      </c>
      <c r="BD416" s="80" t="s">
        <v>1396</v>
      </c>
      <c r="BE416" s="80" t="s">
        <v>178</v>
      </c>
    </row>
    <row r="417" spans="1:57">
      <c r="A417" s="80" t="s">
        <v>1398</v>
      </c>
      <c r="J417" s="80">
        <v>150000</v>
      </c>
      <c r="AI417" s="80" t="s">
        <v>1400</v>
      </c>
      <c r="BD417" s="80" t="s">
        <v>1399</v>
      </c>
      <c r="BE417" s="80" t="s">
        <v>178</v>
      </c>
    </row>
    <row r="418" spans="1:57">
      <c r="A418" s="80" t="s">
        <v>1401</v>
      </c>
      <c r="J418" s="80">
        <v>150000</v>
      </c>
      <c r="AI418" s="80" t="s">
        <v>1403</v>
      </c>
      <c r="BD418" s="80" t="s">
        <v>1402</v>
      </c>
      <c r="BE418" s="80" t="s">
        <v>182</v>
      </c>
    </row>
    <row r="419" spans="1:57">
      <c r="A419" s="80" t="s">
        <v>1404</v>
      </c>
      <c r="J419" s="80">
        <v>150000</v>
      </c>
      <c r="AI419" s="80" t="s">
        <v>1406</v>
      </c>
      <c r="BD419" s="80" t="s">
        <v>1405</v>
      </c>
      <c r="BE419" s="80" t="s">
        <v>178</v>
      </c>
    </row>
    <row r="420" spans="1:57">
      <c r="A420" s="80" t="s">
        <v>1407</v>
      </c>
      <c r="J420" s="80">
        <v>150000</v>
      </c>
      <c r="AI420" s="80" t="s">
        <v>1409</v>
      </c>
      <c r="BD420" s="80" t="s">
        <v>1408</v>
      </c>
      <c r="BE420" s="80" t="s">
        <v>178</v>
      </c>
    </row>
    <row r="421" spans="1:57">
      <c r="A421" s="80" t="s">
        <v>1410</v>
      </c>
      <c r="J421" s="80">
        <v>150000</v>
      </c>
      <c r="AI421" s="80" t="s">
        <v>1412</v>
      </c>
      <c r="BD421" s="80" t="s">
        <v>1411</v>
      </c>
      <c r="BE421" s="80" t="s">
        <v>178</v>
      </c>
    </row>
    <row r="422" spans="1:57">
      <c r="A422" s="80" t="s">
        <v>1413</v>
      </c>
      <c r="J422" s="80">
        <v>150000</v>
      </c>
      <c r="AI422" s="80" t="s">
        <v>1415</v>
      </c>
      <c r="BD422" s="80" t="s">
        <v>1414</v>
      </c>
      <c r="BE422" s="80" t="s">
        <v>182</v>
      </c>
    </row>
    <row r="423" spans="1:57">
      <c r="A423" s="80" t="s">
        <v>1416</v>
      </c>
      <c r="J423" s="80">
        <v>150000</v>
      </c>
      <c r="AI423" s="80" t="s">
        <v>1418</v>
      </c>
      <c r="BD423" s="80" t="s">
        <v>1417</v>
      </c>
      <c r="BE423" s="80" t="s">
        <v>178</v>
      </c>
    </row>
    <row r="424" spans="1:57">
      <c r="A424" s="80" t="s">
        <v>1419</v>
      </c>
      <c r="J424" s="80">
        <v>150000</v>
      </c>
      <c r="AI424" s="80" t="s">
        <v>1421</v>
      </c>
      <c r="BD424" s="80" t="s">
        <v>1420</v>
      </c>
      <c r="BE424" s="80" t="s">
        <v>178</v>
      </c>
    </row>
    <row r="425" spans="1:57">
      <c r="A425" s="80" t="s">
        <v>1422</v>
      </c>
      <c r="J425" s="80">
        <v>150000</v>
      </c>
      <c r="AI425" s="80" t="s">
        <v>1423</v>
      </c>
      <c r="BD425" s="80" t="s">
        <v>1424</v>
      </c>
      <c r="BE425" s="80" t="s">
        <v>182</v>
      </c>
    </row>
    <row r="426" spans="1:57">
      <c r="A426" s="80" t="s">
        <v>1425</v>
      </c>
      <c r="J426" s="80">
        <v>150000</v>
      </c>
      <c r="AI426" s="80" t="s">
        <v>1427</v>
      </c>
      <c r="BD426" s="80" t="s">
        <v>1426</v>
      </c>
      <c r="BE426" s="80" t="s">
        <v>178</v>
      </c>
    </row>
    <row r="427" spans="1:57">
      <c r="A427" s="80" t="s">
        <v>1428</v>
      </c>
      <c r="J427" s="80">
        <v>150000</v>
      </c>
      <c r="AI427" s="80" t="s">
        <v>1430</v>
      </c>
      <c r="BD427" s="80" t="s">
        <v>1429</v>
      </c>
      <c r="BE427" s="80" t="s">
        <v>178</v>
      </c>
    </row>
    <row r="428" spans="1:57">
      <c r="A428" s="80" t="s">
        <v>1431</v>
      </c>
      <c r="J428" s="80">
        <v>228000</v>
      </c>
      <c r="AI428" s="80" t="s">
        <v>1433</v>
      </c>
      <c r="BD428" s="80" t="s">
        <v>1432</v>
      </c>
      <c r="BE428" s="80" t="s">
        <v>178</v>
      </c>
    </row>
    <row r="429" spans="1:57">
      <c r="A429" s="80" t="s">
        <v>1434</v>
      </c>
      <c r="J429" s="80">
        <v>150000</v>
      </c>
      <c r="AI429" s="80" t="s">
        <v>1436</v>
      </c>
      <c r="BD429" s="80" t="s">
        <v>1435</v>
      </c>
      <c r="BE429" s="80" t="s">
        <v>182</v>
      </c>
    </row>
    <row r="430" spans="1:57">
      <c r="A430" s="80" t="s">
        <v>1437</v>
      </c>
      <c r="J430" s="80">
        <v>150000</v>
      </c>
      <c r="AI430" s="80" t="s">
        <v>1439</v>
      </c>
      <c r="BD430" s="80" t="s">
        <v>1438</v>
      </c>
      <c r="BE430" s="80" t="s">
        <v>178</v>
      </c>
    </row>
    <row r="431" spans="1:57">
      <c r="A431" s="80" t="s">
        <v>1440</v>
      </c>
      <c r="J431" s="80">
        <v>150000</v>
      </c>
      <c r="AI431" s="80" t="s">
        <v>1442</v>
      </c>
      <c r="BD431" s="80" t="s">
        <v>1441</v>
      </c>
      <c r="BE431" s="80" t="s">
        <v>178</v>
      </c>
    </row>
    <row r="432" spans="1:57">
      <c r="A432" s="80" t="s">
        <v>1443</v>
      </c>
      <c r="J432" s="80">
        <v>150000</v>
      </c>
      <c r="AI432" s="80" t="s">
        <v>1445</v>
      </c>
      <c r="BD432" s="80" t="s">
        <v>1444</v>
      </c>
      <c r="BE432" s="80" t="s">
        <v>178</v>
      </c>
    </row>
    <row r="433" spans="1:57">
      <c r="A433" s="80" t="s">
        <v>1446</v>
      </c>
      <c r="J433" s="80">
        <v>150000</v>
      </c>
      <c r="AI433" s="80" t="s">
        <v>1448</v>
      </c>
      <c r="BD433" s="80" t="s">
        <v>1447</v>
      </c>
      <c r="BE433" s="80" t="s">
        <v>178</v>
      </c>
    </row>
    <row r="434" spans="1:57">
      <c r="A434" s="80" t="s">
        <v>1449</v>
      </c>
      <c r="J434" s="80">
        <v>150000</v>
      </c>
      <c r="AI434" s="80" t="s">
        <v>1451</v>
      </c>
      <c r="BD434" s="80" t="s">
        <v>1450</v>
      </c>
      <c r="BE434" s="80" t="s">
        <v>178</v>
      </c>
    </row>
    <row r="435" spans="1:57">
      <c r="A435" s="80" t="s">
        <v>1452</v>
      </c>
      <c r="J435" s="80">
        <v>150000</v>
      </c>
      <c r="AI435" s="80" t="s">
        <v>1454</v>
      </c>
      <c r="BD435" s="80" t="s">
        <v>1453</v>
      </c>
      <c r="BE435" s="80" t="s">
        <v>178</v>
      </c>
    </row>
    <row r="436" spans="1:57">
      <c r="A436" s="80" t="s">
        <v>1455</v>
      </c>
      <c r="J436" s="80">
        <v>150000</v>
      </c>
      <c r="AI436" s="80" t="s">
        <v>1456</v>
      </c>
      <c r="BD436" s="80" t="s">
        <v>1457</v>
      </c>
      <c r="BE436" s="80" t="s">
        <v>178</v>
      </c>
    </row>
    <row r="437" spans="1:57">
      <c r="A437" s="80" t="s">
        <v>1458</v>
      </c>
      <c r="J437" s="80">
        <v>150000</v>
      </c>
      <c r="AI437" s="80" t="s">
        <v>1459</v>
      </c>
      <c r="BD437" s="80" t="s">
        <v>1460</v>
      </c>
      <c r="BE437" s="80" t="s">
        <v>178</v>
      </c>
    </row>
    <row r="438" spans="1:57">
      <c r="A438" s="80" t="s">
        <v>1461</v>
      </c>
      <c r="J438" s="80">
        <v>150000</v>
      </c>
      <c r="AI438" s="80" t="s">
        <v>1463</v>
      </c>
      <c r="BD438" s="80" t="s">
        <v>1462</v>
      </c>
      <c r="BE438" s="80" t="s">
        <v>182</v>
      </c>
    </row>
    <row r="439" spans="1:57">
      <c r="A439" s="80" t="s">
        <v>1464</v>
      </c>
      <c r="J439" s="80">
        <v>150000</v>
      </c>
      <c r="AI439" s="80" t="s">
        <v>1466</v>
      </c>
      <c r="BD439" s="80" t="s">
        <v>1465</v>
      </c>
      <c r="BE439" s="80" t="s">
        <v>178</v>
      </c>
    </row>
    <row r="440" spans="1:57">
      <c r="A440" s="80" t="s">
        <v>1467</v>
      </c>
      <c r="J440" s="80">
        <v>150000</v>
      </c>
      <c r="AI440" s="80" t="s">
        <v>1469</v>
      </c>
      <c r="BD440" s="80" t="s">
        <v>1468</v>
      </c>
      <c r="BE440" s="80" t="s">
        <v>178</v>
      </c>
    </row>
    <row r="441" spans="1:57">
      <c r="A441" s="80" t="s">
        <v>1470</v>
      </c>
      <c r="J441" s="80">
        <v>228000</v>
      </c>
      <c r="AI441" s="80" t="s">
        <v>1472</v>
      </c>
      <c r="BD441" s="80" t="s">
        <v>1471</v>
      </c>
      <c r="BE441" s="80" t="s">
        <v>178</v>
      </c>
    </row>
    <row r="442" spans="1:57">
      <c r="A442" s="80" t="s">
        <v>1473</v>
      </c>
      <c r="J442" s="80">
        <v>150000</v>
      </c>
      <c r="AI442" s="80" t="s">
        <v>1469</v>
      </c>
      <c r="BD442" s="80" t="s">
        <v>1474</v>
      </c>
      <c r="BE442" s="80" t="s">
        <v>178</v>
      </c>
    </row>
    <row r="443" spans="1:57">
      <c r="A443" s="80" t="s">
        <v>1475</v>
      </c>
      <c r="J443" s="80">
        <v>150000</v>
      </c>
      <c r="AI443" s="80" t="s">
        <v>1477</v>
      </c>
      <c r="BD443" s="80" t="s">
        <v>1476</v>
      </c>
      <c r="BE443" s="80" t="s">
        <v>178</v>
      </c>
    </row>
    <row r="444" spans="1:57">
      <c r="A444" s="80" t="s">
        <v>1478</v>
      </c>
      <c r="J444" s="80">
        <v>150000</v>
      </c>
      <c r="AI444" s="80" t="s">
        <v>1480</v>
      </c>
      <c r="BD444" s="80" t="s">
        <v>1479</v>
      </c>
      <c r="BE444" s="80" t="s">
        <v>178</v>
      </c>
    </row>
    <row r="445" spans="1:57">
      <c r="A445" s="80" t="s">
        <v>1481</v>
      </c>
      <c r="J445" s="80">
        <v>150000</v>
      </c>
      <c r="AI445" s="80" t="s">
        <v>1480</v>
      </c>
      <c r="BD445" s="80" t="s">
        <v>1482</v>
      </c>
      <c r="BE445" s="80" t="s">
        <v>178</v>
      </c>
    </row>
    <row r="446" spans="1:57">
      <c r="A446" s="80" t="s">
        <v>1483</v>
      </c>
      <c r="J446" s="80">
        <v>150000</v>
      </c>
      <c r="AI446" s="80" t="s">
        <v>1485</v>
      </c>
      <c r="BD446" s="80" t="s">
        <v>1484</v>
      </c>
      <c r="BE446" s="80" t="s">
        <v>182</v>
      </c>
    </row>
    <row r="447" spans="1:57">
      <c r="A447" s="80" t="s">
        <v>1486</v>
      </c>
      <c r="J447" s="80">
        <v>150000</v>
      </c>
      <c r="AI447" s="80" t="s">
        <v>1488</v>
      </c>
      <c r="BD447" s="80" t="s">
        <v>1487</v>
      </c>
      <c r="BE447" s="80" t="s">
        <v>178</v>
      </c>
    </row>
    <row r="448" spans="1:57">
      <c r="A448" s="80" t="s">
        <v>1489</v>
      </c>
      <c r="J448" s="80">
        <v>150000</v>
      </c>
      <c r="AI448" s="80" t="s">
        <v>1491</v>
      </c>
      <c r="BD448" s="80" t="s">
        <v>1490</v>
      </c>
      <c r="BE448" s="80" t="s">
        <v>178</v>
      </c>
    </row>
    <row r="449" spans="1:57">
      <c r="A449" s="80" t="s">
        <v>1492</v>
      </c>
      <c r="J449" s="80">
        <v>150000</v>
      </c>
      <c r="AI449" s="80" t="s">
        <v>1493</v>
      </c>
      <c r="BD449" s="80" t="s">
        <v>1494</v>
      </c>
      <c r="BE449" s="80" t="s">
        <v>178</v>
      </c>
    </row>
    <row r="450" spans="1:57">
      <c r="A450" s="80" t="s">
        <v>1495</v>
      </c>
      <c r="J450" s="80">
        <v>150000</v>
      </c>
      <c r="AI450" s="80" t="s">
        <v>1497</v>
      </c>
      <c r="BD450" s="80" t="s">
        <v>1496</v>
      </c>
      <c r="BE450" s="80" t="s">
        <v>178</v>
      </c>
    </row>
    <row r="451" spans="1:57">
      <c r="A451" s="80" t="s">
        <v>1498</v>
      </c>
      <c r="J451" s="80">
        <v>150000</v>
      </c>
      <c r="AI451" s="80" t="s">
        <v>1500</v>
      </c>
      <c r="BD451" s="80" t="s">
        <v>1499</v>
      </c>
      <c r="BE451" s="80" t="s">
        <v>182</v>
      </c>
    </row>
    <row r="452" spans="1:57">
      <c r="A452" s="80" t="s">
        <v>1501</v>
      </c>
      <c r="J452" s="80">
        <v>150000</v>
      </c>
      <c r="AI452" s="80" t="s">
        <v>1503</v>
      </c>
      <c r="BD452" s="80" t="s">
        <v>1502</v>
      </c>
      <c r="BE452" s="80" t="s">
        <v>178</v>
      </c>
    </row>
    <row r="453" spans="1:57">
      <c r="A453" s="80" t="s">
        <v>1504</v>
      </c>
      <c r="J453" s="80">
        <v>150000</v>
      </c>
      <c r="AI453" s="80" t="s">
        <v>1506</v>
      </c>
      <c r="BD453" s="80" t="s">
        <v>1505</v>
      </c>
      <c r="BE453" s="80" t="s">
        <v>178</v>
      </c>
    </row>
    <row r="454" spans="1:57">
      <c r="A454" s="80" t="s">
        <v>1507</v>
      </c>
      <c r="J454" s="80">
        <v>150000</v>
      </c>
      <c r="AI454" s="80" t="s">
        <v>1509</v>
      </c>
      <c r="BD454" s="80" t="s">
        <v>1508</v>
      </c>
      <c r="BE454" s="80" t="s">
        <v>178</v>
      </c>
    </row>
    <row r="455" spans="1:57">
      <c r="A455" s="80" t="s">
        <v>1510</v>
      </c>
      <c r="J455" s="80">
        <v>228000</v>
      </c>
      <c r="AI455" s="80" t="s">
        <v>1512</v>
      </c>
      <c r="BD455" s="80" t="s">
        <v>1511</v>
      </c>
      <c r="BE455" s="80" t="s">
        <v>178</v>
      </c>
    </row>
    <row r="456" spans="1:57">
      <c r="A456" s="80" t="s">
        <v>1513</v>
      </c>
      <c r="J456" s="80">
        <v>228000</v>
      </c>
      <c r="AI456" s="80" t="s">
        <v>1512</v>
      </c>
      <c r="BD456" s="80" t="s">
        <v>1514</v>
      </c>
      <c r="BE456" s="80" t="s">
        <v>178</v>
      </c>
    </row>
    <row r="457" spans="1:57">
      <c r="A457" s="80" t="s">
        <v>1515</v>
      </c>
      <c r="J457" s="80">
        <v>150000</v>
      </c>
      <c r="AI457" s="80" t="s">
        <v>1517</v>
      </c>
      <c r="BD457" s="80" t="s">
        <v>1516</v>
      </c>
      <c r="BE457" s="80" t="s">
        <v>178</v>
      </c>
    </row>
    <row r="458" spans="1:57">
      <c r="A458" s="80" t="s">
        <v>1518</v>
      </c>
      <c r="J458" s="80">
        <v>150000</v>
      </c>
      <c r="AI458" s="80" t="s">
        <v>1520</v>
      </c>
      <c r="BD458" s="80" t="s">
        <v>1519</v>
      </c>
      <c r="BE458" s="80" t="s">
        <v>178</v>
      </c>
    </row>
    <row r="459" spans="1:57">
      <c r="A459" s="80" t="s">
        <v>1521</v>
      </c>
      <c r="J459" s="80">
        <v>150000</v>
      </c>
      <c r="AI459" s="80" t="s">
        <v>1523</v>
      </c>
      <c r="BD459" s="80" t="s">
        <v>1522</v>
      </c>
      <c r="BE459" s="80" t="s">
        <v>178</v>
      </c>
    </row>
    <row r="460" spans="1:57">
      <c r="A460" s="80" t="s">
        <v>1524</v>
      </c>
      <c r="J460" s="80">
        <v>228000</v>
      </c>
      <c r="AI460" s="80" t="s">
        <v>1526</v>
      </c>
      <c r="BD460" s="80" t="s">
        <v>1525</v>
      </c>
      <c r="BE460" s="80" t="s">
        <v>178</v>
      </c>
    </row>
    <row r="461" spans="1:57">
      <c r="A461" s="80" t="s">
        <v>1527</v>
      </c>
      <c r="J461" s="80">
        <v>150000</v>
      </c>
      <c r="AI461" s="80" t="s">
        <v>1529</v>
      </c>
      <c r="BD461" s="80" t="s">
        <v>1528</v>
      </c>
      <c r="BE461" s="80" t="s">
        <v>178</v>
      </c>
    </row>
    <row r="462" spans="1:57">
      <c r="A462" s="80" t="s">
        <v>1530</v>
      </c>
      <c r="J462" s="80">
        <v>150000</v>
      </c>
      <c r="AI462" s="80" t="s">
        <v>1532</v>
      </c>
      <c r="BD462" s="80" t="s">
        <v>1531</v>
      </c>
      <c r="BE462" s="80" t="s">
        <v>178</v>
      </c>
    </row>
    <row r="463" spans="1:57">
      <c r="A463" s="80" t="s">
        <v>1533</v>
      </c>
      <c r="J463" s="80">
        <v>150000</v>
      </c>
      <c r="AI463" s="80" t="s">
        <v>1535</v>
      </c>
      <c r="BD463" s="80" t="s">
        <v>1534</v>
      </c>
      <c r="BE463" s="80" t="s">
        <v>178</v>
      </c>
    </row>
    <row r="464" spans="1:57">
      <c r="A464" s="80" t="s">
        <v>1536</v>
      </c>
      <c r="J464" s="80">
        <v>150000</v>
      </c>
      <c r="AI464" s="80" t="s">
        <v>1538</v>
      </c>
      <c r="BD464" s="80" t="s">
        <v>1537</v>
      </c>
      <c r="BE464" s="80" t="s">
        <v>178</v>
      </c>
    </row>
    <row r="465" spans="1:57">
      <c r="A465" s="80" t="s">
        <v>1539</v>
      </c>
      <c r="J465" s="80">
        <v>150000</v>
      </c>
      <c r="AI465" s="80" t="s">
        <v>1541</v>
      </c>
      <c r="BD465" s="80" t="s">
        <v>1540</v>
      </c>
      <c r="BE465" s="80" t="s">
        <v>178</v>
      </c>
    </row>
    <row r="466" spans="1:57">
      <c r="A466" s="80" t="s">
        <v>1542</v>
      </c>
      <c r="J466" s="80">
        <v>150000</v>
      </c>
      <c r="AI466" s="80" t="s">
        <v>1544</v>
      </c>
      <c r="BD466" s="80" t="s">
        <v>1543</v>
      </c>
      <c r="BE466" s="80" t="s">
        <v>178</v>
      </c>
    </row>
    <row r="467" spans="1:57">
      <c r="A467" s="80" t="s">
        <v>1545</v>
      </c>
      <c r="J467" s="80">
        <v>228000</v>
      </c>
      <c r="AI467" s="80" t="s">
        <v>1547</v>
      </c>
      <c r="BD467" s="80" t="s">
        <v>1546</v>
      </c>
      <c r="BE467" s="80" t="s">
        <v>178</v>
      </c>
    </row>
    <row r="468" spans="1:57">
      <c r="A468" s="80" t="s">
        <v>1548</v>
      </c>
      <c r="J468" s="80">
        <v>150000</v>
      </c>
      <c r="AI468" s="80" t="s">
        <v>1550</v>
      </c>
      <c r="BD468" s="80" t="s">
        <v>1549</v>
      </c>
      <c r="BE468" s="80" t="s">
        <v>182</v>
      </c>
    </row>
    <row r="469" spans="1:57">
      <c r="A469" s="80" t="s">
        <v>1551</v>
      </c>
      <c r="J469" s="80">
        <v>150000</v>
      </c>
      <c r="AI469" s="80" t="s">
        <v>1553</v>
      </c>
      <c r="BD469" s="80" t="s">
        <v>1552</v>
      </c>
      <c r="BE469" s="80" t="s">
        <v>178</v>
      </c>
    </row>
    <row r="470" spans="1:57">
      <c r="A470" s="80" t="s">
        <v>1554</v>
      </c>
      <c r="J470" s="80">
        <v>150000</v>
      </c>
      <c r="AI470" s="80" t="s">
        <v>1556</v>
      </c>
      <c r="BD470" s="80" t="s">
        <v>1555</v>
      </c>
      <c r="BE470" s="80" t="s">
        <v>178</v>
      </c>
    </row>
    <row r="471" spans="1:57">
      <c r="A471" s="80" t="s">
        <v>1557</v>
      </c>
      <c r="J471" s="80">
        <v>150000</v>
      </c>
      <c r="AI471" s="80" t="s">
        <v>1559</v>
      </c>
      <c r="BD471" s="80" t="s">
        <v>1558</v>
      </c>
      <c r="BE471" s="80" t="s">
        <v>178</v>
      </c>
    </row>
    <row r="472" spans="1:57">
      <c r="A472" s="80" t="s">
        <v>1560</v>
      </c>
      <c r="J472" s="80">
        <v>150000</v>
      </c>
      <c r="AI472" s="80" t="s">
        <v>1562</v>
      </c>
      <c r="BD472" s="80" t="s">
        <v>1561</v>
      </c>
      <c r="BE472" s="80" t="s">
        <v>178</v>
      </c>
    </row>
    <row r="473" spans="1:57">
      <c r="A473" s="80" t="s">
        <v>1563</v>
      </c>
      <c r="J473" s="80">
        <v>150000</v>
      </c>
      <c r="AI473" s="80" t="s">
        <v>1565</v>
      </c>
      <c r="BD473" s="80" t="s">
        <v>1564</v>
      </c>
      <c r="BE473" s="80" t="s">
        <v>178</v>
      </c>
    </row>
    <row r="474" spans="1:57">
      <c r="A474" s="80" t="s">
        <v>1566</v>
      </c>
      <c r="J474" s="80">
        <v>150000</v>
      </c>
      <c r="AI474" s="80" t="s">
        <v>1568</v>
      </c>
      <c r="BD474" s="80" t="s">
        <v>1567</v>
      </c>
      <c r="BE474" s="80" t="s">
        <v>178</v>
      </c>
    </row>
    <row r="475" spans="1:57">
      <c r="A475" s="80" t="s">
        <v>1569</v>
      </c>
      <c r="J475" s="80">
        <v>150000</v>
      </c>
      <c r="AI475" s="80" t="s">
        <v>1571</v>
      </c>
      <c r="BD475" s="80" t="s">
        <v>1570</v>
      </c>
      <c r="BE475" s="80" t="s">
        <v>182</v>
      </c>
    </row>
    <row r="476" spans="1:57">
      <c r="A476" s="80" t="s">
        <v>1572</v>
      </c>
      <c r="J476" s="80">
        <v>150000</v>
      </c>
      <c r="AI476" s="80" t="s">
        <v>1574</v>
      </c>
      <c r="BD476" s="80" t="s">
        <v>1573</v>
      </c>
      <c r="BE476" s="80" t="s">
        <v>178</v>
      </c>
    </row>
    <row r="477" spans="1:57">
      <c r="A477" s="80" t="s">
        <v>1575</v>
      </c>
      <c r="J477" s="80">
        <v>228000</v>
      </c>
      <c r="AI477" s="80" t="s">
        <v>1576</v>
      </c>
      <c r="BD477" s="80" t="s">
        <v>1577</v>
      </c>
      <c r="BE477" s="80" t="s">
        <v>178</v>
      </c>
    </row>
    <row r="478" spans="1:57">
      <c r="A478" s="80" t="s">
        <v>1578</v>
      </c>
      <c r="J478" s="80">
        <v>150000</v>
      </c>
      <c r="AI478" s="80" t="s">
        <v>1580</v>
      </c>
      <c r="BD478" s="80" t="s">
        <v>1579</v>
      </c>
      <c r="BE478" s="80" t="s">
        <v>182</v>
      </c>
    </row>
    <row r="479" spans="1:57">
      <c r="A479" s="80" t="s">
        <v>1581</v>
      </c>
      <c r="J479" s="80">
        <v>150000</v>
      </c>
      <c r="AI479" s="80" t="s">
        <v>1583</v>
      </c>
      <c r="BD479" s="80" t="s">
        <v>1582</v>
      </c>
      <c r="BE479" s="80" t="s">
        <v>178</v>
      </c>
    </row>
    <row r="480" spans="1:57">
      <c r="A480" s="80" t="s">
        <v>1584</v>
      </c>
      <c r="J480" s="80">
        <v>228000</v>
      </c>
      <c r="AI480" s="80" t="s">
        <v>1586</v>
      </c>
      <c r="BD480" s="80" t="s">
        <v>1585</v>
      </c>
      <c r="BE480" s="80" t="s">
        <v>178</v>
      </c>
    </row>
    <row r="481" spans="1:57">
      <c r="A481" s="80" t="s">
        <v>1587</v>
      </c>
      <c r="J481" s="80">
        <v>228000</v>
      </c>
      <c r="AI481" s="80" t="s">
        <v>1586</v>
      </c>
      <c r="BD481" s="80" t="s">
        <v>1588</v>
      </c>
      <c r="BE481" s="80" t="s">
        <v>178</v>
      </c>
    </row>
    <row r="482" spans="1:57">
      <c r="A482" s="80" t="s">
        <v>1589</v>
      </c>
      <c r="J482" s="80">
        <v>150000</v>
      </c>
      <c r="AI482" s="80" t="s">
        <v>1591</v>
      </c>
      <c r="BD482" s="80" t="s">
        <v>1590</v>
      </c>
      <c r="BE482" s="80" t="s">
        <v>178</v>
      </c>
    </row>
    <row r="483" spans="1:57">
      <c r="A483" s="80" t="s">
        <v>1592</v>
      </c>
      <c r="J483" s="80">
        <v>228000</v>
      </c>
      <c r="AI483" s="80" t="s">
        <v>1586</v>
      </c>
      <c r="BD483" s="80" t="s">
        <v>1593</v>
      </c>
      <c r="BE483" s="80" t="s">
        <v>178</v>
      </c>
    </row>
    <row r="484" spans="1:57">
      <c r="A484" s="80" t="s">
        <v>1594</v>
      </c>
      <c r="J484" s="80">
        <v>228000</v>
      </c>
      <c r="AI484" s="80" t="s">
        <v>1586</v>
      </c>
      <c r="BD484" s="80" t="s">
        <v>1595</v>
      </c>
      <c r="BE484" s="80" t="s">
        <v>178</v>
      </c>
    </row>
    <row r="485" spans="1:57">
      <c r="A485" s="80" t="s">
        <v>1596</v>
      </c>
      <c r="J485" s="80">
        <v>150000</v>
      </c>
      <c r="AI485" s="80" t="s">
        <v>1597</v>
      </c>
      <c r="BD485" s="80" t="s">
        <v>1598</v>
      </c>
      <c r="BE485" s="80" t="s">
        <v>178</v>
      </c>
    </row>
    <row r="486" spans="1:57">
      <c r="A486" s="80" t="s">
        <v>1599</v>
      </c>
      <c r="J486" s="80">
        <v>150000</v>
      </c>
      <c r="AI486" s="80" t="s">
        <v>1601</v>
      </c>
      <c r="BD486" s="80" t="s">
        <v>1600</v>
      </c>
      <c r="BE486" s="80" t="s">
        <v>182</v>
      </c>
    </row>
    <row r="487" spans="1:57">
      <c r="A487" s="80" t="s">
        <v>1602</v>
      </c>
      <c r="J487" s="80">
        <v>150000</v>
      </c>
      <c r="AI487" s="80" t="s">
        <v>1604</v>
      </c>
      <c r="BD487" s="80" t="s">
        <v>1603</v>
      </c>
      <c r="BE487" s="80" t="s">
        <v>178</v>
      </c>
    </row>
    <row r="488" spans="1:57">
      <c r="A488" s="80" t="s">
        <v>1605</v>
      </c>
      <c r="J488" s="80">
        <v>150000</v>
      </c>
      <c r="AI488" s="80" t="s">
        <v>1607</v>
      </c>
      <c r="BD488" s="80" t="s">
        <v>1606</v>
      </c>
      <c r="BE488" s="80" t="s">
        <v>178</v>
      </c>
    </row>
    <row r="489" spans="1:57">
      <c r="A489" s="80" t="s">
        <v>1608</v>
      </c>
      <c r="J489" s="80">
        <v>150000</v>
      </c>
      <c r="AI489" s="80" t="s">
        <v>1610</v>
      </c>
      <c r="BD489" s="80" t="s">
        <v>1609</v>
      </c>
      <c r="BE489" s="80" t="s">
        <v>178</v>
      </c>
    </row>
    <row r="490" spans="1:57">
      <c r="A490" s="80" t="s">
        <v>1611</v>
      </c>
      <c r="J490" s="80">
        <v>150000</v>
      </c>
      <c r="AI490" s="80" t="s">
        <v>1613</v>
      </c>
      <c r="BD490" s="80" t="s">
        <v>1612</v>
      </c>
      <c r="BE490" s="80" t="s">
        <v>178</v>
      </c>
    </row>
    <row r="491" spans="1:57">
      <c r="A491" s="80" t="s">
        <v>1614</v>
      </c>
      <c r="J491" s="80">
        <v>150000</v>
      </c>
      <c r="AI491" s="80" t="s">
        <v>1615</v>
      </c>
      <c r="BD491" s="80" t="s">
        <v>1616</v>
      </c>
      <c r="BE491" s="80" t="s">
        <v>178</v>
      </c>
    </row>
    <row r="492" spans="1:57">
      <c r="A492" s="80" t="s">
        <v>1617</v>
      </c>
      <c r="J492" s="80">
        <v>150000</v>
      </c>
      <c r="AI492" s="80" t="s">
        <v>1619</v>
      </c>
      <c r="BD492" s="80" t="s">
        <v>1618</v>
      </c>
      <c r="BE492" s="80" t="s">
        <v>178</v>
      </c>
    </row>
    <row r="493" spans="1:57">
      <c r="A493" s="80" t="s">
        <v>1620</v>
      </c>
      <c r="J493" s="80">
        <v>150000</v>
      </c>
      <c r="AI493" s="80" t="s">
        <v>309</v>
      </c>
      <c r="BD493" s="80" t="s">
        <v>1621</v>
      </c>
      <c r="BE493" s="80" t="s">
        <v>178</v>
      </c>
    </row>
    <row r="494" spans="1:57">
      <c r="A494" s="80" t="s">
        <v>1622</v>
      </c>
      <c r="J494" s="80">
        <v>150000</v>
      </c>
      <c r="AI494" s="80" t="s">
        <v>1623</v>
      </c>
      <c r="BD494" s="80" t="s">
        <v>1624</v>
      </c>
      <c r="BE494" s="80" t="s">
        <v>182</v>
      </c>
    </row>
    <row r="495" spans="1:57">
      <c r="A495" s="80" t="s">
        <v>1625</v>
      </c>
      <c r="J495" s="80">
        <v>150000</v>
      </c>
      <c r="AI495" s="80" t="s">
        <v>1627</v>
      </c>
      <c r="BD495" s="80" t="s">
        <v>1626</v>
      </c>
      <c r="BE495" s="80" t="s">
        <v>178</v>
      </c>
    </row>
    <row r="496" spans="1:57">
      <c r="A496" s="80" t="s">
        <v>1628</v>
      </c>
      <c r="J496" s="80">
        <v>150000</v>
      </c>
      <c r="AI496" s="80" t="s">
        <v>1629</v>
      </c>
      <c r="BD496" s="80" t="s">
        <v>1630</v>
      </c>
      <c r="BE496" s="80" t="s">
        <v>178</v>
      </c>
    </row>
    <row r="497" spans="1:57">
      <c r="A497" s="80" t="s">
        <v>1631</v>
      </c>
      <c r="J497" s="80">
        <v>150000</v>
      </c>
      <c r="AI497" s="80" t="s">
        <v>1633</v>
      </c>
      <c r="BD497" s="80" t="s">
        <v>1632</v>
      </c>
      <c r="BE497" s="80" t="s">
        <v>178</v>
      </c>
    </row>
    <row r="498" spans="1:57">
      <c r="A498" s="80" t="s">
        <v>1634</v>
      </c>
      <c r="J498" s="80">
        <v>150000</v>
      </c>
      <c r="AI498" s="80" t="s">
        <v>1636</v>
      </c>
      <c r="BD498" s="80" t="s">
        <v>1635</v>
      </c>
      <c r="BE498" s="80" t="s">
        <v>178</v>
      </c>
    </row>
    <row r="499" spans="1:57">
      <c r="A499" s="80" t="s">
        <v>1637</v>
      </c>
      <c r="J499" s="80">
        <v>150000</v>
      </c>
      <c r="AI499" s="80" t="s">
        <v>1639</v>
      </c>
      <c r="BD499" s="80" t="s">
        <v>1638</v>
      </c>
      <c r="BE499" s="80" t="s">
        <v>182</v>
      </c>
    </row>
    <row r="500" spans="1:57">
      <c r="A500" s="80" t="s">
        <v>1640</v>
      </c>
      <c r="J500" s="80">
        <v>150000</v>
      </c>
      <c r="AI500" s="80" t="s">
        <v>1642</v>
      </c>
      <c r="BD500" s="80" t="s">
        <v>1641</v>
      </c>
      <c r="BE500" s="80" t="s">
        <v>178</v>
      </c>
    </row>
    <row r="501" spans="1:57">
      <c r="A501" s="80" t="s">
        <v>1643</v>
      </c>
      <c r="J501" s="80">
        <v>150000</v>
      </c>
      <c r="AI501" s="80" t="s">
        <v>309</v>
      </c>
      <c r="BD501" s="80" t="s">
        <v>1644</v>
      </c>
      <c r="BE501" s="80" t="s">
        <v>178</v>
      </c>
    </row>
    <row r="502" spans="1:57">
      <c r="A502" s="80" t="s">
        <v>1645</v>
      </c>
      <c r="J502" s="80">
        <v>150000</v>
      </c>
      <c r="AI502" s="80" t="s">
        <v>1646</v>
      </c>
      <c r="BD502" s="80" t="s">
        <v>1647</v>
      </c>
      <c r="BE502" s="80" t="s">
        <v>178</v>
      </c>
    </row>
    <row r="503" spans="1:57">
      <c r="A503" s="80" t="s">
        <v>1648</v>
      </c>
      <c r="J503" s="80">
        <v>150000</v>
      </c>
      <c r="AI503" s="80" t="s">
        <v>1649</v>
      </c>
      <c r="BD503" s="80" t="s">
        <v>1650</v>
      </c>
      <c r="BE503" s="80" t="s">
        <v>178</v>
      </c>
    </row>
    <row r="504" spans="1:57">
      <c r="A504" s="80" t="s">
        <v>1651</v>
      </c>
      <c r="J504" s="80">
        <v>150000</v>
      </c>
      <c r="AI504" s="80" t="s">
        <v>1652</v>
      </c>
      <c r="BD504" s="80" t="s">
        <v>1653</v>
      </c>
      <c r="BE504" s="80" t="s">
        <v>178</v>
      </c>
    </row>
    <row r="505" spans="1:57">
      <c r="A505" s="80" t="s">
        <v>1654</v>
      </c>
      <c r="J505" s="80">
        <v>150000</v>
      </c>
      <c r="AI505" s="80" t="s">
        <v>1655</v>
      </c>
      <c r="BD505" s="80" t="s">
        <v>1656</v>
      </c>
      <c r="BE505" s="80" t="s">
        <v>178</v>
      </c>
    </row>
    <row r="506" spans="1:57">
      <c r="A506" s="80" t="s">
        <v>1657</v>
      </c>
      <c r="J506" s="80">
        <v>150000</v>
      </c>
      <c r="AI506" s="80" t="s">
        <v>1659</v>
      </c>
      <c r="BD506" s="80" t="s">
        <v>1658</v>
      </c>
      <c r="BE506" s="80" t="s">
        <v>178</v>
      </c>
    </row>
    <row r="507" spans="1:57">
      <c r="A507" s="80" t="s">
        <v>1660</v>
      </c>
      <c r="J507" s="80">
        <v>150000</v>
      </c>
      <c r="AI507" s="80" t="s">
        <v>1662</v>
      </c>
      <c r="BD507" s="80" t="s">
        <v>1661</v>
      </c>
      <c r="BE507" s="80" t="s">
        <v>182</v>
      </c>
    </row>
    <row r="508" spans="1:57">
      <c r="A508" s="80" t="s">
        <v>1663</v>
      </c>
      <c r="J508" s="80">
        <v>150000</v>
      </c>
      <c r="AI508" s="80" t="s">
        <v>1665</v>
      </c>
      <c r="BD508" s="80" t="s">
        <v>1664</v>
      </c>
      <c r="BE508" s="80" t="s">
        <v>178</v>
      </c>
    </row>
    <row r="509" spans="1:57">
      <c r="A509" s="80" t="s">
        <v>1666</v>
      </c>
      <c r="J509" s="80">
        <v>150000</v>
      </c>
      <c r="AI509" s="80" t="s">
        <v>1668</v>
      </c>
      <c r="BD509" s="80" t="s">
        <v>1667</v>
      </c>
      <c r="BE509" s="80" t="s">
        <v>182</v>
      </c>
    </row>
    <row r="510" spans="1:57">
      <c r="A510" s="80" t="s">
        <v>1669</v>
      </c>
      <c r="J510" s="80">
        <v>150000</v>
      </c>
      <c r="AI510" s="80" t="s">
        <v>1671</v>
      </c>
      <c r="BD510" s="80" t="s">
        <v>1670</v>
      </c>
      <c r="BE510" s="80" t="s">
        <v>178</v>
      </c>
    </row>
    <row r="511" spans="1:57">
      <c r="A511" s="80" t="s">
        <v>1672</v>
      </c>
      <c r="J511" s="80">
        <v>150000</v>
      </c>
      <c r="AI511" s="80" t="s">
        <v>1674</v>
      </c>
      <c r="BD511" s="80" t="s">
        <v>1673</v>
      </c>
      <c r="BE511" s="80" t="s">
        <v>178</v>
      </c>
    </row>
    <row r="512" spans="1:57">
      <c r="A512" s="80" t="s">
        <v>1675</v>
      </c>
      <c r="J512" s="80">
        <v>150000</v>
      </c>
      <c r="AI512" s="80" t="s">
        <v>1677</v>
      </c>
      <c r="BD512" s="80" t="s">
        <v>1676</v>
      </c>
      <c r="BE512" s="80" t="s">
        <v>178</v>
      </c>
    </row>
    <row r="513" spans="1:57">
      <c r="A513" s="80" t="s">
        <v>1678</v>
      </c>
      <c r="J513" s="80">
        <v>150000</v>
      </c>
      <c r="AI513" s="80" t="s">
        <v>1680</v>
      </c>
      <c r="BD513" s="80" t="s">
        <v>1679</v>
      </c>
      <c r="BE513" s="80" t="s">
        <v>178</v>
      </c>
    </row>
    <row r="514" spans="1:57">
      <c r="A514" s="80" t="s">
        <v>1681</v>
      </c>
      <c r="J514" s="80">
        <v>150000</v>
      </c>
      <c r="AI514" s="80" t="s">
        <v>1683</v>
      </c>
      <c r="BD514" s="80" t="s">
        <v>1682</v>
      </c>
      <c r="BE514" s="80" t="s">
        <v>178</v>
      </c>
    </row>
    <row r="515" spans="1:57">
      <c r="A515" s="80" t="s">
        <v>1684</v>
      </c>
      <c r="J515" s="80">
        <v>150000</v>
      </c>
      <c r="AI515" s="80" t="s">
        <v>1686</v>
      </c>
      <c r="BD515" s="80" t="s">
        <v>1685</v>
      </c>
      <c r="BE515" s="80" t="s">
        <v>178</v>
      </c>
    </row>
    <row r="516" spans="1:57">
      <c r="A516" s="80" t="s">
        <v>1687</v>
      </c>
      <c r="J516" s="80">
        <v>150000</v>
      </c>
      <c r="AI516" s="80" t="s">
        <v>1689</v>
      </c>
      <c r="BD516" s="80" t="s">
        <v>1688</v>
      </c>
      <c r="BE516" s="80" t="s">
        <v>178</v>
      </c>
    </row>
    <row r="517" spans="1:57">
      <c r="A517" s="80" t="s">
        <v>1690</v>
      </c>
      <c r="J517" s="80">
        <v>150000</v>
      </c>
      <c r="AI517" s="80" t="s">
        <v>1692</v>
      </c>
      <c r="BD517" s="80" t="s">
        <v>1691</v>
      </c>
      <c r="BE517" s="80" t="s">
        <v>178</v>
      </c>
    </row>
    <row r="518" spans="1:57">
      <c r="A518" s="80" t="s">
        <v>1693</v>
      </c>
      <c r="J518" s="80">
        <v>150000</v>
      </c>
      <c r="AI518" s="80" t="s">
        <v>1695</v>
      </c>
      <c r="BD518" s="80" t="s">
        <v>1694</v>
      </c>
      <c r="BE518" s="80" t="s">
        <v>178</v>
      </c>
    </row>
    <row r="519" spans="1:57">
      <c r="A519" s="80" t="s">
        <v>1696</v>
      </c>
      <c r="J519" s="80">
        <v>228000</v>
      </c>
      <c r="AI519" s="80" t="s">
        <v>1698</v>
      </c>
      <c r="BD519" s="80" t="s">
        <v>1697</v>
      </c>
      <c r="BE519" s="80" t="s">
        <v>178</v>
      </c>
    </row>
    <row r="520" spans="1:57">
      <c r="A520" s="80" t="s">
        <v>1699</v>
      </c>
      <c r="J520" s="80">
        <v>150000</v>
      </c>
      <c r="AI520" s="80" t="s">
        <v>1701</v>
      </c>
      <c r="BD520" s="80" t="s">
        <v>1700</v>
      </c>
      <c r="BE520" s="80" t="s">
        <v>178</v>
      </c>
    </row>
    <row r="521" spans="1:57">
      <c r="A521" s="80" t="s">
        <v>1702</v>
      </c>
      <c r="J521" s="80">
        <v>150000</v>
      </c>
      <c r="AI521" s="80" t="s">
        <v>1704</v>
      </c>
      <c r="BD521" s="80" t="s">
        <v>1703</v>
      </c>
      <c r="BE521" s="80" t="s">
        <v>178</v>
      </c>
    </row>
    <row r="522" spans="1:57">
      <c r="A522" s="80" t="s">
        <v>1705</v>
      </c>
      <c r="J522" s="80">
        <v>228000</v>
      </c>
      <c r="AI522" s="80" t="s">
        <v>1707</v>
      </c>
      <c r="BD522" s="80" t="s">
        <v>1706</v>
      </c>
      <c r="BE522" s="80" t="s">
        <v>178</v>
      </c>
    </row>
    <row r="523" spans="1:57">
      <c r="A523" s="80" t="s">
        <v>1708</v>
      </c>
      <c r="J523" s="80">
        <v>150000</v>
      </c>
      <c r="AI523" s="80" t="s">
        <v>1710</v>
      </c>
      <c r="BD523" s="80" t="s">
        <v>1709</v>
      </c>
      <c r="BE523" s="80" t="s">
        <v>178</v>
      </c>
    </row>
    <row r="524" spans="1:57">
      <c r="A524" s="80" t="s">
        <v>1711</v>
      </c>
      <c r="J524" s="80">
        <v>150000</v>
      </c>
      <c r="AI524" s="80" t="s">
        <v>1713</v>
      </c>
      <c r="BD524" s="80" t="s">
        <v>1712</v>
      </c>
      <c r="BE524" s="80" t="s">
        <v>178</v>
      </c>
    </row>
    <row r="525" spans="1:57">
      <c r="A525" s="80" t="s">
        <v>1714</v>
      </c>
      <c r="J525" s="80">
        <v>150000</v>
      </c>
      <c r="AI525" s="80" t="s">
        <v>1716</v>
      </c>
      <c r="BD525" s="80" t="s">
        <v>1715</v>
      </c>
      <c r="BE525" s="80" t="s">
        <v>178</v>
      </c>
    </row>
    <row r="526" spans="1:57">
      <c r="A526" s="80" t="s">
        <v>1717</v>
      </c>
      <c r="J526" s="80">
        <v>150000</v>
      </c>
      <c r="AI526" s="80" t="s">
        <v>1719</v>
      </c>
      <c r="BD526" s="80" t="s">
        <v>1718</v>
      </c>
      <c r="BE526" s="80" t="s">
        <v>178</v>
      </c>
    </row>
    <row r="527" spans="1:57">
      <c r="A527" s="80" t="s">
        <v>1720</v>
      </c>
      <c r="J527" s="80">
        <v>150000</v>
      </c>
      <c r="AI527" s="80" t="s">
        <v>1722</v>
      </c>
      <c r="BD527" s="80" t="s">
        <v>1721</v>
      </c>
      <c r="BE527" s="80" t="s">
        <v>178</v>
      </c>
    </row>
    <row r="528" spans="1:57">
      <c r="A528" s="80" t="s">
        <v>1723</v>
      </c>
      <c r="J528" s="80">
        <v>150000</v>
      </c>
      <c r="AI528" s="80" t="s">
        <v>1724</v>
      </c>
      <c r="BD528" s="80" t="s">
        <v>1725</v>
      </c>
      <c r="BE528" s="80" t="s">
        <v>178</v>
      </c>
    </row>
    <row r="529" spans="1:57">
      <c r="A529" s="80" t="s">
        <v>1726</v>
      </c>
      <c r="J529" s="80">
        <v>150000</v>
      </c>
      <c r="AI529" s="80" t="s">
        <v>1728</v>
      </c>
      <c r="BD529" s="80" t="s">
        <v>1727</v>
      </c>
      <c r="BE529" s="80" t="s">
        <v>178</v>
      </c>
    </row>
    <row r="530" spans="1:57">
      <c r="A530" s="80" t="s">
        <v>1729</v>
      </c>
      <c r="J530" s="80">
        <v>150000</v>
      </c>
      <c r="AI530" s="80" t="s">
        <v>1731</v>
      </c>
      <c r="BD530" s="80" t="s">
        <v>1730</v>
      </c>
      <c r="BE530" s="80" t="s">
        <v>178</v>
      </c>
    </row>
    <row r="531" spans="1:57">
      <c r="A531" s="80" t="s">
        <v>1732</v>
      </c>
      <c r="J531" s="80">
        <v>150000</v>
      </c>
      <c r="AI531" s="80" t="s">
        <v>1733</v>
      </c>
      <c r="BD531" s="80" t="s">
        <v>1734</v>
      </c>
      <c r="BE531" s="80" t="s">
        <v>178</v>
      </c>
    </row>
    <row r="532" spans="1:57">
      <c r="A532" s="80" t="s">
        <v>1735</v>
      </c>
      <c r="J532" s="80">
        <v>150000</v>
      </c>
      <c r="AI532" s="80" t="s">
        <v>1737</v>
      </c>
      <c r="BD532" s="80" t="s">
        <v>1736</v>
      </c>
      <c r="BE532" s="80" t="s">
        <v>178</v>
      </c>
    </row>
    <row r="533" spans="1:57">
      <c r="A533" s="80" t="s">
        <v>1738</v>
      </c>
      <c r="J533" s="80">
        <v>150000</v>
      </c>
      <c r="AI533" s="80" t="s">
        <v>1740</v>
      </c>
      <c r="BD533" s="80" t="s">
        <v>1739</v>
      </c>
      <c r="BE533" s="80" t="s">
        <v>178</v>
      </c>
    </row>
    <row r="534" spans="1:57">
      <c r="A534" s="80" t="s">
        <v>1741</v>
      </c>
      <c r="J534" s="80">
        <v>150000</v>
      </c>
      <c r="AI534" s="80" t="s">
        <v>1743</v>
      </c>
      <c r="BD534" s="80" t="s">
        <v>1742</v>
      </c>
      <c r="BE534" s="80" t="s">
        <v>178</v>
      </c>
    </row>
    <row r="535" spans="1:57">
      <c r="A535" s="80" t="s">
        <v>1744</v>
      </c>
      <c r="J535" s="80">
        <v>150000</v>
      </c>
      <c r="AI535" s="80" t="s">
        <v>1746</v>
      </c>
      <c r="BD535" s="80" t="s">
        <v>1745</v>
      </c>
      <c r="BE535" s="80" t="s">
        <v>178</v>
      </c>
    </row>
    <row r="536" spans="1:57">
      <c r="A536" s="80" t="s">
        <v>1747</v>
      </c>
      <c r="J536" s="80">
        <v>150000</v>
      </c>
      <c r="AI536" s="80" t="s">
        <v>1748</v>
      </c>
      <c r="BD536" s="80" t="s">
        <v>1749</v>
      </c>
      <c r="BE536" s="80" t="s">
        <v>178</v>
      </c>
    </row>
    <row r="537" spans="1:57">
      <c r="A537" s="80" t="s">
        <v>1750</v>
      </c>
      <c r="J537" s="80">
        <v>150000</v>
      </c>
      <c r="AI537" s="80" t="s">
        <v>1752</v>
      </c>
      <c r="BD537" s="80" t="s">
        <v>1751</v>
      </c>
      <c r="BE537" s="80" t="s">
        <v>178</v>
      </c>
    </row>
    <row r="538" spans="1:57">
      <c r="A538" s="80" t="s">
        <v>1753</v>
      </c>
      <c r="J538" s="80">
        <v>150000</v>
      </c>
      <c r="AI538" s="80" t="s">
        <v>1755</v>
      </c>
      <c r="BD538" s="80" t="s">
        <v>1754</v>
      </c>
      <c r="BE538" s="80" t="s">
        <v>178</v>
      </c>
    </row>
    <row r="539" spans="1:57">
      <c r="A539" s="80" t="s">
        <v>1756</v>
      </c>
      <c r="J539" s="80">
        <v>150000</v>
      </c>
      <c r="AI539" s="80" t="s">
        <v>1758</v>
      </c>
      <c r="BD539" s="80" t="s">
        <v>1757</v>
      </c>
      <c r="BE539" s="80" t="s">
        <v>178</v>
      </c>
    </row>
    <row r="540" spans="1:57">
      <c r="A540" s="80" t="s">
        <v>1759</v>
      </c>
      <c r="J540" s="80">
        <v>150000</v>
      </c>
      <c r="AI540" s="80" t="s">
        <v>1761</v>
      </c>
      <c r="BD540" s="80" t="s">
        <v>1760</v>
      </c>
      <c r="BE540" s="80" t="s">
        <v>178</v>
      </c>
    </row>
    <row r="541" spans="1:57">
      <c r="A541" s="80" t="s">
        <v>1762</v>
      </c>
      <c r="J541" s="80">
        <v>150000</v>
      </c>
      <c r="AI541" s="80" t="s">
        <v>1764</v>
      </c>
      <c r="BD541" s="80" t="s">
        <v>1763</v>
      </c>
      <c r="BE541" s="80" t="s">
        <v>178</v>
      </c>
    </row>
    <row r="542" spans="1:57">
      <c r="A542" s="80" t="s">
        <v>1765</v>
      </c>
      <c r="J542" s="80">
        <v>150000</v>
      </c>
      <c r="AI542" s="80" t="s">
        <v>1766</v>
      </c>
      <c r="BD542" s="80" t="s">
        <v>1767</v>
      </c>
      <c r="BE542" s="80" t="s">
        <v>178</v>
      </c>
    </row>
    <row r="543" spans="1:57">
      <c r="A543" s="80" t="s">
        <v>1768</v>
      </c>
      <c r="J543" s="80">
        <v>150000</v>
      </c>
      <c r="AI543" s="80" t="s">
        <v>1770</v>
      </c>
      <c r="BD543" s="80" t="s">
        <v>1769</v>
      </c>
      <c r="BE543" s="80" t="s">
        <v>178</v>
      </c>
    </row>
    <row r="544" spans="1:57">
      <c r="A544" s="80" t="s">
        <v>1771</v>
      </c>
      <c r="J544" s="80">
        <v>150000</v>
      </c>
      <c r="AI544" s="80" t="s">
        <v>1773</v>
      </c>
      <c r="BD544" s="80" t="s">
        <v>1772</v>
      </c>
      <c r="BE544" s="80" t="s">
        <v>178</v>
      </c>
    </row>
    <row r="545" spans="1:57">
      <c r="A545" s="80" t="s">
        <v>1774</v>
      </c>
      <c r="J545" s="80">
        <v>150000</v>
      </c>
      <c r="AI545" s="80" t="s">
        <v>1776</v>
      </c>
      <c r="BD545" s="80" t="s">
        <v>1775</v>
      </c>
      <c r="BE545" s="80" t="s">
        <v>178</v>
      </c>
    </row>
    <row r="546" spans="1:57">
      <c r="A546" s="80" t="s">
        <v>1777</v>
      </c>
      <c r="J546" s="80">
        <v>150000</v>
      </c>
      <c r="AI546" s="80" t="s">
        <v>1779</v>
      </c>
      <c r="BD546" s="80" t="s">
        <v>1778</v>
      </c>
      <c r="BE546" s="80" t="s">
        <v>178</v>
      </c>
    </row>
    <row r="547" spans="1:57">
      <c r="A547" s="80" t="s">
        <v>1780</v>
      </c>
      <c r="J547" s="80">
        <v>150000</v>
      </c>
      <c r="AI547" s="80" t="s">
        <v>1781</v>
      </c>
      <c r="BD547" s="80" t="s">
        <v>1782</v>
      </c>
      <c r="BE547" s="80" t="s">
        <v>178</v>
      </c>
    </row>
    <row r="548" spans="1:57">
      <c r="A548" s="80" t="s">
        <v>1783</v>
      </c>
      <c r="J548" s="80">
        <v>150000</v>
      </c>
      <c r="AI548" s="80" t="s">
        <v>1785</v>
      </c>
      <c r="BD548" s="80" t="s">
        <v>1784</v>
      </c>
      <c r="BE548" s="80" t="s">
        <v>182</v>
      </c>
    </row>
    <row r="549" spans="1:57">
      <c r="A549" s="80" t="s">
        <v>1786</v>
      </c>
      <c r="J549" s="80">
        <v>150000</v>
      </c>
      <c r="AI549" s="80" t="s">
        <v>1788</v>
      </c>
      <c r="BD549" s="80" t="s">
        <v>1787</v>
      </c>
      <c r="BE549" s="80" t="s">
        <v>178</v>
      </c>
    </row>
    <row r="550" spans="1:57">
      <c r="A550" s="80" t="s">
        <v>1789</v>
      </c>
      <c r="J550" s="80">
        <v>150000</v>
      </c>
      <c r="AI550" s="80" t="s">
        <v>1791</v>
      </c>
      <c r="BD550" s="80" t="s">
        <v>1790</v>
      </c>
      <c r="BE550" s="80" t="s">
        <v>178</v>
      </c>
    </row>
    <row r="551" spans="1:57">
      <c r="A551" s="80" t="s">
        <v>1792</v>
      </c>
      <c r="J551" s="80">
        <v>150000</v>
      </c>
      <c r="AI551" s="80" t="s">
        <v>1794</v>
      </c>
      <c r="BD551" s="80" t="s">
        <v>1793</v>
      </c>
      <c r="BE551" s="80" t="s">
        <v>178</v>
      </c>
    </row>
    <row r="552" spans="1:57">
      <c r="A552" s="80" t="s">
        <v>1795</v>
      </c>
      <c r="J552" s="80">
        <v>150000</v>
      </c>
      <c r="AI552" s="80" t="s">
        <v>1796</v>
      </c>
      <c r="BD552" s="80" t="s">
        <v>1797</v>
      </c>
      <c r="BE552" s="80" t="s">
        <v>178</v>
      </c>
    </row>
    <row r="553" spans="1:57">
      <c r="A553" s="80" t="s">
        <v>1798</v>
      </c>
      <c r="J553" s="80">
        <v>150000</v>
      </c>
      <c r="AI553" s="80" t="s">
        <v>1800</v>
      </c>
      <c r="BD553" s="80" t="s">
        <v>1799</v>
      </c>
      <c r="BE553" s="80" t="s">
        <v>182</v>
      </c>
    </row>
    <row r="554" spans="1:57">
      <c r="A554" s="80" t="s">
        <v>1801</v>
      </c>
      <c r="J554" s="80">
        <v>150000</v>
      </c>
      <c r="AI554" s="80" t="s">
        <v>1802</v>
      </c>
      <c r="BD554" s="80" t="s">
        <v>1803</v>
      </c>
      <c r="BE554" s="80" t="s">
        <v>178</v>
      </c>
    </row>
    <row r="555" spans="1:57">
      <c r="A555" s="80" t="s">
        <v>1804</v>
      </c>
      <c r="J555" s="80">
        <v>150000</v>
      </c>
      <c r="AI555" s="80" t="s">
        <v>1806</v>
      </c>
      <c r="BD555" s="80" t="s">
        <v>1805</v>
      </c>
      <c r="BE555" s="80" t="s">
        <v>178</v>
      </c>
    </row>
    <row r="556" spans="1:57">
      <c r="A556" s="80" t="s">
        <v>1807</v>
      </c>
      <c r="J556" s="80">
        <v>150000</v>
      </c>
      <c r="AI556" s="80" t="s">
        <v>1809</v>
      </c>
      <c r="BD556" s="80" t="s">
        <v>1808</v>
      </c>
      <c r="BE556" s="80" t="s">
        <v>178</v>
      </c>
    </row>
    <row r="557" spans="1:57">
      <c r="A557" s="80" t="s">
        <v>1810</v>
      </c>
      <c r="J557" s="80">
        <v>150000</v>
      </c>
      <c r="AI557" s="80" t="s">
        <v>1812</v>
      </c>
      <c r="BD557" s="80" t="s">
        <v>1811</v>
      </c>
      <c r="BE557" s="80" t="s">
        <v>178</v>
      </c>
    </row>
    <row r="558" spans="1:57">
      <c r="A558" s="80" t="s">
        <v>1813</v>
      </c>
      <c r="J558" s="80">
        <v>150000</v>
      </c>
      <c r="AI558" s="80" t="s">
        <v>1815</v>
      </c>
      <c r="BD558" s="80" t="s">
        <v>1814</v>
      </c>
      <c r="BE558" s="80" t="s">
        <v>178</v>
      </c>
    </row>
    <row r="559" spans="1:57">
      <c r="A559" s="80" t="s">
        <v>1816</v>
      </c>
      <c r="J559" s="80">
        <v>150000</v>
      </c>
      <c r="AI559" s="80" t="s">
        <v>1818</v>
      </c>
      <c r="BD559" s="80" t="s">
        <v>1817</v>
      </c>
      <c r="BE559" s="80" t="s">
        <v>178</v>
      </c>
    </row>
    <row r="560" spans="1:57">
      <c r="A560" s="80" t="s">
        <v>1819</v>
      </c>
      <c r="J560" s="80">
        <v>150000</v>
      </c>
      <c r="AI560" s="80" t="s">
        <v>1821</v>
      </c>
      <c r="BD560" s="80" t="s">
        <v>1820</v>
      </c>
      <c r="BE560" s="80" t="s">
        <v>178</v>
      </c>
    </row>
    <row r="561" spans="1:57">
      <c r="A561" s="80" t="s">
        <v>1822</v>
      </c>
      <c r="J561" s="80">
        <v>150000</v>
      </c>
      <c r="AI561" s="80" t="s">
        <v>1824</v>
      </c>
      <c r="BD561" s="80" t="s">
        <v>1823</v>
      </c>
      <c r="BE561" s="80" t="s">
        <v>178</v>
      </c>
    </row>
    <row r="562" spans="1:57">
      <c r="A562" s="80" t="s">
        <v>1825</v>
      </c>
      <c r="J562" s="80">
        <v>150000</v>
      </c>
      <c r="AI562" s="80" t="s">
        <v>1827</v>
      </c>
      <c r="BD562" s="80" t="s">
        <v>1826</v>
      </c>
      <c r="BE562" s="80" t="s">
        <v>178</v>
      </c>
    </row>
    <row r="563" spans="1:57">
      <c r="A563" s="80" t="s">
        <v>1828</v>
      </c>
      <c r="J563" s="80">
        <v>150000</v>
      </c>
      <c r="AI563" s="80" t="s">
        <v>1830</v>
      </c>
      <c r="BD563" s="80" t="s">
        <v>1829</v>
      </c>
      <c r="BE563" s="80" t="s">
        <v>178</v>
      </c>
    </row>
    <row r="564" spans="1:57">
      <c r="A564" s="80" t="s">
        <v>1831</v>
      </c>
      <c r="J564" s="80">
        <v>150000</v>
      </c>
      <c r="AI564" s="80" t="s">
        <v>1832</v>
      </c>
      <c r="BD564" s="80" t="s">
        <v>1833</v>
      </c>
      <c r="BE564" s="80" t="s">
        <v>178</v>
      </c>
    </row>
    <row r="565" spans="1:57">
      <c r="A565" s="80" t="s">
        <v>1834</v>
      </c>
      <c r="J565" s="80">
        <v>150000</v>
      </c>
      <c r="AI565" s="80" t="s">
        <v>1836</v>
      </c>
      <c r="BD565" s="80" t="s">
        <v>1835</v>
      </c>
      <c r="BE565" s="80" t="s">
        <v>182</v>
      </c>
    </row>
    <row r="566" spans="1:57">
      <c r="A566" s="80" t="s">
        <v>1837</v>
      </c>
      <c r="J566" s="80">
        <v>150000</v>
      </c>
      <c r="AI566" s="80" t="s">
        <v>1839</v>
      </c>
      <c r="BD566" s="80" t="s">
        <v>1838</v>
      </c>
      <c r="BE566" s="80" t="s">
        <v>178</v>
      </c>
    </row>
    <row r="567" spans="1:57">
      <c r="A567" s="80" t="s">
        <v>1840</v>
      </c>
      <c r="J567" s="80">
        <v>150000</v>
      </c>
      <c r="AI567" s="80" t="s">
        <v>1842</v>
      </c>
      <c r="BD567" s="80" t="s">
        <v>1841</v>
      </c>
      <c r="BE567" s="80" t="s">
        <v>178</v>
      </c>
    </row>
    <row r="568" spans="1:57">
      <c r="A568" s="80" t="s">
        <v>1843</v>
      </c>
      <c r="J568" s="80">
        <v>150000</v>
      </c>
      <c r="AI568" s="80" t="s">
        <v>1844</v>
      </c>
      <c r="BD568" s="80" t="s">
        <v>1845</v>
      </c>
      <c r="BE568" s="80" t="s">
        <v>178</v>
      </c>
    </row>
    <row r="569" spans="1:57">
      <c r="A569" s="80" t="s">
        <v>1846</v>
      </c>
      <c r="J569" s="80">
        <v>150000</v>
      </c>
      <c r="AI569" s="80" t="s">
        <v>1848</v>
      </c>
      <c r="BD569" s="80" t="s">
        <v>1847</v>
      </c>
      <c r="BE569" s="80" t="s">
        <v>178</v>
      </c>
    </row>
    <row r="570" spans="1:57">
      <c r="A570" s="80" t="s">
        <v>1849</v>
      </c>
      <c r="J570" s="80">
        <v>150000</v>
      </c>
      <c r="AI570" s="80" t="s">
        <v>1851</v>
      </c>
      <c r="BD570" s="80" t="s">
        <v>1850</v>
      </c>
      <c r="BE570" s="80" t="s">
        <v>178</v>
      </c>
    </row>
    <row r="571" spans="1:57">
      <c r="A571" s="80" t="s">
        <v>1852</v>
      </c>
      <c r="J571" s="80">
        <v>150000</v>
      </c>
      <c r="AI571" s="80" t="s">
        <v>1854</v>
      </c>
      <c r="BD571" s="80" t="s">
        <v>1853</v>
      </c>
      <c r="BE571" s="80" t="s">
        <v>178</v>
      </c>
    </row>
    <row r="572" spans="1:57">
      <c r="A572" s="80" t="s">
        <v>1855</v>
      </c>
      <c r="J572" s="80">
        <v>150000</v>
      </c>
      <c r="AI572" s="80" t="s">
        <v>1857</v>
      </c>
      <c r="BD572" s="80" t="s">
        <v>1856</v>
      </c>
      <c r="BE572" s="80" t="s">
        <v>178</v>
      </c>
    </row>
    <row r="573" spans="1:57">
      <c r="A573" s="80" t="s">
        <v>1858</v>
      </c>
      <c r="J573" s="80">
        <v>150000</v>
      </c>
      <c r="AI573" s="80" t="s">
        <v>1860</v>
      </c>
      <c r="BD573" s="80" t="s">
        <v>1859</v>
      </c>
      <c r="BE573" s="80" t="s">
        <v>178</v>
      </c>
    </row>
    <row r="574" spans="1:57">
      <c r="A574" s="80" t="s">
        <v>1861</v>
      </c>
      <c r="J574" s="80">
        <v>150000</v>
      </c>
      <c r="AI574" s="80" t="s">
        <v>1863</v>
      </c>
      <c r="BD574" s="80" t="s">
        <v>1862</v>
      </c>
      <c r="BE574" s="80" t="s">
        <v>182</v>
      </c>
    </row>
    <row r="575" spans="1:57">
      <c r="A575" s="80" t="s">
        <v>1864</v>
      </c>
      <c r="J575" s="80">
        <v>150000</v>
      </c>
      <c r="AI575" s="80" t="s">
        <v>1865</v>
      </c>
      <c r="BD575" s="80" t="s">
        <v>671</v>
      </c>
      <c r="BE575" s="80" t="s">
        <v>178</v>
      </c>
    </row>
    <row r="576" spans="1:57">
      <c r="A576" s="80" t="s">
        <v>1866</v>
      </c>
      <c r="J576" s="80">
        <v>150000</v>
      </c>
      <c r="AI576" s="80" t="s">
        <v>1867</v>
      </c>
      <c r="BD576" s="80" t="s">
        <v>1868</v>
      </c>
      <c r="BE576" s="80" t="s">
        <v>178</v>
      </c>
    </row>
    <row r="577" spans="1:57">
      <c r="A577" s="80" t="s">
        <v>1869</v>
      </c>
      <c r="J577" s="80">
        <v>150000</v>
      </c>
      <c r="AI577" s="80" t="s">
        <v>1870</v>
      </c>
      <c r="BD577" s="80" t="s">
        <v>1871</v>
      </c>
      <c r="BE577" s="80" t="s">
        <v>178</v>
      </c>
    </row>
    <row r="578" spans="1:57">
      <c r="A578" s="80" t="s">
        <v>1872</v>
      </c>
      <c r="J578" s="80">
        <v>150000</v>
      </c>
      <c r="AI578" s="80" t="s">
        <v>1874</v>
      </c>
      <c r="BD578" s="80" t="s">
        <v>1873</v>
      </c>
      <c r="BE578" s="80" t="s">
        <v>182</v>
      </c>
    </row>
    <row r="579" spans="1:57">
      <c r="A579" s="80" t="s">
        <v>1875</v>
      </c>
      <c r="J579" s="80">
        <v>228000</v>
      </c>
      <c r="AI579" s="80" t="s">
        <v>1877</v>
      </c>
      <c r="BD579" s="80" t="s">
        <v>1876</v>
      </c>
      <c r="BE579" s="80" t="s">
        <v>178</v>
      </c>
    </row>
    <row r="580" spans="1:57">
      <c r="A580" s="80" t="s">
        <v>1878</v>
      </c>
      <c r="J580" s="80">
        <v>150000</v>
      </c>
      <c r="AI580" s="80" t="s">
        <v>309</v>
      </c>
      <c r="BD580" s="80" t="s">
        <v>1879</v>
      </c>
      <c r="BE580" s="80" t="s">
        <v>178</v>
      </c>
    </row>
    <row r="581" spans="1:57">
      <c r="A581" s="80" t="s">
        <v>1880</v>
      </c>
      <c r="J581" s="80">
        <v>150000</v>
      </c>
      <c r="AI581" s="80" t="s">
        <v>1882</v>
      </c>
      <c r="BD581" s="80" t="s">
        <v>1881</v>
      </c>
      <c r="BE581" s="80" t="s">
        <v>178</v>
      </c>
    </row>
    <row r="582" spans="1:57">
      <c r="A582" s="80" t="s">
        <v>1883</v>
      </c>
      <c r="J582" s="80">
        <v>150000</v>
      </c>
      <c r="AI582" s="80" t="s">
        <v>1885</v>
      </c>
      <c r="BD582" s="80" t="s">
        <v>1884</v>
      </c>
      <c r="BE582" s="80" t="s">
        <v>178</v>
      </c>
    </row>
    <row r="583" spans="1:57">
      <c r="A583" s="80" t="s">
        <v>1886</v>
      </c>
      <c r="J583" s="80">
        <v>150000</v>
      </c>
      <c r="AI583" s="80" t="s">
        <v>1888</v>
      </c>
      <c r="BD583" s="80" t="s">
        <v>1887</v>
      </c>
      <c r="BE583" s="80" t="s">
        <v>178</v>
      </c>
    </row>
    <row r="584" spans="1:57">
      <c r="A584" s="80" t="s">
        <v>1889</v>
      </c>
      <c r="J584" s="80">
        <v>150000</v>
      </c>
      <c r="AI584" s="80" t="s">
        <v>309</v>
      </c>
      <c r="BD584" s="80" t="s">
        <v>1890</v>
      </c>
      <c r="BE584" s="80" t="s">
        <v>178</v>
      </c>
    </row>
    <row r="585" spans="1:57">
      <c r="A585" s="80" t="s">
        <v>1891</v>
      </c>
      <c r="J585" s="80">
        <v>150000</v>
      </c>
      <c r="AI585" s="80" t="s">
        <v>1893</v>
      </c>
      <c r="BD585" s="80" t="s">
        <v>1892</v>
      </c>
      <c r="BE585" s="80" t="s">
        <v>178</v>
      </c>
    </row>
    <row r="586" spans="1:57">
      <c r="A586" s="80" t="s">
        <v>1894</v>
      </c>
      <c r="J586" s="80">
        <v>150000</v>
      </c>
      <c r="AI586" s="80" t="s">
        <v>1877</v>
      </c>
      <c r="BD586" s="80" t="s">
        <v>1895</v>
      </c>
      <c r="BE586" s="80" t="s">
        <v>178</v>
      </c>
    </row>
    <row r="587" spans="1:57">
      <c r="A587" s="80" t="s">
        <v>1896</v>
      </c>
      <c r="J587" s="80">
        <v>150000</v>
      </c>
      <c r="AI587" s="80" t="s">
        <v>1898</v>
      </c>
      <c r="BD587" s="80" t="s">
        <v>1897</v>
      </c>
      <c r="BE587" s="80" t="s">
        <v>178</v>
      </c>
    </row>
    <row r="588" spans="1:57">
      <c r="A588" s="80" t="s">
        <v>1899</v>
      </c>
      <c r="J588" s="80">
        <v>150000</v>
      </c>
      <c r="AI588" s="80" t="s">
        <v>1901</v>
      </c>
      <c r="BD588" s="80" t="s">
        <v>1900</v>
      </c>
      <c r="BE588" s="80" t="s">
        <v>178</v>
      </c>
    </row>
    <row r="589" spans="1:57">
      <c r="A589" s="80" t="s">
        <v>1902</v>
      </c>
      <c r="J589" s="80">
        <v>150000</v>
      </c>
      <c r="AI589" s="80" t="s">
        <v>1903</v>
      </c>
      <c r="BD589" s="80" t="s">
        <v>1904</v>
      </c>
      <c r="BE589" s="80" t="s">
        <v>178</v>
      </c>
    </row>
    <row r="590" spans="1:57">
      <c r="A590" s="80" t="s">
        <v>1905</v>
      </c>
      <c r="J590" s="80">
        <v>150000</v>
      </c>
      <c r="AI590" s="80" t="s">
        <v>1907</v>
      </c>
      <c r="BD590" s="80" t="s">
        <v>1906</v>
      </c>
      <c r="BE590" s="80" t="s">
        <v>182</v>
      </c>
    </row>
    <row r="591" spans="1:57">
      <c r="A591" s="80" t="s">
        <v>1908</v>
      </c>
      <c r="J591" s="80">
        <v>150000</v>
      </c>
      <c r="AI591" s="80" t="s">
        <v>1910</v>
      </c>
      <c r="BD591" s="80" t="s">
        <v>1909</v>
      </c>
      <c r="BE591" s="80" t="s">
        <v>178</v>
      </c>
    </row>
    <row r="592" spans="1:57">
      <c r="A592" s="80" t="s">
        <v>1911</v>
      </c>
      <c r="J592" s="80">
        <v>1368000</v>
      </c>
      <c r="AI592" s="80" t="s">
        <v>1877</v>
      </c>
      <c r="BD592" s="80" t="s">
        <v>1912</v>
      </c>
      <c r="BE592" s="80" t="s">
        <v>178</v>
      </c>
    </row>
    <row r="593" spans="1:57">
      <c r="A593" s="80" t="s">
        <v>1913</v>
      </c>
      <c r="J593" s="80">
        <v>150000</v>
      </c>
      <c r="AI593" s="80" t="s">
        <v>1915</v>
      </c>
      <c r="BD593" s="80" t="s">
        <v>1914</v>
      </c>
      <c r="BE593" s="80" t="s">
        <v>178</v>
      </c>
    </row>
    <row r="594" spans="1:57">
      <c r="A594" s="80" t="s">
        <v>1916</v>
      </c>
      <c r="J594" s="80">
        <v>228000</v>
      </c>
      <c r="AI594" s="80" t="s">
        <v>1918</v>
      </c>
      <c r="BD594" s="80" t="s">
        <v>1917</v>
      </c>
      <c r="BE594" s="80" t="s">
        <v>178</v>
      </c>
    </row>
    <row r="595" spans="1:57">
      <c r="A595" s="80" t="s">
        <v>1919</v>
      </c>
      <c r="J595" s="80">
        <v>150000</v>
      </c>
      <c r="AI595" s="80" t="s">
        <v>1921</v>
      </c>
      <c r="BD595" s="80" t="s">
        <v>1920</v>
      </c>
      <c r="BE595" s="80" t="s">
        <v>178</v>
      </c>
    </row>
    <row r="596" spans="1:57">
      <c r="A596" s="80" t="s">
        <v>1922</v>
      </c>
      <c r="J596" s="80">
        <v>150000</v>
      </c>
      <c r="AI596" s="80" t="s">
        <v>1924</v>
      </c>
      <c r="BD596" s="80" t="s">
        <v>1923</v>
      </c>
      <c r="BE596" s="80" t="s">
        <v>182</v>
      </c>
    </row>
    <row r="597" spans="1:57">
      <c r="A597" s="80" t="s">
        <v>1925</v>
      </c>
      <c r="J597" s="80">
        <v>150000</v>
      </c>
      <c r="AI597" s="80" t="s">
        <v>1926</v>
      </c>
      <c r="BD597" s="80" t="s">
        <v>1927</v>
      </c>
      <c r="BE597" s="80" t="s">
        <v>178</v>
      </c>
    </row>
    <row r="598" spans="1:57">
      <c r="A598" s="80" t="s">
        <v>1928</v>
      </c>
      <c r="J598" s="80">
        <v>150000</v>
      </c>
      <c r="AI598" s="80" t="s">
        <v>1930</v>
      </c>
      <c r="BD598" s="80" t="s">
        <v>1929</v>
      </c>
      <c r="BE598" s="80" t="s">
        <v>178</v>
      </c>
    </row>
    <row r="599" spans="1:57">
      <c r="A599" s="80" t="s">
        <v>1931</v>
      </c>
      <c r="J599" s="80">
        <v>150000</v>
      </c>
      <c r="AI599" s="80" t="s">
        <v>1933</v>
      </c>
      <c r="BD599" s="80" t="s">
        <v>1932</v>
      </c>
      <c r="BE599" s="80" t="s">
        <v>178</v>
      </c>
    </row>
    <row r="600" spans="1:57">
      <c r="A600" s="80" t="s">
        <v>1934</v>
      </c>
      <c r="J600" s="80">
        <v>150000</v>
      </c>
      <c r="AI600" s="80" t="s">
        <v>1936</v>
      </c>
      <c r="BD600" s="80" t="s">
        <v>1935</v>
      </c>
      <c r="BE600" s="80" t="s">
        <v>182</v>
      </c>
    </row>
    <row r="601" spans="1:57">
      <c r="A601" s="80" t="s">
        <v>1937</v>
      </c>
      <c r="J601" s="80">
        <v>150000</v>
      </c>
      <c r="AI601" s="80" t="s">
        <v>1939</v>
      </c>
      <c r="BD601" s="80" t="s">
        <v>1938</v>
      </c>
      <c r="BE601" s="80" t="s">
        <v>178</v>
      </c>
    </row>
    <row r="602" spans="1:57">
      <c r="A602" s="80" t="s">
        <v>1940</v>
      </c>
      <c r="J602" s="80">
        <v>150000</v>
      </c>
      <c r="AI602" s="80" t="s">
        <v>1942</v>
      </c>
      <c r="BD602" s="80" t="s">
        <v>1941</v>
      </c>
      <c r="BE602" s="80" t="s">
        <v>182</v>
      </c>
    </row>
    <row r="603" spans="1:57">
      <c r="A603" s="80" t="s">
        <v>1943</v>
      </c>
      <c r="J603" s="80">
        <v>150000</v>
      </c>
      <c r="AI603" s="80" t="s">
        <v>1945</v>
      </c>
      <c r="BD603" s="80" t="s">
        <v>1944</v>
      </c>
      <c r="BE603" s="80" t="s">
        <v>178</v>
      </c>
    </row>
    <row r="604" spans="1:57">
      <c r="A604" s="80" t="s">
        <v>1946</v>
      </c>
      <c r="J604" s="80">
        <v>150000</v>
      </c>
      <c r="AI604" s="80" t="s">
        <v>1947</v>
      </c>
      <c r="BD604" s="80" t="s">
        <v>1948</v>
      </c>
      <c r="BE604" s="80" t="s">
        <v>178</v>
      </c>
    </row>
    <row r="605" spans="1:57">
      <c r="A605" s="80" t="s">
        <v>1949</v>
      </c>
      <c r="J605" s="80">
        <v>150000</v>
      </c>
      <c r="AI605" s="80" t="s">
        <v>1951</v>
      </c>
      <c r="BD605" s="80" t="s">
        <v>1950</v>
      </c>
      <c r="BE605" s="80" t="s">
        <v>178</v>
      </c>
    </row>
    <row r="606" spans="1:57">
      <c r="A606" s="80" t="s">
        <v>1952</v>
      </c>
      <c r="J606" s="80">
        <v>150000</v>
      </c>
      <c r="AI606" s="80" t="s">
        <v>1954</v>
      </c>
      <c r="BD606" s="80" t="s">
        <v>1953</v>
      </c>
      <c r="BE606" s="80" t="s">
        <v>178</v>
      </c>
    </row>
    <row r="607" spans="1:57">
      <c r="A607" s="80" t="s">
        <v>1955</v>
      </c>
      <c r="J607" s="80">
        <v>150000</v>
      </c>
      <c r="AI607" s="80" t="s">
        <v>1957</v>
      </c>
      <c r="BD607" s="80" t="s">
        <v>1956</v>
      </c>
      <c r="BE607" s="80" t="s">
        <v>182</v>
      </c>
    </row>
    <row r="608" spans="1:57">
      <c r="A608" s="80" t="s">
        <v>1958</v>
      </c>
      <c r="J608" s="80">
        <v>150000</v>
      </c>
      <c r="AI608" s="80" t="s">
        <v>1960</v>
      </c>
      <c r="BD608" s="80" t="s">
        <v>1959</v>
      </c>
      <c r="BE608" s="80" t="s">
        <v>182</v>
      </c>
    </row>
    <row r="609" spans="1:57">
      <c r="A609" s="80" t="s">
        <v>1961</v>
      </c>
      <c r="J609" s="80">
        <v>150000</v>
      </c>
      <c r="AI609" s="80" t="s">
        <v>1963</v>
      </c>
      <c r="BD609" s="80" t="s">
        <v>1962</v>
      </c>
      <c r="BE609" s="80" t="s">
        <v>178</v>
      </c>
    </row>
    <row r="610" spans="1:57">
      <c r="A610" s="80" t="s">
        <v>1964</v>
      </c>
      <c r="J610" s="80">
        <v>150000</v>
      </c>
      <c r="AI610" s="80" t="s">
        <v>1966</v>
      </c>
      <c r="BD610" s="80" t="s">
        <v>1965</v>
      </c>
      <c r="BE610" s="80" t="s">
        <v>178</v>
      </c>
    </row>
    <row r="611" spans="1:57">
      <c r="A611" s="80" t="s">
        <v>1967</v>
      </c>
      <c r="J611" s="80">
        <v>150000</v>
      </c>
      <c r="AI611" s="80" t="s">
        <v>1969</v>
      </c>
      <c r="BD611" s="80" t="s">
        <v>1968</v>
      </c>
      <c r="BE611" s="80" t="s">
        <v>178</v>
      </c>
    </row>
    <row r="612" spans="1:57">
      <c r="A612" s="80" t="s">
        <v>1970</v>
      </c>
      <c r="J612" s="80">
        <v>150000</v>
      </c>
      <c r="AI612" s="80" t="s">
        <v>1971</v>
      </c>
      <c r="BD612" s="80" t="s">
        <v>1972</v>
      </c>
      <c r="BE612" s="80" t="s">
        <v>178</v>
      </c>
    </row>
    <row r="613" spans="1:57">
      <c r="A613" s="80" t="s">
        <v>1973</v>
      </c>
      <c r="J613" s="80">
        <v>150000</v>
      </c>
      <c r="AI613" s="80" t="s">
        <v>1975</v>
      </c>
      <c r="BD613" s="80" t="s">
        <v>1974</v>
      </c>
      <c r="BE613" s="80" t="s">
        <v>182</v>
      </c>
    </row>
    <row r="614" spans="1:57">
      <c r="A614" s="80" t="s">
        <v>1976</v>
      </c>
      <c r="J614" s="80">
        <v>150000</v>
      </c>
      <c r="AI614" s="80" t="s">
        <v>1978</v>
      </c>
      <c r="BD614" s="80" t="s">
        <v>1977</v>
      </c>
      <c r="BE614" s="80" t="s">
        <v>178</v>
      </c>
    </row>
    <row r="615" spans="1:57">
      <c r="A615" s="80" t="s">
        <v>1979</v>
      </c>
      <c r="J615" s="80">
        <v>150000</v>
      </c>
      <c r="AI615" s="80" t="s">
        <v>1980</v>
      </c>
      <c r="BD615" s="80" t="s">
        <v>219</v>
      </c>
      <c r="BE615" s="80" t="s">
        <v>178</v>
      </c>
    </row>
    <row r="616" spans="1:57">
      <c r="A616" s="80" t="s">
        <v>1981</v>
      </c>
      <c r="J616" s="80">
        <v>150000</v>
      </c>
      <c r="AI616" s="80" t="s">
        <v>1982</v>
      </c>
      <c r="BD616" s="80" t="s">
        <v>1983</v>
      </c>
      <c r="BE616" s="80" t="s">
        <v>178</v>
      </c>
    </row>
    <row r="617" spans="1:57">
      <c r="A617" s="80" t="s">
        <v>1984</v>
      </c>
      <c r="J617" s="80">
        <v>150000</v>
      </c>
      <c r="AI617" s="80" t="s">
        <v>1985</v>
      </c>
      <c r="BD617" s="80" t="s">
        <v>1986</v>
      </c>
      <c r="BE617" s="80" t="s">
        <v>182</v>
      </c>
    </row>
    <row r="618" spans="1:57">
      <c r="A618" s="80" t="s">
        <v>1987</v>
      </c>
      <c r="J618" s="80">
        <v>150000</v>
      </c>
      <c r="AI618" s="80" t="s">
        <v>1989</v>
      </c>
      <c r="BD618" s="80" t="s">
        <v>1988</v>
      </c>
      <c r="BE618" s="80" t="s">
        <v>178</v>
      </c>
    </row>
    <row r="619" spans="1:57">
      <c r="A619" s="80" t="s">
        <v>1990</v>
      </c>
      <c r="J619" s="80">
        <v>150000</v>
      </c>
      <c r="AI619" s="80" t="s">
        <v>1991</v>
      </c>
      <c r="BD619" s="80" t="s">
        <v>1992</v>
      </c>
      <c r="BE619" s="80" t="s">
        <v>178</v>
      </c>
    </row>
    <row r="620" spans="1:57">
      <c r="A620" s="80" t="s">
        <v>1993</v>
      </c>
      <c r="J620" s="80">
        <v>228000</v>
      </c>
      <c r="AI620" s="80" t="s">
        <v>1995</v>
      </c>
      <c r="BD620" s="80" t="s">
        <v>1994</v>
      </c>
      <c r="BE620" s="80" t="s">
        <v>182</v>
      </c>
    </row>
    <row r="621" spans="1:57">
      <c r="A621" s="80" t="s">
        <v>1996</v>
      </c>
      <c r="J621" s="80">
        <v>228000</v>
      </c>
      <c r="AI621" s="80" t="s">
        <v>1997</v>
      </c>
      <c r="BD621" s="80" t="s">
        <v>1998</v>
      </c>
      <c r="BE621" s="80" t="s">
        <v>178</v>
      </c>
    </row>
    <row r="622" spans="1:57">
      <c r="A622" s="80" t="s">
        <v>1999</v>
      </c>
      <c r="J622" s="80">
        <v>150000</v>
      </c>
      <c r="AI622" s="80" t="s">
        <v>2001</v>
      </c>
      <c r="BD622" s="80" t="s">
        <v>2000</v>
      </c>
      <c r="BE622" s="80" t="s">
        <v>178</v>
      </c>
    </row>
    <row r="623" spans="1:57">
      <c r="A623" s="80" t="s">
        <v>2002</v>
      </c>
      <c r="J623" s="80">
        <v>150000</v>
      </c>
      <c r="AI623" s="80" t="s">
        <v>2004</v>
      </c>
      <c r="BD623" s="80" t="s">
        <v>2003</v>
      </c>
      <c r="BE623" s="80" t="s">
        <v>178</v>
      </c>
    </row>
    <row r="624" spans="1:57">
      <c r="A624" s="80" t="s">
        <v>2005</v>
      </c>
      <c r="J624" s="80">
        <v>228000</v>
      </c>
      <c r="AI624" s="80" t="s">
        <v>2007</v>
      </c>
      <c r="BD624" s="80" t="s">
        <v>2006</v>
      </c>
      <c r="BE624" s="80" t="s">
        <v>178</v>
      </c>
    </row>
    <row r="625" spans="1:57">
      <c r="A625" s="80" t="s">
        <v>2008</v>
      </c>
      <c r="J625" s="80">
        <v>228000</v>
      </c>
      <c r="AI625" s="80" t="s">
        <v>2007</v>
      </c>
      <c r="BD625" s="80" t="s">
        <v>2009</v>
      </c>
      <c r="BE625" s="80" t="s">
        <v>178</v>
      </c>
    </row>
    <row r="626" spans="1:57">
      <c r="A626" s="80" t="s">
        <v>2010</v>
      </c>
      <c r="J626" s="80">
        <v>150000</v>
      </c>
      <c r="AI626" s="80" t="s">
        <v>2012</v>
      </c>
      <c r="BD626" s="80" t="s">
        <v>2011</v>
      </c>
      <c r="BE626" s="80" t="s">
        <v>178</v>
      </c>
    </row>
    <row r="627" spans="1:57">
      <c r="A627" s="80" t="s">
        <v>2013</v>
      </c>
      <c r="J627" s="80">
        <v>150000</v>
      </c>
      <c r="AI627" s="80" t="s">
        <v>2015</v>
      </c>
      <c r="BD627" s="80" t="s">
        <v>2014</v>
      </c>
      <c r="BE627" s="80" t="s">
        <v>178</v>
      </c>
    </row>
    <row r="628" spans="1:57">
      <c r="A628" s="80" t="s">
        <v>2016</v>
      </c>
      <c r="J628" s="80">
        <v>150000</v>
      </c>
      <c r="AI628" s="80" t="s">
        <v>2018</v>
      </c>
      <c r="BD628" s="80" t="s">
        <v>2017</v>
      </c>
      <c r="BE628" s="80" t="s">
        <v>178</v>
      </c>
    </row>
    <row r="629" spans="1:57">
      <c r="A629" s="80" t="s">
        <v>2019</v>
      </c>
      <c r="J629" s="80">
        <v>150000</v>
      </c>
      <c r="AI629" s="80" t="s">
        <v>2021</v>
      </c>
      <c r="BD629" s="80" t="s">
        <v>2020</v>
      </c>
      <c r="BE629" s="80" t="s">
        <v>178</v>
      </c>
    </row>
    <row r="630" spans="1:57">
      <c r="A630" s="80" t="s">
        <v>2022</v>
      </c>
      <c r="J630" s="80">
        <v>150000</v>
      </c>
      <c r="AI630" s="80" t="s">
        <v>2024</v>
      </c>
      <c r="BD630" s="80" t="s">
        <v>2023</v>
      </c>
      <c r="BE630" s="80" t="s">
        <v>178</v>
      </c>
    </row>
    <row r="631" spans="1:57">
      <c r="A631" s="80" t="s">
        <v>2025</v>
      </c>
      <c r="J631" s="80">
        <v>150000</v>
      </c>
      <c r="AI631" s="80" t="s">
        <v>2027</v>
      </c>
      <c r="BD631" s="80" t="s">
        <v>2026</v>
      </c>
      <c r="BE631" s="80" t="s">
        <v>178</v>
      </c>
    </row>
    <row r="632" spans="1:57">
      <c r="A632" s="80" t="s">
        <v>2028</v>
      </c>
      <c r="J632" s="80">
        <v>150000</v>
      </c>
      <c r="AI632" s="80" t="s">
        <v>2030</v>
      </c>
      <c r="BD632" s="80" t="s">
        <v>2029</v>
      </c>
      <c r="BE632" s="80" t="s">
        <v>178</v>
      </c>
    </row>
    <row r="633" spans="1:57">
      <c r="A633" s="80" t="s">
        <v>2031</v>
      </c>
      <c r="J633" s="80">
        <v>150000</v>
      </c>
      <c r="AI633" s="80" t="s">
        <v>2033</v>
      </c>
      <c r="BD633" s="80" t="s">
        <v>2032</v>
      </c>
      <c r="BE633" s="80" t="s">
        <v>178</v>
      </c>
    </row>
    <row r="634" spans="1:57">
      <c r="A634" s="80" t="s">
        <v>2034</v>
      </c>
      <c r="J634" s="80">
        <v>150000</v>
      </c>
      <c r="AI634" s="80" t="s">
        <v>2036</v>
      </c>
      <c r="BD634" s="80" t="s">
        <v>2035</v>
      </c>
      <c r="BE634" s="80" t="s">
        <v>182</v>
      </c>
    </row>
    <row r="635" spans="1:57">
      <c r="A635" s="80" t="s">
        <v>2037</v>
      </c>
      <c r="J635" s="80">
        <v>228000</v>
      </c>
      <c r="AI635" s="80" t="s">
        <v>2038</v>
      </c>
      <c r="BD635" s="80" t="s">
        <v>2039</v>
      </c>
      <c r="BE635" s="80" t="s">
        <v>182</v>
      </c>
    </row>
    <row r="636" spans="1:57">
      <c r="A636" s="80" t="s">
        <v>2040</v>
      </c>
      <c r="J636" s="80">
        <v>150000</v>
      </c>
      <c r="AI636" s="80" t="s">
        <v>2042</v>
      </c>
      <c r="BD636" s="80" t="s">
        <v>2041</v>
      </c>
      <c r="BE636" s="80" t="s">
        <v>178</v>
      </c>
    </row>
    <row r="637" spans="1:57">
      <c r="A637" s="80" t="s">
        <v>2043</v>
      </c>
      <c r="J637" s="80">
        <v>150000</v>
      </c>
      <c r="AI637" s="80" t="s">
        <v>2045</v>
      </c>
      <c r="BD637" s="80" t="s">
        <v>2044</v>
      </c>
      <c r="BE637" s="80" t="s">
        <v>178</v>
      </c>
    </row>
    <row r="638" spans="1:57">
      <c r="A638" s="80" t="s">
        <v>2046</v>
      </c>
      <c r="J638" s="80">
        <v>150000</v>
      </c>
      <c r="AI638" s="80" t="s">
        <v>2047</v>
      </c>
      <c r="BD638" s="80" t="s">
        <v>2048</v>
      </c>
      <c r="BE638" s="80" t="s">
        <v>182</v>
      </c>
    </row>
    <row r="639" spans="1:57">
      <c r="A639" s="80" t="s">
        <v>2049</v>
      </c>
      <c r="J639" s="80">
        <v>150000</v>
      </c>
      <c r="AI639" s="80" t="s">
        <v>2051</v>
      </c>
      <c r="BD639" s="80" t="s">
        <v>2050</v>
      </c>
      <c r="BE639" s="80" t="s">
        <v>178</v>
      </c>
    </row>
    <row r="640" spans="1:57">
      <c r="A640" s="80" t="s">
        <v>2052</v>
      </c>
      <c r="J640" s="80">
        <v>150000</v>
      </c>
      <c r="AI640" s="80" t="s">
        <v>2051</v>
      </c>
      <c r="BD640" s="80" t="s">
        <v>2053</v>
      </c>
      <c r="BE640" s="80" t="s">
        <v>178</v>
      </c>
    </row>
    <row r="641" spans="1:57">
      <c r="A641" s="80" t="s">
        <v>2054</v>
      </c>
      <c r="J641" s="80">
        <v>150000</v>
      </c>
      <c r="AI641" s="80" t="s">
        <v>2047</v>
      </c>
      <c r="BD641" s="80" t="s">
        <v>2055</v>
      </c>
      <c r="BE641" s="80" t="s">
        <v>182</v>
      </c>
    </row>
    <row r="642" spans="1:57">
      <c r="A642" s="80" t="s">
        <v>2056</v>
      </c>
      <c r="J642" s="80">
        <v>150000</v>
      </c>
      <c r="AI642" s="80" t="s">
        <v>2058</v>
      </c>
      <c r="BD642" s="80" t="s">
        <v>2057</v>
      </c>
      <c r="BE642" s="80" t="s">
        <v>178</v>
      </c>
    </row>
    <row r="643" spans="1:57">
      <c r="A643" s="80" t="s">
        <v>2059</v>
      </c>
      <c r="J643" s="80">
        <v>150000</v>
      </c>
      <c r="AI643" s="80" t="s">
        <v>2061</v>
      </c>
      <c r="BD643" s="80" t="s">
        <v>2060</v>
      </c>
      <c r="BE643" s="80" t="s">
        <v>178</v>
      </c>
    </row>
    <row r="644" spans="1:57">
      <c r="A644" s="80" t="s">
        <v>2062</v>
      </c>
      <c r="J644" s="80">
        <v>150000</v>
      </c>
      <c r="AI644" s="80" t="s">
        <v>2064</v>
      </c>
      <c r="BD644" s="80" t="s">
        <v>2063</v>
      </c>
      <c r="BE644" s="80" t="s">
        <v>182</v>
      </c>
    </row>
    <row r="645" spans="1:57">
      <c r="A645" s="80" t="s">
        <v>2065</v>
      </c>
      <c r="J645" s="80">
        <v>150000</v>
      </c>
      <c r="AI645" s="80" t="s">
        <v>2066</v>
      </c>
      <c r="BD645" s="80" t="s">
        <v>2067</v>
      </c>
      <c r="BE645" s="80" t="s">
        <v>178</v>
      </c>
    </row>
    <row r="646" spans="1:57">
      <c r="A646" s="80" t="s">
        <v>2068</v>
      </c>
      <c r="J646" s="80">
        <v>228000</v>
      </c>
      <c r="AI646" s="80" t="s">
        <v>2070</v>
      </c>
      <c r="BD646" s="80" t="s">
        <v>2069</v>
      </c>
      <c r="BE646" s="80" t="s">
        <v>178</v>
      </c>
    </row>
    <row r="647" spans="1:57">
      <c r="A647" s="80" t="s">
        <v>2071</v>
      </c>
      <c r="J647" s="80">
        <v>150000</v>
      </c>
      <c r="AI647" s="80" t="s">
        <v>2072</v>
      </c>
      <c r="BD647" s="80" t="s">
        <v>1402</v>
      </c>
      <c r="BE647" s="80" t="s">
        <v>178</v>
      </c>
    </row>
    <row r="648" spans="1:57">
      <c r="A648" s="80" t="s">
        <v>2073</v>
      </c>
      <c r="J648" s="80">
        <v>228000</v>
      </c>
      <c r="AI648" s="80" t="s">
        <v>2075</v>
      </c>
      <c r="BD648" s="80" t="s">
        <v>2074</v>
      </c>
      <c r="BE648" s="80" t="s">
        <v>182</v>
      </c>
    </row>
    <row r="649" spans="1:57">
      <c r="A649" s="80" t="s">
        <v>2076</v>
      </c>
      <c r="J649" s="80">
        <v>228000</v>
      </c>
      <c r="AI649" s="80" t="s">
        <v>2077</v>
      </c>
      <c r="BD649" s="80" t="s">
        <v>2078</v>
      </c>
      <c r="BE649" s="80" t="s">
        <v>178</v>
      </c>
    </row>
    <row r="650" spans="1:57">
      <c r="A650" s="80" t="s">
        <v>2079</v>
      </c>
      <c r="J650" s="80">
        <v>150000</v>
      </c>
      <c r="AI650" s="80" t="s">
        <v>2081</v>
      </c>
      <c r="BD650" s="80" t="s">
        <v>2080</v>
      </c>
      <c r="BE650" s="80" t="s">
        <v>178</v>
      </c>
    </row>
    <row r="651" spans="1:57">
      <c r="A651" s="80" t="s">
        <v>2082</v>
      </c>
      <c r="J651" s="80">
        <v>150000</v>
      </c>
      <c r="AI651" s="80" t="s">
        <v>2084</v>
      </c>
      <c r="BD651" s="80" t="s">
        <v>2083</v>
      </c>
      <c r="BE651" s="80" t="s">
        <v>182</v>
      </c>
    </row>
    <row r="652" spans="1:57">
      <c r="A652" s="80" t="s">
        <v>2085</v>
      </c>
      <c r="J652" s="80">
        <v>150000</v>
      </c>
      <c r="AI652" s="80" t="s">
        <v>2087</v>
      </c>
      <c r="BD652" s="80" t="s">
        <v>2086</v>
      </c>
      <c r="BE652" s="80" t="s">
        <v>178</v>
      </c>
    </row>
    <row r="653" spans="1:57">
      <c r="A653" s="80" t="s">
        <v>2088</v>
      </c>
      <c r="J653" s="80">
        <v>150000</v>
      </c>
      <c r="AI653" s="80" t="s">
        <v>2090</v>
      </c>
      <c r="BD653" s="80" t="s">
        <v>2089</v>
      </c>
      <c r="BE653" s="80" t="s">
        <v>178</v>
      </c>
    </row>
    <row r="654" spans="1:57">
      <c r="A654" s="80" t="s">
        <v>2091</v>
      </c>
      <c r="J654" s="80">
        <v>150000</v>
      </c>
      <c r="AI654" s="80" t="s">
        <v>2093</v>
      </c>
      <c r="BD654" s="80" t="s">
        <v>2092</v>
      </c>
      <c r="BE654" s="80" t="s">
        <v>182</v>
      </c>
    </row>
    <row r="655" spans="1:57">
      <c r="A655" s="80" t="s">
        <v>2094</v>
      </c>
      <c r="J655" s="80">
        <v>150000</v>
      </c>
      <c r="AI655" s="80" t="s">
        <v>2095</v>
      </c>
      <c r="BD655" s="80" t="s">
        <v>2096</v>
      </c>
      <c r="BE655" s="80" t="s">
        <v>178</v>
      </c>
    </row>
    <row r="656" spans="1:57">
      <c r="A656" s="80" t="s">
        <v>2097</v>
      </c>
      <c r="J656" s="80">
        <v>150000</v>
      </c>
      <c r="AI656" s="80" t="s">
        <v>2099</v>
      </c>
      <c r="BD656" s="80" t="s">
        <v>2098</v>
      </c>
      <c r="BE656" s="80" t="s">
        <v>178</v>
      </c>
    </row>
    <row r="657" spans="1:57">
      <c r="A657" s="80" t="s">
        <v>2100</v>
      </c>
      <c r="J657" s="80">
        <v>150000</v>
      </c>
      <c r="AI657" s="80" t="s">
        <v>2102</v>
      </c>
      <c r="BD657" s="80" t="s">
        <v>2101</v>
      </c>
      <c r="BE657" s="80" t="s">
        <v>182</v>
      </c>
    </row>
    <row r="658" spans="1:57">
      <c r="A658" s="80" t="s">
        <v>2103</v>
      </c>
      <c r="J658" s="80">
        <v>150000</v>
      </c>
      <c r="AI658" s="80" t="s">
        <v>2105</v>
      </c>
      <c r="BD658" s="80" t="s">
        <v>2104</v>
      </c>
      <c r="BE658" s="80" t="s">
        <v>178</v>
      </c>
    </row>
    <row r="659" spans="1:57">
      <c r="A659" s="80" t="s">
        <v>2106</v>
      </c>
      <c r="J659" s="80">
        <v>150000</v>
      </c>
      <c r="AI659" s="80" t="s">
        <v>2108</v>
      </c>
      <c r="BD659" s="80" t="s">
        <v>2107</v>
      </c>
      <c r="BE659" s="80" t="s">
        <v>178</v>
      </c>
    </row>
    <row r="660" spans="1:57">
      <c r="A660" s="80" t="s">
        <v>2109</v>
      </c>
      <c r="J660" s="80">
        <v>150000</v>
      </c>
      <c r="AI660" s="80" t="s">
        <v>2111</v>
      </c>
      <c r="BD660" s="80" t="s">
        <v>2110</v>
      </c>
      <c r="BE660" s="80" t="s">
        <v>178</v>
      </c>
    </row>
    <row r="661" spans="1:57">
      <c r="A661" s="80" t="s">
        <v>2112</v>
      </c>
      <c r="J661" s="80">
        <v>150000</v>
      </c>
      <c r="AI661" s="80" t="s">
        <v>2114</v>
      </c>
      <c r="BD661" s="80" t="s">
        <v>2113</v>
      </c>
      <c r="BE661" s="80" t="s">
        <v>182</v>
      </c>
    </row>
    <row r="662" spans="1:57">
      <c r="A662" s="80" t="s">
        <v>2115</v>
      </c>
      <c r="J662" s="80">
        <v>150000</v>
      </c>
      <c r="AI662" s="80" t="s">
        <v>2116</v>
      </c>
      <c r="BD662" s="80" t="s">
        <v>2117</v>
      </c>
      <c r="BE662" s="80" t="s">
        <v>178</v>
      </c>
    </row>
    <row r="663" spans="1:57">
      <c r="A663" s="80" t="s">
        <v>2118</v>
      </c>
      <c r="J663" s="80">
        <v>150000</v>
      </c>
      <c r="AI663" s="80" t="s">
        <v>2120</v>
      </c>
      <c r="BD663" s="80" t="s">
        <v>2119</v>
      </c>
      <c r="BE663" s="80" t="s">
        <v>178</v>
      </c>
    </row>
    <row r="664" spans="1:57">
      <c r="A664" s="80" t="s">
        <v>2121</v>
      </c>
      <c r="J664" s="80">
        <v>150000</v>
      </c>
      <c r="AI664" s="80" t="s">
        <v>2123</v>
      </c>
      <c r="BD664" s="80" t="s">
        <v>2122</v>
      </c>
      <c r="BE664" s="80" t="s">
        <v>182</v>
      </c>
    </row>
    <row r="665" spans="1:57">
      <c r="A665" s="80" t="s">
        <v>2124</v>
      </c>
      <c r="J665" s="80">
        <v>150000</v>
      </c>
      <c r="AI665" s="80" t="s">
        <v>2126</v>
      </c>
      <c r="BD665" s="80" t="s">
        <v>2125</v>
      </c>
      <c r="BE665" s="80" t="s">
        <v>182</v>
      </c>
    </row>
    <row r="666" spans="1:57">
      <c r="A666" s="80" t="s">
        <v>2127</v>
      </c>
      <c r="J666" s="80">
        <v>150000</v>
      </c>
      <c r="AI666" s="80" t="s">
        <v>2129</v>
      </c>
      <c r="BD666" s="80" t="s">
        <v>2128</v>
      </c>
      <c r="BE666" s="80" t="s">
        <v>182</v>
      </c>
    </row>
    <row r="667" spans="1:57">
      <c r="A667" s="80" t="s">
        <v>2130</v>
      </c>
      <c r="J667" s="80">
        <v>150000</v>
      </c>
      <c r="AI667" s="80" t="s">
        <v>1770</v>
      </c>
      <c r="BD667" s="80" t="s">
        <v>2131</v>
      </c>
      <c r="BE667" s="80" t="s">
        <v>178</v>
      </c>
    </row>
    <row r="668" spans="1:57">
      <c r="A668" s="80" t="s">
        <v>2132</v>
      </c>
      <c r="J668" s="80">
        <v>150000</v>
      </c>
      <c r="AI668" s="80" t="s">
        <v>2134</v>
      </c>
      <c r="BD668" s="80" t="s">
        <v>2133</v>
      </c>
      <c r="BE668" s="80" t="s">
        <v>178</v>
      </c>
    </row>
    <row r="669" spans="1:57">
      <c r="A669" s="80" t="s">
        <v>2135</v>
      </c>
      <c r="J669" s="80">
        <v>150000</v>
      </c>
      <c r="AI669" s="80" t="s">
        <v>2137</v>
      </c>
      <c r="BD669" s="80" t="s">
        <v>2136</v>
      </c>
      <c r="BE669" s="80" t="s">
        <v>178</v>
      </c>
    </row>
    <row r="670" spans="1:57">
      <c r="A670" s="80" t="s">
        <v>2138</v>
      </c>
      <c r="J670" s="80">
        <v>228000</v>
      </c>
      <c r="AI670" s="80" t="s">
        <v>2140</v>
      </c>
      <c r="BD670" s="80" t="s">
        <v>2139</v>
      </c>
      <c r="BE670" s="80" t="s">
        <v>178</v>
      </c>
    </row>
    <row r="671" spans="1:57">
      <c r="A671" s="80" t="s">
        <v>2141</v>
      </c>
      <c r="J671" s="80">
        <v>150000</v>
      </c>
      <c r="AI671" s="80" t="s">
        <v>2143</v>
      </c>
      <c r="BD671" s="80" t="s">
        <v>2142</v>
      </c>
      <c r="BE671" s="80" t="s">
        <v>178</v>
      </c>
    </row>
    <row r="672" spans="1:57">
      <c r="A672" s="80" t="s">
        <v>2144</v>
      </c>
      <c r="J672" s="80">
        <v>150000</v>
      </c>
      <c r="AI672" s="80" t="s">
        <v>2146</v>
      </c>
      <c r="BD672" s="80" t="s">
        <v>2145</v>
      </c>
      <c r="BE672" s="80" t="s">
        <v>178</v>
      </c>
    </row>
    <row r="673" spans="1:57">
      <c r="A673" s="80" t="s">
        <v>2147</v>
      </c>
      <c r="J673" s="80">
        <v>150000</v>
      </c>
      <c r="AI673" s="80" t="s">
        <v>2149</v>
      </c>
      <c r="BD673" s="80" t="s">
        <v>2148</v>
      </c>
      <c r="BE673" s="80" t="s">
        <v>178</v>
      </c>
    </row>
    <row r="674" spans="1:57">
      <c r="A674" s="80" t="s">
        <v>2150</v>
      </c>
      <c r="J674" s="80">
        <v>150000</v>
      </c>
      <c r="AI674" s="80" t="s">
        <v>2151</v>
      </c>
      <c r="BD674" s="80" t="s">
        <v>2152</v>
      </c>
      <c r="BE674" s="80" t="s">
        <v>182</v>
      </c>
    </row>
    <row r="675" spans="1:57">
      <c r="A675" s="80" t="s">
        <v>2153</v>
      </c>
      <c r="J675" s="80">
        <v>150000</v>
      </c>
      <c r="AI675" s="80" t="s">
        <v>2155</v>
      </c>
      <c r="BD675" s="80" t="s">
        <v>2154</v>
      </c>
      <c r="BE675" s="80" t="s">
        <v>178</v>
      </c>
    </row>
    <row r="676" spans="1:57">
      <c r="A676" s="80" t="s">
        <v>2156</v>
      </c>
      <c r="J676" s="80">
        <v>228000</v>
      </c>
      <c r="AI676" s="80" t="s">
        <v>2158</v>
      </c>
      <c r="BD676" s="80" t="s">
        <v>2157</v>
      </c>
      <c r="BE676" s="80" t="s">
        <v>178</v>
      </c>
    </row>
    <row r="677" spans="1:57">
      <c r="A677" s="80" t="s">
        <v>2159</v>
      </c>
      <c r="J677" s="80">
        <v>228000</v>
      </c>
      <c r="AI677" s="80" t="s">
        <v>2161</v>
      </c>
      <c r="BD677" s="80" t="s">
        <v>2160</v>
      </c>
      <c r="BE677" s="80" t="s">
        <v>178</v>
      </c>
    </row>
    <row r="678" spans="1:57">
      <c r="A678" s="80" t="s">
        <v>2162</v>
      </c>
      <c r="J678" s="80">
        <v>150000</v>
      </c>
      <c r="AI678" s="80" t="s">
        <v>2164</v>
      </c>
      <c r="BD678" s="80" t="s">
        <v>2163</v>
      </c>
      <c r="BE678" s="80" t="s">
        <v>178</v>
      </c>
    </row>
    <row r="679" spans="1:57">
      <c r="A679" s="80" t="s">
        <v>2165</v>
      </c>
      <c r="J679" s="80">
        <v>1296000</v>
      </c>
      <c r="AI679" s="80" t="s">
        <v>2166</v>
      </c>
      <c r="BD679" s="80" t="s">
        <v>2167</v>
      </c>
      <c r="BE679" s="80" t="s">
        <v>178</v>
      </c>
    </row>
    <row r="680" spans="1:57">
      <c r="A680" s="80" t="s">
        <v>2168</v>
      </c>
      <c r="J680" s="80">
        <v>150000</v>
      </c>
      <c r="AI680" s="80" t="s">
        <v>309</v>
      </c>
      <c r="BD680" s="80" t="s">
        <v>2169</v>
      </c>
      <c r="BE680" s="80" t="s">
        <v>178</v>
      </c>
    </row>
    <row r="681" spans="1:57">
      <c r="A681" s="80" t="s">
        <v>2170</v>
      </c>
      <c r="J681" s="80">
        <v>228000</v>
      </c>
      <c r="AI681" s="80" t="s">
        <v>2172</v>
      </c>
      <c r="BD681" s="80" t="s">
        <v>2171</v>
      </c>
      <c r="BE681" s="80" t="s">
        <v>178</v>
      </c>
    </row>
    <row r="682" spans="1:57">
      <c r="A682" s="80" t="s">
        <v>2173</v>
      </c>
      <c r="J682" s="80">
        <v>150000</v>
      </c>
      <c r="AI682" s="80" t="s">
        <v>2175</v>
      </c>
      <c r="BD682" s="80" t="s">
        <v>2174</v>
      </c>
      <c r="BE682" s="80" t="s">
        <v>178</v>
      </c>
    </row>
    <row r="683" spans="1:57">
      <c r="A683" s="80" t="s">
        <v>2176</v>
      </c>
      <c r="J683" s="80">
        <v>228000</v>
      </c>
      <c r="AI683" s="80" t="s">
        <v>2177</v>
      </c>
      <c r="BD683" s="80" t="s">
        <v>2178</v>
      </c>
      <c r="BE683" s="80" t="s">
        <v>178</v>
      </c>
    </row>
    <row r="684" spans="1:57">
      <c r="A684" s="80" t="s">
        <v>2179</v>
      </c>
      <c r="J684" s="80">
        <v>150000</v>
      </c>
      <c r="AI684" s="80" t="s">
        <v>2181</v>
      </c>
      <c r="BD684" s="80" t="s">
        <v>2180</v>
      </c>
      <c r="BE684" s="80" t="s">
        <v>178</v>
      </c>
    </row>
    <row r="685" spans="1:57">
      <c r="A685" s="80" t="s">
        <v>2182</v>
      </c>
      <c r="J685" s="80">
        <v>228000</v>
      </c>
      <c r="AI685" s="80" t="s">
        <v>2184</v>
      </c>
      <c r="BD685" s="80" t="s">
        <v>2183</v>
      </c>
      <c r="BE685" s="80" t="s">
        <v>178</v>
      </c>
    </row>
    <row r="686" spans="1:57">
      <c r="A686" s="80" t="s">
        <v>2185</v>
      </c>
      <c r="J686" s="80">
        <v>150000</v>
      </c>
      <c r="AI686" s="80" t="s">
        <v>2186</v>
      </c>
      <c r="BD686" s="80" t="s">
        <v>2187</v>
      </c>
      <c r="BE686" s="80" t="s">
        <v>178</v>
      </c>
    </row>
    <row r="687" spans="1:57">
      <c r="A687" s="80" t="s">
        <v>2188</v>
      </c>
      <c r="J687" s="80">
        <v>228000</v>
      </c>
      <c r="AI687" s="80" t="s">
        <v>1218</v>
      </c>
      <c r="BD687" s="80" t="s">
        <v>2189</v>
      </c>
      <c r="BE687" s="80" t="s">
        <v>178</v>
      </c>
    </row>
    <row r="688" spans="1:57">
      <c r="A688" s="80" t="s">
        <v>2190</v>
      </c>
      <c r="J688" s="80">
        <v>150000</v>
      </c>
      <c r="AI688" s="80" t="s">
        <v>2192</v>
      </c>
      <c r="BD688" s="80" t="s">
        <v>2191</v>
      </c>
      <c r="BE688" s="80" t="s">
        <v>178</v>
      </c>
    </row>
    <row r="689" spans="1:57">
      <c r="A689" s="80" t="s">
        <v>2193</v>
      </c>
      <c r="J689" s="80">
        <v>228000</v>
      </c>
      <c r="AI689" s="80" t="s">
        <v>2195</v>
      </c>
      <c r="BD689" s="80" t="s">
        <v>2194</v>
      </c>
      <c r="BE689" s="80" t="s">
        <v>178</v>
      </c>
    </row>
    <row r="690" spans="1:57">
      <c r="A690" s="80" t="s">
        <v>2196</v>
      </c>
      <c r="J690" s="80">
        <v>150000</v>
      </c>
      <c r="AI690" s="80" t="s">
        <v>2198</v>
      </c>
      <c r="BD690" s="80" t="s">
        <v>2197</v>
      </c>
      <c r="BE690" s="80" t="s">
        <v>178</v>
      </c>
    </row>
    <row r="691" spans="1:57">
      <c r="A691" s="80" t="s">
        <v>2199</v>
      </c>
      <c r="J691" s="80">
        <v>150000</v>
      </c>
      <c r="AI691" s="80" t="s">
        <v>2200</v>
      </c>
      <c r="BD691" s="80" t="s">
        <v>2201</v>
      </c>
      <c r="BE691" s="80" t="s">
        <v>178</v>
      </c>
    </row>
    <row r="692" spans="1:57">
      <c r="A692" s="80" t="s">
        <v>2202</v>
      </c>
      <c r="J692" s="80">
        <v>228000</v>
      </c>
      <c r="AI692" s="80" t="s">
        <v>309</v>
      </c>
      <c r="BD692" s="80" t="s">
        <v>2203</v>
      </c>
      <c r="BE692" s="80" t="s">
        <v>178</v>
      </c>
    </row>
    <row r="693" spans="1:57">
      <c r="A693" s="80" t="s">
        <v>2204</v>
      </c>
      <c r="J693" s="80">
        <v>150000</v>
      </c>
      <c r="AI693" s="80" t="s">
        <v>2206</v>
      </c>
      <c r="BD693" s="80" t="s">
        <v>2205</v>
      </c>
      <c r="BE693" s="80" t="s">
        <v>178</v>
      </c>
    </row>
    <row r="694" spans="1:57">
      <c r="A694" s="80" t="s">
        <v>2207</v>
      </c>
      <c r="J694" s="80">
        <v>228000</v>
      </c>
      <c r="AI694" s="80" t="s">
        <v>2209</v>
      </c>
      <c r="BD694" s="80" t="s">
        <v>2208</v>
      </c>
      <c r="BE694" s="80" t="s">
        <v>178</v>
      </c>
    </row>
    <row r="695" spans="1:57">
      <c r="A695" s="80" t="s">
        <v>2210</v>
      </c>
      <c r="J695" s="80">
        <v>228000</v>
      </c>
      <c r="AI695" s="80" t="s">
        <v>2212</v>
      </c>
      <c r="BD695" s="80" t="s">
        <v>2211</v>
      </c>
      <c r="BE695" s="80" t="s">
        <v>178</v>
      </c>
    </row>
    <row r="696" spans="1:57">
      <c r="A696" s="80" t="s">
        <v>2213</v>
      </c>
      <c r="J696" s="80">
        <v>228000</v>
      </c>
      <c r="AI696" s="80" t="s">
        <v>2215</v>
      </c>
      <c r="BD696" s="80" t="s">
        <v>2214</v>
      </c>
      <c r="BE696" s="80" t="s">
        <v>178</v>
      </c>
    </row>
    <row r="697" spans="1:57">
      <c r="A697" s="80" t="s">
        <v>2216</v>
      </c>
      <c r="J697" s="80">
        <v>150000</v>
      </c>
      <c r="AI697" s="80" t="s">
        <v>2218</v>
      </c>
      <c r="BD697" s="80" t="s">
        <v>2217</v>
      </c>
      <c r="BE697" s="80" t="s">
        <v>178</v>
      </c>
    </row>
    <row r="698" spans="1:57">
      <c r="A698" s="80" t="s">
        <v>2219</v>
      </c>
      <c r="J698" s="80">
        <v>150000</v>
      </c>
      <c r="AI698" s="80" t="s">
        <v>2221</v>
      </c>
      <c r="BD698" s="80" t="s">
        <v>2220</v>
      </c>
      <c r="BE698" s="80" t="s">
        <v>178</v>
      </c>
    </row>
    <row r="699" spans="1:57">
      <c r="A699" s="80" t="s">
        <v>2222</v>
      </c>
      <c r="J699" s="80">
        <v>150000</v>
      </c>
      <c r="AI699" s="80" t="s">
        <v>2223</v>
      </c>
      <c r="BD699" s="80" t="s">
        <v>2224</v>
      </c>
      <c r="BE699" s="80" t="s">
        <v>178</v>
      </c>
    </row>
    <row r="700" spans="1:57">
      <c r="A700" s="80" t="s">
        <v>2225</v>
      </c>
      <c r="J700" s="80">
        <v>150000</v>
      </c>
      <c r="AI700" s="80" t="s">
        <v>2227</v>
      </c>
      <c r="BD700" s="80" t="s">
        <v>2226</v>
      </c>
      <c r="BE700" s="80" t="s">
        <v>178</v>
      </c>
    </row>
    <row r="701" spans="1:57">
      <c r="A701" s="80" t="s">
        <v>2228</v>
      </c>
      <c r="J701" s="80">
        <v>228000</v>
      </c>
      <c r="AI701" s="80" t="s">
        <v>2230</v>
      </c>
      <c r="BD701" s="80" t="s">
        <v>2229</v>
      </c>
      <c r="BE701" s="80" t="s">
        <v>178</v>
      </c>
    </row>
    <row r="702" spans="1:57">
      <c r="A702" s="80" t="s">
        <v>2231</v>
      </c>
      <c r="J702" s="80">
        <v>150000</v>
      </c>
      <c r="AI702" s="80" t="s">
        <v>2233</v>
      </c>
      <c r="BD702" s="80" t="s">
        <v>2232</v>
      </c>
      <c r="BE702" s="80" t="s">
        <v>178</v>
      </c>
    </row>
    <row r="703" spans="1:57">
      <c r="A703" s="80" t="s">
        <v>2234</v>
      </c>
      <c r="J703" s="80">
        <v>150000</v>
      </c>
      <c r="AI703" s="80" t="s">
        <v>2236</v>
      </c>
      <c r="BD703" s="80" t="s">
        <v>2235</v>
      </c>
      <c r="BE703" s="80" t="s">
        <v>182</v>
      </c>
    </row>
    <row r="704" spans="1:57">
      <c r="A704" s="80" t="s">
        <v>2237</v>
      </c>
      <c r="J704" s="80">
        <v>228000</v>
      </c>
      <c r="AI704" s="80" t="s">
        <v>2239</v>
      </c>
      <c r="BD704" s="80" t="s">
        <v>2238</v>
      </c>
      <c r="BE704" s="80" t="s">
        <v>182</v>
      </c>
    </row>
    <row r="705" spans="1:57">
      <c r="A705" s="80" t="s">
        <v>2240</v>
      </c>
      <c r="J705" s="80">
        <v>150000</v>
      </c>
      <c r="AI705" s="80" t="s">
        <v>2241</v>
      </c>
      <c r="BD705" s="80" t="s">
        <v>2242</v>
      </c>
      <c r="BE705" s="80" t="s">
        <v>178</v>
      </c>
    </row>
    <row r="706" spans="1:57">
      <c r="A706" s="80" t="s">
        <v>2243</v>
      </c>
      <c r="J706" s="80">
        <v>150000</v>
      </c>
      <c r="AI706" s="80" t="s">
        <v>2245</v>
      </c>
      <c r="BD706" s="80" t="s">
        <v>2244</v>
      </c>
      <c r="BE706" s="80" t="s">
        <v>178</v>
      </c>
    </row>
    <row r="707" spans="1:57">
      <c r="A707" s="80" t="s">
        <v>2246</v>
      </c>
      <c r="J707" s="80">
        <v>228000</v>
      </c>
      <c r="AI707" s="80" t="s">
        <v>309</v>
      </c>
      <c r="BD707" s="80" t="s">
        <v>2247</v>
      </c>
      <c r="BE707" s="80" t="s">
        <v>178</v>
      </c>
    </row>
    <row r="708" spans="1:57">
      <c r="A708" s="80" t="s">
        <v>2248</v>
      </c>
      <c r="J708" s="80">
        <v>150000</v>
      </c>
      <c r="AI708" s="80" t="s">
        <v>2249</v>
      </c>
      <c r="BD708" s="80" t="s">
        <v>2250</v>
      </c>
      <c r="BE708" s="80" t="s">
        <v>178</v>
      </c>
    </row>
    <row r="709" spans="1:57">
      <c r="A709" s="80" t="s">
        <v>2251</v>
      </c>
      <c r="J709" s="80">
        <v>150000</v>
      </c>
      <c r="AI709" s="80" t="s">
        <v>2252</v>
      </c>
      <c r="BD709" s="80" t="s">
        <v>2253</v>
      </c>
      <c r="BE709" s="80" t="s">
        <v>178</v>
      </c>
    </row>
    <row r="710" spans="1:57">
      <c r="A710" s="80" t="s">
        <v>2254</v>
      </c>
      <c r="J710" s="80">
        <v>150000</v>
      </c>
      <c r="AI710" s="80" t="s">
        <v>2256</v>
      </c>
      <c r="BD710" s="80" t="s">
        <v>2255</v>
      </c>
      <c r="BE710" s="80" t="s">
        <v>182</v>
      </c>
    </row>
    <row r="711" spans="1:57">
      <c r="A711" s="80" t="s">
        <v>2257</v>
      </c>
      <c r="J711" s="80">
        <v>150000</v>
      </c>
      <c r="AI711" s="80" t="s">
        <v>2259</v>
      </c>
      <c r="BD711" s="80" t="s">
        <v>2258</v>
      </c>
      <c r="BE711" s="80" t="s">
        <v>178</v>
      </c>
    </row>
    <row r="712" spans="1:57">
      <c r="A712" s="80" t="s">
        <v>2260</v>
      </c>
      <c r="J712" s="80">
        <v>150000</v>
      </c>
      <c r="AI712" s="80" t="s">
        <v>2262</v>
      </c>
      <c r="BD712" s="80" t="s">
        <v>2261</v>
      </c>
      <c r="BE712" s="80" t="s">
        <v>182</v>
      </c>
    </row>
    <row r="713" spans="1:57">
      <c r="A713" s="80" t="s">
        <v>2263</v>
      </c>
      <c r="J713" s="80">
        <v>150000</v>
      </c>
      <c r="AI713" s="80" t="s">
        <v>2264</v>
      </c>
      <c r="BD713" s="80" t="s">
        <v>2265</v>
      </c>
      <c r="BE713" s="80" t="s">
        <v>178</v>
      </c>
    </row>
    <row r="714" spans="1:57">
      <c r="A714" s="80" t="s">
        <v>2266</v>
      </c>
      <c r="J714" s="80">
        <v>150000</v>
      </c>
      <c r="AI714" s="80" t="s">
        <v>2268</v>
      </c>
      <c r="BD714" s="80" t="s">
        <v>2267</v>
      </c>
      <c r="BE714" s="80" t="s">
        <v>178</v>
      </c>
    </row>
    <row r="715" spans="1:57">
      <c r="A715" s="80" t="s">
        <v>2269</v>
      </c>
      <c r="J715" s="80">
        <v>150000</v>
      </c>
      <c r="AI715" s="80" t="s">
        <v>2271</v>
      </c>
      <c r="BD715" s="80" t="s">
        <v>2270</v>
      </c>
      <c r="BE715" s="80" t="s">
        <v>178</v>
      </c>
    </row>
    <row r="716" spans="1:57">
      <c r="A716" s="80" t="s">
        <v>2272</v>
      </c>
      <c r="J716" s="80">
        <v>150000</v>
      </c>
      <c r="AI716" s="80" t="s">
        <v>2274</v>
      </c>
      <c r="BD716" s="80" t="s">
        <v>2273</v>
      </c>
      <c r="BE716" s="80" t="s">
        <v>178</v>
      </c>
    </row>
    <row r="717" spans="1:57">
      <c r="A717" s="80" t="s">
        <v>2275</v>
      </c>
      <c r="J717" s="80">
        <v>150000</v>
      </c>
      <c r="AI717" s="80" t="s">
        <v>2277</v>
      </c>
      <c r="BD717" s="80" t="s">
        <v>2276</v>
      </c>
      <c r="BE717" s="80" t="s">
        <v>182</v>
      </c>
    </row>
    <row r="718" spans="1:57">
      <c r="A718" s="80" t="s">
        <v>2278</v>
      </c>
      <c r="J718" s="80">
        <v>150000</v>
      </c>
      <c r="AI718" s="80" t="s">
        <v>2280</v>
      </c>
      <c r="BD718" s="80" t="s">
        <v>2279</v>
      </c>
      <c r="BE718" s="80" t="s">
        <v>178</v>
      </c>
    </row>
    <row r="719" spans="1:57">
      <c r="A719" s="80" t="s">
        <v>2281</v>
      </c>
      <c r="J719" s="80">
        <v>150000</v>
      </c>
      <c r="AI719" s="80" t="s">
        <v>2283</v>
      </c>
      <c r="BD719" s="80" t="s">
        <v>2282</v>
      </c>
      <c r="BE719" s="80" t="s">
        <v>178</v>
      </c>
    </row>
    <row r="720" spans="1:57">
      <c r="A720" s="80" t="s">
        <v>2284</v>
      </c>
      <c r="J720" s="80">
        <v>150000</v>
      </c>
      <c r="AI720" s="80" t="s">
        <v>2286</v>
      </c>
      <c r="BD720" s="80" t="s">
        <v>2285</v>
      </c>
      <c r="BE720" s="80" t="s">
        <v>178</v>
      </c>
    </row>
    <row r="721" spans="1:57">
      <c r="A721" s="80" t="s">
        <v>2287</v>
      </c>
      <c r="J721" s="80">
        <v>150000</v>
      </c>
      <c r="AI721" s="80" t="s">
        <v>2289</v>
      </c>
      <c r="BD721" s="80" t="s">
        <v>2288</v>
      </c>
      <c r="BE721" s="80" t="s">
        <v>178</v>
      </c>
    </row>
    <row r="722" spans="1:57">
      <c r="A722" s="80" t="s">
        <v>2290</v>
      </c>
      <c r="J722" s="80">
        <v>150000</v>
      </c>
      <c r="AI722" s="80" t="s">
        <v>2292</v>
      </c>
      <c r="BD722" s="80" t="s">
        <v>2291</v>
      </c>
      <c r="BE722" s="80" t="s">
        <v>182</v>
      </c>
    </row>
    <row r="723" spans="1:57">
      <c r="A723" s="80" t="s">
        <v>2293</v>
      </c>
      <c r="J723" s="80">
        <v>150000</v>
      </c>
      <c r="AI723" s="80" t="s">
        <v>2295</v>
      </c>
      <c r="BD723" s="80" t="s">
        <v>2294</v>
      </c>
      <c r="BE723" s="80" t="s">
        <v>178</v>
      </c>
    </row>
    <row r="724" spans="1:57">
      <c r="A724" s="80" t="s">
        <v>2296</v>
      </c>
      <c r="J724" s="80">
        <v>150000</v>
      </c>
      <c r="AI724" s="80" t="s">
        <v>2298</v>
      </c>
      <c r="BD724" s="80" t="s">
        <v>2297</v>
      </c>
      <c r="BE724" s="80" t="s">
        <v>182</v>
      </c>
    </row>
    <row r="725" spans="1:57">
      <c r="A725" s="80" t="s">
        <v>2299</v>
      </c>
      <c r="J725" s="80">
        <v>150000</v>
      </c>
      <c r="AI725" s="80" t="s">
        <v>2300</v>
      </c>
      <c r="BD725" s="80" t="s">
        <v>2301</v>
      </c>
      <c r="BE725" s="80" t="s">
        <v>178</v>
      </c>
    </row>
    <row r="726" spans="1:57">
      <c r="A726" s="80" t="s">
        <v>2302</v>
      </c>
      <c r="J726" s="80">
        <v>150000</v>
      </c>
      <c r="AI726" s="80" t="s">
        <v>2304</v>
      </c>
      <c r="BD726" s="80" t="s">
        <v>2303</v>
      </c>
      <c r="BE726" s="80" t="s">
        <v>178</v>
      </c>
    </row>
    <row r="727" spans="1:57">
      <c r="A727" s="80" t="s">
        <v>2305</v>
      </c>
      <c r="J727" s="80">
        <v>150000</v>
      </c>
      <c r="AI727" s="80" t="s">
        <v>2307</v>
      </c>
      <c r="BD727" s="80" t="s">
        <v>2306</v>
      </c>
      <c r="BE727" s="80" t="s">
        <v>178</v>
      </c>
    </row>
    <row r="728" spans="1:57">
      <c r="A728" s="80" t="s">
        <v>2308</v>
      </c>
      <c r="J728" s="80">
        <v>150000</v>
      </c>
      <c r="AI728" s="80" t="s">
        <v>2309</v>
      </c>
      <c r="BD728" s="80" t="s">
        <v>2310</v>
      </c>
      <c r="BE728" s="80" t="s">
        <v>178</v>
      </c>
    </row>
    <row r="729" spans="1:57">
      <c r="A729" s="80" t="s">
        <v>2311</v>
      </c>
      <c r="J729" s="80">
        <v>150000</v>
      </c>
      <c r="AI729" s="80" t="s">
        <v>2313</v>
      </c>
      <c r="BD729" s="80" t="s">
        <v>2312</v>
      </c>
      <c r="BE729" s="80" t="s">
        <v>178</v>
      </c>
    </row>
    <row r="730" spans="1:57">
      <c r="A730" s="80" t="s">
        <v>2314</v>
      </c>
      <c r="J730" s="80">
        <v>150000</v>
      </c>
      <c r="AI730" s="80" t="s">
        <v>2316</v>
      </c>
      <c r="BD730" s="80" t="s">
        <v>2315</v>
      </c>
      <c r="BE730" s="80" t="s">
        <v>178</v>
      </c>
    </row>
    <row r="731" spans="1:57">
      <c r="A731" s="80" t="s">
        <v>2317</v>
      </c>
      <c r="J731" s="80">
        <v>150000</v>
      </c>
      <c r="AI731" s="80" t="s">
        <v>2319</v>
      </c>
      <c r="BD731" s="80" t="s">
        <v>2318</v>
      </c>
      <c r="BE731" s="80" t="s">
        <v>182</v>
      </c>
    </row>
    <row r="732" spans="1:57">
      <c r="A732" s="80" t="s">
        <v>2320</v>
      </c>
      <c r="J732" s="80">
        <v>150000</v>
      </c>
      <c r="AI732" s="80" t="s">
        <v>2322</v>
      </c>
      <c r="BD732" s="80" t="s">
        <v>2321</v>
      </c>
      <c r="BE732" s="80" t="s">
        <v>178</v>
      </c>
    </row>
    <row r="733" spans="1:57">
      <c r="A733" s="80" t="s">
        <v>2323</v>
      </c>
      <c r="J733" s="80">
        <v>150000</v>
      </c>
      <c r="AI733" s="80" t="s">
        <v>2324</v>
      </c>
      <c r="BD733" s="80" t="s">
        <v>2325</v>
      </c>
      <c r="BE733" s="80" t="s">
        <v>178</v>
      </c>
    </row>
    <row r="734" spans="1:57">
      <c r="A734" s="80" t="s">
        <v>2326</v>
      </c>
      <c r="J734" s="80">
        <v>150000</v>
      </c>
      <c r="AI734" s="80" t="s">
        <v>2328</v>
      </c>
      <c r="BD734" s="80" t="s">
        <v>2327</v>
      </c>
      <c r="BE734" s="80" t="s">
        <v>178</v>
      </c>
    </row>
    <row r="735" spans="1:57">
      <c r="A735" s="80" t="s">
        <v>2329</v>
      </c>
      <c r="J735" s="80">
        <v>150000</v>
      </c>
      <c r="AI735" s="80" t="s">
        <v>2330</v>
      </c>
      <c r="BD735" s="80" t="s">
        <v>2331</v>
      </c>
      <c r="BE735" s="80" t="s">
        <v>178</v>
      </c>
    </row>
    <row r="736" spans="1:57">
      <c r="A736" s="80" t="s">
        <v>2332</v>
      </c>
      <c r="J736" s="80">
        <v>150000</v>
      </c>
      <c r="AI736" s="80" t="s">
        <v>2334</v>
      </c>
      <c r="BD736" s="80" t="s">
        <v>2333</v>
      </c>
      <c r="BE736" s="80" t="s">
        <v>178</v>
      </c>
    </row>
    <row r="737" spans="1:57">
      <c r="A737" s="80" t="s">
        <v>2335</v>
      </c>
      <c r="J737" s="80">
        <v>150000</v>
      </c>
      <c r="AI737" s="80" t="s">
        <v>2337</v>
      </c>
      <c r="BD737" s="80" t="s">
        <v>2336</v>
      </c>
      <c r="BE737" s="80" t="s">
        <v>178</v>
      </c>
    </row>
    <row r="738" spans="1:57">
      <c r="A738" s="80" t="s">
        <v>2338</v>
      </c>
      <c r="J738" s="80">
        <v>150000</v>
      </c>
      <c r="AI738" s="80" t="s">
        <v>2340</v>
      </c>
      <c r="BD738" s="80" t="s">
        <v>2339</v>
      </c>
      <c r="BE738" s="80" t="s">
        <v>182</v>
      </c>
    </row>
    <row r="739" spans="1:57">
      <c r="A739" s="80" t="s">
        <v>2341</v>
      </c>
      <c r="J739" s="80">
        <v>150000</v>
      </c>
      <c r="AI739" s="80" t="s">
        <v>2343</v>
      </c>
      <c r="BD739" s="80" t="s">
        <v>2342</v>
      </c>
      <c r="BE739" s="80" t="s">
        <v>178</v>
      </c>
    </row>
    <row r="740" spans="1:57">
      <c r="A740" s="80" t="s">
        <v>2344</v>
      </c>
      <c r="J740" s="80">
        <v>150000</v>
      </c>
      <c r="AI740" s="80" t="s">
        <v>2346</v>
      </c>
      <c r="BD740" s="80" t="s">
        <v>2345</v>
      </c>
      <c r="BE740" s="80" t="s">
        <v>178</v>
      </c>
    </row>
    <row r="741" spans="1:57">
      <c r="A741" s="80" t="s">
        <v>2347</v>
      </c>
      <c r="J741" s="80">
        <v>150000</v>
      </c>
      <c r="AI741" s="80" t="s">
        <v>2349</v>
      </c>
      <c r="BD741" s="80" t="s">
        <v>2348</v>
      </c>
      <c r="BE741" s="80" t="s">
        <v>182</v>
      </c>
    </row>
    <row r="742" spans="1:57">
      <c r="A742" s="80" t="s">
        <v>2350</v>
      </c>
      <c r="J742" s="80">
        <v>150000</v>
      </c>
      <c r="AI742" s="80" t="s">
        <v>2352</v>
      </c>
      <c r="BD742" s="80" t="s">
        <v>2351</v>
      </c>
      <c r="BE742" s="80" t="s">
        <v>178</v>
      </c>
    </row>
    <row r="743" spans="1:57">
      <c r="A743" s="80" t="s">
        <v>2353</v>
      </c>
      <c r="J743" s="80">
        <v>150000</v>
      </c>
      <c r="AI743" s="80" t="s">
        <v>2355</v>
      </c>
      <c r="BD743" s="80" t="s">
        <v>2354</v>
      </c>
      <c r="BE743" s="80" t="s">
        <v>182</v>
      </c>
    </row>
    <row r="744" spans="1:57">
      <c r="A744" s="80" t="s">
        <v>2356</v>
      </c>
      <c r="J744" s="80">
        <v>150000</v>
      </c>
      <c r="AI744" s="80" t="s">
        <v>2358</v>
      </c>
      <c r="BD744" s="80" t="s">
        <v>2357</v>
      </c>
      <c r="BE744" s="80" t="s">
        <v>178</v>
      </c>
    </row>
    <row r="745" spans="1:57">
      <c r="A745" s="80" t="s">
        <v>2359</v>
      </c>
      <c r="J745" s="80">
        <v>150000</v>
      </c>
      <c r="AI745" s="80" t="s">
        <v>2361</v>
      </c>
      <c r="BD745" s="80" t="s">
        <v>2360</v>
      </c>
      <c r="BE745" s="80" t="s">
        <v>178</v>
      </c>
    </row>
    <row r="746" spans="1:57">
      <c r="A746" s="80" t="s">
        <v>2362</v>
      </c>
      <c r="J746" s="80">
        <v>150000</v>
      </c>
      <c r="AI746" s="80" t="s">
        <v>2364</v>
      </c>
      <c r="BD746" s="80" t="s">
        <v>2363</v>
      </c>
      <c r="BE746" s="80" t="s">
        <v>178</v>
      </c>
    </row>
    <row r="747" spans="1:57">
      <c r="A747" s="80" t="s">
        <v>2365</v>
      </c>
      <c r="J747" s="80">
        <v>150000</v>
      </c>
      <c r="AI747" s="80" t="s">
        <v>2367</v>
      </c>
      <c r="BD747" s="80" t="s">
        <v>2366</v>
      </c>
      <c r="BE747" s="80" t="s">
        <v>178</v>
      </c>
    </row>
    <row r="748" spans="1:57">
      <c r="A748" s="80" t="s">
        <v>2368</v>
      </c>
      <c r="J748" s="80">
        <v>150000</v>
      </c>
      <c r="AI748" s="80" t="s">
        <v>2369</v>
      </c>
      <c r="BD748" s="80" t="s">
        <v>1775</v>
      </c>
      <c r="BE748" s="80" t="s">
        <v>178</v>
      </c>
    </row>
    <row r="749" spans="1:57">
      <c r="A749" s="80" t="s">
        <v>2370</v>
      </c>
      <c r="J749" s="80">
        <v>150000</v>
      </c>
      <c r="AI749" s="80" t="s">
        <v>2372</v>
      </c>
      <c r="BD749" s="80" t="s">
        <v>2371</v>
      </c>
      <c r="BE749" s="80" t="s">
        <v>182</v>
      </c>
    </row>
    <row r="750" spans="1:57">
      <c r="A750" s="80" t="s">
        <v>2373</v>
      </c>
      <c r="J750" s="80">
        <v>150000</v>
      </c>
      <c r="AI750" s="80" t="s">
        <v>2375</v>
      </c>
      <c r="BD750" s="80" t="s">
        <v>2374</v>
      </c>
      <c r="BE750" s="80" t="s">
        <v>178</v>
      </c>
    </row>
    <row r="751" spans="1:57">
      <c r="A751" s="80" t="s">
        <v>2376</v>
      </c>
      <c r="J751" s="80">
        <v>150000</v>
      </c>
      <c r="AI751" s="80" t="s">
        <v>2378</v>
      </c>
      <c r="BD751" s="80" t="s">
        <v>2377</v>
      </c>
      <c r="BE751" s="80" t="s">
        <v>178</v>
      </c>
    </row>
    <row r="752" spans="1:57">
      <c r="A752" s="80" t="s">
        <v>2379</v>
      </c>
      <c r="J752" s="80">
        <v>150000</v>
      </c>
      <c r="AI752" s="80" t="s">
        <v>2381</v>
      </c>
      <c r="BD752" s="80" t="s">
        <v>2380</v>
      </c>
      <c r="BE752" s="80" t="s">
        <v>178</v>
      </c>
    </row>
    <row r="753" spans="1:57">
      <c r="A753" s="80" t="s">
        <v>2382</v>
      </c>
      <c r="J753" s="80">
        <v>228000</v>
      </c>
      <c r="AI753" s="80" t="s">
        <v>309</v>
      </c>
      <c r="BD753" s="80" t="s">
        <v>2383</v>
      </c>
      <c r="BE753" s="80" t="s">
        <v>178</v>
      </c>
    </row>
    <row r="754" spans="1:57">
      <c r="A754" s="80" t="s">
        <v>2384</v>
      </c>
      <c r="J754" s="80">
        <v>150000</v>
      </c>
      <c r="AI754" s="80" t="s">
        <v>2386</v>
      </c>
      <c r="BD754" s="80" t="s">
        <v>2385</v>
      </c>
      <c r="BE754" s="80" t="s">
        <v>178</v>
      </c>
    </row>
    <row r="755" spans="1:57">
      <c r="A755" s="80" t="s">
        <v>2387</v>
      </c>
      <c r="J755" s="80">
        <v>150000</v>
      </c>
      <c r="AI755" s="80" t="s">
        <v>2388</v>
      </c>
      <c r="BD755" s="80" t="s">
        <v>2389</v>
      </c>
      <c r="BE755" s="80" t="s">
        <v>182</v>
      </c>
    </row>
    <row r="756" spans="1:57">
      <c r="A756" s="80" t="s">
        <v>2390</v>
      </c>
      <c r="J756" s="80">
        <v>228000</v>
      </c>
      <c r="AI756" s="80" t="s">
        <v>2392</v>
      </c>
      <c r="BD756" s="80" t="s">
        <v>2391</v>
      </c>
      <c r="BE756" s="80" t="s">
        <v>182</v>
      </c>
    </row>
    <row r="757" spans="1:57">
      <c r="A757" s="80" t="s">
        <v>2393</v>
      </c>
      <c r="J757" s="80">
        <v>150000</v>
      </c>
      <c r="AI757" s="80" t="s">
        <v>2395</v>
      </c>
      <c r="BD757" s="80" t="s">
        <v>2394</v>
      </c>
      <c r="BE757" s="80" t="s">
        <v>178</v>
      </c>
    </row>
    <row r="758" spans="1:57">
      <c r="A758" s="80" t="s">
        <v>2396</v>
      </c>
      <c r="J758" s="80">
        <v>150000</v>
      </c>
      <c r="AI758" s="80" t="s">
        <v>2398</v>
      </c>
      <c r="BD758" s="80" t="s">
        <v>2397</v>
      </c>
      <c r="BE758" s="80" t="s">
        <v>178</v>
      </c>
    </row>
    <row r="759" spans="1:57">
      <c r="A759" s="80" t="s">
        <v>2399</v>
      </c>
      <c r="J759" s="80">
        <v>228000</v>
      </c>
      <c r="AI759" s="80" t="s">
        <v>2401</v>
      </c>
      <c r="BD759" s="80" t="s">
        <v>2400</v>
      </c>
      <c r="BE759" s="80" t="s">
        <v>178</v>
      </c>
    </row>
    <row r="760" spans="1:57">
      <c r="A760" s="80" t="s">
        <v>2402</v>
      </c>
      <c r="J760" s="80">
        <v>228000</v>
      </c>
      <c r="AI760" s="80" t="s">
        <v>2401</v>
      </c>
      <c r="BD760" s="80" t="s">
        <v>2403</v>
      </c>
      <c r="BE760" s="80" t="s">
        <v>178</v>
      </c>
    </row>
    <row r="761" spans="1:57">
      <c r="A761" s="80" t="s">
        <v>2404</v>
      </c>
      <c r="J761" s="80">
        <v>150000</v>
      </c>
      <c r="AI761" s="80" t="s">
        <v>2406</v>
      </c>
      <c r="BD761" s="80" t="s">
        <v>2405</v>
      </c>
      <c r="BE761" s="80" t="s">
        <v>178</v>
      </c>
    </row>
    <row r="762" spans="1:57">
      <c r="A762" s="80" t="s">
        <v>2407</v>
      </c>
      <c r="J762" s="80">
        <v>150000</v>
      </c>
      <c r="AI762" s="80" t="s">
        <v>2409</v>
      </c>
      <c r="BD762" s="80" t="s">
        <v>2408</v>
      </c>
      <c r="BE762" s="80" t="s">
        <v>182</v>
      </c>
    </row>
    <row r="763" spans="1:57">
      <c r="A763" s="80" t="s">
        <v>2410</v>
      </c>
      <c r="J763" s="80">
        <v>150000</v>
      </c>
      <c r="AI763" s="80" t="s">
        <v>2412</v>
      </c>
      <c r="BD763" s="80" t="s">
        <v>2411</v>
      </c>
      <c r="BE763" s="80" t="s">
        <v>178</v>
      </c>
    </row>
    <row r="764" spans="1:57">
      <c r="A764" s="80" t="s">
        <v>2413</v>
      </c>
      <c r="J764" s="80">
        <v>150000</v>
      </c>
      <c r="AI764" s="80" t="s">
        <v>2414</v>
      </c>
      <c r="BD764" s="80" t="s">
        <v>2415</v>
      </c>
      <c r="BE764" s="80" t="s">
        <v>178</v>
      </c>
    </row>
    <row r="765" spans="1:57">
      <c r="A765" s="80" t="s">
        <v>2416</v>
      </c>
      <c r="J765" s="80">
        <v>150000</v>
      </c>
      <c r="AI765" s="80" t="s">
        <v>2418</v>
      </c>
      <c r="BD765" s="80" t="s">
        <v>2417</v>
      </c>
      <c r="BE765" s="80" t="s">
        <v>178</v>
      </c>
    </row>
    <row r="766" spans="1:57">
      <c r="A766" s="80" t="s">
        <v>2419</v>
      </c>
      <c r="J766" s="80">
        <v>150000</v>
      </c>
      <c r="AI766" s="80" t="s">
        <v>2421</v>
      </c>
      <c r="BD766" s="80" t="s">
        <v>2420</v>
      </c>
      <c r="BE766" s="80" t="s">
        <v>178</v>
      </c>
    </row>
    <row r="767" spans="1:57">
      <c r="A767" s="80" t="s">
        <v>2422</v>
      </c>
      <c r="J767" s="80">
        <v>150000</v>
      </c>
      <c r="AI767" s="80" t="s">
        <v>2424</v>
      </c>
      <c r="BD767" s="80" t="s">
        <v>2423</v>
      </c>
      <c r="BE767" s="80" t="s">
        <v>182</v>
      </c>
    </row>
    <row r="768" spans="1:57">
      <c r="A768" s="80" t="s">
        <v>2425</v>
      </c>
      <c r="J768" s="80">
        <v>150000</v>
      </c>
      <c r="AI768" s="80" t="s">
        <v>2427</v>
      </c>
      <c r="BD768" s="80" t="s">
        <v>2426</v>
      </c>
      <c r="BE768" s="80" t="s">
        <v>178</v>
      </c>
    </row>
    <row r="769" spans="1:57">
      <c r="A769" s="80" t="s">
        <v>2428</v>
      </c>
      <c r="J769" s="80">
        <v>150000</v>
      </c>
      <c r="AI769" s="80" t="s">
        <v>2430</v>
      </c>
      <c r="BD769" s="80" t="s">
        <v>2429</v>
      </c>
      <c r="BE769" s="80" t="s">
        <v>178</v>
      </c>
    </row>
    <row r="770" spans="1:57">
      <c r="A770" s="80" t="s">
        <v>2431</v>
      </c>
      <c r="J770" s="80">
        <v>150000</v>
      </c>
      <c r="AI770" s="80" t="s">
        <v>2430</v>
      </c>
      <c r="BD770" s="80" t="s">
        <v>2432</v>
      </c>
      <c r="BE770" s="80" t="s">
        <v>178</v>
      </c>
    </row>
    <row r="771" spans="1:57">
      <c r="A771" s="80" t="s">
        <v>2433</v>
      </c>
      <c r="J771" s="80">
        <v>150000</v>
      </c>
      <c r="AI771" s="80" t="s">
        <v>2435</v>
      </c>
      <c r="BD771" s="80" t="s">
        <v>2434</v>
      </c>
      <c r="BE771" s="80" t="s">
        <v>178</v>
      </c>
    </row>
    <row r="772" spans="1:57">
      <c r="A772" s="80" t="s">
        <v>2436</v>
      </c>
      <c r="J772" s="80">
        <v>228000</v>
      </c>
      <c r="AI772" s="80" t="s">
        <v>2438</v>
      </c>
      <c r="BD772" s="80" t="s">
        <v>2437</v>
      </c>
      <c r="BE772" s="80" t="s">
        <v>178</v>
      </c>
    </row>
    <row r="773" spans="1:57">
      <c r="A773" s="80" t="s">
        <v>2439</v>
      </c>
      <c r="J773" s="80">
        <v>150000</v>
      </c>
      <c r="AI773" s="80" t="s">
        <v>2441</v>
      </c>
      <c r="BD773" s="80" t="s">
        <v>2440</v>
      </c>
      <c r="BE773" s="80" t="s">
        <v>182</v>
      </c>
    </row>
    <row r="774" spans="1:57">
      <c r="A774" s="80" t="s">
        <v>2442</v>
      </c>
      <c r="J774" s="80">
        <v>150000</v>
      </c>
      <c r="AI774" s="80" t="s">
        <v>2444</v>
      </c>
      <c r="BD774" s="80" t="s">
        <v>2443</v>
      </c>
      <c r="BE774" s="80" t="s">
        <v>178</v>
      </c>
    </row>
    <row r="775" spans="1:57">
      <c r="A775" s="80" t="s">
        <v>2445</v>
      </c>
      <c r="J775" s="80">
        <v>228000</v>
      </c>
      <c r="AI775" s="80" t="s">
        <v>309</v>
      </c>
      <c r="BD775" s="80" t="s">
        <v>2446</v>
      </c>
      <c r="BE775" s="80" t="s">
        <v>178</v>
      </c>
    </row>
    <row r="776" spans="1:57">
      <c r="A776" s="80" t="s">
        <v>2447</v>
      </c>
      <c r="J776" s="80">
        <v>150000</v>
      </c>
      <c r="AI776" s="80" t="s">
        <v>2449</v>
      </c>
      <c r="BD776" s="80" t="s">
        <v>2448</v>
      </c>
      <c r="BE776" s="80" t="s">
        <v>178</v>
      </c>
    </row>
    <row r="777" spans="1:57">
      <c r="A777" s="80" t="s">
        <v>2450</v>
      </c>
      <c r="J777" s="80">
        <v>150000</v>
      </c>
      <c r="AI777" s="80" t="s">
        <v>2452</v>
      </c>
      <c r="BD777" s="80" t="s">
        <v>2451</v>
      </c>
      <c r="BE777" s="80" t="s">
        <v>178</v>
      </c>
    </row>
    <row r="778" spans="1:57">
      <c r="A778" s="80" t="s">
        <v>2453</v>
      </c>
      <c r="J778" s="80">
        <v>150000</v>
      </c>
      <c r="AI778" s="80" t="s">
        <v>2455</v>
      </c>
      <c r="BD778" s="80" t="s">
        <v>2454</v>
      </c>
      <c r="BE778" s="80" t="s">
        <v>182</v>
      </c>
    </row>
    <row r="779" spans="1:57">
      <c r="A779" s="80" t="s">
        <v>2456</v>
      </c>
      <c r="J779" s="80">
        <v>150000</v>
      </c>
      <c r="AI779" s="80" t="s">
        <v>2458</v>
      </c>
      <c r="BD779" s="80" t="s">
        <v>2457</v>
      </c>
      <c r="BE779" s="80" t="s">
        <v>178</v>
      </c>
    </row>
    <row r="780" spans="1:57">
      <c r="A780" s="80" t="s">
        <v>2459</v>
      </c>
      <c r="J780" s="80">
        <v>150000</v>
      </c>
      <c r="AI780" s="80" t="s">
        <v>2461</v>
      </c>
      <c r="BD780" s="80" t="s">
        <v>2460</v>
      </c>
      <c r="BE780" s="80" t="s">
        <v>178</v>
      </c>
    </row>
    <row r="781" spans="1:57">
      <c r="A781" s="80" t="s">
        <v>2462</v>
      </c>
      <c r="J781" s="80">
        <v>150000</v>
      </c>
      <c r="AI781" s="80" t="s">
        <v>2463</v>
      </c>
      <c r="BD781" s="80" t="s">
        <v>2464</v>
      </c>
      <c r="BE781" s="80" t="s">
        <v>178</v>
      </c>
    </row>
    <row r="782" spans="1:57">
      <c r="A782" s="80" t="s">
        <v>2465</v>
      </c>
      <c r="J782" s="80">
        <v>150000</v>
      </c>
      <c r="AI782" s="80" t="s">
        <v>2467</v>
      </c>
      <c r="BD782" s="80" t="s">
        <v>2466</v>
      </c>
      <c r="BE782" s="80" t="s">
        <v>178</v>
      </c>
    </row>
    <row r="783" spans="1:57">
      <c r="A783" s="80" t="s">
        <v>2468</v>
      </c>
      <c r="J783" s="80">
        <v>150000</v>
      </c>
      <c r="AI783" s="80" t="s">
        <v>2470</v>
      </c>
      <c r="BD783" s="80" t="s">
        <v>2469</v>
      </c>
      <c r="BE783" s="80" t="s">
        <v>178</v>
      </c>
    </row>
    <row r="784" spans="1:57">
      <c r="A784" s="80" t="s">
        <v>2471</v>
      </c>
      <c r="J784" s="80">
        <v>150000</v>
      </c>
      <c r="AI784" s="80" t="s">
        <v>2472</v>
      </c>
      <c r="BD784" s="80" t="s">
        <v>2473</v>
      </c>
      <c r="BE784" s="80" t="s">
        <v>178</v>
      </c>
    </row>
    <row r="785" spans="1:57">
      <c r="A785" s="80" t="s">
        <v>2474</v>
      </c>
      <c r="J785" s="80">
        <v>150000</v>
      </c>
      <c r="AI785" s="80" t="s">
        <v>2476</v>
      </c>
      <c r="BD785" s="80" t="s">
        <v>2475</v>
      </c>
      <c r="BE785" s="80" t="s">
        <v>182</v>
      </c>
    </row>
    <row r="786" spans="1:57">
      <c r="A786" s="80" t="s">
        <v>2477</v>
      </c>
      <c r="J786" s="80">
        <v>150000</v>
      </c>
      <c r="AI786" s="80" t="s">
        <v>2478</v>
      </c>
      <c r="BD786" s="80" t="s">
        <v>2479</v>
      </c>
      <c r="BE786" s="80" t="s">
        <v>178</v>
      </c>
    </row>
    <row r="787" spans="1:57">
      <c r="A787" s="80" t="s">
        <v>2480</v>
      </c>
      <c r="J787" s="80">
        <v>150000</v>
      </c>
      <c r="AI787" s="80" t="s">
        <v>2482</v>
      </c>
      <c r="BD787" s="80" t="s">
        <v>2481</v>
      </c>
      <c r="BE787" s="80" t="s">
        <v>178</v>
      </c>
    </row>
    <row r="788" spans="1:57">
      <c r="A788" s="80" t="s">
        <v>2483</v>
      </c>
      <c r="J788" s="80">
        <v>150000</v>
      </c>
      <c r="AI788" s="80" t="s">
        <v>1692</v>
      </c>
      <c r="BD788" s="80" t="s">
        <v>2484</v>
      </c>
      <c r="BE788" s="80" t="s">
        <v>178</v>
      </c>
    </row>
    <row r="789" spans="1:57">
      <c r="A789" s="80" t="s">
        <v>2485</v>
      </c>
      <c r="J789" s="80">
        <v>150000</v>
      </c>
      <c r="AI789" s="80" t="s">
        <v>309</v>
      </c>
      <c r="BD789" s="80" t="s">
        <v>2486</v>
      </c>
      <c r="BE789" s="80" t="s">
        <v>178</v>
      </c>
    </row>
    <row r="790" spans="1:57">
      <c r="A790" s="80" t="s">
        <v>2487</v>
      </c>
      <c r="J790" s="80">
        <v>150000</v>
      </c>
      <c r="AI790" s="80" t="s">
        <v>2489</v>
      </c>
      <c r="BD790" s="80" t="s">
        <v>2488</v>
      </c>
      <c r="BE790" s="80" t="s">
        <v>178</v>
      </c>
    </row>
    <row r="791" spans="1:57">
      <c r="A791" s="80" t="s">
        <v>2490</v>
      </c>
      <c r="J791" s="80">
        <v>228000</v>
      </c>
      <c r="AI791" s="80" t="s">
        <v>439</v>
      </c>
      <c r="BD791" s="80" t="s">
        <v>2491</v>
      </c>
      <c r="BE791" s="80" t="s">
        <v>178</v>
      </c>
    </row>
    <row r="792" spans="1:57">
      <c r="A792" s="80" t="s">
        <v>2492</v>
      </c>
      <c r="J792" s="80">
        <v>150000</v>
      </c>
      <c r="AI792" s="80" t="s">
        <v>2493</v>
      </c>
      <c r="BD792" s="80" t="s">
        <v>2494</v>
      </c>
      <c r="BE792" s="80" t="s">
        <v>178</v>
      </c>
    </row>
    <row r="793" spans="1:57">
      <c r="A793" s="80" t="s">
        <v>2495</v>
      </c>
      <c r="J793" s="80">
        <v>150000</v>
      </c>
      <c r="AI793" s="80" t="s">
        <v>2497</v>
      </c>
      <c r="BD793" s="80" t="s">
        <v>2496</v>
      </c>
      <c r="BE793" s="80" t="s">
        <v>178</v>
      </c>
    </row>
    <row r="794" spans="1:57">
      <c r="A794" s="80" t="s">
        <v>2498</v>
      </c>
      <c r="J794" s="80">
        <v>150000</v>
      </c>
      <c r="AI794" s="80" t="s">
        <v>2500</v>
      </c>
      <c r="BD794" s="80" t="s">
        <v>2499</v>
      </c>
      <c r="BE794" s="80" t="s">
        <v>178</v>
      </c>
    </row>
    <row r="795" spans="1:57">
      <c r="A795" s="80" t="s">
        <v>2501</v>
      </c>
      <c r="J795" s="80">
        <v>150000</v>
      </c>
      <c r="AI795" s="80" t="s">
        <v>309</v>
      </c>
      <c r="BD795" s="80" t="s">
        <v>2502</v>
      </c>
      <c r="BE795" s="80" t="s">
        <v>178</v>
      </c>
    </row>
    <row r="796" spans="1:57">
      <c r="A796" s="80" t="s">
        <v>2503</v>
      </c>
      <c r="J796" s="80">
        <v>150000</v>
      </c>
      <c r="AI796" s="80" t="s">
        <v>2505</v>
      </c>
      <c r="BD796" s="80" t="s">
        <v>2504</v>
      </c>
      <c r="BE796" s="80" t="s">
        <v>182</v>
      </c>
    </row>
    <row r="797" spans="1:57">
      <c r="A797" s="80" t="s">
        <v>2506</v>
      </c>
      <c r="J797" s="80">
        <v>150000</v>
      </c>
      <c r="AI797" s="80" t="s">
        <v>2507</v>
      </c>
      <c r="BD797" s="80" t="s">
        <v>2508</v>
      </c>
      <c r="BE797" s="80" t="s">
        <v>178</v>
      </c>
    </row>
    <row r="798" spans="1:57">
      <c r="A798" s="80" t="s">
        <v>2509</v>
      </c>
      <c r="J798" s="80">
        <v>150000</v>
      </c>
      <c r="AI798" s="80" t="s">
        <v>2511</v>
      </c>
      <c r="BD798" s="80" t="s">
        <v>2510</v>
      </c>
      <c r="BE798" s="80" t="s">
        <v>182</v>
      </c>
    </row>
    <row r="799" spans="1:57">
      <c r="A799" s="80" t="s">
        <v>2512</v>
      </c>
      <c r="J799" s="80">
        <v>228000</v>
      </c>
      <c r="AI799" s="80" t="s">
        <v>439</v>
      </c>
      <c r="BD799" s="80" t="s">
        <v>2513</v>
      </c>
      <c r="BE799" s="80" t="s">
        <v>178</v>
      </c>
    </row>
    <row r="800" spans="1:57">
      <c r="A800" s="80" t="s">
        <v>2514</v>
      </c>
      <c r="J800" s="80">
        <v>228000</v>
      </c>
      <c r="AI800" s="80" t="s">
        <v>2507</v>
      </c>
      <c r="BD800" s="80" t="s">
        <v>2515</v>
      </c>
      <c r="BE800" s="80" t="s">
        <v>178</v>
      </c>
    </row>
    <row r="801" spans="1:57">
      <c r="A801" s="80" t="s">
        <v>2516</v>
      </c>
      <c r="J801" s="80">
        <v>150000</v>
      </c>
      <c r="AI801" s="80" t="s">
        <v>2518</v>
      </c>
      <c r="BD801" s="80" t="s">
        <v>2517</v>
      </c>
      <c r="BE801" s="80" t="s">
        <v>182</v>
      </c>
    </row>
    <row r="802" spans="1:57">
      <c r="A802" s="80" t="s">
        <v>2519</v>
      </c>
      <c r="J802" s="80">
        <v>150000</v>
      </c>
      <c r="AI802" s="80" t="s">
        <v>2521</v>
      </c>
      <c r="BD802" s="80" t="s">
        <v>2520</v>
      </c>
      <c r="BE802" s="80" t="s">
        <v>178</v>
      </c>
    </row>
    <row r="803" spans="1:57">
      <c r="A803" s="80" t="s">
        <v>2522</v>
      </c>
      <c r="J803" s="80">
        <v>150000</v>
      </c>
      <c r="AI803" s="80" t="s">
        <v>2524</v>
      </c>
      <c r="BD803" s="80" t="s">
        <v>2523</v>
      </c>
      <c r="BE803" s="80" t="s">
        <v>178</v>
      </c>
    </row>
    <row r="804" spans="1:57">
      <c r="A804" s="80" t="s">
        <v>2525</v>
      </c>
      <c r="J804" s="80">
        <v>150000</v>
      </c>
      <c r="AI804" s="80" t="s">
        <v>2527</v>
      </c>
      <c r="BD804" s="80" t="s">
        <v>2526</v>
      </c>
      <c r="BE804" s="80" t="s">
        <v>178</v>
      </c>
    </row>
    <row r="805" spans="1:57">
      <c r="A805" s="80" t="s">
        <v>2528</v>
      </c>
      <c r="J805" s="80">
        <v>228000</v>
      </c>
      <c r="AI805" s="80" t="s">
        <v>2530</v>
      </c>
      <c r="BD805" s="80" t="s">
        <v>2529</v>
      </c>
      <c r="BE805" s="80" t="s">
        <v>178</v>
      </c>
    </row>
    <row r="806" spans="1:57">
      <c r="A806" s="80" t="s">
        <v>2531</v>
      </c>
      <c r="J806" s="80">
        <v>150000</v>
      </c>
      <c r="AI806" s="80" t="s">
        <v>2533</v>
      </c>
      <c r="BD806" s="80" t="s">
        <v>2532</v>
      </c>
      <c r="BE806" s="80" t="s">
        <v>182</v>
      </c>
    </row>
    <row r="807" spans="1:57">
      <c r="A807" s="80" t="s">
        <v>2534</v>
      </c>
      <c r="J807" s="80">
        <v>150000</v>
      </c>
      <c r="AI807" s="80" t="s">
        <v>2535</v>
      </c>
      <c r="BD807" s="80" t="s">
        <v>2536</v>
      </c>
      <c r="BE807" s="80" t="s">
        <v>178</v>
      </c>
    </row>
    <row r="808" spans="1:57">
      <c r="A808" s="80" t="s">
        <v>2537</v>
      </c>
      <c r="J808" s="80">
        <v>228000</v>
      </c>
      <c r="AI808" s="80" t="s">
        <v>2539</v>
      </c>
      <c r="BD808" s="80" t="s">
        <v>2538</v>
      </c>
      <c r="BE808" s="80" t="s">
        <v>178</v>
      </c>
    </row>
    <row r="809" spans="1:57">
      <c r="A809" s="80" t="s">
        <v>2540</v>
      </c>
      <c r="J809" s="80">
        <v>150000</v>
      </c>
      <c r="AI809" s="80" t="s">
        <v>2541</v>
      </c>
      <c r="BD809" s="80" t="s">
        <v>1411</v>
      </c>
      <c r="BE809" s="80" t="s">
        <v>182</v>
      </c>
    </row>
    <row r="810" spans="1:57">
      <c r="A810" s="80" t="s">
        <v>2542</v>
      </c>
      <c r="J810" s="80">
        <v>150000</v>
      </c>
      <c r="AI810" s="80" t="s">
        <v>2544</v>
      </c>
      <c r="BD810" s="80" t="s">
        <v>2543</v>
      </c>
      <c r="BE810" s="80" t="s">
        <v>178</v>
      </c>
    </row>
    <row r="811" spans="1:57">
      <c r="A811" s="80" t="s">
        <v>2545</v>
      </c>
      <c r="J811" s="80">
        <v>150000</v>
      </c>
      <c r="AI811" s="80" t="s">
        <v>2546</v>
      </c>
      <c r="BD811" s="80" t="s">
        <v>2547</v>
      </c>
      <c r="BE811" s="80" t="s">
        <v>178</v>
      </c>
    </row>
    <row r="812" spans="1:57">
      <c r="A812" s="80" t="s">
        <v>2548</v>
      </c>
      <c r="J812" s="80">
        <v>150000</v>
      </c>
      <c r="AI812" s="80" t="s">
        <v>2550</v>
      </c>
      <c r="BD812" s="80" t="s">
        <v>2549</v>
      </c>
      <c r="BE812" s="80" t="s">
        <v>182</v>
      </c>
    </row>
    <row r="813" spans="1:57">
      <c r="A813" s="80" t="s">
        <v>2551</v>
      </c>
      <c r="J813" s="80">
        <v>150000</v>
      </c>
      <c r="AI813" s="80" t="s">
        <v>2552</v>
      </c>
      <c r="BD813" s="80" t="s">
        <v>2553</v>
      </c>
      <c r="BE813" s="80" t="s">
        <v>178</v>
      </c>
    </row>
    <row r="814" spans="1:57">
      <c r="A814" s="80" t="s">
        <v>2554</v>
      </c>
      <c r="J814" s="80">
        <v>150000</v>
      </c>
      <c r="AI814" s="80" t="s">
        <v>2556</v>
      </c>
      <c r="BD814" s="80" t="s">
        <v>2555</v>
      </c>
      <c r="BE814" s="80" t="s">
        <v>178</v>
      </c>
    </row>
    <row r="815" spans="1:57">
      <c r="A815" s="80" t="s">
        <v>2557</v>
      </c>
      <c r="J815" s="80">
        <v>150000</v>
      </c>
      <c r="AI815" s="80" t="s">
        <v>2559</v>
      </c>
      <c r="BD815" s="80" t="s">
        <v>2558</v>
      </c>
      <c r="BE815" s="80" t="s">
        <v>178</v>
      </c>
    </row>
    <row r="816" spans="1:57">
      <c r="A816" s="80" t="s">
        <v>2560</v>
      </c>
      <c r="J816" s="80">
        <v>648000</v>
      </c>
      <c r="AI816" s="80" t="s">
        <v>2562</v>
      </c>
      <c r="BD816" s="80" t="s">
        <v>2561</v>
      </c>
      <c r="BE816" s="80" t="s">
        <v>178</v>
      </c>
    </row>
    <row r="817" spans="1:57">
      <c r="A817" s="80" t="s">
        <v>2563</v>
      </c>
      <c r="J817" s="80">
        <v>150000</v>
      </c>
      <c r="AI817" s="80" t="s">
        <v>309</v>
      </c>
      <c r="BD817" s="80" t="s">
        <v>2564</v>
      </c>
      <c r="BE817" s="80" t="s">
        <v>178</v>
      </c>
    </row>
    <row r="818" spans="1:57">
      <c r="A818" s="80" t="s">
        <v>2565</v>
      </c>
      <c r="J818" s="80">
        <v>150000</v>
      </c>
      <c r="AI818" s="80" t="s">
        <v>2566</v>
      </c>
      <c r="BD818" s="80" t="s">
        <v>2567</v>
      </c>
      <c r="BE818" s="80" t="s">
        <v>182</v>
      </c>
    </row>
    <row r="819" spans="1:57">
      <c r="A819" s="80" t="s">
        <v>2568</v>
      </c>
      <c r="J819" s="80">
        <v>228000</v>
      </c>
      <c r="AI819" s="80" t="s">
        <v>2570</v>
      </c>
      <c r="BD819" s="80" t="s">
        <v>2569</v>
      </c>
      <c r="BE819" s="80" t="s">
        <v>178</v>
      </c>
    </row>
    <row r="820" spans="1:57">
      <c r="A820" s="80" t="s">
        <v>2571</v>
      </c>
      <c r="J820" s="80">
        <v>150000</v>
      </c>
      <c r="AI820" s="80" t="s">
        <v>2573</v>
      </c>
      <c r="BD820" s="80" t="s">
        <v>2572</v>
      </c>
      <c r="BE820" s="80" t="s">
        <v>178</v>
      </c>
    </row>
    <row r="821" spans="1:57">
      <c r="A821" s="80" t="s">
        <v>2574</v>
      </c>
      <c r="J821" s="80">
        <v>228000</v>
      </c>
      <c r="AI821" s="80" t="s">
        <v>2576</v>
      </c>
      <c r="BD821" s="80" t="s">
        <v>2575</v>
      </c>
      <c r="BE821" s="80" t="s">
        <v>182</v>
      </c>
    </row>
    <row r="822" spans="1:57">
      <c r="A822" s="80" t="s">
        <v>2577</v>
      </c>
      <c r="J822" s="80">
        <v>150000</v>
      </c>
      <c r="AI822" s="80" t="s">
        <v>2579</v>
      </c>
      <c r="BD822" s="80" t="s">
        <v>2578</v>
      </c>
      <c r="BE822" s="80" t="s">
        <v>178</v>
      </c>
    </row>
    <row r="823" spans="1:57">
      <c r="A823" s="80" t="s">
        <v>2580</v>
      </c>
      <c r="J823" s="80">
        <v>228000</v>
      </c>
      <c r="AI823" s="80" t="s">
        <v>2582</v>
      </c>
      <c r="BD823" s="80" t="s">
        <v>2581</v>
      </c>
      <c r="BE823" s="80" t="s">
        <v>178</v>
      </c>
    </row>
    <row r="824" spans="1:57">
      <c r="A824" s="80" t="s">
        <v>2583</v>
      </c>
      <c r="J824" s="80">
        <v>150000</v>
      </c>
      <c r="AI824" s="80" t="s">
        <v>2584</v>
      </c>
      <c r="BD824" s="80" t="s">
        <v>2585</v>
      </c>
      <c r="BE824" s="80" t="s">
        <v>182</v>
      </c>
    </row>
    <row r="825" spans="1:57">
      <c r="A825" s="80" t="s">
        <v>2586</v>
      </c>
      <c r="J825" s="80">
        <v>228000</v>
      </c>
      <c r="AI825" s="80" t="s">
        <v>2209</v>
      </c>
      <c r="BD825" s="80" t="s">
        <v>2587</v>
      </c>
      <c r="BE825" s="80" t="s">
        <v>178</v>
      </c>
    </row>
    <row r="826" spans="1:57">
      <c r="A826" s="80" t="s">
        <v>2588</v>
      </c>
      <c r="J826" s="80">
        <v>150000</v>
      </c>
      <c r="AI826" s="80" t="s">
        <v>2589</v>
      </c>
      <c r="BD826" s="80" t="s">
        <v>2590</v>
      </c>
      <c r="BE826" s="80" t="s">
        <v>178</v>
      </c>
    </row>
    <row r="827" spans="1:57">
      <c r="A827" s="80" t="s">
        <v>2591</v>
      </c>
      <c r="J827" s="80">
        <v>150000</v>
      </c>
      <c r="AI827" s="80" t="s">
        <v>2593</v>
      </c>
      <c r="BD827" s="80" t="s">
        <v>2592</v>
      </c>
      <c r="BE827" s="80" t="s">
        <v>178</v>
      </c>
    </row>
    <row r="828" spans="1:57">
      <c r="A828" s="80" t="s">
        <v>2594</v>
      </c>
      <c r="J828" s="80">
        <v>228000</v>
      </c>
      <c r="AI828" s="80" t="s">
        <v>439</v>
      </c>
      <c r="BD828" s="80" t="s">
        <v>2595</v>
      </c>
      <c r="BE828" s="80" t="s">
        <v>178</v>
      </c>
    </row>
    <row r="829" spans="1:57">
      <c r="A829" s="80" t="s">
        <v>2596</v>
      </c>
      <c r="J829" s="80">
        <v>150000</v>
      </c>
      <c r="AI829" s="80" t="s">
        <v>2598</v>
      </c>
      <c r="BD829" s="80" t="s">
        <v>2597</v>
      </c>
      <c r="BE829" s="80" t="s">
        <v>178</v>
      </c>
    </row>
    <row r="830" spans="1:57">
      <c r="A830" s="80" t="s">
        <v>2599</v>
      </c>
      <c r="J830" s="80">
        <v>150000</v>
      </c>
      <c r="AI830" s="80" t="s">
        <v>2600</v>
      </c>
      <c r="BD830" s="80" t="s">
        <v>2601</v>
      </c>
      <c r="BE830" s="80" t="s">
        <v>182</v>
      </c>
    </row>
    <row r="831" spans="1:57">
      <c r="A831" s="80" t="s">
        <v>2602</v>
      </c>
      <c r="J831" s="80">
        <v>150000</v>
      </c>
      <c r="AI831" s="80" t="s">
        <v>2604</v>
      </c>
      <c r="BD831" s="80" t="s">
        <v>2603</v>
      </c>
      <c r="BE831" s="80" t="s">
        <v>178</v>
      </c>
    </row>
    <row r="832" spans="1:57">
      <c r="A832" s="80" t="s">
        <v>2605</v>
      </c>
      <c r="J832" s="80">
        <v>150000</v>
      </c>
      <c r="AI832" s="80" t="s">
        <v>2607</v>
      </c>
      <c r="BD832" s="80" t="s">
        <v>2606</v>
      </c>
      <c r="BE832" s="80" t="s">
        <v>178</v>
      </c>
    </row>
    <row r="833" spans="1:57">
      <c r="A833" s="80" t="s">
        <v>2608</v>
      </c>
      <c r="J833" s="80">
        <v>150000</v>
      </c>
      <c r="AI833" s="80" t="s">
        <v>2610</v>
      </c>
      <c r="BD833" s="80" t="s">
        <v>2609</v>
      </c>
      <c r="BE833" s="80" t="s">
        <v>178</v>
      </c>
    </row>
    <row r="834" spans="1:57">
      <c r="A834" s="80" t="s">
        <v>2611</v>
      </c>
      <c r="J834" s="80">
        <v>150000</v>
      </c>
      <c r="AI834" s="80" t="s">
        <v>2613</v>
      </c>
      <c r="BD834" s="80" t="s">
        <v>2612</v>
      </c>
      <c r="BE834" s="80" t="s">
        <v>178</v>
      </c>
    </row>
    <row r="835" spans="1:57">
      <c r="A835" s="80" t="s">
        <v>2614</v>
      </c>
      <c r="J835" s="80">
        <v>228000</v>
      </c>
      <c r="AI835" s="80" t="s">
        <v>2241</v>
      </c>
      <c r="BD835" s="80" t="s">
        <v>2615</v>
      </c>
      <c r="BE835" s="80" t="s">
        <v>178</v>
      </c>
    </row>
    <row r="836" spans="1:57">
      <c r="A836" s="80" t="s">
        <v>2616</v>
      </c>
      <c r="J836" s="80">
        <v>228000</v>
      </c>
      <c r="AI836" s="80" t="s">
        <v>2617</v>
      </c>
      <c r="BD836" s="80" t="s">
        <v>2618</v>
      </c>
      <c r="BE836" s="80" t="s">
        <v>182</v>
      </c>
    </row>
    <row r="837" spans="1:57">
      <c r="A837" s="80" t="s">
        <v>2619</v>
      </c>
      <c r="J837" s="80">
        <v>150000</v>
      </c>
      <c r="AI837" s="80" t="s">
        <v>2621</v>
      </c>
      <c r="BD837" s="80" t="s">
        <v>2620</v>
      </c>
      <c r="BE837" s="80" t="s">
        <v>178</v>
      </c>
    </row>
    <row r="838" spans="1:57">
      <c r="A838" s="80" t="s">
        <v>2622</v>
      </c>
      <c r="J838" s="80">
        <v>150000</v>
      </c>
      <c r="AI838" s="80" t="s">
        <v>2621</v>
      </c>
      <c r="BD838" s="80" t="s">
        <v>2623</v>
      </c>
      <c r="BE838" s="80" t="s">
        <v>178</v>
      </c>
    </row>
    <row r="839" spans="1:57">
      <c r="A839" s="80" t="s">
        <v>2624</v>
      </c>
      <c r="J839" s="80">
        <v>150000</v>
      </c>
      <c r="AI839" s="80" t="s">
        <v>2621</v>
      </c>
      <c r="BD839" s="80" t="s">
        <v>2625</v>
      </c>
      <c r="BE839" s="80" t="s">
        <v>178</v>
      </c>
    </row>
    <row r="840" spans="1:57">
      <c r="A840" s="80" t="s">
        <v>2626</v>
      </c>
      <c r="J840" s="80">
        <v>228000</v>
      </c>
      <c r="AI840" s="80" t="s">
        <v>439</v>
      </c>
      <c r="BD840" s="80" t="s">
        <v>2627</v>
      </c>
      <c r="BE840" s="80" t="s">
        <v>178</v>
      </c>
    </row>
    <row r="841" spans="1:57">
      <c r="A841" s="80" t="s">
        <v>2628</v>
      </c>
      <c r="J841" s="80">
        <v>150000</v>
      </c>
      <c r="AI841" s="80" t="s">
        <v>2621</v>
      </c>
      <c r="BD841" s="80" t="s">
        <v>2629</v>
      </c>
      <c r="BE841" s="80" t="s">
        <v>178</v>
      </c>
    </row>
    <row r="842" spans="1:57">
      <c r="A842" s="80" t="s">
        <v>2630</v>
      </c>
      <c r="J842" s="80">
        <v>150000</v>
      </c>
      <c r="AI842" s="80" t="s">
        <v>2632</v>
      </c>
      <c r="BD842" s="80" t="s">
        <v>2631</v>
      </c>
      <c r="BE842" s="80" t="s">
        <v>178</v>
      </c>
    </row>
    <row r="843" spans="1:57">
      <c r="A843" s="80" t="s">
        <v>2633</v>
      </c>
      <c r="J843" s="80">
        <v>150000</v>
      </c>
      <c r="AI843" s="80" t="s">
        <v>2635</v>
      </c>
      <c r="BD843" s="80" t="s">
        <v>2634</v>
      </c>
      <c r="BE843" s="80" t="s">
        <v>178</v>
      </c>
    </row>
    <row r="844" spans="1:57">
      <c r="A844" s="80" t="s">
        <v>2636</v>
      </c>
      <c r="J844" s="80">
        <v>150000</v>
      </c>
      <c r="AI844" s="80" t="s">
        <v>2637</v>
      </c>
      <c r="BD844" s="80" t="s">
        <v>2638</v>
      </c>
      <c r="BE844" s="80" t="s">
        <v>178</v>
      </c>
    </row>
    <row r="845" spans="1:57">
      <c r="A845" s="80" t="s">
        <v>2639</v>
      </c>
      <c r="J845" s="80">
        <v>228000</v>
      </c>
      <c r="AI845" s="80" t="s">
        <v>2641</v>
      </c>
      <c r="BD845" s="80" t="s">
        <v>2640</v>
      </c>
      <c r="BE845" s="80" t="s">
        <v>178</v>
      </c>
    </row>
    <row r="846" spans="1:57">
      <c r="A846" s="80" t="s">
        <v>2642</v>
      </c>
      <c r="J846" s="80">
        <v>150000</v>
      </c>
      <c r="AI846" s="80" t="s">
        <v>2643</v>
      </c>
      <c r="BD846" s="80" t="s">
        <v>2644</v>
      </c>
      <c r="BE846" s="80" t="s">
        <v>178</v>
      </c>
    </row>
    <row r="847" spans="1:57">
      <c r="A847" s="80" t="s">
        <v>2645</v>
      </c>
      <c r="J847" s="80">
        <v>150000</v>
      </c>
      <c r="AI847" s="80" t="s">
        <v>2646</v>
      </c>
      <c r="BD847" s="80" t="s">
        <v>2647</v>
      </c>
      <c r="BE847" s="80" t="s">
        <v>178</v>
      </c>
    </row>
    <row r="848" spans="1:57">
      <c r="A848" s="80" t="s">
        <v>2648</v>
      </c>
      <c r="J848" s="80">
        <v>228000</v>
      </c>
      <c r="AI848" s="80" t="s">
        <v>2649</v>
      </c>
      <c r="BD848" s="80" t="s">
        <v>2650</v>
      </c>
      <c r="BE848" s="80" t="s">
        <v>182</v>
      </c>
    </row>
    <row r="849" spans="1:57">
      <c r="A849" s="80" t="s">
        <v>2651</v>
      </c>
      <c r="J849" s="80">
        <v>1296000</v>
      </c>
      <c r="AI849" s="80" t="s">
        <v>2643</v>
      </c>
      <c r="BD849" s="80" t="s">
        <v>2652</v>
      </c>
      <c r="BE849" s="80" t="s">
        <v>178</v>
      </c>
    </row>
    <row r="850" spans="1:57">
      <c r="A850" s="80" t="s">
        <v>2653</v>
      </c>
      <c r="J850" s="80">
        <v>150000</v>
      </c>
      <c r="AI850" s="80" t="s">
        <v>2655</v>
      </c>
      <c r="BD850" s="80" t="s">
        <v>2654</v>
      </c>
      <c r="BE850" s="80" t="s">
        <v>182</v>
      </c>
    </row>
    <row r="851" spans="1:57">
      <c r="A851" s="80" t="s">
        <v>2656</v>
      </c>
      <c r="J851" s="80">
        <v>150000</v>
      </c>
      <c r="AI851" s="80" t="s">
        <v>2658</v>
      </c>
      <c r="BD851" s="80" t="s">
        <v>2657</v>
      </c>
      <c r="BE851" s="80" t="s">
        <v>178</v>
      </c>
    </row>
    <row r="852" spans="1:57">
      <c r="A852" s="80" t="s">
        <v>2659</v>
      </c>
      <c r="J852" s="80">
        <v>150000</v>
      </c>
      <c r="AI852" s="80" t="s">
        <v>2661</v>
      </c>
      <c r="BD852" s="80" t="s">
        <v>2660</v>
      </c>
      <c r="BE852" s="80" t="s">
        <v>178</v>
      </c>
    </row>
    <row r="853" spans="1:57">
      <c r="A853" s="80" t="s">
        <v>2662</v>
      </c>
      <c r="J853" s="80">
        <v>150000</v>
      </c>
      <c r="AI853" s="80" t="s">
        <v>2664</v>
      </c>
      <c r="BD853" s="80" t="s">
        <v>2663</v>
      </c>
      <c r="BE853" s="80" t="s">
        <v>178</v>
      </c>
    </row>
    <row r="854" spans="1:57">
      <c r="A854" s="80" t="s">
        <v>2665</v>
      </c>
      <c r="J854" s="80">
        <v>150000</v>
      </c>
      <c r="AI854" s="80" t="s">
        <v>2667</v>
      </c>
      <c r="BD854" s="80" t="s">
        <v>2666</v>
      </c>
      <c r="BE854" s="80" t="s">
        <v>178</v>
      </c>
    </row>
    <row r="855" spans="1:57">
      <c r="A855" s="80" t="s">
        <v>2668</v>
      </c>
      <c r="J855" s="80">
        <v>150000</v>
      </c>
      <c r="AI855" s="80" t="s">
        <v>2670</v>
      </c>
      <c r="BD855" s="80" t="s">
        <v>2669</v>
      </c>
      <c r="BE855" s="80" t="s">
        <v>182</v>
      </c>
    </row>
    <row r="856" spans="1:57">
      <c r="A856" s="80" t="s">
        <v>2671</v>
      </c>
      <c r="J856" s="80">
        <v>150000</v>
      </c>
      <c r="AI856" s="80" t="s">
        <v>2672</v>
      </c>
      <c r="BD856" s="80" t="s">
        <v>2673</v>
      </c>
      <c r="BE856" s="80" t="s">
        <v>178</v>
      </c>
    </row>
    <row r="857" spans="1:57">
      <c r="A857" s="80" t="s">
        <v>2674</v>
      </c>
      <c r="J857" s="80">
        <v>150000</v>
      </c>
      <c r="AI857" s="80" t="s">
        <v>2676</v>
      </c>
      <c r="BD857" s="80" t="s">
        <v>2675</v>
      </c>
      <c r="BE857" s="80" t="s">
        <v>182</v>
      </c>
    </row>
    <row r="858" spans="1:57">
      <c r="A858" s="80" t="s">
        <v>2677</v>
      </c>
      <c r="J858" s="80">
        <v>150000</v>
      </c>
      <c r="AI858" s="80" t="s">
        <v>309</v>
      </c>
      <c r="BD858" s="80" t="s">
        <v>2678</v>
      </c>
      <c r="BE858" s="80" t="s">
        <v>178</v>
      </c>
    </row>
    <row r="859" spans="1:57">
      <c r="A859" s="80" t="s">
        <v>2679</v>
      </c>
      <c r="J859" s="80">
        <v>150000</v>
      </c>
      <c r="AI859" s="80" t="s">
        <v>2681</v>
      </c>
      <c r="BD859" s="80" t="s">
        <v>2680</v>
      </c>
      <c r="BE859" s="80" t="s">
        <v>178</v>
      </c>
    </row>
    <row r="860" spans="1:57">
      <c r="A860" s="80" t="s">
        <v>2682</v>
      </c>
      <c r="J860" s="80">
        <v>150000</v>
      </c>
      <c r="AI860" s="80" t="s">
        <v>2683</v>
      </c>
      <c r="BD860" s="80" t="s">
        <v>2684</v>
      </c>
      <c r="BE860" s="80" t="s">
        <v>182</v>
      </c>
    </row>
    <row r="861" spans="1:57">
      <c r="A861" s="80" t="s">
        <v>2685</v>
      </c>
      <c r="J861" s="80">
        <v>150000</v>
      </c>
      <c r="AI861" s="80" t="s">
        <v>2686</v>
      </c>
      <c r="BD861" s="80" t="s">
        <v>2687</v>
      </c>
      <c r="BE861" s="80" t="s">
        <v>182</v>
      </c>
    </row>
    <row r="862" spans="1:57">
      <c r="A862" s="80" t="s">
        <v>2688</v>
      </c>
      <c r="J862" s="80">
        <v>228000</v>
      </c>
      <c r="AI862" s="80" t="s">
        <v>439</v>
      </c>
      <c r="BD862" s="80" t="s">
        <v>2689</v>
      </c>
      <c r="BE862" s="80" t="s">
        <v>178</v>
      </c>
    </row>
    <row r="863" spans="1:57">
      <c r="A863" s="80" t="s">
        <v>2690</v>
      </c>
      <c r="J863" s="80">
        <v>150000</v>
      </c>
      <c r="AI863" s="80" t="s">
        <v>2691</v>
      </c>
      <c r="BD863" s="80" t="s">
        <v>2692</v>
      </c>
      <c r="BE863" s="80" t="s">
        <v>178</v>
      </c>
    </row>
    <row r="864" spans="1:57">
      <c r="A864" s="80" t="s">
        <v>2693</v>
      </c>
      <c r="J864" s="80">
        <v>150000</v>
      </c>
      <c r="AI864" s="80" t="s">
        <v>2695</v>
      </c>
      <c r="BD864" s="80" t="s">
        <v>2694</v>
      </c>
      <c r="BE864" s="80" t="s">
        <v>178</v>
      </c>
    </row>
    <row r="865" spans="1:57">
      <c r="A865" s="80" t="s">
        <v>2696</v>
      </c>
      <c r="J865" s="80">
        <v>150000</v>
      </c>
      <c r="AI865" s="80" t="s">
        <v>2698</v>
      </c>
      <c r="BD865" s="80" t="s">
        <v>2697</v>
      </c>
      <c r="BE865" s="80" t="s">
        <v>182</v>
      </c>
    </row>
    <row r="866" spans="1:57">
      <c r="A866" s="80" t="s">
        <v>2699</v>
      </c>
      <c r="J866" s="80">
        <v>150000</v>
      </c>
      <c r="AI866" s="80" t="s">
        <v>243</v>
      </c>
      <c r="BD866" s="80" t="s">
        <v>2700</v>
      </c>
      <c r="BE866" s="80" t="s">
        <v>178</v>
      </c>
    </row>
    <row r="867" spans="1:57">
      <c r="A867" s="80" t="s">
        <v>2701</v>
      </c>
      <c r="J867" s="80">
        <v>150000</v>
      </c>
      <c r="AI867" s="80" t="s">
        <v>2702</v>
      </c>
      <c r="BD867" s="80" t="s">
        <v>2703</v>
      </c>
      <c r="BE867" s="80" t="s">
        <v>178</v>
      </c>
    </row>
    <row r="868" spans="1:57">
      <c r="A868" s="80" t="s">
        <v>2704</v>
      </c>
      <c r="J868" s="80">
        <v>150000</v>
      </c>
      <c r="AI868" s="80" t="s">
        <v>2706</v>
      </c>
      <c r="BD868" s="80" t="s">
        <v>2705</v>
      </c>
      <c r="BE868" s="80" t="s">
        <v>178</v>
      </c>
    </row>
    <row r="869" spans="1:57">
      <c r="A869" s="80" t="s">
        <v>2707</v>
      </c>
      <c r="J869" s="80">
        <v>150000</v>
      </c>
      <c r="AI869" s="80" t="s">
        <v>2706</v>
      </c>
      <c r="BD869" s="80" t="s">
        <v>2708</v>
      </c>
      <c r="BE869" s="80" t="s">
        <v>178</v>
      </c>
    </row>
    <row r="870" spans="1:57">
      <c r="A870" s="80" t="s">
        <v>2709</v>
      </c>
      <c r="J870" s="80">
        <v>150000</v>
      </c>
      <c r="AI870" s="80" t="s">
        <v>2706</v>
      </c>
      <c r="BD870" s="80" t="s">
        <v>2710</v>
      </c>
      <c r="BE870" s="80" t="s">
        <v>178</v>
      </c>
    </row>
    <row r="871" spans="1:57">
      <c r="A871" s="80" t="s">
        <v>2711</v>
      </c>
      <c r="J871" s="80">
        <v>150000</v>
      </c>
      <c r="AI871" s="80" t="s">
        <v>2706</v>
      </c>
      <c r="BD871" s="80" t="s">
        <v>2712</v>
      </c>
      <c r="BE871" s="80" t="s">
        <v>178</v>
      </c>
    </row>
    <row r="872" spans="1:57">
      <c r="A872" s="80" t="s">
        <v>2713</v>
      </c>
      <c r="J872" s="80">
        <v>150000</v>
      </c>
      <c r="AI872" s="80" t="s">
        <v>2715</v>
      </c>
      <c r="BD872" s="80" t="s">
        <v>2714</v>
      </c>
      <c r="BE872" s="80" t="s">
        <v>178</v>
      </c>
    </row>
    <row r="873" spans="1:57">
      <c r="A873" s="80" t="s">
        <v>2716</v>
      </c>
      <c r="J873" s="80">
        <v>150000</v>
      </c>
      <c r="AI873" s="80" t="s">
        <v>2706</v>
      </c>
      <c r="BD873" s="80" t="s">
        <v>2717</v>
      </c>
      <c r="BE873" s="80" t="s">
        <v>178</v>
      </c>
    </row>
    <row r="874" spans="1:57">
      <c r="A874" s="80" t="s">
        <v>2718</v>
      </c>
      <c r="J874" s="80">
        <v>150000</v>
      </c>
      <c r="AI874" s="80" t="s">
        <v>2720</v>
      </c>
      <c r="BD874" s="80" t="s">
        <v>2719</v>
      </c>
      <c r="BE874" s="80" t="s">
        <v>182</v>
      </c>
    </row>
    <row r="875" spans="1:57">
      <c r="A875" s="80" t="s">
        <v>2721</v>
      </c>
      <c r="J875" s="80">
        <v>150000</v>
      </c>
      <c r="AI875" s="80" t="s">
        <v>2723</v>
      </c>
      <c r="BD875" s="80" t="s">
        <v>2722</v>
      </c>
      <c r="BE875" s="80" t="s">
        <v>178</v>
      </c>
    </row>
    <row r="876" spans="1:57">
      <c r="A876" s="80" t="s">
        <v>2724</v>
      </c>
      <c r="J876" s="80">
        <v>150000</v>
      </c>
      <c r="AI876" s="80" t="s">
        <v>2726</v>
      </c>
      <c r="BD876" s="80" t="s">
        <v>2725</v>
      </c>
      <c r="BE876" s="80" t="s">
        <v>178</v>
      </c>
    </row>
    <row r="877" spans="1:57">
      <c r="A877" s="80" t="s">
        <v>2727</v>
      </c>
      <c r="J877" s="80">
        <v>150000</v>
      </c>
      <c r="AI877" s="80" t="s">
        <v>2729</v>
      </c>
      <c r="BD877" s="80" t="s">
        <v>2728</v>
      </c>
      <c r="BE877" s="80" t="s">
        <v>178</v>
      </c>
    </row>
    <row r="878" spans="1:57">
      <c r="A878" s="80" t="s">
        <v>2730</v>
      </c>
      <c r="J878" s="80">
        <v>150000</v>
      </c>
      <c r="AI878" s="80" t="s">
        <v>2731</v>
      </c>
      <c r="BD878" s="80" t="s">
        <v>2732</v>
      </c>
      <c r="BE878" s="80" t="s">
        <v>182</v>
      </c>
    </row>
    <row r="879" spans="1:57">
      <c r="A879" s="80" t="s">
        <v>2733</v>
      </c>
      <c r="J879" s="80">
        <v>150000</v>
      </c>
      <c r="AI879" s="80" t="s">
        <v>2735</v>
      </c>
      <c r="BD879" s="80" t="s">
        <v>2734</v>
      </c>
      <c r="BE879" s="80" t="s">
        <v>178</v>
      </c>
    </row>
    <row r="880" spans="1:57">
      <c r="A880" s="80" t="s">
        <v>2736</v>
      </c>
      <c r="J880" s="80">
        <v>150000</v>
      </c>
      <c r="AI880" s="80" t="s">
        <v>2738</v>
      </c>
      <c r="BD880" s="80" t="s">
        <v>2737</v>
      </c>
      <c r="BE880" s="80" t="s">
        <v>178</v>
      </c>
    </row>
    <row r="881" spans="1:57">
      <c r="A881" s="80" t="s">
        <v>2739</v>
      </c>
      <c r="J881" s="80">
        <v>150000</v>
      </c>
      <c r="AI881" s="80" t="s">
        <v>2740</v>
      </c>
      <c r="BD881" s="80" t="s">
        <v>2741</v>
      </c>
      <c r="BE881" s="80" t="s">
        <v>182</v>
      </c>
    </row>
    <row r="882" spans="1:57">
      <c r="A882" s="80" t="s">
        <v>2742</v>
      </c>
      <c r="J882" s="80">
        <v>150000</v>
      </c>
      <c r="AI882" s="80" t="s">
        <v>2743</v>
      </c>
      <c r="BD882" s="80" t="s">
        <v>2744</v>
      </c>
      <c r="BE882" s="80" t="s">
        <v>182</v>
      </c>
    </row>
    <row r="883" spans="1:57">
      <c r="A883" s="80" t="s">
        <v>2745</v>
      </c>
      <c r="J883" s="80">
        <v>150000</v>
      </c>
      <c r="AI883" s="80" t="s">
        <v>2746</v>
      </c>
      <c r="BD883" s="80" t="s">
        <v>2747</v>
      </c>
      <c r="BE883" s="80" t="s">
        <v>178</v>
      </c>
    </row>
    <row r="884" spans="1:57">
      <c r="A884" s="80" t="s">
        <v>2748</v>
      </c>
      <c r="J884" s="80">
        <v>228000</v>
      </c>
      <c r="AI884" s="80" t="s">
        <v>2750</v>
      </c>
      <c r="BD884" s="80" t="s">
        <v>2749</v>
      </c>
      <c r="BE884" s="80" t="s">
        <v>178</v>
      </c>
    </row>
    <row r="885" spans="1:57">
      <c r="A885" s="80" t="s">
        <v>2751</v>
      </c>
      <c r="J885" s="80">
        <v>150000</v>
      </c>
      <c r="AI885" s="80" t="s">
        <v>2752</v>
      </c>
      <c r="BD885" s="80" t="s">
        <v>2753</v>
      </c>
      <c r="BE885" s="80" t="s">
        <v>182</v>
      </c>
    </row>
    <row r="886" spans="1:57">
      <c r="A886" s="80" t="s">
        <v>2754</v>
      </c>
      <c r="J886" s="80">
        <v>150000</v>
      </c>
      <c r="AI886" s="80" t="s">
        <v>2755</v>
      </c>
      <c r="BD886" s="80" t="s">
        <v>2756</v>
      </c>
      <c r="BE886" s="80" t="s">
        <v>182</v>
      </c>
    </row>
    <row r="887" spans="1:57">
      <c r="A887" s="80" t="s">
        <v>2757</v>
      </c>
      <c r="J887" s="80">
        <v>150000</v>
      </c>
      <c r="AI887" s="80" t="s">
        <v>2759</v>
      </c>
      <c r="BD887" s="80" t="s">
        <v>2758</v>
      </c>
      <c r="BE887" s="80" t="s">
        <v>178</v>
      </c>
    </row>
    <row r="888" spans="1:57">
      <c r="A888" s="80" t="s">
        <v>2760</v>
      </c>
      <c r="J888" s="80">
        <v>150000</v>
      </c>
      <c r="AI888" s="80" t="s">
        <v>2762</v>
      </c>
      <c r="BD888" s="80" t="s">
        <v>2761</v>
      </c>
      <c r="BE888" s="80" t="s">
        <v>178</v>
      </c>
    </row>
    <row r="889" spans="1:57">
      <c r="A889" s="80" t="s">
        <v>2763</v>
      </c>
      <c r="J889" s="80">
        <v>150000</v>
      </c>
      <c r="AI889" s="80" t="s">
        <v>2765</v>
      </c>
      <c r="BD889" s="80" t="s">
        <v>2764</v>
      </c>
      <c r="BE889" s="80" t="s">
        <v>182</v>
      </c>
    </row>
    <row r="890" spans="1:57">
      <c r="A890" s="80" t="s">
        <v>2766</v>
      </c>
      <c r="J890" s="80">
        <v>150000</v>
      </c>
      <c r="AI890" s="80" t="s">
        <v>2768</v>
      </c>
      <c r="BD890" s="80" t="s">
        <v>2767</v>
      </c>
      <c r="BE890" s="80" t="s">
        <v>182</v>
      </c>
    </row>
    <row r="891" spans="1:57">
      <c r="A891" s="80" t="s">
        <v>2769</v>
      </c>
      <c r="J891" s="80">
        <v>150000</v>
      </c>
      <c r="AI891" s="80" t="s">
        <v>2771</v>
      </c>
      <c r="BD891" s="80" t="s">
        <v>2770</v>
      </c>
      <c r="BE891" s="80" t="s">
        <v>178</v>
      </c>
    </row>
    <row r="892" spans="1:57">
      <c r="A892" s="80" t="s">
        <v>2772</v>
      </c>
      <c r="J892" s="80">
        <v>150000</v>
      </c>
      <c r="AI892" s="80" t="s">
        <v>2774</v>
      </c>
      <c r="BD892" s="80" t="s">
        <v>2773</v>
      </c>
      <c r="BE892" s="80" t="s">
        <v>178</v>
      </c>
    </row>
    <row r="893" spans="1:57">
      <c r="A893" s="80" t="s">
        <v>2775</v>
      </c>
      <c r="J893" s="80">
        <v>150000</v>
      </c>
      <c r="AI893" s="80" t="s">
        <v>2776</v>
      </c>
      <c r="BD893" s="80" t="s">
        <v>1950</v>
      </c>
      <c r="BE893" s="80" t="s">
        <v>178</v>
      </c>
    </row>
    <row r="894" spans="1:57">
      <c r="A894" s="80" t="s">
        <v>2777</v>
      </c>
      <c r="J894" s="80">
        <v>150000</v>
      </c>
      <c r="AI894" s="80" t="s">
        <v>2778</v>
      </c>
      <c r="BD894" s="80" t="s">
        <v>2779</v>
      </c>
      <c r="BE894" s="80" t="s">
        <v>182</v>
      </c>
    </row>
    <row r="895" spans="1:57">
      <c r="A895" s="80" t="s">
        <v>2780</v>
      </c>
      <c r="J895" s="80">
        <v>150000</v>
      </c>
      <c r="AI895" s="80" t="s">
        <v>2782</v>
      </c>
      <c r="BD895" s="80" t="s">
        <v>2781</v>
      </c>
      <c r="BE895" s="80" t="s">
        <v>178</v>
      </c>
    </row>
    <row r="896" spans="1:57">
      <c r="A896" s="80" t="s">
        <v>2783</v>
      </c>
      <c r="J896" s="80">
        <v>228000</v>
      </c>
      <c r="AI896" s="80" t="s">
        <v>2785</v>
      </c>
      <c r="BD896" s="80" t="s">
        <v>2784</v>
      </c>
      <c r="BE896" s="80" t="s">
        <v>178</v>
      </c>
    </row>
    <row r="897" spans="1:57">
      <c r="A897" s="80" t="s">
        <v>2786</v>
      </c>
      <c r="J897" s="80">
        <v>228000</v>
      </c>
      <c r="AI897" s="80" t="s">
        <v>2788</v>
      </c>
      <c r="BD897" s="80" t="s">
        <v>2787</v>
      </c>
      <c r="BE897" s="80" t="s">
        <v>182</v>
      </c>
    </row>
    <row r="898" spans="1:57">
      <c r="A898" s="80" t="s">
        <v>2789</v>
      </c>
      <c r="J898" s="80">
        <v>228000</v>
      </c>
      <c r="AI898" s="80" t="s">
        <v>2791</v>
      </c>
      <c r="BD898" s="80" t="s">
        <v>2790</v>
      </c>
      <c r="BE898" s="80" t="s">
        <v>178</v>
      </c>
    </row>
    <row r="899" spans="1:57">
      <c r="A899" s="80" t="s">
        <v>2792</v>
      </c>
      <c r="J899" s="80">
        <v>150000</v>
      </c>
      <c r="AI899" s="80" t="s">
        <v>2794</v>
      </c>
      <c r="BD899" s="80" t="s">
        <v>2793</v>
      </c>
      <c r="BE899" s="80" t="s">
        <v>178</v>
      </c>
    </row>
    <row r="900" spans="1:57">
      <c r="A900" s="80" t="s">
        <v>2795</v>
      </c>
      <c r="J900" s="80">
        <v>150000</v>
      </c>
      <c r="AI900" s="80" t="s">
        <v>2797</v>
      </c>
      <c r="BD900" s="80" t="s">
        <v>2796</v>
      </c>
      <c r="BE900" s="80" t="s">
        <v>182</v>
      </c>
    </row>
    <row r="901" spans="1:57">
      <c r="A901" s="80" t="s">
        <v>2798</v>
      </c>
      <c r="J901" s="80">
        <v>150000</v>
      </c>
      <c r="AI901" s="80" t="s">
        <v>2800</v>
      </c>
      <c r="BD901" s="80" t="s">
        <v>2799</v>
      </c>
      <c r="BE901" s="80" t="s">
        <v>178</v>
      </c>
    </row>
    <row r="902" spans="1:57">
      <c r="A902" s="80" t="s">
        <v>2801</v>
      </c>
      <c r="J902" s="80">
        <v>150000</v>
      </c>
      <c r="AI902" s="80" t="s">
        <v>2802</v>
      </c>
      <c r="BD902" s="80" t="s">
        <v>2803</v>
      </c>
      <c r="BE902" s="80" t="s">
        <v>178</v>
      </c>
    </row>
    <row r="903" spans="1:57">
      <c r="A903" s="80" t="s">
        <v>2804</v>
      </c>
      <c r="J903" s="80">
        <v>228000</v>
      </c>
      <c r="AI903" s="80" t="s">
        <v>2806</v>
      </c>
      <c r="BD903" s="80" t="s">
        <v>2805</v>
      </c>
      <c r="BE903" s="80" t="s">
        <v>178</v>
      </c>
    </row>
    <row r="904" spans="1:57">
      <c r="A904" s="80" t="s">
        <v>2807</v>
      </c>
      <c r="J904" s="80">
        <v>228000</v>
      </c>
      <c r="AI904" s="80" t="s">
        <v>2809</v>
      </c>
      <c r="BD904" s="80" t="s">
        <v>2808</v>
      </c>
      <c r="BE904" s="80" t="s">
        <v>182</v>
      </c>
    </row>
    <row r="905" spans="1:57">
      <c r="A905" s="80" t="s">
        <v>2810</v>
      </c>
      <c r="J905" s="80">
        <v>150000</v>
      </c>
      <c r="AI905" s="80" t="s">
        <v>2812</v>
      </c>
      <c r="BD905" s="80" t="s">
        <v>2811</v>
      </c>
      <c r="BE905" s="80" t="s">
        <v>182</v>
      </c>
    </row>
    <row r="906" spans="1:57">
      <c r="A906" s="80" t="s">
        <v>2813</v>
      </c>
      <c r="J906" s="80">
        <v>150000</v>
      </c>
      <c r="AI906" s="80" t="s">
        <v>2815</v>
      </c>
      <c r="BD906" s="80" t="s">
        <v>2814</v>
      </c>
      <c r="BE906" s="80" t="s">
        <v>182</v>
      </c>
    </row>
    <row r="907" spans="1:57">
      <c r="A907" s="80" t="s">
        <v>2816</v>
      </c>
      <c r="J907" s="80">
        <v>150000</v>
      </c>
      <c r="AI907" s="80" t="s">
        <v>2818</v>
      </c>
      <c r="BD907" s="80" t="s">
        <v>2817</v>
      </c>
      <c r="BE907" s="80" t="s">
        <v>178</v>
      </c>
    </row>
    <row r="908" spans="1:57">
      <c r="A908" s="80" t="s">
        <v>2819</v>
      </c>
      <c r="J908" s="80">
        <v>150000</v>
      </c>
      <c r="AI908" s="80" t="s">
        <v>2821</v>
      </c>
      <c r="BD908" s="80" t="s">
        <v>2820</v>
      </c>
      <c r="BE908" s="80" t="s">
        <v>178</v>
      </c>
    </row>
    <row r="909" spans="1:57">
      <c r="A909" s="80" t="s">
        <v>2822</v>
      </c>
      <c r="J909" s="80">
        <v>150000</v>
      </c>
      <c r="AI909" s="80" t="s">
        <v>2824</v>
      </c>
      <c r="BD909" s="80" t="s">
        <v>2823</v>
      </c>
      <c r="BE909" s="80" t="s">
        <v>178</v>
      </c>
    </row>
    <row r="910" spans="1:57">
      <c r="A910" s="80" t="s">
        <v>2825</v>
      </c>
      <c r="J910" s="80">
        <v>150000</v>
      </c>
      <c r="AI910" s="80" t="s">
        <v>2826</v>
      </c>
      <c r="BD910" s="80" t="s">
        <v>2827</v>
      </c>
      <c r="BE910" s="80" t="s">
        <v>178</v>
      </c>
    </row>
    <row r="911" spans="1:57">
      <c r="A911" s="80" t="s">
        <v>2828</v>
      </c>
      <c r="J911" s="80">
        <v>150000</v>
      </c>
      <c r="AI911" s="80" t="s">
        <v>2830</v>
      </c>
      <c r="BD911" s="80" t="s">
        <v>2829</v>
      </c>
      <c r="BE911" s="80" t="s">
        <v>182</v>
      </c>
    </row>
    <row r="912" spans="1:57">
      <c r="A912" s="80" t="s">
        <v>2831</v>
      </c>
      <c r="J912" s="80">
        <v>150000</v>
      </c>
      <c r="AI912" s="80" t="s">
        <v>2832</v>
      </c>
      <c r="BD912" s="80" t="s">
        <v>2833</v>
      </c>
      <c r="BE912" s="80" t="s">
        <v>178</v>
      </c>
    </row>
    <row r="913" spans="1:57">
      <c r="A913" s="80" t="s">
        <v>2834</v>
      </c>
      <c r="J913" s="80">
        <v>150000</v>
      </c>
      <c r="AI913" s="80" t="s">
        <v>2836</v>
      </c>
      <c r="BD913" s="80" t="s">
        <v>2835</v>
      </c>
      <c r="BE913" s="80" t="s">
        <v>182</v>
      </c>
    </row>
    <row r="914" spans="1:57">
      <c r="A914" s="80" t="s">
        <v>2837</v>
      </c>
      <c r="J914" s="80">
        <v>150000</v>
      </c>
      <c r="AI914" s="80" t="s">
        <v>2839</v>
      </c>
      <c r="BD914" s="80" t="s">
        <v>2838</v>
      </c>
      <c r="BE914" s="80" t="s">
        <v>178</v>
      </c>
    </row>
    <row r="915" spans="1:57">
      <c r="A915" s="80" t="s">
        <v>2840</v>
      </c>
      <c r="J915" s="80">
        <v>228000</v>
      </c>
      <c r="AI915" s="80" t="s">
        <v>2806</v>
      </c>
      <c r="BD915" s="80" t="s">
        <v>2841</v>
      </c>
      <c r="BE915" s="80" t="s">
        <v>178</v>
      </c>
    </row>
    <row r="916" spans="1:57">
      <c r="A916" s="80" t="s">
        <v>2842</v>
      </c>
      <c r="J916" s="80">
        <v>150000</v>
      </c>
      <c r="AI916" s="80" t="s">
        <v>2844</v>
      </c>
      <c r="BD916" s="80" t="s">
        <v>2843</v>
      </c>
      <c r="BE916" s="80" t="s">
        <v>182</v>
      </c>
    </row>
    <row r="917" spans="1:57">
      <c r="A917" s="80" t="s">
        <v>2845</v>
      </c>
      <c r="J917" s="80">
        <v>150000</v>
      </c>
      <c r="AI917" s="80" t="s">
        <v>2847</v>
      </c>
      <c r="BD917" s="80" t="s">
        <v>2846</v>
      </c>
      <c r="BE917" s="80" t="s">
        <v>182</v>
      </c>
    </row>
    <row r="918" spans="1:57">
      <c r="A918" s="80" t="s">
        <v>2848</v>
      </c>
      <c r="J918" s="80">
        <v>150000</v>
      </c>
      <c r="AI918" s="80" t="s">
        <v>2849</v>
      </c>
      <c r="BD918" s="80" t="s">
        <v>2850</v>
      </c>
      <c r="BE918" s="80" t="s">
        <v>178</v>
      </c>
    </row>
    <row r="919" spans="1:57">
      <c r="A919" s="80" t="s">
        <v>2851</v>
      </c>
      <c r="J919" s="80">
        <v>150000</v>
      </c>
      <c r="AI919" s="80" t="s">
        <v>2853</v>
      </c>
      <c r="BD919" s="80" t="s">
        <v>2852</v>
      </c>
      <c r="BE919" s="80" t="s">
        <v>178</v>
      </c>
    </row>
    <row r="920" spans="1:57">
      <c r="A920" s="80" t="s">
        <v>2854</v>
      </c>
      <c r="J920" s="80">
        <v>150000</v>
      </c>
      <c r="AI920" s="80" t="s">
        <v>2856</v>
      </c>
      <c r="BD920" s="80" t="s">
        <v>2855</v>
      </c>
      <c r="BE920" s="80" t="s">
        <v>178</v>
      </c>
    </row>
    <row r="921" spans="1:57">
      <c r="A921" s="80" t="s">
        <v>2857</v>
      </c>
      <c r="J921" s="80">
        <v>228000</v>
      </c>
      <c r="AI921" s="80" t="s">
        <v>2859</v>
      </c>
      <c r="BD921" s="80" t="s">
        <v>2858</v>
      </c>
      <c r="BE921" s="80" t="s">
        <v>178</v>
      </c>
    </row>
    <row r="922" spans="1:57">
      <c r="A922" s="80" t="s">
        <v>2860</v>
      </c>
      <c r="J922" s="80">
        <v>150000</v>
      </c>
      <c r="AI922" s="80" t="s">
        <v>2861</v>
      </c>
      <c r="BD922" s="80" t="s">
        <v>2862</v>
      </c>
      <c r="BE922" s="80" t="s">
        <v>178</v>
      </c>
    </row>
    <row r="923" spans="1:57">
      <c r="A923" s="80" t="s">
        <v>2863</v>
      </c>
      <c r="J923" s="80">
        <v>150000</v>
      </c>
      <c r="AI923" s="80" t="s">
        <v>2099</v>
      </c>
      <c r="BD923" s="80" t="s">
        <v>2864</v>
      </c>
      <c r="BE923" s="80" t="s">
        <v>178</v>
      </c>
    </row>
    <row r="924" spans="1:57">
      <c r="A924" s="80" t="s">
        <v>2865</v>
      </c>
      <c r="J924" s="80">
        <v>150000</v>
      </c>
      <c r="AI924" s="80" t="s">
        <v>2867</v>
      </c>
      <c r="BD924" s="80" t="s">
        <v>2866</v>
      </c>
      <c r="BE924" s="80" t="s">
        <v>178</v>
      </c>
    </row>
    <row r="925" spans="1:57">
      <c r="A925" s="80" t="s">
        <v>2868</v>
      </c>
      <c r="J925" s="80">
        <v>150000</v>
      </c>
      <c r="AI925" s="80" t="s">
        <v>2870</v>
      </c>
      <c r="BD925" s="80" t="s">
        <v>2869</v>
      </c>
      <c r="BE925" s="80" t="s">
        <v>178</v>
      </c>
    </row>
    <row r="926" spans="1:57">
      <c r="A926" s="80" t="s">
        <v>2871</v>
      </c>
      <c r="J926" s="80">
        <v>150000</v>
      </c>
      <c r="AI926" s="80" t="s">
        <v>2873</v>
      </c>
      <c r="BD926" s="80" t="s">
        <v>2872</v>
      </c>
      <c r="BE926" s="80" t="s">
        <v>178</v>
      </c>
    </row>
    <row r="927" spans="1:57">
      <c r="A927" s="80" t="s">
        <v>2874</v>
      </c>
      <c r="J927" s="80">
        <v>150000</v>
      </c>
      <c r="AI927" s="80" t="s">
        <v>2876</v>
      </c>
      <c r="BD927" s="80" t="s">
        <v>2875</v>
      </c>
      <c r="BE927" s="80" t="s">
        <v>182</v>
      </c>
    </row>
    <row r="928" spans="1:57">
      <c r="A928" s="80" t="s">
        <v>2877</v>
      </c>
      <c r="J928" s="80">
        <v>150000</v>
      </c>
      <c r="AI928" s="80" t="s">
        <v>2879</v>
      </c>
      <c r="BD928" s="80" t="s">
        <v>2878</v>
      </c>
      <c r="BE928" s="80" t="s">
        <v>178</v>
      </c>
    </row>
    <row r="929" spans="1:57">
      <c r="A929" s="80" t="s">
        <v>2880</v>
      </c>
      <c r="J929" s="80">
        <v>228000</v>
      </c>
      <c r="AI929" s="80" t="s">
        <v>2882</v>
      </c>
      <c r="BD929" s="80" t="s">
        <v>2881</v>
      </c>
      <c r="BE929" s="80" t="s">
        <v>182</v>
      </c>
    </row>
    <row r="930" spans="1:57">
      <c r="A930" s="80" t="s">
        <v>2883</v>
      </c>
      <c r="J930" s="80">
        <v>228000</v>
      </c>
      <c r="AI930" s="80" t="s">
        <v>2885</v>
      </c>
      <c r="BD930" s="80" t="s">
        <v>2884</v>
      </c>
      <c r="BE930" s="80" t="s">
        <v>178</v>
      </c>
    </row>
    <row r="931" spans="1:57">
      <c r="A931" s="80" t="s">
        <v>2886</v>
      </c>
      <c r="J931" s="80">
        <v>150000</v>
      </c>
      <c r="AI931" s="80" t="s">
        <v>2885</v>
      </c>
      <c r="BD931" s="80" t="s">
        <v>2887</v>
      </c>
      <c r="BE931" s="80" t="s">
        <v>178</v>
      </c>
    </row>
    <row r="932" spans="1:57">
      <c r="A932" s="80" t="s">
        <v>2888</v>
      </c>
      <c r="J932" s="80">
        <v>150000</v>
      </c>
      <c r="AI932" s="80" t="s">
        <v>2890</v>
      </c>
      <c r="BD932" s="80" t="s">
        <v>2889</v>
      </c>
      <c r="BE932" s="80" t="s">
        <v>178</v>
      </c>
    </row>
    <row r="933" spans="1:57">
      <c r="A933" s="80" t="s">
        <v>2891</v>
      </c>
      <c r="J933" s="80">
        <v>150000</v>
      </c>
      <c r="AI933" s="80" t="s">
        <v>2893</v>
      </c>
      <c r="BD933" s="80" t="s">
        <v>2892</v>
      </c>
      <c r="BE933" s="80" t="s">
        <v>178</v>
      </c>
    </row>
    <row r="934" spans="1:57">
      <c r="A934" s="80" t="s">
        <v>2894</v>
      </c>
      <c r="J934" s="80">
        <v>150000</v>
      </c>
      <c r="AI934" s="80" t="s">
        <v>2896</v>
      </c>
      <c r="BD934" s="80" t="s">
        <v>2895</v>
      </c>
      <c r="BE934" s="80" t="s">
        <v>178</v>
      </c>
    </row>
    <row r="935" spans="1:57">
      <c r="A935" s="80" t="s">
        <v>2897</v>
      </c>
      <c r="J935" s="80">
        <v>150000</v>
      </c>
      <c r="AI935" s="80" t="s">
        <v>2899</v>
      </c>
      <c r="BD935" s="80" t="s">
        <v>2898</v>
      </c>
      <c r="BE935" s="80" t="s">
        <v>182</v>
      </c>
    </row>
    <row r="936" spans="1:57">
      <c r="A936" s="80" t="s">
        <v>2900</v>
      </c>
      <c r="J936" s="80">
        <v>150000</v>
      </c>
      <c r="AI936" s="80" t="s">
        <v>2901</v>
      </c>
      <c r="BD936" s="80" t="s">
        <v>2902</v>
      </c>
      <c r="BE936" s="80" t="s">
        <v>178</v>
      </c>
    </row>
    <row r="937" spans="1:57">
      <c r="A937" s="80" t="s">
        <v>2903</v>
      </c>
      <c r="J937" s="80">
        <v>150000</v>
      </c>
      <c r="AI937" s="80" t="s">
        <v>2904</v>
      </c>
      <c r="BD937" s="80" t="s">
        <v>2905</v>
      </c>
      <c r="BE937" s="80" t="s">
        <v>178</v>
      </c>
    </row>
    <row r="938" spans="1:57">
      <c r="A938" s="80" t="s">
        <v>2906</v>
      </c>
      <c r="J938" s="80">
        <v>228000</v>
      </c>
      <c r="AI938" s="80" t="s">
        <v>2908</v>
      </c>
      <c r="BD938" s="80" t="s">
        <v>2907</v>
      </c>
      <c r="BE938" s="80" t="s">
        <v>182</v>
      </c>
    </row>
    <row r="939" spans="1:57">
      <c r="A939" s="80" t="s">
        <v>2909</v>
      </c>
      <c r="J939" s="80">
        <v>150000</v>
      </c>
      <c r="AI939" s="80" t="s">
        <v>2911</v>
      </c>
      <c r="BD939" s="80" t="s">
        <v>2910</v>
      </c>
      <c r="BE939" s="80" t="s">
        <v>178</v>
      </c>
    </row>
    <row r="940" spans="1:57">
      <c r="A940" s="80" t="s">
        <v>2912</v>
      </c>
      <c r="J940" s="80">
        <v>150000</v>
      </c>
      <c r="AI940" s="80" t="s">
        <v>2914</v>
      </c>
      <c r="BD940" s="80" t="s">
        <v>2913</v>
      </c>
      <c r="BE940" s="80" t="s">
        <v>178</v>
      </c>
    </row>
    <row r="941" spans="1:57">
      <c r="A941" s="80" t="s">
        <v>2915</v>
      </c>
      <c r="J941" s="80">
        <v>228000</v>
      </c>
      <c r="AI941" s="80" t="s">
        <v>2916</v>
      </c>
      <c r="BD941" s="80" t="s">
        <v>2917</v>
      </c>
      <c r="BE941" s="80" t="s">
        <v>178</v>
      </c>
    </row>
    <row r="942" spans="1:57">
      <c r="A942" s="80" t="s">
        <v>2918</v>
      </c>
      <c r="J942" s="80">
        <v>150000</v>
      </c>
      <c r="AI942" s="80" t="s">
        <v>2920</v>
      </c>
      <c r="BD942" s="80" t="s">
        <v>2919</v>
      </c>
      <c r="BE942" s="80" t="s">
        <v>182</v>
      </c>
    </row>
    <row r="943" spans="1:57">
      <c r="A943" s="80" t="s">
        <v>2921</v>
      </c>
      <c r="J943" s="80">
        <v>150000</v>
      </c>
      <c r="AI943" s="80" t="s">
        <v>2922</v>
      </c>
      <c r="BD943" s="80" t="s">
        <v>2923</v>
      </c>
      <c r="BE943" s="80" t="s">
        <v>178</v>
      </c>
    </row>
    <row r="944" spans="1:57">
      <c r="A944" s="80" t="s">
        <v>2924</v>
      </c>
      <c r="J944" s="80">
        <v>150000</v>
      </c>
      <c r="AI944" s="80" t="s">
        <v>2926</v>
      </c>
      <c r="BD944" s="80" t="s">
        <v>2925</v>
      </c>
      <c r="BE944" s="80" t="s">
        <v>182</v>
      </c>
    </row>
    <row r="945" spans="1:57">
      <c r="A945" s="80" t="s">
        <v>2927</v>
      </c>
      <c r="J945" s="80">
        <v>228000</v>
      </c>
      <c r="AI945" s="80" t="s">
        <v>2929</v>
      </c>
      <c r="BD945" s="80" t="s">
        <v>2928</v>
      </c>
      <c r="BE945" s="80" t="s">
        <v>178</v>
      </c>
    </row>
    <row r="946" spans="1:57">
      <c r="A946" s="80" t="s">
        <v>2930</v>
      </c>
      <c r="J946" s="80">
        <v>228000</v>
      </c>
      <c r="AI946" s="80" t="s">
        <v>2931</v>
      </c>
      <c r="BD946" s="80" t="s">
        <v>2932</v>
      </c>
      <c r="BE946" s="80" t="s">
        <v>182</v>
      </c>
    </row>
    <row r="947" spans="1:57">
      <c r="A947" s="80" t="s">
        <v>2933</v>
      </c>
      <c r="J947" s="80">
        <v>150000</v>
      </c>
      <c r="AI947" s="80" t="s">
        <v>2935</v>
      </c>
      <c r="BD947" s="80" t="s">
        <v>2934</v>
      </c>
      <c r="BE947" s="80" t="s">
        <v>178</v>
      </c>
    </row>
    <row r="948" spans="1:57">
      <c r="A948" s="80" t="s">
        <v>2936</v>
      </c>
      <c r="J948" s="80">
        <v>150000</v>
      </c>
      <c r="AI948" s="80" t="s">
        <v>2937</v>
      </c>
      <c r="BD948" s="80" t="s">
        <v>1950</v>
      </c>
      <c r="BE948" s="80" t="s">
        <v>182</v>
      </c>
    </row>
    <row r="949" spans="1:57">
      <c r="A949" s="80" t="s">
        <v>2938</v>
      </c>
      <c r="J949" s="80">
        <v>150000</v>
      </c>
      <c r="AI949" s="80" t="s">
        <v>2940</v>
      </c>
      <c r="BD949" s="80" t="s">
        <v>2939</v>
      </c>
      <c r="BE949" s="80" t="s">
        <v>178</v>
      </c>
    </row>
    <row r="950" spans="1:57">
      <c r="A950" s="80" t="s">
        <v>2941</v>
      </c>
      <c r="J950" s="80">
        <v>150000</v>
      </c>
      <c r="AI950" s="80" t="s">
        <v>2943</v>
      </c>
      <c r="BD950" s="80" t="s">
        <v>2942</v>
      </c>
      <c r="BE950" s="80" t="s">
        <v>178</v>
      </c>
    </row>
    <row r="951" spans="1:57">
      <c r="A951" s="80" t="s">
        <v>2944</v>
      </c>
      <c r="J951" s="80">
        <v>150000</v>
      </c>
      <c r="AI951" s="80" t="s">
        <v>2940</v>
      </c>
      <c r="BD951" s="80" t="s">
        <v>2945</v>
      </c>
      <c r="BE951" s="80" t="s">
        <v>178</v>
      </c>
    </row>
    <row r="952" spans="1:57">
      <c r="A952" s="80" t="s">
        <v>2946</v>
      </c>
      <c r="J952" s="80">
        <v>150000</v>
      </c>
      <c r="AI952" s="80" t="s">
        <v>2940</v>
      </c>
      <c r="BD952" s="80" t="s">
        <v>2947</v>
      </c>
      <c r="BE952" s="80" t="s">
        <v>178</v>
      </c>
    </row>
    <row r="953" spans="1:57">
      <c r="A953" s="80" t="s">
        <v>2948</v>
      </c>
      <c r="J953" s="80">
        <v>150000</v>
      </c>
      <c r="AI953" s="80" t="s">
        <v>2950</v>
      </c>
      <c r="BD953" s="80" t="s">
        <v>2949</v>
      </c>
      <c r="BE953" s="80" t="s">
        <v>178</v>
      </c>
    </row>
    <row r="954" spans="1:57">
      <c r="A954" s="80" t="s">
        <v>2951</v>
      </c>
      <c r="J954" s="80">
        <v>150000</v>
      </c>
      <c r="AI954" s="80" t="s">
        <v>2953</v>
      </c>
      <c r="BD954" s="80" t="s">
        <v>2952</v>
      </c>
      <c r="BE954" s="80" t="s">
        <v>178</v>
      </c>
    </row>
    <row r="955" spans="1:57">
      <c r="A955" s="80" t="s">
        <v>2954</v>
      </c>
      <c r="J955" s="80">
        <v>150000</v>
      </c>
      <c r="AI955" s="80" t="s">
        <v>2956</v>
      </c>
      <c r="BD955" s="80" t="s">
        <v>2955</v>
      </c>
      <c r="BE955" s="80" t="s">
        <v>178</v>
      </c>
    </row>
    <row r="956" spans="1:57">
      <c r="A956" s="80" t="s">
        <v>2957</v>
      </c>
      <c r="J956" s="80">
        <v>150000</v>
      </c>
      <c r="AI956" s="80" t="s">
        <v>2959</v>
      </c>
      <c r="BD956" s="80" t="s">
        <v>2958</v>
      </c>
      <c r="BE956" s="80" t="s">
        <v>178</v>
      </c>
    </row>
    <row r="957" spans="1:57">
      <c r="A957" s="80" t="s">
        <v>2960</v>
      </c>
      <c r="J957" s="80">
        <v>150000</v>
      </c>
      <c r="AI957" s="80" t="s">
        <v>2962</v>
      </c>
      <c r="BD957" s="80" t="s">
        <v>2961</v>
      </c>
      <c r="BE957" s="80" t="s">
        <v>178</v>
      </c>
    </row>
    <row r="958" spans="1:57">
      <c r="A958" s="80" t="s">
        <v>2963</v>
      </c>
      <c r="J958" s="80">
        <v>150000</v>
      </c>
      <c r="AI958" s="80" t="s">
        <v>2965</v>
      </c>
      <c r="BD958" s="80" t="s">
        <v>2964</v>
      </c>
      <c r="BE958" s="80" t="s">
        <v>182</v>
      </c>
    </row>
    <row r="959" spans="1:57">
      <c r="A959" s="80" t="s">
        <v>2966</v>
      </c>
      <c r="J959" s="80">
        <v>150000</v>
      </c>
      <c r="AI959" s="80" t="s">
        <v>2968</v>
      </c>
      <c r="BD959" s="80" t="s">
        <v>2967</v>
      </c>
      <c r="BE959" s="80" t="s">
        <v>182</v>
      </c>
    </row>
    <row r="960" spans="1:57">
      <c r="A960" s="80" t="s">
        <v>2969</v>
      </c>
      <c r="J960" s="80">
        <v>150000</v>
      </c>
      <c r="AI960" s="80" t="s">
        <v>2971</v>
      </c>
      <c r="BD960" s="80" t="s">
        <v>2970</v>
      </c>
      <c r="BE960" s="80" t="s">
        <v>178</v>
      </c>
    </row>
    <row r="961" spans="1:57">
      <c r="A961" s="80" t="s">
        <v>2972</v>
      </c>
      <c r="J961" s="80">
        <v>150000</v>
      </c>
      <c r="AI961" s="80" t="s">
        <v>2974</v>
      </c>
      <c r="BD961" s="80" t="s">
        <v>2973</v>
      </c>
      <c r="BE961" s="80" t="s">
        <v>178</v>
      </c>
    </row>
    <row r="962" spans="1:57">
      <c r="A962" s="80" t="s">
        <v>2975</v>
      </c>
      <c r="J962" s="80">
        <v>150000</v>
      </c>
      <c r="AI962" s="80" t="s">
        <v>2977</v>
      </c>
      <c r="BD962" s="80" t="s">
        <v>2976</v>
      </c>
      <c r="BE962" s="80" t="s">
        <v>178</v>
      </c>
    </row>
    <row r="963" spans="1:57">
      <c r="A963" s="80" t="s">
        <v>2978</v>
      </c>
      <c r="J963" s="80">
        <v>150000</v>
      </c>
      <c r="AI963" s="80" t="s">
        <v>2980</v>
      </c>
      <c r="BD963" s="80" t="s">
        <v>2979</v>
      </c>
      <c r="BE963" s="80" t="s">
        <v>178</v>
      </c>
    </row>
    <row r="964" spans="1:57">
      <c r="A964" s="80" t="s">
        <v>2981</v>
      </c>
      <c r="J964" s="80">
        <v>1368000</v>
      </c>
      <c r="AI964" s="80" t="s">
        <v>2983</v>
      </c>
      <c r="BD964" s="80" t="s">
        <v>2982</v>
      </c>
      <c r="BE964" s="80" t="s">
        <v>178</v>
      </c>
    </row>
    <row r="965" spans="1:57">
      <c r="A965" s="80" t="s">
        <v>2984</v>
      </c>
      <c r="J965" s="80">
        <v>150000</v>
      </c>
      <c r="AI965" s="80" t="s">
        <v>309</v>
      </c>
      <c r="BD965" s="80" t="s">
        <v>2985</v>
      </c>
      <c r="BE965" s="80" t="s">
        <v>178</v>
      </c>
    </row>
    <row r="966" spans="1:57">
      <c r="A966" s="80" t="s">
        <v>2986</v>
      </c>
      <c r="J966" s="80">
        <v>150000</v>
      </c>
      <c r="AI966" s="80" t="s">
        <v>2988</v>
      </c>
      <c r="BD966" s="80" t="s">
        <v>2987</v>
      </c>
      <c r="BE966" s="80" t="s">
        <v>178</v>
      </c>
    </row>
    <row r="967" spans="1:57">
      <c r="A967" s="80" t="s">
        <v>2989</v>
      </c>
      <c r="J967" s="80">
        <v>150000</v>
      </c>
      <c r="AI967" s="80" t="s">
        <v>2990</v>
      </c>
      <c r="BD967" s="80" t="s">
        <v>331</v>
      </c>
      <c r="BE967" s="80" t="s">
        <v>178</v>
      </c>
    </row>
    <row r="968" spans="1:57">
      <c r="A968" s="80" t="s">
        <v>2991</v>
      </c>
      <c r="J968" s="80">
        <v>150000</v>
      </c>
      <c r="AI968" s="80" t="s">
        <v>2993</v>
      </c>
      <c r="BD968" s="80" t="s">
        <v>2992</v>
      </c>
      <c r="BE968" s="80" t="s">
        <v>178</v>
      </c>
    </row>
    <row r="969" spans="1:57">
      <c r="A969" s="80" t="s">
        <v>2994</v>
      </c>
      <c r="J969" s="80">
        <v>150000</v>
      </c>
      <c r="AI969" s="80" t="s">
        <v>2996</v>
      </c>
      <c r="BD969" s="80" t="s">
        <v>2995</v>
      </c>
      <c r="BE969" s="80" t="s">
        <v>182</v>
      </c>
    </row>
    <row r="970" spans="1:57">
      <c r="A970" s="80" t="s">
        <v>2997</v>
      </c>
      <c r="J970" s="80">
        <v>150000</v>
      </c>
      <c r="AI970" s="80" t="s">
        <v>2999</v>
      </c>
      <c r="BD970" s="80" t="s">
        <v>2998</v>
      </c>
      <c r="BE970" s="80" t="s">
        <v>178</v>
      </c>
    </row>
    <row r="971" spans="1:57">
      <c r="A971" s="80" t="s">
        <v>3000</v>
      </c>
      <c r="J971" s="80">
        <v>150000</v>
      </c>
      <c r="AI971" s="80" t="s">
        <v>3002</v>
      </c>
      <c r="BD971" s="80" t="s">
        <v>3001</v>
      </c>
      <c r="BE971" s="80" t="s">
        <v>182</v>
      </c>
    </row>
    <row r="972" spans="1:57">
      <c r="A972" s="80" t="s">
        <v>3003</v>
      </c>
      <c r="J972" s="80">
        <v>150000</v>
      </c>
      <c r="AI972" s="80" t="s">
        <v>3005</v>
      </c>
      <c r="BD972" s="80" t="s">
        <v>3004</v>
      </c>
      <c r="BE972" s="80" t="s">
        <v>178</v>
      </c>
    </row>
    <row r="973" spans="1:57">
      <c r="A973" s="80" t="s">
        <v>3006</v>
      </c>
      <c r="J973" s="80">
        <v>150000</v>
      </c>
      <c r="AI973" s="80" t="s">
        <v>3007</v>
      </c>
      <c r="BD973" s="80" t="s">
        <v>3008</v>
      </c>
      <c r="BE973" s="80" t="s">
        <v>182</v>
      </c>
    </row>
    <row r="974" spans="1:57">
      <c r="A974" s="80" t="s">
        <v>3009</v>
      </c>
      <c r="J974" s="80">
        <v>150000</v>
      </c>
      <c r="AI974" s="80" t="s">
        <v>3011</v>
      </c>
      <c r="BD974" s="80" t="s">
        <v>3010</v>
      </c>
      <c r="BE974" s="80" t="s">
        <v>178</v>
      </c>
    </row>
    <row r="975" spans="1:57">
      <c r="A975" s="80" t="s">
        <v>3012</v>
      </c>
      <c r="J975" s="80">
        <v>150000</v>
      </c>
      <c r="AI975" s="80" t="s">
        <v>3013</v>
      </c>
      <c r="BD975" s="80" t="s">
        <v>3014</v>
      </c>
      <c r="BE975" s="80" t="s">
        <v>178</v>
      </c>
    </row>
    <row r="976" spans="1:57">
      <c r="A976" s="80" t="s">
        <v>3015</v>
      </c>
      <c r="J976" s="80">
        <v>150000</v>
      </c>
      <c r="AI976" s="80" t="s">
        <v>3017</v>
      </c>
      <c r="BD976" s="80" t="s">
        <v>3016</v>
      </c>
      <c r="BE976" s="80" t="s">
        <v>178</v>
      </c>
    </row>
    <row r="977" spans="1:57">
      <c r="A977" s="80" t="s">
        <v>3018</v>
      </c>
      <c r="J977" s="80">
        <v>150000</v>
      </c>
      <c r="AI977" s="80" t="s">
        <v>3020</v>
      </c>
      <c r="BD977" s="80" t="s">
        <v>3019</v>
      </c>
      <c r="BE977" s="80" t="s">
        <v>182</v>
      </c>
    </row>
    <row r="978" spans="1:57">
      <c r="A978" s="80" t="s">
        <v>3021</v>
      </c>
      <c r="J978" s="80">
        <v>150000</v>
      </c>
      <c r="AI978" s="80" t="s">
        <v>3023</v>
      </c>
      <c r="BD978" s="80" t="s">
        <v>3022</v>
      </c>
      <c r="BE978" s="80" t="s">
        <v>182</v>
      </c>
    </row>
    <row r="979" spans="1:57">
      <c r="A979" s="80" t="s">
        <v>3024</v>
      </c>
      <c r="J979" s="80">
        <v>150000</v>
      </c>
      <c r="AI979" s="80" t="s">
        <v>3026</v>
      </c>
      <c r="BD979" s="80" t="s">
        <v>3025</v>
      </c>
      <c r="BE979" s="80" t="s">
        <v>182</v>
      </c>
    </row>
    <row r="980" spans="1:57">
      <c r="A980" s="80" t="s">
        <v>3027</v>
      </c>
      <c r="J980" s="80">
        <v>150000</v>
      </c>
      <c r="AI980" s="80" t="s">
        <v>3028</v>
      </c>
      <c r="BD980" s="80" t="s">
        <v>219</v>
      </c>
      <c r="BE980" s="80" t="s">
        <v>178</v>
      </c>
    </row>
    <row r="981" spans="1:57">
      <c r="A981" s="80" t="s">
        <v>3029</v>
      </c>
      <c r="J981" s="80">
        <v>150000</v>
      </c>
      <c r="AI981" s="80" t="s">
        <v>3031</v>
      </c>
      <c r="BD981" s="80" t="s">
        <v>3030</v>
      </c>
      <c r="BE981" s="80" t="s">
        <v>178</v>
      </c>
    </row>
    <row r="982" spans="1:57">
      <c r="A982" s="80" t="s">
        <v>3032</v>
      </c>
      <c r="J982" s="80">
        <v>150000</v>
      </c>
      <c r="AI982" s="80" t="s">
        <v>3034</v>
      </c>
      <c r="BD982" s="80" t="s">
        <v>3033</v>
      </c>
      <c r="BE982" s="80" t="s">
        <v>178</v>
      </c>
    </row>
    <row r="983" spans="1:57">
      <c r="A983" s="80" t="s">
        <v>3035</v>
      </c>
      <c r="J983" s="80">
        <v>150000</v>
      </c>
      <c r="AI983" s="80" t="s">
        <v>3037</v>
      </c>
      <c r="BD983" s="80" t="s">
        <v>3036</v>
      </c>
      <c r="BE983" s="80" t="s">
        <v>178</v>
      </c>
    </row>
    <row r="984" spans="1:57">
      <c r="A984" s="80" t="s">
        <v>3038</v>
      </c>
      <c r="J984" s="80">
        <v>228000</v>
      </c>
      <c r="AI984" s="80" t="s">
        <v>3040</v>
      </c>
      <c r="BD984" s="80" t="s">
        <v>3039</v>
      </c>
      <c r="BE984" s="80" t="s">
        <v>182</v>
      </c>
    </row>
    <row r="985" spans="1:57">
      <c r="A985" s="80" t="s">
        <v>3041</v>
      </c>
      <c r="J985" s="80">
        <v>150000</v>
      </c>
      <c r="AI985" s="80" t="s">
        <v>3043</v>
      </c>
      <c r="BD985" s="80" t="s">
        <v>3042</v>
      </c>
      <c r="BE985" s="80" t="s">
        <v>182</v>
      </c>
    </row>
    <row r="986" spans="1:57">
      <c r="A986" s="80" t="s">
        <v>3044</v>
      </c>
      <c r="J986" s="80">
        <v>150000</v>
      </c>
      <c r="AI986" s="80" t="s">
        <v>3046</v>
      </c>
      <c r="BD986" s="80" t="s">
        <v>3045</v>
      </c>
      <c r="BE986" s="80" t="s">
        <v>178</v>
      </c>
    </row>
    <row r="987" spans="1:57">
      <c r="A987" s="80" t="s">
        <v>3047</v>
      </c>
      <c r="J987" s="80">
        <v>150000</v>
      </c>
      <c r="AI987" s="80" t="s">
        <v>3049</v>
      </c>
      <c r="BD987" s="80" t="s">
        <v>3048</v>
      </c>
      <c r="BE987" s="80" t="s">
        <v>182</v>
      </c>
    </row>
    <row r="988" spans="1:57">
      <c r="A988" s="80" t="s">
        <v>3050</v>
      </c>
      <c r="J988" s="80">
        <v>150000</v>
      </c>
      <c r="AI988" s="80" t="s">
        <v>3052</v>
      </c>
      <c r="BD988" s="80" t="s">
        <v>3051</v>
      </c>
      <c r="BE988" s="80" t="s">
        <v>178</v>
      </c>
    </row>
    <row r="989" spans="1:57">
      <c r="A989" s="80" t="s">
        <v>3053</v>
      </c>
      <c r="J989" s="80">
        <v>228000</v>
      </c>
      <c r="AI989" s="80" t="s">
        <v>3055</v>
      </c>
      <c r="BD989" s="80" t="s">
        <v>3054</v>
      </c>
      <c r="BE989" s="80" t="s">
        <v>182</v>
      </c>
    </row>
    <row r="990" spans="1:57">
      <c r="A990" s="80" t="s">
        <v>3056</v>
      </c>
      <c r="J990" s="80">
        <v>228000</v>
      </c>
      <c r="AI990" s="80" t="s">
        <v>3058</v>
      </c>
      <c r="BD990" s="80" t="s">
        <v>3057</v>
      </c>
      <c r="BE990" s="80" t="s">
        <v>182</v>
      </c>
    </row>
    <row r="991" spans="1:57">
      <c r="A991" s="80" t="s">
        <v>3059</v>
      </c>
      <c r="J991" s="80">
        <v>150000</v>
      </c>
      <c r="AI991" s="80" t="s">
        <v>3061</v>
      </c>
      <c r="BD991" s="80" t="s">
        <v>3060</v>
      </c>
      <c r="BE991" s="80" t="s">
        <v>182</v>
      </c>
    </row>
    <row r="992" spans="1:57">
      <c r="A992" s="80" t="s">
        <v>3062</v>
      </c>
      <c r="J992" s="80">
        <v>150000</v>
      </c>
      <c r="AI992" s="80" t="s">
        <v>3064</v>
      </c>
      <c r="BD992" s="80" t="s">
        <v>3063</v>
      </c>
      <c r="BE992" s="80" t="s">
        <v>182</v>
      </c>
    </row>
    <row r="993" spans="1:57">
      <c r="A993" s="80" t="s">
        <v>3065</v>
      </c>
      <c r="J993" s="80">
        <v>228000</v>
      </c>
      <c r="AI993" s="80" t="s">
        <v>3066</v>
      </c>
      <c r="BD993" s="80" t="s">
        <v>3067</v>
      </c>
      <c r="BE993" s="80" t="s">
        <v>182</v>
      </c>
    </row>
    <row r="994" spans="1:57">
      <c r="A994" s="80" t="s">
        <v>3068</v>
      </c>
      <c r="J994" s="80">
        <v>150000</v>
      </c>
      <c r="AI994" s="80" t="s">
        <v>3070</v>
      </c>
      <c r="BD994" s="80" t="s">
        <v>3069</v>
      </c>
      <c r="BE994" s="80" t="s">
        <v>178</v>
      </c>
    </row>
  </sheetData>
  <sheetProtection algorithmName="SHA-512" hashValue="W8ve25fti7ukTxKpBZ77NgmOloY4EzCK1DBD0U1jdi5m0M/Kx7VludvSjjWg+EmFZtbSVZOJgBJns0yKk/zRTA==" saltValue="buQ/FRLErdP+hQdFWI8XLg==" spinCount="100000" sheet="1" objects="1" scenarios="1"/>
  <phoneticPr fontId="36"/>
  <conditionalFormatting sqref="A1:A1048576">
    <cfRule type="duplicateValues" dxfId="4" priority="1"/>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5"/>
  <cols>
    <col min="1" max="2" width="14.375" style="4" customWidth="1"/>
    <col min="3" max="3" width="9" style="4"/>
    <col min="4" max="4" width="58.375" style="4" customWidth="1"/>
    <col min="5" max="16384" width="9" style="4"/>
  </cols>
  <sheetData>
    <row r="1" spans="1:424" ht="324">
      <c r="A1" s="2" t="s">
        <v>0</v>
      </c>
      <c r="B1" s="3" t="s">
        <v>1</v>
      </c>
      <c r="C1" s="18" t="s">
        <v>96</v>
      </c>
      <c r="D1" s="16" t="s">
        <v>61</v>
      </c>
      <c r="E1" s="9" t="s">
        <v>51</v>
      </c>
      <c r="F1" s="11" t="s">
        <v>58</v>
      </c>
      <c r="G1" s="11" t="s">
        <v>57</v>
      </c>
      <c r="H1" s="11" t="s">
        <v>59</v>
      </c>
      <c r="I1" s="11" t="s">
        <v>100</v>
      </c>
      <c r="J1" s="16" t="s">
        <v>62</v>
      </c>
      <c r="K1" s="9" t="s">
        <v>51</v>
      </c>
      <c r="L1" s="11" t="s">
        <v>58</v>
      </c>
      <c r="M1" s="11" t="s">
        <v>57</v>
      </c>
      <c r="N1" s="11" t="s">
        <v>59</v>
      </c>
      <c r="O1" s="11" t="s">
        <v>100</v>
      </c>
      <c r="P1" s="16" t="s">
        <v>63</v>
      </c>
      <c r="Q1" s="9" t="s">
        <v>51</v>
      </c>
      <c r="R1" s="11" t="s">
        <v>58</v>
      </c>
      <c r="S1" s="11" t="s">
        <v>57</v>
      </c>
      <c r="T1" s="11" t="s">
        <v>59</v>
      </c>
      <c r="U1" s="11" t="s">
        <v>100</v>
      </c>
      <c r="V1" s="16" t="s">
        <v>64</v>
      </c>
      <c r="W1" s="9" t="s">
        <v>51</v>
      </c>
      <c r="X1" s="11" t="s">
        <v>58</v>
      </c>
      <c r="Y1" s="11" t="s">
        <v>57</v>
      </c>
      <c r="Z1" s="11" t="s">
        <v>59</v>
      </c>
      <c r="AA1" s="11" t="s">
        <v>100</v>
      </c>
      <c r="AB1" s="16" t="s">
        <v>65</v>
      </c>
      <c r="AC1" s="9" t="s">
        <v>51</v>
      </c>
      <c r="AD1" s="11" t="s">
        <v>58</v>
      </c>
      <c r="AE1" s="11" t="s">
        <v>57</v>
      </c>
      <c r="AF1" s="11" t="s">
        <v>59</v>
      </c>
      <c r="AG1" s="11" t="s">
        <v>100</v>
      </c>
      <c r="AH1" s="16" t="s">
        <v>66</v>
      </c>
      <c r="AI1" s="9" t="s">
        <v>51</v>
      </c>
      <c r="AJ1" s="11" t="s">
        <v>58</v>
      </c>
      <c r="AK1" s="11" t="s">
        <v>57</v>
      </c>
      <c r="AL1" s="11" t="s">
        <v>59</v>
      </c>
      <c r="AM1" s="11" t="s">
        <v>100</v>
      </c>
      <c r="AN1" s="16" t="s">
        <v>67</v>
      </c>
      <c r="AO1" s="9" t="s">
        <v>51</v>
      </c>
      <c r="AP1" s="11" t="s">
        <v>58</v>
      </c>
      <c r="AQ1" s="11" t="s">
        <v>57</v>
      </c>
      <c r="AR1" s="11" t="s">
        <v>59</v>
      </c>
      <c r="AS1" s="11" t="s">
        <v>100</v>
      </c>
      <c r="AT1" s="16" t="s">
        <v>68</v>
      </c>
      <c r="AU1" s="9" t="s">
        <v>51</v>
      </c>
      <c r="AV1" s="11" t="s">
        <v>58</v>
      </c>
      <c r="AW1" s="11" t="s">
        <v>57</v>
      </c>
      <c r="AX1" s="11" t="s">
        <v>59</v>
      </c>
      <c r="AY1" s="11" t="s">
        <v>100</v>
      </c>
      <c r="AZ1" s="16" t="s">
        <v>69</v>
      </c>
      <c r="BA1" s="9" t="s">
        <v>51</v>
      </c>
      <c r="BB1" s="11" t="s">
        <v>58</v>
      </c>
      <c r="BC1" s="11" t="s">
        <v>57</v>
      </c>
      <c r="BD1" s="11" t="s">
        <v>59</v>
      </c>
      <c r="BE1" s="11" t="s">
        <v>100</v>
      </c>
      <c r="BF1" s="16" t="s">
        <v>70</v>
      </c>
      <c r="BG1" s="9" t="s">
        <v>51</v>
      </c>
      <c r="BH1" s="11" t="s">
        <v>58</v>
      </c>
      <c r="BI1" s="11" t="s">
        <v>57</v>
      </c>
      <c r="BJ1" s="11" t="s">
        <v>59</v>
      </c>
      <c r="BK1" s="11" t="s">
        <v>100</v>
      </c>
      <c r="BL1" s="16" t="s">
        <v>71</v>
      </c>
      <c r="BM1" s="9" t="s">
        <v>51</v>
      </c>
      <c r="BN1" s="11" t="s">
        <v>58</v>
      </c>
      <c r="BO1" s="11" t="s">
        <v>57</v>
      </c>
      <c r="BP1" s="11" t="s">
        <v>59</v>
      </c>
      <c r="BQ1" s="11" t="s">
        <v>100</v>
      </c>
      <c r="BR1" s="16" t="s">
        <v>72</v>
      </c>
      <c r="BS1" s="9" t="s">
        <v>51</v>
      </c>
      <c r="BT1" s="11" t="s">
        <v>58</v>
      </c>
      <c r="BU1" s="11" t="s">
        <v>57</v>
      </c>
      <c r="BV1" s="11" t="s">
        <v>59</v>
      </c>
      <c r="BW1" s="11" t="s">
        <v>100</v>
      </c>
      <c r="BX1" s="16" t="s">
        <v>73</v>
      </c>
      <c r="BY1" s="9" t="s">
        <v>51</v>
      </c>
      <c r="BZ1" s="11" t="s">
        <v>58</v>
      </c>
      <c r="CA1" s="11" t="s">
        <v>57</v>
      </c>
      <c r="CB1" s="11" t="s">
        <v>59</v>
      </c>
      <c r="CC1" s="11" t="s">
        <v>100</v>
      </c>
      <c r="CD1" s="16" t="s">
        <v>74</v>
      </c>
      <c r="CE1" s="9" t="s">
        <v>51</v>
      </c>
      <c r="CF1" s="11" t="s">
        <v>58</v>
      </c>
      <c r="CG1" s="11" t="s">
        <v>57</v>
      </c>
      <c r="CH1" s="11" t="s">
        <v>59</v>
      </c>
      <c r="CI1" s="11" t="s">
        <v>100</v>
      </c>
      <c r="CJ1" s="16" t="s">
        <v>75</v>
      </c>
      <c r="CK1" s="9" t="s">
        <v>51</v>
      </c>
      <c r="CL1" s="11" t="s">
        <v>58</v>
      </c>
      <c r="CM1" s="11" t="s">
        <v>57</v>
      </c>
      <c r="CN1" s="11" t="s">
        <v>59</v>
      </c>
      <c r="CO1" s="11" t="s">
        <v>100</v>
      </c>
      <c r="CP1" s="16" t="s">
        <v>76</v>
      </c>
      <c r="CQ1" s="9" t="s">
        <v>51</v>
      </c>
      <c r="CR1" s="11" t="s">
        <v>58</v>
      </c>
      <c r="CS1" s="11" t="s">
        <v>57</v>
      </c>
      <c r="CT1" s="11" t="s">
        <v>59</v>
      </c>
      <c r="CU1" s="11" t="s">
        <v>100</v>
      </c>
      <c r="CV1" s="16" t="s">
        <v>77</v>
      </c>
      <c r="CW1" s="9" t="s">
        <v>51</v>
      </c>
      <c r="CX1" s="11" t="s">
        <v>58</v>
      </c>
      <c r="CY1" s="11" t="s">
        <v>57</v>
      </c>
      <c r="CZ1" s="11" t="s">
        <v>59</v>
      </c>
      <c r="DA1" s="11" t="s">
        <v>100</v>
      </c>
      <c r="DB1" s="16" t="s">
        <v>78</v>
      </c>
      <c r="DC1" s="9" t="s">
        <v>51</v>
      </c>
      <c r="DD1" s="11" t="s">
        <v>58</v>
      </c>
      <c r="DE1" s="11" t="s">
        <v>57</v>
      </c>
      <c r="DF1" s="11" t="s">
        <v>59</v>
      </c>
      <c r="DG1" s="11" t="s">
        <v>100</v>
      </c>
      <c r="DH1" s="16" t="s">
        <v>79</v>
      </c>
      <c r="DI1" s="9" t="s">
        <v>51</v>
      </c>
      <c r="DJ1" s="11" t="s">
        <v>58</v>
      </c>
      <c r="DK1" s="11" t="s">
        <v>57</v>
      </c>
      <c r="DL1" s="11" t="s">
        <v>59</v>
      </c>
      <c r="DM1" s="11" t="s">
        <v>100</v>
      </c>
      <c r="DN1" s="16" t="s">
        <v>80</v>
      </c>
      <c r="DO1" s="9" t="s">
        <v>51</v>
      </c>
      <c r="DP1" s="11" t="s">
        <v>58</v>
      </c>
      <c r="DQ1" s="11" t="s">
        <v>57</v>
      </c>
      <c r="DR1" s="11" t="s">
        <v>59</v>
      </c>
      <c r="DS1" s="11" t="s">
        <v>60</v>
      </c>
      <c r="DT1" s="16" t="s">
        <v>81</v>
      </c>
      <c r="DU1" s="9" t="s">
        <v>51</v>
      </c>
      <c r="DV1" s="11" t="s">
        <v>58</v>
      </c>
      <c r="DW1" s="11" t="s">
        <v>57</v>
      </c>
      <c r="DX1" s="11" t="s">
        <v>59</v>
      </c>
      <c r="DY1" s="11" t="s">
        <v>60</v>
      </c>
      <c r="DZ1" s="16" t="s">
        <v>82</v>
      </c>
      <c r="EA1" s="9" t="s">
        <v>51</v>
      </c>
      <c r="EB1" s="11" t="s">
        <v>58</v>
      </c>
      <c r="EC1" s="11" t="s">
        <v>57</v>
      </c>
      <c r="ED1" s="11" t="s">
        <v>59</v>
      </c>
      <c r="EE1" s="11" t="s">
        <v>60</v>
      </c>
      <c r="EF1" s="16" t="s">
        <v>83</v>
      </c>
      <c r="EG1" s="9" t="s">
        <v>51</v>
      </c>
      <c r="EH1" s="11" t="s">
        <v>58</v>
      </c>
      <c r="EI1" s="11" t="s">
        <v>57</v>
      </c>
      <c r="EJ1" s="11" t="s">
        <v>59</v>
      </c>
      <c r="EK1" s="11" t="s">
        <v>60</v>
      </c>
      <c r="EL1" s="16" t="s">
        <v>84</v>
      </c>
      <c r="EM1" s="9" t="s">
        <v>51</v>
      </c>
      <c r="EN1" s="11" t="s">
        <v>58</v>
      </c>
      <c r="EO1" s="11" t="s">
        <v>57</v>
      </c>
      <c r="EP1" s="11" t="s">
        <v>59</v>
      </c>
      <c r="EQ1" s="11" t="s">
        <v>60</v>
      </c>
      <c r="ER1" s="16" t="s">
        <v>85</v>
      </c>
      <c r="ES1" s="9" t="s">
        <v>51</v>
      </c>
      <c r="ET1" s="11" t="s">
        <v>58</v>
      </c>
      <c r="EU1" s="11" t="s">
        <v>57</v>
      </c>
      <c r="EV1" s="11" t="s">
        <v>59</v>
      </c>
      <c r="EW1" s="11" t="s">
        <v>60</v>
      </c>
      <c r="EX1" s="16" t="s">
        <v>86</v>
      </c>
      <c r="EY1" s="9" t="s">
        <v>51</v>
      </c>
      <c r="EZ1" s="11" t="s">
        <v>58</v>
      </c>
      <c r="FA1" s="11" t="s">
        <v>57</v>
      </c>
      <c r="FB1" s="11" t="s">
        <v>59</v>
      </c>
      <c r="FC1" s="11" t="s">
        <v>60</v>
      </c>
      <c r="FD1" s="16" t="s">
        <v>87</v>
      </c>
      <c r="FE1" s="9" t="s">
        <v>51</v>
      </c>
      <c r="FF1" s="11" t="s">
        <v>58</v>
      </c>
      <c r="FG1" s="11" t="s">
        <v>57</v>
      </c>
      <c r="FH1" s="11" t="s">
        <v>59</v>
      </c>
      <c r="FI1" s="11" t="s">
        <v>60</v>
      </c>
      <c r="FJ1" s="16" t="s">
        <v>88</v>
      </c>
      <c r="FK1" s="9" t="s">
        <v>51</v>
      </c>
      <c r="FL1" s="11" t="s">
        <v>58</v>
      </c>
      <c r="FM1" s="11" t="s">
        <v>57</v>
      </c>
      <c r="FN1" s="11" t="s">
        <v>59</v>
      </c>
      <c r="FO1" s="11" t="s">
        <v>60</v>
      </c>
      <c r="FP1" s="16" t="s">
        <v>89</v>
      </c>
      <c r="FQ1" s="9" t="s">
        <v>51</v>
      </c>
      <c r="FR1" s="11" t="s">
        <v>58</v>
      </c>
      <c r="FS1" s="11" t="s">
        <v>57</v>
      </c>
      <c r="FT1" s="11" t="s">
        <v>59</v>
      </c>
      <c r="FU1" s="11" t="s">
        <v>60</v>
      </c>
      <c r="FV1" s="16" t="s">
        <v>90</v>
      </c>
      <c r="FW1" s="9" t="s">
        <v>51</v>
      </c>
      <c r="FX1" s="11" t="s">
        <v>58</v>
      </c>
      <c r="FY1" s="11" t="s">
        <v>57</v>
      </c>
      <c r="FZ1" s="11" t="s">
        <v>59</v>
      </c>
      <c r="GA1" s="11" t="s">
        <v>60</v>
      </c>
      <c r="GB1" s="16" t="s">
        <v>91</v>
      </c>
      <c r="GC1" s="9" t="s">
        <v>51</v>
      </c>
      <c r="GD1" s="11" t="s">
        <v>58</v>
      </c>
      <c r="GE1" s="11" t="s">
        <v>57</v>
      </c>
      <c r="GF1" s="11" t="s">
        <v>59</v>
      </c>
      <c r="GG1" s="11" t="s">
        <v>60</v>
      </c>
      <c r="GH1" s="16" t="s">
        <v>92</v>
      </c>
      <c r="GI1" s="9" t="s">
        <v>51</v>
      </c>
      <c r="GJ1" s="11" t="s">
        <v>58</v>
      </c>
      <c r="GK1" s="11" t="s">
        <v>57</v>
      </c>
      <c r="GL1" s="11" t="s">
        <v>59</v>
      </c>
      <c r="GM1" s="11" t="s">
        <v>60</v>
      </c>
      <c r="GN1" s="16" t="s">
        <v>93</v>
      </c>
      <c r="GO1" s="9" t="s">
        <v>51</v>
      </c>
      <c r="GP1" s="11" t="s">
        <v>58</v>
      </c>
      <c r="GQ1" s="11" t="s">
        <v>57</v>
      </c>
      <c r="GR1" s="11" t="s">
        <v>59</v>
      </c>
      <c r="GS1" s="11" t="s">
        <v>60</v>
      </c>
      <c r="GT1" s="16" t="s">
        <v>94</v>
      </c>
      <c r="GU1" s="9" t="s">
        <v>51</v>
      </c>
      <c r="GV1" s="11" t="s">
        <v>58</v>
      </c>
      <c r="GW1" s="11" t="s">
        <v>57</v>
      </c>
      <c r="GX1" s="11" t="s">
        <v>59</v>
      </c>
      <c r="GY1" s="11" t="s">
        <v>60</v>
      </c>
      <c r="GZ1" s="16" t="s">
        <v>95</v>
      </c>
      <c r="HA1" s="9" t="s">
        <v>51</v>
      </c>
      <c r="HB1" s="11" t="s">
        <v>58</v>
      </c>
      <c r="HC1" s="11" t="s">
        <v>57</v>
      </c>
      <c r="HD1" s="11" t="s">
        <v>59</v>
      </c>
      <c r="HE1" s="11" t="s">
        <v>60</v>
      </c>
      <c r="HF1" s="17" t="s">
        <v>54</v>
      </c>
      <c r="HG1" s="16" t="s">
        <v>61</v>
      </c>
      <c r="HH1" s="9" t="s">
        <v>51</v>
      </c>
      <c r="HI1" s="11" t="s">
        <v>52</v>
      </c>
      <c r="HJ1" s="11" t="s">
        <v>55</v>
      </c>
      <c r="HK1" s="11" t="s">
        <v>56</v>
      </c>
      <c r="HL1" s="11" t="s">
        <v>53</v>
      </c>
      <c r="HM1" s="16" t="s">
        <v>62</v>
      </c>
      <c r="HN1" s="9" t="s">
        <v>51</v>
      </c>
      <c r="HO1" s="11" t="s">
        <v>52</v>
      </c>
      <c r="HP1" s="11" t="s">
        <v>55</v>
      </c>
      <c r="HQ1" s="11" t="s">
        <v>56</v>
      </c>
      <c r="HR1" s="11" t="s">
        <v>53</v>
      </c>
      <c r="HS1" s="16" t="s">
        <v>63</v>
      </c>
      <c r="HT1" s="9" t="s">
        <v>51</v>
      </c>
      <c r="HU1" s="11" t="s">
        <v>52</v>
      </c>
      <c r="HV1" s="11" t="s">
        <v>55</v>
      </c>
      <c r="HW1" s="11" t="s">
        <v>56</v>
      </c>
      <c r="HX1" s="11" t="s">
        <v>53</v>
      </c>
      <c r="HY1" s="16" t="s">
        <v>64</v>
      </c>
      <c r="HZ1" s="9" t="s">
        <v>51</v>
      </c>
      <c r="IA1" s="11" t="s">
        <v>52</v>
      </c>
      <c r="IB1" s="11" t="s">
        <v>55</v>
      </c>
      <c r="IC1" s="11" t="s">
        <v>56</v>
      </c>
      <c r="ID1" s="11" t="s">
        <v>53</v>
      </c>
      <c r="IE1" s="16" t="s">
        <v>65</v>
      </c>
      <c r="IF1" s="9" t="s">
        <v>51</v>
      </c>
      <c r="IG1" s="11" t="s">
        <v>52</v>
      </c>
      <c r="IH1" s="11" t="s">
        <v>55</v>
      </c>
      <c r="II1" s="11" t="s">
        <v>56</v>
      </c>
      <c r="IJ1" s="11" t="s">
        <v>53</v>
      </c>
      <c r="IK1" s="16" t="s">
        <v>66</v>
      </c>
      <c r="IL1" s="9" t="s">
        <v>51</v>
      </c>
      <c r="IM1" s="11" t="s">
        <v>52</v>
      </c>
      <c r="IN1" s="11" t="s">
        <v>55</v>
      </c>
      <c r="IO1" s="11" t="s">
        <v>56</v>
      </c>
      <c r="IP1" s="11" t="s">
        <v>53</v>
      </c>
      <c r="IQ1" s="16" t="s">
        <v>67</v>
      </c>
      <c r="IR1" s="9" t="s">
        <v>51</v>
      </c>
      <c r="IS1" s="11" t="s">
        <v>52</v>
      </c>
      <c r="IT1" s="11" t="s">
        <v>55</v>
      </c>
      <c r="IU1" s="11" t="s">
        <v>56</v>
      </c>
      <c r="IV1" s="11" t="s">
        <v>53</v>
      </c>
      <c r="IW1" s="16" t="s">
        <v>68</v>
      </c>
      <c r="IX1" s="9" t="s">
        <v>51</v>
      </c>
      <c r="IY1" s="11" t="s">
        <v>52</v>
      </c>
      <c r="IZ1" s="11" t="s">
        <v>55</v>
      </c>
      <c r="JA1" s="11" t="s">
        <v>56</v>
      </c>
      <c r="JB1" s="11" t="s">
        <v>53</v>
      </c>
      <c r="JC1" s="16" t="s">
        <v>69</v>
      </c>
      <c r="JD1" s="9" t="s">
        <v>51</v>
      </c>
      <c r="JE1" s="11" t="s">
        <v>52</v>
      </c>
      <c r="JF1" s="11" t="s">
        <v>55</v>
      </c>
      <c r="JG1" s="11" t="s">
        <v>56</v>
      </c>
      <c r="JH1" s="11" t="s">
        <v>53</v>
      </c>
      <c r="JI1" s="16" t="s">
        <v>70</v>
      </c>
      <c r="JJ1" s="9" t="s">
        <v>51</v>
      </c>
      <c r="JK1" s="11" t="s">
        <v>52</v>
      </c>
      <c r="JL1" s="11" t="s">
        <v>55</v>
      </c>
      <c r="JM1" s="11" t="s">
        <v>56</v>
      </c>
      <c r="JN1" s="11" t="s">
        <v>53</v>
      </c>
      <c r="JO1" s="16" t="s">
        <v>71</v>
      </c>
      <c r="JP1" s="9" t="s">
        <v>51</v>
      </c>
      <c r="JQ1" s="11" t="s">
        <v>52</v>
      </c>
      <c r="JR1" s="11" t="s">
        <v>55</v>
      </c>
      <c r="JS1" s="11" t="s">
        <v>56</v>
      </c>
      <c r="JT1" s="11" t="s">
        <v>53</v>
      </c>
      <c r="JU1" s="16" t="s">
        <v>72</v>
      </c>
      <c r="JV1" s="9" t="s">
        <v>51</v>
      </c>
      <c r="JW1" s="11" t="s">
        <v>52</v>
      </c>
      <c r="JX1" s="11" t="s">
        <v>55</v>
      </c>
      <c r="JY1" s="11" t="s">
        <v>56</v>
      </c>
      <c r="JZ1" s="11" t="s">
        <v>53</v>
      </c>
      <c r="KA1" s="16" t="s">
        <v>73</v>
      </c>
      <c r="KB1" s="9" t="s">
        <v>51</v>
      </c>
      <c r="KC1" s="11" t="s">
        <v>52</v>
      </c>
      <c r="KD1" s="11" t="s">
        <v>55</v>
      </c>
      <c r="KE1" s="11" t="s">
        <v>56</v>
      </c>
      <c r="KF1" s="11" t="s">
        <v>53</v>
      </c>
      <c r="KG1" s="16" t="s">
        <v>74</v>
      </c>
      <c r="KH1" s="9" t="s">
        <v>51</v>
      </c>
      <c r="KI1" s="11" t="s">
        <v>52</v>
      </c>
      <c r="KJ1" s="11" t="s">
        <v>55</v>
      </c>
      <c r="KK1" s="11" t="s">
        <v>56</v>
      </c>
      <c r="KL1" s="11" t="s">
        <v>53</v>
      </c>
      <c r="KM1" s="16" t="s">
        <v>75</v>
      </c>
      <c r="KN1" s="9" t="s">
        <v>51</v>
      </c>
      <c r="KO1" s="11" t="s">
        <v>52</v>
      </c>
      <c r="KP1" s="11" t="s">
        <v>55</v>
      </c>
      <c r="KQ1" s="11" t="s">
        <v>56</v>
      </c>
      <c r="KR1" s="11" t="s">
        <v>53</v>
      </c>
      <c r="KS1" s="16" t="s">
        <v>76</v>
      </c>
      <c r="KT1" s="9" t="s">
        <v>51</v>
      </c>
      <c r="KU1" s="11" t="s">
        <v>52</v>
      </c>
      <c r="KV1" s="11" t="s">
        <v>55</v>
      </c>
      <c r="KW1" s="11" t="s">
        <v>56</v>
      </c>
      <c r="KX1" s="11" t="s">
        <v>53</v>
      </c>
      <c r="KY1" s="16" t="s">
        <v>77</v>
      </c>
      <c r="KZ1" s="9" t="s">
        <v>51</v>
      </c>
      <c r="LA1" s="11" t="s">
        <v>52</v>
      </c>
      <c r="LB1" s="11" t="s">
        <v>55</v>
      </c>
      <c r="LC1" s="11" t="s">
        <v>56</v>
      </c>
      <c r="LD1" s="11" t="s">
        <v>53</v>
      </c>
      <c r="LE1" s="16" t="s">
        <v>78</v>
      </c>
      <c r="LF1" s="9" t="s">
        <v>51</v>
      </c>
      <c r="LG1" s="11" t="s">
        <v>52</v>
      </c>
      <c r="LH1" s="11" t="s">
        <v>55</v>
      </c>
      <c r="LI1" s="11" t="s">
        <v>56</v>
      </c>
      <c r="LJ1" s="11" t="s">
        <v>53</v>
      </c>
      <c r="LK1" s="16" t="s">
        <v>79</v>
      </c>
      <c r="LL1" s="9" t="s">
        <v>51</v>
      </c>
      <c r="LM1" s="11" t="s">
        <v>52</v>
      </c>
      <c r="LN1" s="11" t="s">
        <v>55</v>
      </c>
      <c r="LO1" s="11" t="s">
        <v>56</v>
      </c>
      <c r="LP1" s="11" t="s">
        <v>53</v>
      </c>
      <c r="LQ1" s="16" t="s">
        <v>80</v>
      </c>
      <c r="LR1" s="9" t="s">
        <v>51</v>
      </c>
      <c r="LS1" s="11" t="s">
        <v>52</v>
      </c>
      <c r="LT1" s="11" t="s">
        <v>55</v>
      </c>
      <c r="LU1" s="11" t="s">
        <v>56</v>
      </c>
      <c r="LV1" s="11" t="s">
        <v>53</v>
      </c>
      <c r="LW1" s="16" t="s">
        <v>81</v>
      </c>
      <c r="LX1" s="9" t="s">
        <v>51</v>
      </c>
      <c r="LY1" s="11" t="s">
        <v>52</v>
      </c>
      <c r="LZ1" s="11" t="s">
        <v>55</v>
      </c>
      <c r="MA1" s="11" t="s">
        <v>56</v>
      </c>
      <c r="MB1" s="11" t="s">
        <v>53</v>
      </c>
      <c r="MC1" s="16" t="s">
        <v>82</v>
      </c>
      <c r="MD1" s="9" t="s">
        <v>51</v>
      </c>
      <c r="ME1" s="11" t="s">
        <v>52</v>
      </c>
      <c r="MF1" s="11" t="s">
        <v>55</v>
      </c>
      <c r="MG1" s="11" t="s">
        <v>56</v>
      </c>
      <c r="MH1" s="11" t="s">
        <v>53</v>
      </c>
      <c r="MI1" s="16" t="s">
        <v>83</v>
      </c>
      <c r="MJ1" s="9" t="s">
        <v>51</v>
      </c>
      <c r="MK1" s="11" t="s">
        <v>52</v>
      </c>
      <c r="ML1" s="11" t="s">
        <v>55</v>
      </c>
      <c r="MM1" s="11" t="s">
        <v>56</v>
      </c>
      <c r="MN1" s="11" t="s">
        <v>53</v>
      </c>
      <c r="MO1" s="16" t="s">
        <v>84</v>
      </c>
      <c r="MP1" s="9" t="s">
        <v>51</v>
      </c>
      <c r="MQ1" s="11" t="s">
        <v>52</v>
      </c>
      <c r="MR1" s="11" t="s">
        <v>55</v>
      </c>
      <c r="MS1" s="11" t="s">
        <v>56</v>
      </c>
      <c r="MT1" s="11" t="s">
        <v>53</v>
      </c>
      <c r="MU1" s="16" t="s">
        <v>85</v>
      </c>
      <c r="MV1" s="9" t="s">
        <v>51</v>
      </c>
      <c r="MW1" s="11" t="s">
        <v>52</v>
      </c>
      <c r="MX1" s="11" t="s">
        <v>55</v>
      </c>
      <c r="MY1" s="11" t="s">
        <v>56</v>
      </c>
      <c r="MZ1" s="11" t="s">
        <v>53</v>
      </c>
      <c r="NA1" s="16" t="s">
        <v>86</v>
      </c>
      <c r="NB1" s="9" t="s">
        <v>51</v>
      </c>
      <c r="NC1" s="11" t="s">
        <v>52</v>
      </c>
      <c r="ND1" s="11" t="s">
        <v>55</v>
      </c>
      <c r="NE1" s="11" t="s">
        <v>56</v>
      </c>
      <c r="NF1" s="11" t="s">
        <v>53</v>
      </c>
      <c r="NG1" s="16" t="s">
        <v>87</v>
      </c>
      <c r="NH1" s="9" t="s">
        <v>51</v>
      </c>
      <c r="NI1" s="11" t="s">
        <v>52</v>
      </c>
      <c r="NJ1" s="11" t="s">
        <v>55</v>
      </c>
      <c r="NK1" s="11" t="s">
        <v>56</v>
      </c>
      <c r="NL1" s="11" t="s">
        <v>53</v>
      </c>
      <c r="NM1" s="16" t="s">
        <v>88</v>
      </c>
      <c r="NN1" s="9" t="s">
        <v>51</v>
      </c>
      <c r="NO1" s="11" t="s">
        <v>52</v>
      </c>
      <c r="NP1" s="11" t="s">
        <v>55</v>
      </c>
      <c r="NQ1" s="11" t="s">
        <v>56</v>
      </c>
      <c r="NR1" s="11" t="s">
        <v>53</v>
      </c>
      <c r="NS1" s="16" t="s">
        <v>89</v>
      </c>
      <c r="NT1" s="9" t="s">
        <v>51</v>
      </c>
      <c r="NU1" s="11" t="s">
        <v>52</v>
      </c>
      <c r="NV1" s="11" t="s">
        <v>55</v>
      </c>
      <c r="NW1" s="11" t="s">
        <v>56</v>
      </c>
      <c r="NX1" s="11" t="s">
        <v>53</v>
      </c>
      <c r="NY1" s="16" t="s">
        <v>90</v>
      </c>
      <c r="NZ1" s="9" t="s">
        <v>51</v>
      </c>
      <c r="OA1" s="11" t="s">
        <v>52</v>
      </c>
      <c r="OB1" s="11" t="s">
        <v>55</v>
      </c>
      <c r="OC1" s="11" t="s">
        <v>56</v>
      </c>
      <c r="OD1" s="11" t="s">
        <v>53</v>
      </c>
      <c r="OE1" s="16" t="s">
        <v>91</v>
      </c>
      <c r="OF1" s="9" t="s">
        <v>51</v>
      </c>
      <c r="OG1" s="11" t="s">
        <v>52</v>
      </c>
      <c r="OH1" s="11" t="s">
        <v>55</v>
      </c>
      <c r="OI1" s="11" t="s">
        <v>56</v>
      </c>
      <c r="OJ1" s="11" t="s">
        <v>53</v>
      </c>
      <c r="OK1" s="16" t="s">
        <v>92</v>
      </c>
      <c r="OL1" s="9" t="s">
        <v>51</v>
      </c>
      <c r="OM1" s="11" t="s">
        <v>52</v>
      </c>
      <c r="ON1" s="11" t="s">
        <v>55</v>
      </c>
      <c r="OO1" s="11" t="s">
        <v>56</v>
      </c>
      <c r="OP1" s="11" t="s">
        <v>53</v>
      </c>
      <c r="OQ1" s="16" t="s">
        <v>93</v>
      </c>
      <c r="OR1" s="9" t="s">
        <v>51</v>
      </c>
      <c r="OS1" s="11" t="s">
        <v>52</v>
      </c>
      <c r="OT1" s="11" t="s">
        <v>55</v>
      </c>
      <c r="OU1" s="11" t="s">
        <v>56</v>
      </c>
      <c r="OV1" s="11" t="s">
        <v>53</v>
      </c>
      <c r="OW1" s="16" t="s">
        <v>94</v>
      </c>
      <c r="OX1" s="9" t="s">
        <v>51</v>
      </c>
      <c r="OY1" s="11" t="s">
        <v>52</v>
      </c>
      <c r="OZ1" s="11" t="s">
        <v>55</v>
      </c>
      <c r="PA1" s="11" t="s">
        <v>56</v>
      </c>
      <c r="PB1" s="11" t="s">
        <v>53</v>
      </c>
      <c r="PC1" s="16" t="s">
        <v>95</v>
      </c>
      <c r="PD1" s="9" t="s">
        <v>51</v>
      </c>
      <c r="PE1" s="11" t="s">
        <v>52</v>
      </c>
      <c r="PF1" s="11" t="s">
        <v>55</v>
      </c>
      <c r="PG1" s="11" t="s">
        <v>56</v>
      </c>
      <c r="PH1" s="11" t="s">
        <v>53</v>
      </c>
    </row>
    <row r="2" spans="1:424" ht="54">
      <c r="A2" s="106" t="str">
        <f>【総額及び平均額】賃上げ支援事業実績報告書!$E4</f>
        <v/>
      </c>
      <c r="B2" s="106" t="str">
        <f>【総額及び平均額】賃上げ支援事業実績報告書!$E5</f>
        <v/>
      </c>
      <c r="C2" s="19"/>
      <c r="D2" s="10" t="e">
        <f>【総額及び平均額】賃上げ支援事業実績報告書!#REF!</f>
        <v>#REF!</v>
      </c>
      <c r="E2" s="10" t="str">
        <f>【総額及び平均額】賃上げ支援事業実績報告書!$B10</f>
        <v>①対象人数
（常勤換算数）</v>
      </c>
      <c r="F2" s="10">
        <f>【総額及び平均額】賃上げ支援事業実績報告書!$B11</f>
        <v>0</v>
      </c>
      <c r="G2" s="10">
        <f>【総額及び平均額】賃上げ支援事業実績報告書!$B14</f>
        <v>0</v>
      </c>
      <c r="H2" s="10" t="e">
        <f>【総額及び平均額】賃上げ支援事業実績報告書!#REF!</f>
        <v>#REF!</v>
      </c>
      <c r="I2" s="10">
        <f>【総額及び平均額】賃上げ支援事業実績報告書!$B15</f>
        <v>0</v>
      </c>
      <c r="J2" s="10" t="e">
        <f>【総額及び平均額】賃上げ支援事業実績報告書!#REF!</f>
        <v>#REF!</v>
      </c>
      <c r="K2" s="10" t="str">
        <f>【総額及び平均額】賃上げ支援事業実績報告書!$B17</f>
        <v>①対象人数
（常勤換算数）</v>
      </c>
      <c r="L2" s="10" t="e">
        <f>【総額及び平均額】賃上げ支援事業実績報告書!#REF!</f>
        <v>#REF!</v>
      </c>
      <c r="M2" s="10" t="e">
        <f>【総額及び平均額】賃上げ支援事業実績報告書!#REF!</f>
        <v>#REF!</v>
      </c>
      <c r="N2" s="10" t="e">
        <f>【総額及び平均額】賃上げ支援事業実績報告書!#REF!</f>
        <v>#REF!</v>
      </c>
      <c r="O2" s="10" t="e">
        <f>【総額及び平均額】賃上げ支援事業実績報告書!#REF!</f>
        <v>#REF!</v>
      </c>
      <c r="P2" s="10" t="e">
        <f>【総額及び平均額】賃上げ支援事業実績報告書!#REF!</f>
        <v>#REF!</v>
      </c>
      <c r="Q2" s="10" t="e">
        <f>【総額及び平均額】賃上げ支援事業実績報告書!#REF!</f>
        <v>#REF!</v>
      </c>
      <c r="R2" s="10" t="e">
        <f>【総額及び平均額】賃上げ支援事業実績報告書!#REF!</f>
        <v>#REF!</v>
      </c>
      <c r="S2" s="10" t="e">
        <f>【総額及び平均額】賃上げ支援事業実績報告書!#REF!</f>
        <v>#REF!</v>
      </c>
      <c r="T2" s="10" t="e">
        <f>【総額及び平均額】賃上げ支援事業実績報告書!#REF!</f>
        <v>#REF!</v>
      </c>
      <c r="U2" s="10" t="e">
        <f>【総額及び平均額】賃上げ支援事業実績報告書!#REF!</f>
        <v>#REF!</v>
      </c>
      <c r="V2" s="10" t="e">
        <f>【総額及び平均額】賃上げ支援事業実績報告書!#REF!</f>
        <v>#REF!</v>
      </c>
      <c r="W2" s="10" t="e">
        <f>【総額及び平均額】賃上げ支援事業実績報告書!#REF!</f>
        <v>#REF!</v>
      </c>
      <c r="X2" s="10" t="e">
        <f>【総額及び平均額】賃上げ支援事業実績報告書!#REF!</f>
        <v>#REF!</v>
      </c>
      <c r="Y2" s="10" t="e">
        <f>【総額及び平均額】賃上げ支援事業実績報告書!#REF!</f>
        <v>#REF!</v>
      </c>
      <c r="Z2" s="10" t="e">
        <f>【総額及び平均額】賃上げ支援事業実績報告書!#REF!</f>
        <v>#REF!</v>
      </c>
      <c r="AA2" s="10" t="e">
        <f>【総額及び平均額】賃上げ支援事業実績報告書!#REF!</f>
        <v>#REF!</v>
      </c>
      <c r="AB2" s="10" t="e">
        <f>【総額及び平均額】賃上げ支援事業実績報告書!#REF!</f>
        <v>#REF!</v>
      </c>
      <c r="AC2" s="10" t="e">
        <f>【総額及び平均額】賃上げ支援事業実績報告書!#REF!</f>
        <v>#REF!</v>
      </c>
      <c r="AD2" s="10" t="e">
        <f>【総額及び平均額】賃上げ支援事業実績報告書!#REF!</f>
        <v>#REF!</v>
      </c>
      <c r="AE2" s="10" t="e">
        <f>【総額及び平均額】賃上げ支援事業実績報告書!#REF!</f>
        <v>#REF!</v>
      </c>
      <c r="AF2" s="10" t="e">
        <f>【総額及び平均額】賃上げ支援事業実績報告書!#REF!</f>
        <v>#REF!</v>
      </c>
      <c r="AG2" s="10" t="e">
        <f>【総額及び平均額】賃上げ支援事業実績報告書!#REF!</f>
        <v>#REF!</v>
      </c>
      <c r="AH2" s="10" t="e">
        <f>【総額及び平均額】賃上げ支援事業実績報告書!#REF!</f>
        <v>#REF!</v>
      </c>
      <c r="AI2" s="10" t="e">
        <f>【総額及び平均額】賃上げ支援事業実績報告書!#REF!</f>
        <v>#REF!</v>
      </c>
      <c r="AJ2" s="10" t="e">
        <f>【総額及び平均額】賃上げ支援事業実績報告書!#REF!</f>
        <v>#REF!</v>
      </c>
      <c r="AK2" s="10" t="e">
        <f>【総額及び平均額】賃上げ支援事業実績報告書!#REF!</f>
        <v>#REF!</v>
      </c>
      <c r="AL2" s="10" t="e">
        <f>【総額及び平均額】賃上げ支援事業実績報告書!#REF!</f>
        <v>#REF!</v>
      </c>
      <c r="AM2" s="10" t="e">
        <f>【総額及び平均額】賃上げ支援事業実績報告書!#REF!</f>
        <v>#REF!</v>
      </c>
      <c r="AN2" s="10" t="e">
        <f>【総額及び平均額】賃上げ支援事業実績報告書!#REF!</f>
        <v>#REF!</v>
      </c>
      <c r="AO2" s="10" t="e">
        <f>【総額及び平均額】賃上げ支援事業実績報告書!#REF!</f>
        <v>#REF!</v>
      </c>
      <c r="AP2" s="10" t="e">
        <f>【総額及び平均額】賃上げ支援事業実績報告書!#REF!</f>
        <v>#REF!</v>
      </c>
      <c r="AQ2" s="10" t="e">
        <f>【総額及び平均額】賃上げ支援事業実績報告書!#REF!</f>
        <v>#REF!</v>
      </c>
      <c r="AR2" s="10" t="e">
        <f>【総額及び平均額】賃上げ支援事業実績報告書!#REF!</f>
        <v>#REF!</v>
      </c>
      <c r="AS2" s="10" t="e">
        <f>【総額及び平均額】賃上げ支援事業実績報告書!#REF!</f>
        <v>#REF!</v>
      </c>
      <c r="AT2" s="10" t="e">
        <f>【総額及び平均額】賃上げ支援事業実績報告書!#REF!</f>
        <v>#REF!</v>
      </c>
      <c r="AU2" s="10" t="e">
        <f>【総額及び平均額】賃上げ支援事業実績報告書!#REF!</f>
        <v>#REF!</v>
      </c>
      <c r="AV2" s="10" t="e">
        <f>【総額及び平均額】賃上げ支援事業実績報告書!#REF!</f>
        <v>#REF!</v>
      </c>
      <c r="AW2" s="10" t="e">
        <f>【総額及び平均額】賃上げ支援事業実績報告書!#REF!</f>
        <v>#REF!</v>
      </c>
      <c r="AX2" s="10" t="e">
        <f>【総額及び平均額】賃上げ支援事業実績報告書!#REF!</f>
        <v>#REF!</v>
      </c>
      <c r="AY2" s="10" t="e">
        <f>【総額及び平均額】賃上げ支援事業実績報告書!#REF!</f>
        <v>#REF!</v>
      </c>
      <c r="AZ2" s="10" t="e">
        <f>【総額及び平均額】賃上げ支援事業実績報告書!#REF!</f>
        <v>#REF!</v>
      </c>
      <c r="BA2" s="10" t="e">
        <f>【総額及び平均額】賃上げ支援事業実績報告書!#REF!</f>
        <v>#REF!</v>
      </c>
      <c r="BB2" s="10" t="e">
        <f>【総額及び平均額】賃上げ支援事業実績報告書!#REF!</f>
        <v>#REF!</v>
      </c>
      <c r="BC2" s="10" t="e">
        <f>【総額及び平均額】賃上げ支援事業実績報告書!#REF!</f>
        <v>#REF!</v>
      </c>
      <c r="BD2" s="10" t="e">
        <f>【総額及び平均額】賃上げ支援事業実績報告書!#REF!</f>
        <v>#REF!</v>
      </c>
      <c r="BE2" s="10" t="e">
        <f>【総額及び平均額】賃上げ支援事業実績報告書!#REF!</f>
        <v>#REF!</v>
      </c>
      <c r="BF2" s="10" t="e">
        <f>【総額及び平均額】賃上げ支援事業実績報告書!#REF!</f>
        <v>#REF!</v>
      </c>
      <c r="BG2" s="10" t="e">
        <f>【総額及び平均額】賃上げ支援事業実績報告書!#REF!</f>
        <v>#REF!</v>
      </c>
      <c r="BH2" s="10" t="e">
        <f>【総額及び平均額】賃上げ支援事業実績報告書!#REF!</f>
        <v>#REF!</v>
      </c>
      <c r="BI2" s="10" t="e">
        <f>【総額及び平均額】賃上げ支援事業実績報告書!#REF!</f>
        <v>#REF!</v>
      </c>
      <c r="BJ2" s="10" t="e">
        <f>【総額及び平均額】賃上げ支援事業実績報告書!#REF!</f>
        <v>#REF!</v>
      </c>
      <c r="BK2" s="10" t="e">
        <f>【総額及び平均額】賃上げ支援事業実績報告書!#REF!</f>
        <v>#REF!</v>
      </c>
      <c r="BL2" s="10" t="e">
        <f>【総額及び平均額】賃上げ支援事業実績報告書!#REF!</f>
        <v>#REF!</v>
      </c>
      <c r="BM2" s="10" t="e">
        <f>【総額及び平均額】賃上げ支援事業実績報告書!#REF!</f>
        <v>#REF!</v>
      </c>
      <c r="BN2" s="10" t="e">
        <f>【総額及び平均額】賃上げ支援事業実績報告書!#REF!</f>
        <v>#REF!</v>
      </c>
      <c r="BO2" s="10" t="e">
        <f>【総額及び平均額】賃上げ支援事業実績報告書!#REF!</f>
        <v>#REF!</v>
      </c>
      <c r="BP2" s="10" t="e">
        <f>【総額及び平均額】賃上げ支援事業実績報告書!#REF!</f>
        <v>#REF!</v>
      </c>
      <c r="BQ2" s="10" t="e">
        <f>【総額及び平均額】賃上げ支援事業実績報告書!#REF!</f>
        <v>#REF!</v>
      </c>
      <c r="BR2" s="10" t="e">
        <f>【総額及び平均額】賃上げ支援事業実績報告書!#REF!</f>
        <v>#REF!</v>
      </c>
      <c r="BS2" s="10" t="e">
        <f>【総額及び平均額】賃上げ支援事業実績報告書!#REF!</f>
        <v>#REF!</v>
      </c>
      <c r="BT2" s="10" t="e">
        <f>【総額及び平均額】賃上げ支援事業実績報告書!#REF!</f>
        <v>#REF!</v>
      </c>
      <c r="BU2" s="10" t="e">
        <f>【総額及び平均額】賃上げ支援事業実績報告書!#REF!</f>
        <v>#REF!</v>
      </c>
      <c r="BV2" s="10" t="e">
        <f>【総額及び平均額】賃上げ支援事業実績報告書!#REF!</f>
        <v>#REF!</v>
      </c>
      <c r="BW2" s="10" t="e">
        <f>【総額及び平均額】賃上げ支援事業実績報告書!#REF!</f>
        <v>#REF!</v>
      </c>
      <c r="BX2" s="10" t="e">
        <f>【総額及び平均額】賃上げ支援事業実績報告書!#REF!</f>
        <v>#REF!</v>
      </c>
      <c r="BY2" s="10" t="e">
        <f>【総額及び平均額】賃上げ支援事業実績報告書!#REF!</f>
        <v>#REF!</v>
      </c>
      <c r="BZ2" s="10" t="e">
        <f>【総額及び平均額】賃上げ支援事業実績報告書!#REF!</f>
        <v>#REF!</v>
      </c>
      <c r="CA2" s="10" t="e">
        <f>【総額及び平均額】賃上げ支援事業実績報告書!#REF!</f>
        <v>#REF!</v>
      </c>
      <c r="CB2" s="10" t="e">
        <f>【総額及び平均額】賃上げ支援事業実績報告書!#REF!</f>
        <v>#REF!</v>
      </c>
      <c r="CC2" s="10" t="e">
        <f>【総額及び平均額】賃上げ支援事業実績報告書!#REF!</f>
        <v>#REF!</v>
      </c>
      <c r="CD2" s="10" t="e">
        <f>【総額及び平均額】賃上げ支援事業実績報告書!#REF!</f>
        <v>#REF!</v>
      </c>
      <c r="CE2" s="10" t="e">
        <f>【総額及び平均額】賃上げ支援事業実績報告書!#REF!</f>
        <v>#REF!</v>
      </c>
      <c r="CF2" s="10" t="e">
        <f>【総額及び平均額】賃上げ支援事業実績報告書!#REF!</f>
        <v>#REF!</v>
      </c>
      <c r="CG2" s="10" t="e">
        <f>【総額及び平均額】賃上げ支援事業実績報告書!#REF!</f>
        <v>#REF!</v>
      </c>
      <c r="CH2" s="10" t="e">
        <f>【総額及び平均額】賃上げ支援事業実績報告書!#REF!</f>
        <v>#REF!</v>
      </c>
      <c r="CI2" s="10" t="e">
        <f>【総額及び平均額】賃上げ支援事業実績報告書!#REF!</f>
        <v>#REF!</v>
      </c>
      <c r="CJ2" s="10" t="e">
        <f>【総額及び平均額】賃上げ支援事業実績報告書!#REF!</f>
        <v>#REF!</v>
      </c>
      <c r="CK2" s="10" t="e">
        <f>【総額及び平均額】賃上げ支援事業実績報告書!#REF!</f>
        <v>#REF!</v>
      </c>
      <c r="CL2" s="10" t="e">
        <f>【総額及び平均額】賃上げ支援事業実績報告書!#REF!</f>
        <v>#REF!</v>
      </c>
      <c r="CM2" s="10" t="e">
        <f>【総額及び平均額】賃上げ支援事業実績報告書!#REF!</f>
        <v>#REF!</v>
      </c>
      <c r="CN2" s="10" t="e">
        <f>【総額及び平均額】賃上げ支援事業実績報告書!#REF!</f>
        <v>#REF!</v>
      </c>
      <c r="CO2" s="10" t="e">
        <f>【総額及び平均額】賃上げ支援事業実績報告書!#REF!</f>
        <v>#REF!</v>
      </c>
      <c r="CP2" s="10" t="e">
        <f>【総額及び平均額】賃上げ支援事業実績報告書!#REF!</f>
        <v>#REF!</v>
      </c>
      <c r="CQ2" s="10" t="e">
        <f>【総額及び平均額】賃上げ支援事業実績報告書!#REF!</f>
        <v>#REF!</v>
      </c>
      <c r="CR2" s="10" t="e">
        <f>【総額及び平均額】賃上げ支援事業実績報告書!#REF!</f>
        <v>#REF!</v>
      </c>
      <c r="CS2" s="10" t="e">
        <f>【総額及び平均額】賃上げ支援事業実績報告書!#REF!</f>
        <v>#REF!</v>
      </c>
      <c r="CT2" s="10" t="e">
        <f>【総額及び平均額】賃上げ支援事業実績報告書!#REF!</f>
        <v>#REF!</v>
      </c>
      <c r="CU2" s="10" t="e">
        <f>【総額及び平均額】賃上げ支援事業実績報告書!#REF!</f>
        <v>#REF!</v>
      </c>
      <c r="CV2" s="10" t="e">
        <f>【総額及び平均額】賃上げ支援事業実績報告書!#REF!</f>
        <v>#REF!</v>
      </c>
      <c r="CW2" s="10" t="e">
        <f>【総額及び平均額】賃上げ支援事業実績報告書!#REF!</f>
        <v>#REF!</v>
      </c>
      <c r="CX2" s="10" t="e">
        <f>【総額及び平均額】賃上げ支援事業実績報告書!#REF!</f>
        <v>#REF!</v>
      </c>
      <c r="CY2" s="10" t="e">
        <f>【総額及び平均額】賃上げ支援事業実績報告書!#REF!</f>
        <v>#REF!</v>
      </c>
      <c r="CZ2" s="10" t="e">
        <f>【総額及び平均額】賃上げ支援事業実績報告書!#REF!</f>
        <v>#REF!</v>
      </c>
      <c r="DA2" s="10" t="e">
        <f>【総額及び平均額】賃上げ支援事業実績報告書!#REF!</f>
        <v>#REF!</v>
      </c>
      <c r="DB2" s="10" t="e">
        <f>【総額及び平均額】賃上げ支援事業実績報告書!#REF!</f>
        <v>#REF!</v>
      </c>
      <c r="DC2" s="10" t="e">
        <f>【総額及び平均額】賃上げ支援事業実績報告書!#REF!</f>
        <v>#REF!</v>
      </c>
      <c r="DD2" s="10" t="e">
        <f>【総額及び平均額】賃上げ支援事業実績報告書!#REF!</f>
        <v>#REF!</v>
      </c>
      <c r="DE2" s="10" t="e">
        <f>【総額及び平均額】賃上げ支援事業実績報告書!#REF!</f>
        <v>#REF!</v>
      </c>
      <c r="DF2" s="10" t="e">
        <f>【総額及び平均額】賃上げ支援事業実績報告書!#REF!</f>
        <v>#REF!</v>
      </c>
      <c r="DG2" s="10" t="e">
        <f>【総額及び平均額】賃上げ支援事業実績報告書!#REF!</f>
        <v>#REF!</v>
      </c>
      <c r="DH2" s="10" t="e">
        <f>【総額及び平均額】賃上げ支援事業実績報告書!#REF!</f>
        <v>#REF!</v>
      </c>
      <c r="DI2" s="10" t="e">
        <f>【総額及び平均額】賃上げ支援事業実績報告書!#REF!</f>
        <v>#REF!</v>
      </c>
      <c r="DJ2" s="10" t="e">
        <f>【総額及び平均額】賃上げ支援事業実績報告書!#REF!</f>
        <v>#REF!</v>
      </c>
      <c r="DK2" s="10" t="e">
        <f>【総額及び平均額】賃上げ支援事業実績報告書!#REF!</f>
        <v>#REF!</v>
      </c>
      <c r="DL2" s="10" t="e">
        <f>【総額及び平均額】賃上げ支援事業実績報告書!#REF!</f>
        <v>#REF!</v>
      </c>
      <c r="DM2" s="10" t="e">
        <f>【総額及び平均額】賃上げ支援事業実績報告書!#REF!</f>
        <v>#REF!</v>
      </c>
      <c r="DN2" s="10" t="e">
        <f>【総額及び平均額】賃上げ支援事業実績報告書!#REF!</f>
        <v>#REF!</v>
      </c>
      <c r="DO2" s="10" t="e">
        <f>【総額及び平均額】賃上げ支援事業実績報告書!#REF!</f>
        <v>#REF!</v>
      </c>
      <c r="DP2" s="10" t="e">
        <f>【総額及び平均額】賃上げ支援事業実績報告書!#REF!</f>
        <v>#REF!</v>
      </c>
      <c r="DQ2" s="10" t="e">
        <f>【総額及び平均額】賃上げ支援事業実績報告書!#REF!</f>
        <v>#REF!</v>
      </c>
      <c r="DR2" s="10" t="e">
        <f>【総額及び平均額】賃上げ支援事業実績報告書!#REF!</f>
        <v>#REF!</v>
      </c>
      <c r="DS2" s="10" t="e">
        <f>【総額及び平均額】賃上げ支援事業実績報告書!#REF!</f>
        <v>#REF!</v>
      </c>
      <c r="DT2" s="10" t="e">
        <f>【総額及び平均額】賃上げ支援事業実績報告書!#REF!</f>
        <v>#REF!</v>
      </c>
      <c r="DU2" s="10" t="e">
        <f>【総額及び平均額】賃上げ支援事業実績報告書!#REF!</f>
        <v>#REF!</v>
      </c>
      <c r="DV2" s="10" t="e">
        <f>【総額及び平均額】賃上げ支援事業実績報告書!#REF!</f>
        <v>#REF!</v>
      </c>
      <c r="DW2" s="10" t="e">
        <f>【総額及び平均額】賃上げ支援事業実績報告書!#REF!</f>
        <v>#REF!</v>
      </c>
      <c r="DX2" s="10" t="e">
        <f>【総額及び平均額】賃上げ支援事業実績報告書!#REF!</f>
        <v>#REF!</v>
      </c>
      <c r="DY2" s="10" t="e">
        <f>【総額及び平均額】賃上げ支援事業実績報告書!#REF!</f>
        <v>#REF!</v>
      </c>
      <c r="DZ2" s="10" t="e">
        <f>【総額及び平均額】賃上げ支援事業実績報告書!#REF!</f>
        <v>#REF!</v>
      </c>
      <c r="EA2" s="10" t="e">
        <f>【総額及び平均額】賃上げ支援事業実績報告書!#REF!</f>
        <v>#REF!</v>
      </c>
      <c r="EB2" s="10" t="e">
        <f>【総額及び平均額】賃上げ支援事業実績報告書!#REF!</f>
        <v>#REF!</v>
      </c>
      <c r="EC2" s="10" t="e">
        <f>【総額及び平均額】賃上げ支援事業実績報告書!#REF!</f>
        <v>#REF!</v>
      </c>
      <c r="ED2" s="10" t="e">
        <f>【総額及び平均額】賃上げ支援事業実績報告書!#REF!</f>
        <v>#REF!</v>
      </c>
      <c r="EE2" s="10" t="e">
        <f>【総額及び平均額】賃上げ支援事業実績報告書!#REF!</f>
        <v>#REF!</v>
      </c>
      <c r="EF2" s="10" t="e">
        <f>【総額及び平均額】賃上げ支援事業実績報告書!#REF!</f>
        <v>#REF!</v>
      </c>
      <c r="EG2" s="10" t="e">
        <f>【総額及び平均額】賃上げ支援事業実績報告書!#REF!</f>
        <v>#REF!</v>
      </c>
      <c r="EH2" s="10" t="e">
        <f>【総額及び平均額】賃上げ支援事業実績報告書!#REF!</f>
        <v>#REF!</v>
      </c>
      <c r="EI2" s="10" t="e">
        <f>【総額及び平均額】賃上げ支援事業実績報告書!#REF!</f>
        <v>#REF!</v>
      </c>
      <c r="EJ2" s="10" t="e">
        <f>【総額及び平均額】賃上げ支援事業実績報告書!#REF!</f>
        <v>#REF!</v>
      </c>
      <c r="EK2" s="10" t="e">
        <f>【総額及び平均額】賃上げ支援事業実績報告書!#REF!</f>
        <v>#REF!</v>
      </c>
      <c r="EL2" s="10" t="e">
        <f>【総額及び平均額】賃上げ支援事業実績報告書!#REF!</f>
        <v>#REF!</v>
      </c>
      <c r="EM2" s="10" t="e">
        <f>【総額及び平均額】賃上げ支援事業実績報告書!#REF!</f>
        <v>#REF!</v>
      </c>
      <c r="EN2" s="10" t="e">
        <f>【総額及び平均額】賃上げ支援事業実績報告書!#REF!</f>
        <v>#REF!</v>
      </c>
      <c r="EO2" s="10" t="e">
        <f>【総額及び平均額】賃上げ支援事業実績報告書!#REF!</f>
        <v>#REF!</v>
      </c>
      <c r="EP2" s="10" t="e">
        <f>【総額及び平均額】賃上げ支援事業実績報告書!#REF!</f>
        <v>#REF!</v>
      </c>
      <c r="EQ2" s="10" t="e">
        <f>【総額及び平均額】賃上げ支援事業実績報告書!#REF!</f>
        <v>#REF!</v>
      </c>
      <c r="ER2" s="10" t="e">
        <f>【総額及び平均額】賃上げ支援事業実績報告書!#REF!</f>
        <v>#REF!</v>
      </c>
      <c r="ES2" s="10" t="e">
        <f>【総額及び平均額】賃上げ支援事業実績報告書!#REF!</f>
        <v>#REF!</v>
      </c>
      <c r="ET2" s="10" t="e">
        <f>【総額及び平均額】賃上げ支援事業実績報告書!#REF!</f>
        <v>#REF!</v>
      </c>
      <c r="EU2" s="10" t="e">
        <f>【総額及び平均額】賃上げ支援事業実績報告書!#REF!</f>
        <v>#REF!</v>
      </c>
      <c r="EV2" s="10" t="e">
        <f>【総額及び平均額】賃上げ支援事業実績報告書!#REF!</f>
        <v>#REF!</v>
      </c>
      <c r="EW2" s="10" t="e">
        <f>【総額及び平均額】賃上げ支援事業実績報告書!#REF!</f>
        <v>#REF!</v>
      </c>
      <c r="EX2" s="10" t="e">
        <f>【総額及び平均額】賃上げ支援事業実績報告書!#REF!</f>
        <v>#REF!</v>
      </c>
      <c r="EY2" s="10" t="e">
        <f>【総額及び平均額】賃上げ支援事業実績報告書!#REF!</f>
        <v>#REF!</v>
      </c>
      <c r="EZ2" s="10" t="e">
        <f>【総額及び平均額】賃上げ支援事業実績報告書!#REF!</f>
        <v>#REF!</v>
      </c>
      <c r="FA2" s="10" t="e">
        <f>【総額及び平均額】賃上げ支援事業実績報告書!#REF!</f>
        <v>#REF!</v>
      </c>
      <c r="FB2" s="10" t="e">
        <f>【総額及び平均額】賃上げ支援事業実績報告書!#REF!</f>
        <v>#REF!</v>
      </c>
      <c r="FC2" s="10" t="e">
        <f>【総額及び平均額】賃上げ支援事業実績報告書!#REF!</f>
        <v>#REF!</v>
      </c>
      <c r="FD2" s="10" t="e">
        <f>【総額及び平均額】賃上げ支援事業実績報告書!#REF!</f>
        <v>#REF!</v>
      </c>
      <c r="FE2" s="10" t="e">
        <f>【総額及び平均額】賃上げ支援事業実績報告書!#REF!</f>
        <v>#REF!</v>
      </c>
      <c r="FF2" s="10" t="e">
        <f>【総額及び平均額】賃上げ支援事業実績報告書!#REF!</f>
        <v>#REF!</v>
      </c>
      <c r="FG2" s="10" t="e">
        <f>【総額及び平均額】賃上げ支援事業実績報告書!#REF!</f>
        <v>#REF!</v>
      </c>
      <c r="FH2" s="10" t="e">
        <f>【総額及び平均額】賃上げ支援事業実績報告書!#REF!</f>
        <v>#REF!</v>
      </c>
      <c r="FI2" s="10" t="e">
        <f>【総額及び平均額】賃上げ支援事業実績報告書!#REF!</f>
        <v>#REF!</v>
      </c>
      <c r="FJ2" s="10" t="e">
        <f>【総額及び平均額】賃上げ支援事業実績報告書!#REF!</f>
        <v>#REF!</v>
      </c>
      <c r="FK2" s="10" t="e">
        <f>【総額及び平均額】賃上げ支援事業実績報告書!#REF!</f>
        <v>#REF!</v>
      </c>
      <c r="FL2" s="10" t="e">
        <f>【総額及び平均額】賃上げ支援事業実績報告書!#REF!</f>
        <v>#REF!</v>
      </c>
      <c r="FM2" s="10" t="e">
        <f>【総額及び平均額】賃上げ支援事業実績報告書!#REF!</f>
        <v>#REF!</v>
      </c>
      <c r="FN2" s="10" t="e">
        <f>【総額及び平均額】賃上げ支援事業実績報告書!#REF!</f>
        <v>#REF!</v>
      </c>
      <c r="FO2" s="10" t="e">
        <f>【総額及び平均額】賃上げ支援事業実績報告書!#REF!</f>
        <v>#REF!</v>
      </c>
      <c r="FP2" s="10" t="e">
        <f>【総額及び平均額】賃上げ支援事業実績報告書!#REF!</f>
        <v>#REF!</v>
      </c>
      <c r="FQ2" s="10" t="e">
        <f>【総額及び平均額】賃上げ支援事業実績報告書!#REF!</f>
        <v>#REF!</v>
      </c>
      <c r="FR2" s="10" t="e">
        <f>【総額及び平均額】賃上げ支援事業実績報告書!#REF!</f>
        <v>#REF!</v>
      </c>
      <c r="FS2" s="10" t="e">
        <f>【総額及び平均額】賃上げ支援事業実績報告書!#REF!</f>
        <v>#REF!</v>
      </c>
      <c r="FT2" s="10" t="e">
        <f>【総額及び平均額】賃上げ支援事業実績報告書!#REF!</f>
        <v>#REF!</v>
      </c>
      <c r="FU2" s="10" t="e">
        <f>【総額及び平均額】賃上げ支援事業実績報告書!#REF!</f>
        <v>#REF!</v>
      </c>
      <c r="FV2" s="10" t="e">
        <f>【総額及び平均額】賃上げ支援事業実績報告書!#REF!</f>
        <v>#REF!</v>
      </c>
      <c r="FW2" s="10" t="e">
        <f>【総額及び平均額】賃上げ支援事業実績報告書!#REF!</f>
        <v>#REF!</v>
      </c>
      <c r="FX2" s="10" t="e">
        <f>【総額及び平均額】賃上げ支援事業実績報告書!#REF!</f>
        <v>#REF!</v>
      </c>
      <c r="FY2" s="10" t="e">
        <f>【総額及び平均額】賃上げ支援事業実績報告書!#REF!</f>
        <v>#REF!</v>
      </c>
      <c r="FZ2" s="10" t="e">
        <f>【総額及び平均額】賃上げ支援事業実績報告書!#REF!</f>
        <v>#REF!</v>
      </c>
      <c r="GA2" s="10" t="e">
        <f>【総額及び平均額】賃上げ支援事業実績報告書!#REF!</f>
        <v>#REF!</v>
      </c>
      <c r="GB2" s="10" t="e">
        <f>【総額及び平均額】賃上げ支援事業実績報告書!#REF!</f>
        <v>#REF!</v>
      </c>
      <c r="GC2" s="10" t="e">
        <f>【総額及び平均額】賃上げ支援事業実績報告書!#REF!</f>
        <v>#REF!</v>
      </c>
      <c r="GD2" s="10" t="e">
        <f>【総額及び平均額】賃上げ支援事業実績報告書!#REF!</f>
        <v>#REF!</v>
      </c>
      <c r="GE2" s="10" t="e">
        <f>【総額及び平均額】賃上げ支援事業実績報告書!#REF!</f>
        <v>#REF!</v>
      </c>
      <c r="GF2" s="10" t="e">
        <f>【総額及び平均額】賃上げ支援事業実績報告書!#REF!</f>
        <v>#REF!</v>
      </c>
      <c r="GG2" s="10" t="e">
        <f>【総額及び平均額】賃上げ支援事業実績報告書!#REF!</f>
        <v>#REF!</v>
      </c>
      <c r="GH2" s="10" t="e">
        <f>【総額及び平均額】賃上げ支援事業実績報告書!#REF!</f>
        <v>#REF!</v>
      </c>
      <c r="GI2" s="10" t="e">
        <f>【総額及び平均額】賃上げ支援事業実績報告書!#REF!</f>
        <v>#REF!</v>
      </c>
      <c r="GJ2" s="10" t="e">
        <f>【総額及び平均額】賃上げ支援事業実績報告書!#REF!</f>
        <v>#REF!</v>
      </c>
      <c r="GK2" s="10" t="e">
        <f>【総額及び平均額】賃上げ支援事業実績報告書!#REF!</f>
        <v>#REF!</v>
      </c>
      <c r="GL2" s="10" t="e">
        <f>【総額及び平均額】賃上げ支援事業実績報告書!#REF!</f>
        <v>#REF!</v>
      </c>
      <c r="GM2" s="10" t="e">
        <f>【総額及び平均額】賃上げ支援事業実績報告書!#REF!</f>
        <v>#REF!</v>
      </c>
      <c r="GN2" s="10" t="e">
        <f>【総額及び平均額】賃上げ支援事業実績報告書!#REF!</f>
        <v>#REF!</v>
      </c>
      <c r="GO2" s="10" t="e">
        <f>【総額及び平均額】賃上げ支援事業実績報告書!#REF!</f>
        <v>#REF!</v>
      </c>
      <c r="GP2" s="10" t="e">
        <f>【総額及び平均額】賃上げ支援事業実績報告書!#REF!</f>
        <v>#REF!</v>
      </c>
      <c r="GQ2" s="10" t="e">
        <f>【総額及び平均額】賃上げ支援事業実績報告書!#REF!</f>
        <v>#REF!</v>
      </c>
      <c r="GR2" s="10" t="e">
        <f>【総額及び平均額】賃上げ支援事業実績報告書!#REF!</f>
        <v>#REF!</v>
      </c>
      <c r="GS2" s="10" t="e">
        <f>【総額及び平均額】賃上げ支援事業実績報告書!#REF!</f>
        <v>#REF!</v>
      </c>
      <c r="GT2" s="10" t="e">
        <f>【総額及び平均額】賃上げ支援事業実績報告書!#REF!</f>
        <v>#REF!</v>
      </c>
      <c r="GU2" s="10" t="e">
        <f>【総額及び平均額】賃上げ支援事業実績報告書!#REF!</f>
        <v>#REF!</v>
      </c>
      <c r="GV2" s="10" t="e">
        <f>【総額及び平均額】賃上げ支援事業実績報告書!#REF!</f>
        <v>#REF!</v>
      </c>
      <c r="GW2" s="10" t="e">
        <f>【総額及び平均額】賃上げ支援事業実績報告書!#REF!</f>
        <v>#REF!</v>
      </c>
      <c r="GX2" s="10" t="e">
        <f>【総額及び平均額】賃上げ支援事業実績報告書!#REF!</f>
        <v>#REF!</v>
      </c>
      <c r="GY2" s="10" t="e">
        <f>【総額及び平均額】賃上げ支援事業実績報告書!#REF!</f>
        <v>#REF!</v>
      </c>
      <c r="GZ2" s="10" t="e">
        <f>【総額及び平均額】賃上げ支援事業実績報告書!#REF!</f>
        <v>#REF!</v>
      </c>
      <c r="HA2" s="10" t="e">
        <f>【総額及び平均額】賃上げ支援事業実績報告書!#REF!</f>
        <v>#REF!</v>
      </c>
      <c r="HB2" s="10" t="e">
        <f>【総額及び平均額】賃上げ支援事業実績報告書!#REF!</f>
        <v>#REF!</v>
      </c>
      <c r="HC2" s="10" t="e">
        <f>【総額及び平均額】賃上げ支援事業実績報告書!#REF!</f>
        <v>#REF!</v>
      </c>
      <c r="HD2" s="10" t="e">
        <f>【総額及び平均額】賃上げ支援事業実績報告書!#REF!</f>
        <v>#REF!</v>
      </c>
      <c r="HE2" s="10" t="e">
        <f>【総額及び平均額】賃上げ支援事業実績報告書!#REF!</f>
        <v>#REF!</v>
      </c>
      <c r="HF2" s="17"/>
      <c r="HG2" s="10" t="e">
        <f>【総額及び平均額】賃上げ支援事業実績報告書!#REF!</f>
        <v>#REF!</v>
      </c>
      <c r="HH2" s="10" t="e">
        <f>【総額及び平均額】賃上げ支援事業実績報告書!#REF!</f>
        <v>#REF!</v>
      </c>
      <c r="HI2" s="10" t="e">
        <f>【総額及び平均額】賃上げ支援事業実績報告書!#REF!</f>
        <v>#REF!</v>
      </c>
      <c r="HJ2" s="10" t="e">
        <f>【総額及び平均額】賃上げ支援事業実績報告書!#REF!</f>
        <v>#REF!</v>
      </c>
      <c r="HK2" s="10" t="e">
        <f>【総額及び平均額】賃上げ支援事業実績報告書!#REF!</f>
        <v>#REF!</v>
      </c>
      <c r="HL2" s="10" t="e">
        <f>【総額及び平均額】賃上げ支援事業実績報告書!#REF!</f>
        <v>#REF!</v>
      </c>
      <c r="HM2" s="10" t="e">
        <f>【総額及び平均額】賃上げ支援事業実績報告書!#REF!</f>
        <v>#REF!</v>
      </c>
      <c r="HN2" s="10" t="e">
        <f>【総額及び平均額】賃上げ支援事業実績報告書!#REF!</f>
        <v>#REF!</v>
      </c>
      <c r="HO2" s="10" t="e">
        <f>【総額及び平均額】賃上げ支援事業実績報告書!#REF!</f>
        <v>#REF!</v>
      </c>
      <c r="HP2" s="10" t="e">
        <f>【総額及び平均額】賃上げ支援事業実績報告書!#REF!</f>
        <v>#REF!</v>
      </c>
      <c r="HQ2" s="10" t="e">
        <f>【総額及び平均額】賃上げ支援事業実績報告書!#REF!</f>
        <v>#REF!</v>
      </c>
      <c r="HR2" s="10" t="e">
        <f>【総額及び平均額】賃上げ支援事業実績報告書!#REF!</f>
        <v>#REF!</v>
      </c>
      <c r="HS2" s="10" t="e">
        <f>【総額及び平均額】賃上げ支援事業実績報告書!#REF!</f>
        <v>#REF!</v>
      </c>
      <c r="HT2" s="10" t="e">
        <f>【総額及び平均額】賃上げ支援事業実績報告書!#REF!</f>
        <v>#REF!</v>
      </c>
      <c r="HU2" s="10" t="e">
        <f>【総額及び平均額】賃上げ支援事業実績報告書!#REF!</f>
        <v>#REF!</v>
      </c>
      <c r="HV2" s="10" t="e">
        <f>【総額及び平均額】賃上げ支援事業実績報告書!#REF!</f>
        <v>#REF!</v>
      </c>
      <c r="HW2" s="10" t="e">
        <f>【総額及び平均額】賃上げ支援事業実績報告書!#REF!</f>
        <v>#REF!</v>
      </c>
      <c r="HX2" s="10" t="e">
        <f>【総額及び平均額】賃上げ支援事業実績報告書!#REF!</f>
        <v>#REF!</v>
      </c>
      <c r="HY2" s="10" t="e">
        <f>【総額及び平均額】賃上げ支援事業実績報告書!#REF!</f>
        <v>#REF!</v>
      </c>
      <c r="HZ2" s="10" t="e">
        <f>【総額及び平均額】賃上げ支援事業実績報告書!#REF!</f>
        <v>#REF!</v>
      </c>
      <c r="IA2" s="10" t="e">
        <f>【総額及び平均額】賃上げ支援事業実績報告書!#REF!</f>
        <v>#REF!</v>
      </c>
      <c r="IB2" s="10" t="e">
        <f>【総額及び平均額】賃上げ支援事業実績報告書!#REF!</f>
        <v>#REF!</v>
      </c>
      <c r="IC2" s="10" t="e">
        <f>【総額及び平均額】賃上げ支援事業実績報告書!#REF!</f>
        <v>#REF!</v>
      </c>
      <c r="ID2" s="10" t="e">
        <f>【総額及び平均額】賃上げ支援事業実績報告書!#REF!</f>
        <v>#REF!</v>
      </c>
      <c r="IE2" s="10" t="e">
        <f>【総額及び平均額】賃上げ支援事業実績報告書!#REF!</f>
        <v>#REF!</v>
      </c>
      <c r="IF2" s="10" t="e">
        <f>【総額及び平均額】賃上げ支援事業実績報告書!#REF!</f>
        <v>#REF!</v>
      </c>
      <c r="IG2" s="10" t="e">
        <f>【総額及び平均額】賃上げ支援事業実績報告書!#REF!</f>
        <v>#REF!</v>
      </c>
      <c r="IH2" s="10" t="e">
        <f>【総額及び平均額】賃上げ支援事業実績報告書!#REF!</f>
        <v>#REF!</v>
      </c>
      <c r="II2" s="10" t="e">
        <f>【総額及び平均額】賃上げ支援事業実績報告書!#REF!</f>
        <v>#REF!</v>
      </c>
      <c r="IJ2" s="10" t="e">
        <f>【総額及び平均額】賃上げ支援事業実績報告書!#REF!</f>
        <v>#REF!</v>
      </c>
      <c r="IK2" s="10" t="e">
        <f>【総額及び平均額】賃上げ支援事業実績報告書!#REF!</f>
        <v>#REF!</v>
      </c>
      <c r="IL2" s="10" t="e">
        <f>【総額及び平均額】賃上げ支援事業実績報告書!#REF!</f>
        <v>#REF!</v>
      </c>
      <c r="IM2" s="10" t="e">
        <f>【総額及び平均額】賃上げ支援事業実績報告書!#REF!</f>
        <v>#REF!</v>
      </c>
      <c r="IN2" s="10" t="e">
        <f>【総額及び平均額】賃上げ支援事業実績報告書!#REF!</f>
        <v>#REF!</v>
      </c>
      <c r="IO2" s="10" t="e">
        <f>【総額及び平均額】賃上げ支援事業実績報告書!#REF!</f>
        <v>#REF!</v>
      </c>
      <c r="IP2" s="10" t="e">
        <f>【総額及び平均額】賃上げ支援事業実績報告書!#REF!</f>
        <v>#REF!</v>
      </c>
      <c r="IQ2" s="10" t="e">
        <f>【総額及び平均額】賃上げ支援事業実績報告書!#REF!</f>
        <v>#REF!</v>
      </c>
      <c r="IR2" s="10" t="e">
        <f>【総額及び平均額】賃上げ支援事業実績報告書!#REF!</f>
        <v>#REF!</v>
      </c>
      <c r="IS2" s="10" t="e">
        <f>【総額及び平均額】賃上げ支援事業実績報告書!#REF!</f>
        <v>#REF!</v>
      </c>
      <c r="IT2" s="10" t="e">
        <f>【総額及び平均額】賃上げ支援事業実績報告書!#REF!</f>
        <v>#REF!</v>
      </c>
      <c r="IU2" s="10" t="e">
        <f>【総額及び平均額】賃上げ支援事業実績報告書!#REF!</f>
        <v>#REF!</v>
      </c>
      <c r="IV2" s="10" t="e">
        <f>【総額及び平均額】賃上げ支援事業実績報告書!#REF!</f>
        <v>#REF!</v>
      </c>
      <c r="IW2" s="10" t="e">
        <f>【総額及び平均額】賃上げ支援事業実績報告書!#REF!</f>
        <v>#REF!</v>
      </c>
      <c r="IX2" s="10" t="e">
        <f>【総額及び平均額】賃上げ支援事業実績報告書!#REF!</f>
        <v>#REF!</v>
      </c>
      <c r="IY2" s="10" t="e">
        <f>【総額及び平均額】賃上げ支援事業実績報告書!#REF!</f>
        <v>#REF!</v>
      </c>
      <c r="IZ2" s="10" t="e">
        <f>【総額及び平均額】賃上げ支援事業実績報告書!#REF!</f>
        <v>#REF!</v>
      </c>
      <c r="JA2" s="10" t="e">
        <f>【総額及び平均額】賃上げ支援事業実績報告書!#REF!</f>
        <v>#REF!</v>
      </c>
      <c r="JB2" s="10" t="e">
        <f>【総額及び平均額】賃上げ支援事業実績報告書!#REF!</f>
        <v>#REF!</v>
      </c>
      <c r="JC2" s="10" t="e">
        <f>【総額及び平均額】賃上げ支援事業実績報告書!#REF!</f>
        <v>#REF!</v>
      </c>
      <c r="JD2" s="10" t="e">
        <f>【総額及び平均額】賃上げ支援事業実績報告書!#REF!</f>
        <v>#REF!</v>
      </c>
      <c r="JE2" s="10" t="e">
        <f>【総額及び平均額】賃上げ支援事業実績報告書!#REF!</f>
        <v>#REF!</v>
      </c>
      <c r="JF2" s="10" t="e">
        <f>【総額及び平均額】賃上げ支援事業実績報告書!#REF!</f>
        <v>#REF!</v>
      </c>
      <c r="JG2" s="10" t="e">
        <f>【総額及び平均額】賃上げ支援事業実績報告書!#REF!</f>
        <v>#REF!</v>
      </c>
      <c r="JH2" s="10" t="e">
        <f>【総額及び平均額】賃上げ支援事業実績報告書!#REF!</f>
        <v>#REF!</v>
      </c>
      <c r="JI2" s="10" t="e">
        <f>【総額及び平均額】賃上げ支援事業実績報告書!#REF!</f>
        <v>#REF!</v>
      </c>
      <c r="JJ2" s="10" t="e">
        <f>【総額及び平均額】賃上げ支援事業実績報告書!#REF!</f>
        <v>#REF!</v>
      </c>
      <c r="JK2" s="10" t="e">
        <f>【総額及び平均額】賃上げ支援事業実績報告書!#REF!</f>
        <v>#REF!</v>
      </c>
      <c r="JL2" s="10" t="e">
        <f>【総額及び平均額】賃上げ支援事業実績報告書!#REF!</f>
        <v>#REF!</v>
      </c>
      <c r="JM2" s="10" t="e">
        <f>【総額及び平均額】賃上げ支援事業実績報告書!#REF!</f>
        <v>#REF!</v>
      </c>
      <c r="JN2" s="10" t="e">
        <f>【総額及び平均額】賃上げ支援事業実績報告書!#REF!</f>
        <v>#REF!</v>
      </c>
      <c r="JO2" s="10" t="e">
        <f>【総額及び平均額】賃上げ支援事業実績報告書!#REF!</f>
        <v>#REF!</v>
      </c>
      <c r="JP2" s="10" t="e">
        <f>【総額及び平均額】賃上げ支援事業実績報告書!#REF!</f>
        <v>#REF!</v>
      </c>
      <c r="JQ2" s="10" t="e">
        <f>【総額及び平均額】賃上げ支援事業実績報告書!#REF!</f>
        <v>#REF!</v>
      </c>
      <c r="JR2" s="10" t="e">
        <f>【総額及び平均額】賃上げ支援事業実績報告書!#REF!</f>
        <v>#REF!</v>
      </c>
      <c r="JS2" s="10" t="e">
        <f>【総額及び平均額】賃上げ支援事業実績報告書!#REF!</f>
        <v>#REF!</v>
      </c>
      <c r="JT2" s="10" t="e">
        <f>【総額及び平均額】賃上げ支援事業実績報告書!#REF!</f>
        <v>#REF!</v>
      </c>
      <c r="JU2" s="10" t="e">
        <f>【総額及び平均額】賃上げ支援事業実績報告書!#REF!</f>
        <v>#REF!</v>
      </c>
      <c r="JV2" s="10" t="e">
        <f>【総額及び平均額】賃上げ支援事業実績報告書!#REF!</f>
        <v>#REF!</v>
      </c>
      <c r="JW2" s="10" t="e">
        <f>【総額及び平均額】賃上げ支援事業実績報告書!#REF!</f>
        <v>#REF!</v>
      </c>
      <c r="JX2" s="10" t="e">
        <f>【総額及び平均額】賃上げ支援事業実績報告書!#REF!</f>
        <v>#REF!</v>
      </c>
      <c r="JY2" s="10" t="e">
        <f>【総額及び平均額】賃上げ支援事業実績報告書!#REF!</f>
        <v>#REF!</v>
      </c>
      <c r="JZ2" s="10" t="e">
        <f>【総額及び平均額】賃上げ支援事業実績報告書!#REF!</f>
        <v>#REF!</v>
      </c>
      <c r="KA2" s="10" t="e">
        <f>【総額及び平均額】賃上げ支援事業実績報告書!#REF!</f>
        <v>#REF!</v>
      </c>
      <c r="KB2" s="10" t="e">
        <f>【総額及び平均額】賃上げ支援事業実績報告書!#REF!</f>
        <v>#REF!</v>
      </c>
      <c r="KC2" s="10" t="e">
        <f>【総額及び平均額】賃上げ支援事業実績報告書!#REF!</f>
        <v>#REF!</v>
      </c>
      <c r="KD2" s="10" t="e">
        <f>【総額及び平均額】賃上げ支援事業実績報告書!#REF!</f>
        <v>#REF!</v>
      </c>
      <c r="KE2" s="10" t="e">
        <f>【総額及び平均額】賃上げ支援事業実績報告書!#REF!</f>
        <v>#REF!</v>
      </c>
      <c r="KF2" s="10" t="e">
        <f>【総額及び平均額】賃上げ支援事業実績報告書!#REF!</f>
        <v>#REF!</v>
      </c>
      <c r="KG2" s="10" t="e">
        <f>【総額及び平均額】賃上げ支援事業実績報告書!#REF!</f>
        <v>#REF!</v>
      </c>
      <c r="KH2" s="10" t="e">
        <f>【総額及び平均額】賃上げ支援事業実績報告書!#REF!</f>
        <v>#REF!</v>
      </c>
      <c r="KI2" s="10" t="e">
        <f>【総額及び平均額】賃上げ支援事業実績報告書!#REF!</f>
        <v>#REF!</v>
      </c>
      <c r="KJ2" s="10" t="e">
        <f>【総額及び平均額】賃上げ支援事業実績報告書!#REF!</f>
        <v>#REF!</v>
      </c>
      <c r="KK2" s="10" t="e">
        <f>【総額及び平均額】賃上げ支援事業実績報告書!#REF!</f>
        <v>#REF!</v>
      </c>
      <c r="KL2" s="10" t="e">
        <f>【総額及び平均額】賃上げ支援事業実績報告書!#REF!</f>
        <v>#REF!</v>
      </c>
      <c r="KM2" s="10" t="e">
        <f>【総額及び平均額】賃上げ支援事業実績報告書!#REF!</f>
        <v>#REF!</v>
      </c>
      <c r="KN2" s="10" t="e">
        <f>【総額及び平均額】賃上げ支援事業実績報告書!#REF!</f>
        <v>#REF!</v>
      </c>
      <c r="KO2" s="10" t="e">
        <f>【総額及び平均額】賃上げ支援事業実績報告書!#REF!</f>
        <v>#REF!</v>
      </c>
      <c r="KP2" s="10" t="e">
        <f>【総額及び平均額】賃上げ支援事業実績報告書!#REF!</f>
        <v>#REF!</v>
      </c>
      <c r="KQ2" s="10" t="e">
        <f>【総額及び平均額】賃上げ支援事業実績報告書!#REF!</f>
        <v>#REF!</v>
      </c>
      <c r="KR2" s="10" t="e">
        <f>【総額及び平均額】賃上げ支援事業実績報告書!#REF!</f>
        <v>#REF!</v>
      </c>
      <c r="KS2" s="10" t="e">
        <f>【総額及び平均額】賃上げ支援事業実績報告書!#REF!</f>
        <v>#REF!</v>
      </c>
      <c r="KT2" s="10" t="e">
        <f>【総額及び平均額】賃上げ支援事業実績報告書!#REF!</f>
        <v>#REF!</v>
      </c>
      <c r="KU2" s="10" t="e">
        <f>【総額及び平均額】賃上げ支援事業実績報告書!#REF!</f>
        <v>#REF!</v>
      </c>
      <c r="KV2" s="10" t="e">
        <f>【総額及び平均額】賃上げ支援事業実績報告書!#REF!</f>
        <v>#REF!</v>
      </c>
      <c r="KW2" s="10" t="e">
        <f>【総額及び平均額】賃上げ支援事業実績報告書!#REF!</f>
        <v>#REF!</v>
      </c>
      <c r="KX2" s="10" t="e">
        <f>【総額及び平均額】賃上げ支援事業実績報告書!#REF!</f>
        <v>#REF!</v>
      </c>
      <c r="KY2" s="10" t="e">
        <f>【総額及び平均額】賃上げ支援事業実績報告書!#REF!</f>
        <v>#REF!</v>
      </c>
      <c r="KZ2" s="10" t="e">
        <f>【総額及び平均額】賃上げ支援事業実績報告書!#REF!</f>
        <v>#REF!</v>
      </c>
      <c r="LA2" s="10" t="e">
        <f>【総額及び平均額】賃上げ支援事業実績報告書!#REF!</f>
        <v>#REF!</v>
      </c>
      <c r="LB2" s="10" t="e">
        <f>【総額及び平均額】賃上げ支援事業実績報告書!#REF!</f>
        <v>#REF!</v>
      </c>
      <c r="LC2" s="10" t="e">
        <f>【総額及び平均額】賃上げ支援事業実績報告書!#REF!</f>
        <v>#REF!</v>
      </c>
      <c r="LD2" s="10" t="e">
        <f>【総額及び平均額】賃上げ支援事業実績報告書!#REF!</f>
        <v>#REF!</v>
      </c>
      <c r="LE2" s="10" t="e">
        <f>【総額及び平均額】賃上げ支援事業実績報告書!#REF!</f>
        <v>#REF!</v>
      </c>
      <c r="LF2" s="10" t="e">
        <f>【総額及び平均額】賃上げ支援事業実績報告書!#REF!</f>
        <v>#REF!</v>
      </c>
      <c r="LG2" s="10" t="e">
        <f>【総額及び平均額】賃上げ支援事業実績報告書!#REF!</f>
        <v>#REF!</v>
      </c>
      <c r="LH2" s="10" t="e">
        <f>【総額及び平均額】賃上げ支援事業実績報告書!#REF!</f>
        <v>#REF!</v>
      </c>
      <c r="LI2" s="10" t="e">
        <f>【総額及び平均額】賃上げ支援事業実績報告書!#REF!</f>
        <v>#REF!</v>
      </c>
      <c r="LJ2" s="10" t="e">
        <f>【総額及び平均額】賃上げ支援事業実績報告書!#REF!</f>
        <v>#REF!</v>
      </c>
      <c r="LK2" s="10" t="e">
        <f>【総額及び平均額】賃上げ支援事業実績報告書!#REF!</f>
        <v>#REF!</v>
      </c>
      <c r="LL2" s="10" t="e">
        <f>【総額及び平均額】賃上げ支援事業実績報告書!#REF!</f>
        <v>#REF!</v>
      </c>
      <c r="LM2" s="10" t="e">
        <f>【総額及び平均額】賃上げ支援事業実績報告書!#REF!</f>
        <v>#REF!</v>
      </c>
      <c r="LN2" s="10" t="e">
        <f>【総額及び平均額】賃上げ支援事業実績報告書!#REF!</f>
        <v>#REF!</v>
      </c>
      <c r="LO2" s="10" t="e">
        <f>【総額及び平均額】賃上げ支援事業実績報告書!#REF!</f>
        <v>#REF!</v>
      </c>
      <c r="LP2" s="10" t="e">
        <f>【総額及び平均額】賃上げ支援事業実績報告書!#REF!</f>
        <v>#REF!</v>
      </c>
      <c r="LQ2" s="10" t="e">
        <f>【総額及び平均額】賃上げ支援事業実績報告書!#REF!</f>
        <v>#REF!</v>
      </c>
      <c r="LR2" s="10" t="e">
        <f>【総額及び平均額】賃上げ支援事業実績報告書!#REF!</f>
        <v>#REF!</v>
      </c>
      <c r="LS2" s="10" t="e">
        <f>【総額及び平均額】賃上げ支援事業実績報告書!#REF!</f>
        <v>#REF!</v>
      </c>
      <c r="LT2" s="10" t="e">
        <f>【総額及び平均額】賃上げ支援事業実績報告書!#REF!</f>
        <v>#REF!</v>
      </c>
      <c r="LU2" s="10" t="e">
        <f>【総額及び平均額】賃上げ支援事業実績報告書!#REF!</f>
        <v>#REF!</v>
      </c>
      <c r="LV2" s="10" t="e">
        <f>【総額及び平均額】賃上げ支援事業実績報告書!#REF!</f>
        <v>#REF!</v>
      </c>
      <c r="LW2" s="10" t="e">
        <f>【総額及び平均額】賃上げ支援事業実績報告書!#REF!</f>
        <v>#REF!</v>
      </c>
      <c r="LX2" s="10" t="e">
        <f>【総額及び平均額】賃上げ支援事業実績報告書!#REF!</f>
        <v>#REF!</v>
      </c>
      <c r="LY2" s="10" t="e">
        <f>【総額及び平均額】賃上げ支援事業実績報告書!#REF!</f>
        <v>#REF!</v>
      </c>
      <c r="LZ2" s="10" t="e">
        <f>【総額及び平均額】賃上げ支援事業実績報告書!#REF!</f>
        <v>#REF!</v>
      </c>
      <c r="MA2" s="10" t="e">
        <f>【総額及び平均額】賃上げ支援事業実績報告書!#REF!</f>
        <v>#REF!</v>
      </c>
      <c r="MB2" s="10" t="e">
        <f>【総額及び平均額】賃上げ支援事業実績報告書!#REF!</f>
        <v>#REF!</v>
      </c>
      <c r="MC2" s="10" t="e">
        <f>【総額及び平均額】賃上げ支援事業実績報告書!#REF!</f>
        <v>#REF!</v>
      </c>
      <c r="MD2" s="10" t="e">
        <f>【総額及び平均額】賃上げ支援事業実績報告書!#REF!</f>
        <v>#REF!</v>
      </c>
      <c r="ME2" s="10" t="e">
        <f>【総額及び平均額】賃上げ支援事業実績報告書!#REF!</f>
        <v>#REF!</v>
      </c>
      <c r="MF2" s="10" t="e">
        <f>【総額及び平均額】賃上げ支援事業実績報告書!#REF!</f>
        <v>#REF!</v>
      </c>
      <c r="MG2" s="10" t="e">
        <f>【総額及び平均額】賃上げ支援事業実績報告書!#REF!</f>
        <v>#REF!</v>
      </c>
      <c r="MH2" s="10" t="e">
        <f>【総額及び平均額】賃上げ支援事業実績報告書!#REF!</f>
        <v>#REF!</v>
      </c>
      <c r="MI2" s="10" t="e">
        <f>【総額及び平均額】賃上げ支援事業実績報告書!#REF!</f>
        <v>#REF!</v>
      </c>
      <c r="MJ2" s="10" t="e">
        <f>【総額及び平均額】賃上げ支援事業実績報告書!#REF!</f>
        <v>#REF!</v>
      </c>
      <c r="MK2" s="10" t="e">
        <f>【総額及び平均額】賃上げ支援事業実績報告書!#REF!</f>
        <v>#REF!</v>
      </c>
      <c r="ML2" s="10" t="e">
        <f>【総額及び平均額】賃上げ支援事業実績報告書!#REF!</f>
        <v>#REF!</v>
      </c>
      <c r="MM2" s="10" t="e">
        <f>【総額及び平均額】賃上げ支援事業実績報告書!#REF!</f>
        <v>#REF!</v>
      </c>
      <c r="MN2" s="10" t="e">
        <f>【総額及び平均額】賃上げ支援事業実績報告書!#REF!</f>
        <v>#REF!</v>
      </c>
      <c r="MO2" s="10" t="e">
        <f>【総額及び平均額】賃上げ支援事業実績報告書!#REF!</f>
        <v>#REF!</v>
      </c>
      <c r="MP2" s="10" t="e">
        <f>【総額及び平均額】賃上げ支援事業実績報告書!#REF!</f>
        <v>#REF!</v>
      </c>
      <c r="MQ2" s="10" t="e">
        <f>【総額及び平均額】賃上げ支援事業実績報告書!#REF!</f>
        <v>#REF!</v>
      </c>
      <c r="MR2" s="10" t="e">
        <f>【総額及び平均額】賃上げ支援事業実績報告書!#REF!</f>
        <v>#REF!</v>
      </c>
      <c r="MS2" s="10" t="e">
        <f>【総額及び平均額】賃上げ支援事業実績報告書!#REF!</f>
        <v>#REF!</v>
      </c>
      <c r="MT2" s="10" t="e">
        <f>【総額及び平均額】賃上げ支援事業実績報告書!#REF!</f>
        <v>#REF!</v>
      </c>
      <c r="MU2" s="10" t="e">
        <f>【総額及び平均額】賃上げ支援事業実績報告書!#REF!</f>
        <v>#REF!</v>
      </c>
      <c r="MV2" s="10" t="e">
        <f>【総額及び平均額】賃上げ支援事業実績報告書!#REF!</f>
        <v>#REF!</v>
      </c>
      <c r="MW2" s="10" t="e">
        <f>【総額及び平均額】賃上げ支援事業実績報告書!#REF!</f>
        <v>#REF!</v>
      </c>
      <c r="MX2" s="10" t="e">
        <f>【総額及び平均額】賃上げ支援事業実績報告書!#REF!</f>
        <v>#REF!</v>
      </c>
      <c r="MY2" s="10" t="e">
        <f>【総額及び平均額】賃上げ支援事業実績報告書!#REF!</f>
        <v>#REF!</v>
      </c>
      <c r="MZ2" s="10" t="e">
        <f>【総額及び平均額】賃上げ支援事業実績報告書!#REF!</f>
        <v>#REF!</v>
      </c>
      <c r="NA2" s="10" t="e">
        <f>【総額及び平均額】賃上げ支援事業実績報告書!#REF!</f>
        <v>#REF!</v>
      </c>
      <c r="NB2" s="10" t="e">
        <f>【総額及び平均額】賃上げ支援事業実績報告書!#REF!</f>
        <v>#REF!</v>
      </c>
      <c r="NC2" s="10" t="e">
        <f>【総額及び平均額】賃上げ支援事業実績報告書!#REF!</f>
        <v>#REF!</v>
      </c>
      <c r="ND2" s="10" t="e">
        <f>【総額及び平均額】賃上げ支援事業実績報告書!#REF!</f>
        <v>#REF!</v>
      </c>
      <c r="NE2" s="10" t="e">
        <f>【総額及び平均額】賃上げ支援事業実績報告書!#REF!</f>
        <v>#REF!</v>
      </c>
      <c r="NF2" s="10" t="e">
        <f>【総額及び平均額】賃上げ支援事業実績報告書!#REF!</f>
        <v>#REF!</v>
      </c>
      <c r="NG2" s="10" t="e">
        <f>【総額及び平均額】賃上げ支援事業実績報告書!#REF!</f>
        <v>#REF!</v>
      </c>
      <c r="NH2" s="10" t="e">
        <f>【総額及び平均額】賃上げ支援事業実績報告書!#REF!</f>
        <v>#REF!</v>
      </c>
      <c r="NI2" s="10" t="e">
        <f>【総額及び平均額】賃上げ支援事業実績報告書!#REF!</f>
        <v>#REF!</v>
      </c>
      <c r="NJ2" s="10" t="e">
        <f>【総額及び平均額】賃上げ支援事業実績報告書!#REF!</f>
        <v>#REF!</v>
      </c>
      <c r="NK2" s="10" t="e">
        <f>【総額及び平均額】賃上げ支援事業実績報告書!#REF!</f>
        <v>#REF!</v>
      </c>
      <c r="NL2" s="10" t="e">
        <f>【総額及び平均額】賃上げ支援事業実績報告書!#REF!</f>
        <v>#REF!</v>
      </c>
      <c r="NM2" s="10" t="e">
        <f>【総額及び平均額】賃上げ支援事業実績報告書!#REF!</f>
        <v>#REF!</v>
      </c>
      <c r="NN2" s="10" t="e">
        <f>【総額及び平均額】賃上げ支援事業実績報告書!#REF!</f>
        <v>#REF!</v>
      </c>
      <c r="NO2" s="10" t="e">
        <f>【総額及び平均額】賃上げ支援事業実績報告書!#REF!</f>
        <v>#REF!</v>
      </c>
      <c r="NP2" s="10" t="e">
        <f>【総額及び平均額】賃上げ支援事業実績報告書!#REF!</f>
        <v>#REF!</v>
      </c>
      <c r="NQ2" s="10" t="e">
        <f>【総額及び平均額】賃上げ支援事業実績報告書!#REF!</f>
        <v>#REF!</v>
      </c>
      <c r="NR2" s="10" t="e">
        <f>【総額及び平均額】賃上げ支援事業実績報告書!#REF!</f>
        <v>#REF!</v>
      </c>
      <c r="NS2" s="10" t="e">
        <f>【総額及び平均額】賃上げ支援事業実績報告書!#REF!</f>
        <v>#REF!</v>
      </c>
      <c r="NT2" s="10" t="e">
        <f>【総額及び平均額】賃上げ支援事業実績報告書!#REF!</f>
        <v>#REF!</v>
      </c>
      <c r="NU2" s="10" t="e">
        <f>【総額及び平均額】賃上げ支援事業実績報告書!#REF!</f>
        <v>#REF!</v>
      </c>
      <c r="NV2" s="10" t="e">
        <f>【総額及び平均額】賃上げ支援事業実績報告書!#REF!</f>
        <v>#REF!</v>
      </c>
      <c r="NW2" s="10" t="e">
        <f>【総額及び平均額】賃上げ支援事業実績報告書!#REF!</f>
        <v>#REF!</v>
      </c>
      <c r="NX2" s="10" t="e">
        <f>【総額及び平均額】賃上げ支援事業実績報告書!#REF!</f>
        <v>#REF!</v>
      </c>
      <c r="NY2" s="10" t="e">
        <f>【総額及び平均額】賃上げ支援事業実績報告書!#REF!</f>
        <v>#REF!</v>
      </c>
      <c r="NZ2" s="10" t="e">
        <f>【総額及び平均額】賃上げ支援事業実績報告書!#REF!</f>
        <v>#REF!</v>
      </c>
      <c r="OA2" s="10" t="e">
        <f>【総額及び平均額】賃上げ支援事業実績報告書!#REF!</f>
        <v>#REF!</v>
      </c>
      <c r="OB2" s="10" t="e">
        <f>【総額及び平均額】賃上げ支援事業実績報告書!#REF!</f>
        <v>#REF!</v>
      </c>
      <c r="OC2" s="10" t="e">
        <f>【総額及び平均額】賃上げ支援事業実績報告書!#REF!</f>
        <v>#REF!</v>
      </c>
      <c r="OD2" s="10" t="e">
        <f>【総額及び平均額】賃上げ支援事業実績報告書!#REF!</f>
        <v>#REF!</v>
      </c>
      <c r="OE2" s="10" t="e">
        <f>【総額及び平均額】賃上げ支援事業実績報告書!#REF!</f>
        <v>#REF!</v>
      </c>
      <c r="OF2" s="10" t="e">
        <f>【総額及び平均額】賃上げ支援事業実績報告書!#REF!</f>
        <v>#REF!</v>
      </c>
      <c r="OG2" s="10" t="e">
        <f>【総額及び平均額】賃上げ支援事業実績報告書!#REF!</f>
        <v>#REF!</v>
      </c>
      <c r="OH2" s="10" t="e">
        <f>【総額及び平均額】賃上げ支援事業実績報告書!#REF!</f>
        <v>#REF!</v>
      </c>
      <c r="OI2" s="10" t="e">
        <f>【総額及び平均額】賃上げ支援事業実績報告書!#REF!</f>
        <v>#REF!</v>
      </c>
      <c r="OJ2" s="10" t="e">
        <f>【総額及び平均額】賃上げ支援事業実績報告書!#REF!</f>
        <v>#REF!</v>
      </c>
      <c r="OK2" s="10" t="e">
        <f>【総額及び平均額】賃上げ支援事業実績報告書!#REF!</f>
        <v>#REF!</v>
      </c>
      <c r="OL2" s="10" t="e">
        <f>【総額及び平均額】賃上げ支援事業実績報告書!#REF!</f>
        <v>#REF!</v>
      </c>
      <c r="OM2" s="10" t="e">
        <f>【総額及び平均額】賃上げ支援事業実績報告書!#REF!</f>
        <v>#REF!</v>
      </c>
      <c r="ON2" s="10" t="e">
        <f>【総額及び平均額】賃上げ支援事業実績報告書!#REF!</f>
        <v>#REF!</v>
      </c>
      <c r="OO2" s="10" t="e">
        <f>【総額及び平均額】賃上げ支援事業実績報告書!#REF!</f>
        <v>#REF!</v>
      </c>
      <c r="OP2" s="10" t="e">
        <f>【総額及び平均額】賃上げ支援事業実績報告書!#REF!</f>
        <v>#REF!</v>
      </c>
      <c r="OQ2" s="10" t="e">
        <f>【総額及び平均額】賃上げ支援事業実績報告書!#REF!</f>
        <v>#REF!</v>
      </c>
      <c r="OR2" s="10" t="e">
        <f>【総額及び平均額】賃上げ支援事業実績報告書!#REF!</f>
        <v>#REF!</v>
      </c>
      <c r="OS2" s="10" t="e">
        <f>【総額及び平均額】賃上げ支援事業実績報告書!#REF!</f>
        <v>#REF!</v>
      </c>
      <c r="OT2" s="10" t="e">
        <f>【総額及び平均額】賃上げ支援事業実績報告書!#REF!</f>
        <v>#REF!</v>
      </c>
      <c r="OU2" s="10" t="e">
        <f>【総額及び平均額】賃上げ支援事業実績報告書!#REF!</f>
        <v>#REF!</v>
      </c>
      <c r="OV2" s="10" t="e">
        <f>【総額及び平均額】賃上げ支援事業実績報告書!#REF!</f>
        <v>#REF!</v>
      </c>
      <c r="OW2" s="10" t="e">
        <f>【総額及び平均額】賃上げ支援事業実績報告書!#REF!</f>
        <v>#REF!</v>
      </c>
      <c r="OX2" s="10" t="e">
        <f>【総額及び平均額】賃上げ支援事業実績報告書!#REF!</f>
        <v>#REF!</v>
      </c>
      <c r="OY2" s="10" t="e">
        <f>【総額及び平均額】賃上げ支援事業実績報告書!#REF!</f>
        <v>#REF!</v>
      </c>
      <c r="OZ2" s="10" t="e">
        <f>【総額及び平均額】賃上げ支援事業実績報告書!#REF!</f>
        <v>#REF!</v>
      </c>
      <c r="PA2" s="10" t="e">
        <f>【総額及び平均額】賃上げ支援事業実績報告書!#REF!</f>
        <v>#REF!</v>
      </c>
      <c r="PB2" s="10" t="e">
        <f>【総額及び平均額】賃上げ支援事業実績報告書!#REF!</f>
        <v>#REF!</v>
      </c>
      <c r="PC2" s="10" t="e">
        <f>【総額及び平均額】賃上げ支援事業実績報告書!#REF!</f>
        <v>#REF!</v>
      </c>
      <c r="PD2" s="10" t="e">
        <f>【総額及び平均額】賃上げ支援事業実績報告書!#REF!</f>
        <v>#REF!</v>
      </c>
      <c r="PE2" s="10" t="e">
        <f>【総額及び平均額】賃上げ支援事業実績報告書!#REF!</f>
        <v>#REF!</v>
      </c>
      <c r="PF2" s="10" t="e">
        <f>【総額及び平均額】賃上げ支援事業実績報告書!#REF!</f>
        <v>#REF!</v>
      </c>
      <c r="PG2" s="10" t="e">
        <f>【総額及び平均額】賃上げ支援事業実績報告書!#REF!</f>
        <v>#REF!</v>
      </c>
      <c r="PH2" s="10" t="e">
        <f>【総額及び平均額】賃上げ支援事業実績報告書!#REF!</f>
        <v>#REF!</v>
      </c>
    </row>
    <row r="3" spans="1:424" ht="24" customHeight="1">
      <c r="A3" s="107"/>
      <c r="B3" s="107"/>
      <c r="C3" s="20"/>
      <c r="D3" s="10" t="e">
        <f>【総額及び平均額】賃上げ支援事業実績報告書!#REF!</f>
        <v>#REF!</v>
      </c>
      <c r="E3" s="10" t="e">
        <f>【総額及び平均額】賃上げ支援事業実績報告書!#REF!</f>
        <v>#REF!</v>
      </c>
      <c r="F3" s="10" t="e">
        <f>【総額及び平均額】賃上げ支援事業実績報告書!#REF!</f>
        <v>#REF!</v>
      </c>
      <c r="G3" s="10" t="e">
        <f>【総額及び平均額】賃上げ支援事業実績報告書!#REF!</f>
        <v>#REF!</v>
      </c>
      <c r="H3" s="10" t="e">
        <f>【総額及び平均額】賃上げ支援事業実績報告書!#REF!</f>
        <v>#REF!</v>
      </c>
      <c r="I3" s="10" t="e">
        <f>【総額及び平均額】賃上げ支援事業実績報告書!#REF!</f>
        <v>#REF!</v>
      </c>
      <c r="J3" s="10" t="e">
        <f>【総額及び平均額】賃上げ支援事業実績報告書!#REF!</f>
        <v>#REF!</v>
      </c>
      <c r="K3" s="10" t="e">
        <f>【総額及び平均額】賃上げ支援事業実績報告書!#REF!</f>
        <v>#REF!</v>
      </c>
      <c r="L3" s="10" t="e">
        <f>【総額及び平均額】賃上げ支援事業実績報告書!#REF!</f>
        <v>#REF!</v>
      </c>
      <c r="M3" s="10" t="e">
        <f>【総額及び平均額】賃上げ支援事業実績報告書!#REF!</f>
        <v>#REF!</v>
      </c>
      <c r="N3" s="10" t="e">
        <f>【総額及び平均額】賃上げ支援事業実績報告書!#REF!</f>
        <v>#REF!</v>
      </c>
      <c r="O3" s="10" t="e">
        <f>【総額及び平均額】賃上げ支援事業実績報告書!#REF!</f>
        <v>#REF!</v>
      </c>
      <c r="P3" s="10" t="e">
        <f>【総額及び平均額】賃上げ支援事業実績報告書!#REF!</f>
        <v>#REF!</v>
      </c>
      <c r="Q3" s="10" t="e">
        <f>【総額及び平均額】賃上げ支援事業実績報告書!#REF!</f>
        <v>#REF!</v>
      </c>
      <c r="R3" s="10" t="e">
        <f>【総額及び平均額】賃上げ支援事業実績報告書!#REF!</f>
        <v>#REF!</v>
      </c>
      <c r="S3" s="10" t="e">
        <f>【総額及び平均額】賃上げ支援事業実績報告書!#REF!</f>
        <v>#REF!</v>
      </c>
      <c r="T3" s="10" t="e">
        <f>【総額及び平均額】賃上げ支援事業実績報告書!#REF!</f>
        <v>#REF!</v>
      </c>
      <c r="U3" s="10" t="e">
        <f>【総額及び平均額】賃上げ支援事業実績報告書!#REF!</f>
        <v>#REF!</v>
      </c>
      <c r="V3" s="10" t="e">
        <f>【総額及び平均額】賃上げ支援事業実績報告書!#REF!</f>
        <v>#REF!</v>
      </c>
      <c r="W3" s="10" t="e">
        <f>【総額及び平均額】賃上げ支援事業実績報告書!#REF!</f>
        <v>#REF!</v>
      </c>
      <c r="X3" s="10" t="e">
        <f>【総額及び平均額】賃上げ支援事業実績報告書!#REF!</f>
        <v>#REF!</v>
      </c>
      <c r="Y3" s="10" t="e">
        <f>【総額及び平均額】賃上げ支援事業実績報告書!#REF!</f>
        <v>#REF!</v>
      </c>
      <c r="Z3" s="10" t="e">
        <f>【総額及び平均額】賃上げ支援事業実績報告書!#REF!</f>
        <v>#REF!</v>
      </c>
      <c r="AA3" s="10" t="e">
        <f>【総額及び平均額】賃上げ支援事業実績報告書!#REF!</f>
        <v>#REF!</v>
      </c>
      <c r="AB3" s="10" t="e">
        <f>【総額及び平均額】賃上げ支援事業実績報告書!#REF!</f>
        <v>#REF!</v>
      </c>
      <c r="AC3" s="10" t="e">
        <f>【総額及び平均額】賃上げ支援事業実績報告書!#REF!</f>
        <v>#REF!</v>
      </c>
      <c r="AD3" s="10" t="e">
        <f>【総額及び平均額】賃上げ支援事業実績報告書!#REF!</f>
        <v>#REF!</v>
      </c>
      <c r="AE3" s="10" t="e">
        <f>【総額及び平均額】賃上げ支援事業実績報告書!#REF!</f>
        <v>#REF!</v>
      </c>
      <c r="AF3" s="10" t="e">
        <f>【総額及び平均額】賃上げ支援事業実績報告書!#REF!</f>
        <v>#REF!</v>
      </c>
      <c r="AG3" s="10" t="e">
        <f>【総額及び平均額】賃上げ支援事業実績報告書!#REF!</f>
        <v>#REF!</v>
      </c>
      <c r="AH3" s="10" t="e">
        <f>【総額及び平均額】賃上げ支援事業実績報告書!#REF!</f>
        <v>#REF!</v>
      </c>
      <c r="AI3" s="10" t="e">
        <f>【総額及び平均額】賃上げ支援事業実績報告書!#REF!</f>
        <v>#REF!</v>
      </c>
      <c r="AJ3" s="10" t="e">
        <f>【総額及び平均額】賃上げ支援事業実績報告書!#REF!</f>
        <v>#REF!</v>
      </c>
      <c r="AK3" s="10" t="e">
        <f>【総額及び平均額】賃上げ支援事業実績報告書!#REF!</f>
        <v>#REF!</v>
      </c>
      <c r="AL3" s="10" t="e">
        <f>【総額及び平均額】賃上げ支援事業実績報告書!#REF!</f>
        <v>#REF!</v>
      </c>
      <c r="AM3" s="10" t="e">
        <f>【総額及び平均額】賃上げ支援事業実績報告書!#REF!</f>
        <v>#REF!</v>
      </c>
      <c r="AN3" s="10" t="e">
        <f>【総額及び平均額】賃上げ支援事業実績報告書!#REF!</f>
        <v>#REF!</v>
      </c>
      <c r="AO3" s="10" t="e">
        <f>【総額及び平均額】賃上げ支援事業実績報告書!#REF!</f>
        <v>#REF!</v>
      </c>
      <c r="AP3" s="10" t="e">
        <f>【総額及び平均額】賃上げ支援事業実績報告書!#REF!</f>
        <v>#REF!</v>
      </c>
      <c r="AQ3" s="10" t="e">
        <f>【総額及び平均額】賃上げ支援事業実績報告書!#REF!</f>
        <v>#REF!</v>
      </c>
      <c r="AR3" s="10" t="e">
        <f>【総額及び平均額】賃上げ支援事業実績報告書!#REF!</f>
        <v>#REF!</v>
      </c>
      <c r="AS3" s="10" t="e">
        <f>【総額及び平均額】賃上げ支援事業実績報告書!#REF!</f>
        <v>#REF!</v>
      </c>
      <c r="AT3" s="10" t="e">
        <f>【総額及び平均額】賃上げ支援事業実績報告書!#REF!</f>
        <v>#REF!</v>
      </c>
      <c r="AU3" s="10" t="e">
        <f>【総額及び平均額】賃上げ支援事業実績報告書!#REF!</f>
        <v>#REF!</v>
      </c>
      <c r="AV3" s="10" t="e">
        <f>【総額及び平均額】賃上げ支援事業実績報告書!#REF!</f>
        <v>#REF!</v>
      </c>
      <c r="AW3" s="10" t="e">
        <f>【総額及び平均額】賃上げ支援事業実績報告書!#REF!</f>
        <v>#REF!</v>
      </c>
      <c r="AX3" s="10" t="e">
        <f>【総額及び平均額】賃上げ支援事業実績報告書!#REF!</f>
        <v>#REF!</v>
      </c>
      <c r="AY3" s="10" t="e">
        <f>【総額及び平均額】賃上げ支援事業実績報告書!#REF!</f>
        <v>#REF!</v>
      </c>
      <c r="AZ3" s="10" t="e">
        <f>【総額及び平均額】賃上げ支援事業実績報告書!#REF!</f>
        <v>#REF!</v>
      </c>
      <c r="BA3" s="10" t="e">
        <f>【総額及び平均額】賃上げ支援事業実績報告書!#REF!</f>
        <v>#REF!</v>
      </c>
      <c r="BB3" s="10" t="e">
        <f>【総額及び平均額】賃上げ支援事業実績報告書!#REF!</f>
        <v>#REF!</v>
      </c>
      <c r="BC3" s="10" t="e">
        <f>【総額及び平均額】賃上げ支援事業実績報告書!#REF!</f>
        <v>#REF!</v>
      </c>
      <c r="BD3" s="10" t="e">
        <f>【総額及び平均額】賃上げ支援事業実績報告書!#REF!</f>
        <v>#REF!</v>
      </c>
      <c r="BE3" s="10" t="e">
        <f>【総額及び平均額】賃上げ支援事業実績報告書!#REF!</f>
        <v>#REF!</v>
      </c>
      <c r="BF3" s="10" t="e">
        <f>【総額及び平均額】賃上げ支援事業実績報告書!#REF!</f>
        <v>#REF!</v>
      </c>
      <c r="BG3" s="10" t="e">
        <f>【総額及び平均額】賃上げ支援事業実績報告書!#REF!</f>
        <v>#REF!</v>
      </c>
      <c r="BH3" s="10" t="e">
        <f>【総額及び平均額】賃上げ支援事業実績報告書!#REF!</f>
        <v>#REF!</v>
      </c>
      <c r="BI3" s="10" t="e">
        <f>【総額及び平均額】賃上げ支援事業実績報告書!#REF!</f>
        <v>#REF!</v>
      </c>
      <c r="BJ3" s="10" t="e">
        <f>【総額及び平均額】賃上げ支援事業実績報告書!#REF!</f>
        <v>#REF!</v>
      </c>
      <c r="BK3" s="10" t="e">
        <f>【総額及び平均額】賃上げ支援事業実績報告書!#REF!</f>
        <v>#REF!</v>
      </c>
      <c r="BL3" s="10" t="e">
        <f>【総額及び平均額】賃上げ支援事業実績報告書!#REF!</f>
        <v>#REF!</v>
      </c>
      <c r="BM3" s="10" t="e">
        <f>【総額及び平均額】賃上げ支援事業実績報告書!#REF!</f>
        <v>#REF!</v>
      </c>
      <c r="BN3" s="10" t="e">
        <f>【総額及び平均額】賃上げ支援事業実績報告書!#REF!</f>
        <v>#REF!</v>
      </c>
      <c r="BO3" s="10" t="e">
        <f>【総額及び平均額】賃上げ支援事業実績報告書!#REF!</f>
        <v>#REF!</v>
      </c>
      <c r="BP3" s="10" t="e">
        <f>【総額及び平均額】賃上げ支援事業実績報告書!#REF!</f>
        <v>#REF!</v>
      </c>
      <c r="BQ3" s="10" t="e">
        <f>【総額及び平均額】賃上げ支援事業実績報告書!#REF!</f>
        <v>#REF!</v>
      </c>
      <c r="BR3" s="10" t="e">
        <f>【総額及び平均額】賃上げ支援事業実績報告書!#REF!</f>
        <v>#REF!</v>
      </c>
      <c r="BS3" s="10" t="e">
        <f>【総額及び平均額】賃上げ支援事業実績報告書!#REF!</f>
        <v>#REF!</v>
      </c>
      <c r="BT3" s="10" t="e">
        <f>【総額及び平均額】賃上げ支援事業実績報告書!#REF!</f>
        <v>#REF!</v>
      </c>
      <c r="BU3" s="10" t="e">
        <f>【総額及び平均額】賃上げ支援事業実績報告書!#REF!</f>
        <v>#REF!</v>
      </c>
      <c r="BV3" s="10" t="e">
        <f>【総額及び平均額】賃上げ支援事業実績報告書!#REF!</f>
        <v>#REF!</v>
      </c>
      <c r="BW3" s="10" t="e">
        <f>【総額及び平均額】賃上げ支援事業実績報告書!#REF!</f>
        <v>#REF!</v>
      </c>
      <c r="BX3" s="10" t="e">
        <f>【総額及び平均額】賃上げ支援事業実績報告書!#REF!</f>
        <v>#REF!</v>
      </c>
      <c r="BY3" s="10" t="e">
        <f>【総額及び平均額】賃上げ支援事業実績報告書!#REF!</f>
        <v>#REF!</v>
      </c>
      <c r="BZ3" s="10" t="e">
        <f>【総額及び平均額】賃上げ支援事業実績報告書!#REF!</f>
        <v>#REF!</v>
      </c>
      <c r="CA3" s="10" t="e">
        <f>【総額及び平均額】賃上げ支援事業実績報告書!#REF!</f>
        <v>#REF!</v>
      </c>
      <c r="CB3" s="10" t="e">
        <f>【総額及び平均額】賃上げ支援事業実績報告書!#REF!</f>
        <v>#REF!</v>
      </c>
      <c r="CC3" s="10" t="e">
        <f>【総額及び平均額】賃上げ支援事業実績報告書!#REF!</f>
        <v>#REF!</v>
      </c>
      <c r="CD3" s="10" t="e">
        <f>【総額及び平均額】賃上げ支援事業実績報告書!#REF!</f>
        <v>#REF!</v>
      </c>
      <c r="CE3" s="10" t="e">
        <f>【総額及び平均額】賃上げ支援事業実績報告書!#REF!</f>
        <v>#REF!</v>
      </c>
      <c r="CF3" s="10" t="e">
        <f>【総額及び平均額】賃上げ支援事業実績報告書!#REF!</f>
        <v>#REF!</v>
      </c>
      <c r="CG3" s="10" t="e">
        <f>【総額及び平均額】賃上げ支援事業実績報告書!#REF!</f>
        <v>#REF!</v>
      </c>
      <c r="CH3" s="10" t="e">
        <f>【総額及び平均額】賃上げ支援事業実績報告書!#REF!</f>
        <v>#REF!</v>
      </c>
      <c r="CI3" s="10" t="e">
        <f>【総額及び平均額】賃上げ支援事業実績報告書!#REF!</f>
        <v>#REF!</v>
      </c>
      <c r="CJ3" s="10" t="e">
        <f>【総額及び平均額】賃上げ支援事業実績報告書!#REF!</f>
        <v>#REF!</v>
      </c>
      <c r="CK3" s="10" t="e">
        <f>【総額及び平均額】賃上げ支援事業実績報告書!#REF!</f>
        <v>#REF!</v>
      </c>
      <c r="CL3" s="10" t="e">
        <f>【総額及び平均額】賃上げ支援事業実績報告書!#REF!</f>
        <v>#REF!</v>
      </c>
      <c r="CM3" s="10" t="e">
        <f>【総額及び平均額】賃上げ支援事業実績報告書!#REF!</f>
        <v>#REF!</v>
      </c>
      <c r="CN3" s="10" t="e">
        <f>【総額及び平均額】賃上げ支援事業実績報告書!#REF!</f>
        <v>#REF!</v>
      </c>
      <c r="CO3" s="10" t="e">
        <f>【総額及び平均額】賃上げ支援事業実績報告書!#REF!</f>
        <v>#REF!</v>
      </c>
      <c r="CP3" s="10" t="e">
        <f>【総額及び平均額】賃上げ支援事業実績報告書!#REF!</f>
        <v>#REF!</v>
      </c>
      <c r="CQ3" s="10" t="e">
        <f>【総額及び平均額】賃上げ支援事業実績報告書!#REF!</f>
        <v>#REF!</v>
      </c>
      <c r="CR3" s="10" t="e">
        <f>【総額及び平均額】賃上げ支援事業実績報告書!#REF!</f>
        <v>#REF!</v>
      </c>
      <c r="CS3" s="10" t="e">
        <f>【総額及び平均額】賃上げ支援事業実績報告書!#REF!</f>
        <v>#REF!</v>
      </c>
      <c r="CT3" s="10" t="e">
        <f>【総額及び平均額】賃上げ支援事業実績報告書!#REF!</f>
        <v>#REF!</v>
      </c>
      <c r="CU3" s="10" t="e">
        <f>【総額及び平均額】賃上げ支援事業実績報告書!#REF!</f>
        <v>#REF!</v>
      </c>
      <c r="CV3" s="10" t="e">
        <f>【総額及び平均額】賃上げ支援事業実績報告書!#REF!</f>
        <v>#REF!</v>
      </c>
      <c r="CW3" s="10" t="e">
        <f>【総額及び平均額】賃上げ支援事業実績報告書!#REF!</f>
        <v>#REF!</v>
      </c>
      <c r="CX3" s="10" t="e">
        <f>【総額及び平均額】賃上げ支援事業実績報告書!#REF!</f>
        <v>#REF!</v>
      </c>
      <c r="CY3" s="10" t="e">
        <f>【総額及び平均額】賃上げ支援事業実績報告書!#REF!</f>
        <v>#REF!</v>
      </c>
      <c r="CZ3" s="10" t="e">
        <f>【総額及び平均額】賃上げ支援事業実績報告書!#REF!</f>
        <v>#REF!</v>
      </c>
      <c r="DA3" s="10" t="e">
        <f>【総額及び平均額】賃上げ支援事業実績報告書!#REF!</f>
        <v>#REF!</v>
      </c>
      <c r="DB3" s="10" t="e">
        <f>【総額及び平均額】賃上げ支援事業実績報告書!#REF!</f>
        <v>#REF!</v>
      </c>
      <c r="DC3" s="10" t="e">
        <f>【総額及び平均額】賃上げ支援事業実績報告書!#REF!</f>
        <v>#REF!</v>
      </c>
      <c r="DD3" s="10" t="e">
        <f>【総額及び平均額】賃上げ支援事業実績報告書!#REF!</f>
        <v>#REF!</v>
      </c>
      <c r="DE3" s="10" t="e">
        <f>【総額及び平均額】賃上げ支援事業実績報告書!#REF!</f>
        <v>#REF!</v>
      </c>
      <c r="DF3" s="10" t="e">
        <f>【総額及び平均額】賃上げ支援事業実績報告書!#REF!</f>
        <v>#REF!</v>
      </c>
      <c r="DG3" s="10" t="e">
        <f>【総額及び平均額】賃上げ支援事業実績報告書!#REF!</f>
        <v>#REF!</v>
      </c>
      <c r="DH3" s="10" t="e">
        <f>【総額及び平均額】賃上げ支援事業実績報告書!#REF!</f>
        <v>#REF!</v>
      </c>
      <c r="DI3" s="10" t="e">
        <f>【総額及び平均額】賃上げ支援事業実績報告書!#REF!</f>
        <v>#REF!</v>
      </c>
      <c r="DJ3" s="10" t="e">
        <f>【総額及び平均額】賃上げ支援事業実績報告書!#REF!</f>
        <v>#REF!</v>
      </c>
      <c r="DK3" s="10" t="e">
        <f>【総額及び平均額】賃上げ支援事業実績報告書!#REF!</f>
        <v>#REF!</v>
      </c>
      <c r="DL3" s="10" t="e">
        <f>【総額及び平均額】賃上げ支援事業実績報告書!#REF!</f>
        <v>#REF!</v>
      </c>
      <c r="DM3" s="10" t="e">
        <f>【総額及び平均額】賃上げ支援事業実績報告書!#REF!</f>
        <v>#REF!</v>
      </c>
      <c r="DN3" s="10" t="e">
        <f>【総額及び平均額】賃上げ支援事業実績報告書!#REF!</f>
        <v>#REF!</v>
      </c>
      <c r="DO3" s="10" t="e">
        <f>【総額及び平均額】賃上げ支援事業実績報告書!#REF!</f>
        <v>#REF!</v>
      </c>
      <c r="DP3" s="10" t="e">
        <f>【総額及び平均額】賃上げ支援事業実績報告書!#REF!</f>
        <v>#REF!</v>
      </c>
      <c r="DQ3" s="10" t="e">
        <f>【総額及び平均額】賃上げ支援事業実績報告書!#REF!</f>
        <v>#REF!</v>
      </c>
      <c r="DR3" s="10" t="e">
        <f>【総額及び平均額】賃上げ支援事業実績報告書!#REF!</f>
        <v>#REF!</v>
      </c>
      <c r="DS3" s="10" t="e">
        <f>【総額及び平均額】賃上げ支援事業実績報告書!#REF!</f>
        <v>#REF!</v>
      </c>
      <c r="DT3" s="10" t="e">
        <f>【総額及び平均額】賃上げ支援事業実績報告書!#REF!</f>
        <v>#REF!</v>
      </c>
      <c r="DU3" s="10" t="e">
        <f>【総額及び平均額】賃上げ支援事業実績報告書!#REF!</f>
        <v>#REF!</v>
      </c>
      <c r="DV3" s="10" t="e">
        <f>【総額及び平均額】賃上げ支援事業実績報告書!#REF!</f>
        <v>#REF!</v>
      </c>
      <c r="DW3" s="10" t="e">
        <f>【総額及び平均額】賃上げ支援事業実績報告書!#REF!</f>
        <v>#REF!</v>
      </c>
      <c r="DX3" s="10" t="e">
        <f>【総額及び平均額】賃上げ支援事業実績報告書!#REF!</f>
        <v>#REF!</v>
      </c>
      <c r="DY3" s="10" t="e">
        <f>【総額及び平均額】賃上げ支援事業実績報告書!#REF!</f>
        <v>#REF!</v>
      </c>
      <c r="DZ3" s="10" t="e">
        <f>【総額及び平均額】賃上げ支援事業実績報告書!#REF!</f>
        <v>#REF!</v>
      </c>
      <c r="EA3" s="10" t="e">
        <f>【総額及び平均額】賃上げ支援事業実績報告書!#REF!</f>
        <v>#REF!</v>
      </c>
      <c r="EB3" s="10" t="e">
        <f>【総額及び平均額】賃上げ支援事業実績報告書!#REF!</f>
        <v>#REF!</v>
      </c>
      <c r="EC3" s="10" t="e">
        <f>【総額及び平均額】賃上げ支援事業実績報告書!#REF!</f>
        <v>#REF!</v>
      </c>
      <c r="ED3" s="10" t="e">
        <f>【総額及び平均額】賃上げ支援事業実績報告書!#REF!</f>
        <v>#REF!</v>
      </c>
      <c r="EE3" s="10" t="e">
        <f>【総額及び平均額】賃上げ支援事業実績報告書!#REF!</f>
        <v>#REF!</v>
      </c>
      <c r="EF3" s="10" t="e">
        <f>【総額及び平均額】賃上げ支援事業実績報告書!#REF!</f>
        <v>#REF!</v>
      </c>
      <c r="EG3" s="10" t="e">
        <f>【総額及び平均額】賃上げ支援事業実績報告書!#REF!</f>
        <v>#REF!</v>
      </c>
      <c r="EH3" s="10" t="e">
        <f>【総額及び平均額】賃上げ支援事業実績報告書!#REF!</f>
        <v>#REF!</v>
      </c>
      <c r="EI3" s="10" t="e">
        <f>【総額及び平均額】賃上げ支援事業実績報告書!#REF!</f>
        <v>#REF!</v>
      </c>
      <c r="EJ3" s="10" t="e">
        <f>【総額及び平均額】賃上げ支援事業実績報告書!#REF!</f>
        <v>#REF!</v>
      </c>
      <c r="EK3" s="10" t="e">
        <f>【総額及び平均額】賃上げ支援事業実績報告書!#REF!</f>
        <v>#REF!</v>
      </c>
      <c r="EL3" s="10" t="e">
        <f>【総額及び平均額】賃上げ支援事業実績報告書!#REF!</f>
        <v>#REF!</v>
      </c>
      <c r="EM3" s="10" t="e">
        <f>【総額及び平均額】賃上げ支援事業実績報告書!#REF!</f>
        <v>#REF!</v>
      </c>
      <c r="EN3" s="10" t="e">
        <f>【総額及び平均額】賃上げ支援事業実績報告書!#REF!</f>
        <v>#REF!</v>
      </c>
      <c r="EO3" s="10" t="e">
        <f>【総額及び平均額】賃上げ支援事業実績報告書!#REF!</f>
        <v>#REF!</v>
      </c>
      <c r="EP3" s="10" t="e">
        <f>【総額及び平均額】賃上げ支援事業実績報告書!#REF!</f>
        <v>#REF!</v>
      </c>
      <c r="EQ3" s="10" t="e">
        <f>【総額及び平均額】賃上げ支援事業実績報告書!#REF!</f>
        <v>#REF!</v>
      </c>
      <c r="ER3" s="10" t="e">
        <f>【総額及び平均額】賃上げ支援事業実績報告書!#REF!</f>
        <v>#REF!</v>
      </c>
      <c r="ES3" s="10" t="e">
        <f>【総額及び平均額】賃上げ支援事業実績報告書!#REF!</f>
        <v>#REF!</v>
      </c>
      <c r="ET3" s="10" t="e">
        <f>【総額及び平均額】賃上げ支援事業実績報告書!#REF!</f>
        <v>#REF!</v>
      </c>
      <c r="EU3" s="10" t="e">
        <f>【総額及び平均額】賃上げ支援事業実績報告書!#REF!</f>
        <v>#REF!</v>
      </c>
      <c r="EV3" s="10" t="e">
        <f>【総額及び平均額】賃上げ支援事業実績報告書!#REF!</f>
        <v>#REF!</v>
      </c>
      <c r="EW3" s="10" t="e">
        <f>【総額及び平均額】賃上げ支援事業実績報告書!#REF!</f>
        <v>#REF!</v>
      </c>
      <c r="EX3" s="10" t="e">
        <f>【総額及び平均額】賃上げ支援事業実績報告書!#REF!</f>
        <v>#REF!</v>
      </c>
      <c r="EY3" s="10" t="e">
        <f>【総額及び平均額】賃上げ支援事業実績報告書!#REF!</f>
        <v>#REF!</v>
      </c>
      <c r="EZ3" s="10" t="e">
        <f>【総額及び平均額】賃上げ支援事業実績報告書!#REF!</f>
        <v>#REF!</v>
      </c>
      <c r="FA3" s="10" t="e">
        <f>【総額及び平均額】賃上げ支援事業実績報告書!#REF!</f>
        <v>#REF!</v>
      </c>
      <c r="FB3" s="10" t="e">
        <f>【総額及び平均額】賃上げ支援事業実績報告書!#REF!</f>
        <v>#REF!</v>
      </c>
      <c r="FC3" s="10" t="e">
        <f>【総額及び平均額】賃上げ支援事業実績報告書!#REF!</f>
        <v>#REF!</v>
      </c>
      <c r="FD3" s="10" t="e">
        <f>【総額及び平均額】賃上げ支援事業実績報告書!#REF!</f>
        <v>#REF!</v>
      </c>
      <c r="FE3" s="10" t="e">
        <f>【総額及び平均額】賃上げ支援事業実績報告書!#REF!</f>
        <v>#REF!</v>
      </c>
      <c r="FF3" s="10" t="e">
        <f>【総額及び平均額】賃上げ支援事業実績報告書!#REF!</f>
        <v>#REF!</v>
      </c>
      <c r="FG3" s="10" t="e">
        <f>【総額及び平均額】賃上げ支援事業実績報告書!#REF!</f>
        <v>#REF!</v>
      </c>
      <c r="FH3" s="10" t="e">
        <f>【総額及び平均額】賃上げ支援事業実績報告書!#REF!</f>
        <v>#REF!</v>
      </c>
      <c r="FI3" s="10" t="e">
        <f>【総額及び平均額】賃上げ支援事業実績報告書!#REF!</f>
        <v>#REF!</v>
      </c>
      <c r="FJ3" s="10" t="e">
        <f>【総額及び平均額】賃上げ支援事業実績報告書!#REF!</f>
        <v>#REF!</v>
      </c>
      <c r="FK3" s="10" t="e">
        <f>【総額及び平均額】賃上げ支援事業実績報告書!#REF!</f>
        <v>#REF!</v>
      </c>
      <c r="FL3" s="10" t="e">
        <f>【総額及び平均額】賃上げ支援事業実績報告書!#REF!</f>
        <v>#REF!</v>
      </c>
      <c r="FM3" s="10" t="e">
        <f>【総額及び平均額】賃上げ支援事業実績報告書!#REF!</f>
        <v>#REF!</v>
      </c>
      <c r="FN3" s="10" t="e">
        <f>【総額及び平均額】賃上げ支援事業実績報告書!#REF!</f>
        <v>#REF!</v>
      </c>
      <c r="FO3" s="10" t="e">
        <f>【総額及び平均額】賃上げ支援事業実績報告書!#REF!</f>
        <v>#REF!</v>
      </c>
      <c r="FP3" s="10" t="e">
        <f>【総額及び平均額】賃上げ支援事業実績報告書!#REF!</f>
        <v>#REF!</v>
      </c>
      <c r="FQ3" s="10" t="e">
        <f>【総額及び平均額】賃上げ支援事業実績報告書!#REF!</f>
        <v>#REF!</v>
      </c>
      <c r="FR3" s="10" t="e">
        <f>【総額及び平均額】賃上げ支援事業実績報告書!#REF!</f>
        <v>#REF!</v>
      </c>
      <c r="FS3" s="10" t="e">
        <f>【総額及び平均額】賃上げ支援事業実績報告書!#REF!</f>
        <v>#REF!</v>
      </c>
      <c r="FT3" s="10" t="e">
        <f>【総額及び平均額】賃上げ支援事業実績報告書!#REF!</f>
        <v>#REF!</v>
      </c>
      <c r="FU3" s="10" t="e">
        <f>【総額及び平均額】賃上げ支援事業実績報告書!#REF!</f>
        <v>#REF!</v>
      </c>
      <c r="FV3" s="10" t="e">
        <f>【総額及び平均額】賃上げ支援事業実績報告書!#REF!</f>
        <v>#REF!</v>
      </c>
      <c r="FW3" s="10" t="e">
        <f>【総額及び平均額】賃上げ支援事業実績報告書!#REF!</f>
        <v>#REF!</v>
      </c>
      <c r="FX3" s="10" t="e">
        <f>【総額及び平均額】賃上げ支援事業実績報告書!#REF!</f>
        <v>#REF!</v>
      </c>
      <c r="FY3" s="10" t="e">
        <f>【総額及び平均額】賃上げ支援事業実績報告書!#REF!</f>
        <v>#REF!</v>
      </c>
      <c r="FZ3" s="10" t="e">
        <f>【総額及び平均額】賃上げ支援事業実績報告書!#REF!</f>
        <v>#REF!</v>
      </c>
      <c r="GA3" s="10" t="e">
        <f>【総額及び平均額】賃上げ支援事業実績報告書!#REF!</f>
        <v>#REF!</v>
      </c>
      <c r="GB3" s="10" t="e">
        <f>【総額及び平均額】賃上げ支援事業実績報告書!#REF!</f>
        <v>#REF!</v>
      </c>
      <c r="GC3" s="10" t="e">
        <f>【総額及び平均額】賃上げ支援事業実績報告書!#REF!</f>
        <v>#REF!</v>
      </c>
      <c r="GD3" s="10" t="e">
        <f>【総額及び平均額】賃上げ支援事業実績報告書!#REF!</f>
        <v>#REF!</v>
      </c>
      <c r="GE3" s="10" t="e">
        <f>【総額及び平均額】賃上げ支援事業実績報告書!#REF!</f>
        <v>#REF!</v>
      </c>
      <c r="GF3" s="10" t="e">
        <f>【総額及び平均額】賃上げ支援事業実績報告書!#REF!</f>
        <v>#REF!</v>
      </c>
      <c r="GG3" s="10" t="e">
        <f>【総額及び平均額】賃上げ支援事業実績報告書!#REF!</f>
        <v>#REF!</v>
      </c>
      <c r="GH3" s="10" t="e">
        <f>【総額及び平均額】賃上げ支援事業実績報告書!#REF!</f>
        <v>#REF!</v>
      </c>
      <c r="GI3" s="10" t="e">
        <f>【総額及び平均額】賃上げ支援事業実績報告書!#REF!</f>
        <v>#REF!</v>
      </c>
      <c r="GJ3" s="10" t="e">
        <f>【総額及び平均額】賃上げ支援事業実績報告書!#REF!</f>
        <v>#REF!</v>
      </c>
      <c r="GK3" s="10" t="e">
        <f>【総額及び平均額】賃上げ支援事業実績報告書!#REF!</f>
        <v>#REF!</v>
      </c>
      <c r="GL3" s="10" t="e">
        <f>【総額及び平均額】賃上げ支援事業実績報告書!#REF!</f>
        <v>#REF!</v>
      </c>
      <c r="GM3" s="10" t="e">
        <f>【総額及び平均額】賃上げ支援事業実績報告書!#REF!</f>
        <v>#REF!</v>
      </c>
      <c r="GN3" s="10" t="e">
        <f>【総額及び平均額】賃上げ支援事業実績報告書!#REF!</f>
        <v>#REF!</v>
      </c>
      <c r="GO3" s="10" t="e">
        <f>【総額及び平均額】賃上げ支援事業実績報告書!#REF!</f>
        <v>#REF!</v>
      </c>
      <c r="GP3" s="10" t="e">
        <f>【総額及び平均額】賃上げ支援事業実績報告書!#REF!</f>
        <v>#REF!</v>
      </c>
      <c r="GQ3" s="10" t="e">
        <f>【総額及び平均額】賃上げ支援事業実績報告書!#REF!</f>
        <v>#REF!</v>
      </c>
      <c r="GR3" s="10" t="e">
        <f>【総額及び平均額】賃上げ支援事業実績報告書!#REF!</f>
        <v>#REF!</v>
      </c>
      <c r="GS3" s="10" t="e">
        <f>【総額及び平均額】賃上げ支援事業実績報告書!#REF!</f>
        <v>#REF!</v>
      </c>
      <c r="GT3" s="10" t="e">
        <f>【総額及び平均額】賃上げ支援事業実績報告書!#REF!</f>
        <v>#REF!</v>
      </c>
      <c r="GU3" s="10" t="e">
        <f>【総額及び平均額】賃上げ支援事業実績報告書!#REF!</f>
        <v>#REF!</v>
      </c>
      <c r="GV3" s="10" t="e">
        <f>【総額及び平均額】賃上げ支援事業実績報告書!#REF!</f>
        <v>#REF!</v>
      </c>
      <c r="GW3" s="10" t="e">
        <f>【総額及び平均額】賃上げ支援事業実績報告書!#REF!</f>
        <v>#REF!</v>
      </c>
      <c r="GX3" s="10" t="e">
        <f>【総額及び平均額】賃上げ支援事業実績報告書!#REF!</f>
        <v>#REF!</v>
      </c>
      <c r="GY3" s="10" t="e">
        <f>【総額及び平均額】賃上げ支援事業実績報告書!#REF!</f>
        <v>#REF!</v>
      </c>
      <c r="GZ3" s="10" t="e">
        <f>【総額及び平均額】賃上げ支援事業実績報告書!#REF!</f>
        <v>#REF!</v>
      </c>
      <c r="HA3" s="10" t="e">
        <f>【総額及び平均額】賃上げ支援事業実績報告書!#REF!</f>
        <v>#REF!</v>
      </c>
      <c r="HB3" s="10" t="e">
        <f>【総額及び平均額】賃上げ支援事業実績報告書!#REF!</f>
        <v>#REF!</v>
      </c>
      <c r="HC3" s="10" t="e">
        <f>【総額及び平均額】賃上げ支援事業実績報告書!#REF!</f>
        <v>#REF!</v>
      </c>
      <c r="HD3" s="10" t="e">
        <f>【総額及び平均額】賃上げ支援事業実績報告書!#REF!</f>
        <v>#REF!</v>
      </c>
      <c r="HE3" s="10" t="e">
        <f>【総額及び平均額】賃上げ支援事業実績報告書!#REF!</f>
        <v>#REF!</v>
      </c>
      <c r="HG3" s="10" t="e">
        <f>【総額及び平均額】賃上げ支援事業実績報告書!#REF!</f>
        <v>#REF!</v>
      </c>
      <c r="HH3" s="10">
        <f>【総額及び平均額】賃上げ支援事業実績報告書!$G10</f>
        <v>0</v>
      </c>
      <c r="HI3" s="10">
        <f>【総額及び平均額】賃上げ支援事業実績報告書!$G11</f>
        <v>0</v>
      </c>
      <c r="HJ3" s="10">
        <f>【総額及び平均額】賃上げ支援事業実績報告書!$G14</f>
        <v>0</v>
      </c>
      <c r="HK3" s="10" t="e">
        <f>【総額及び平均額】賃上げ支援事業実績報告書!#REF!</f>
        <v>#REF!</v>
      </c>
      <c r="HL3" s="10">
        <f>【総額及び平均額】賃上げ支援事業実績報告書!$G15</f>
        <v>0</v>
      </c>
      <c r="HM3" s="10" t="e">
        <f>【総額及び平均額】賃上げ支援事業実績報告書!#REF!</f>
        <v>#REF!</v>
      </c>
      <c r="HN3" s="10" t="str">
        <f>【総額及び平均額】賃上げ支援事業実績報告書!$F17</f>
        <v>賃金改善の総額
（自動計算）</v>
      </c>
      <c r="HO3" s="10" t="e">
        <f>【総額及び平均額】賃上げ支援事業実績報告書!#REF!</f>
        <v>#REF!</v>
      </c>
      <c r="HP3" s="10" t="e">
        <f>【総額及び平均額】賃上げ支援事業実績報告書!#REF!</f>
        <v>#REF!</v>
      </c>
      <c r="HQ3" s="10" t="e">
        <f>【総額及び平均額】賃上げ支援事業実績報告書!#REF!</f>
        <v>#REF!</v>
      </c>
      <c r="HR3" s="10" t="e">
        <f>【総額及び平均額】賃上げ支援事業実績報告書!#REF!</f>
        <v>#REF!</v>
      </c>
      <c r="HS3" s="10" t="e">
        <f>【総額及び平均額】賃上げ支援事業実績報告書!#REF!</f>
        <v>#REF!</v>
      </c>
      <c r="HT3" s="10" t="e">
        <f>【総額及び平均額】賃上げ支援事業実績報告書!#REF!</f>
        <v>#REF!</v>
      </c>
      <c r="HU3" s="10" t="e">
        <f>【総額及び平均額】賃上げ支援事業実績報告書!#REF!</f>
        <v>#REF!</v>
      </c>
      <c r="HV3" s="10" t="e">
        <f>【総額及び平均額】賃上げ支援事業実績報告書!#REF!</f>
        <v>#REF!</v>
      </c>
      <c r="HW3" s="10" t="e">
        <f>【総額及び平均額】賃上げ支援事業実績報告書!#REF!</f>
        <v>#REF!</v>
      </c>
      <c r="HX3" s="10" t="e">
        <f>【総額及び平均額】賃上げ支援事業実績報告書!#REF!</f>
        <v>#REF!</v>
      </c>
      <c r="HY3" s="10" t="e">
        <f>【総額及び平均額】賃上げ支援事業実績報告書!#REF!</f>
        <v>#REF!</v>
      </c>
      <c r="HZ3" s="10" t="e">
        <f>【総額及び平均額】賃上げ支援事業実績報告書!#REF!</f>
        <v>#REF!</v>
      </c>
      <c r="IA3" s="10" t="e">
        <f>【総額及び平均額】賃上げ支援事業実績報告書!#REF!</f>
        <v>#REF!</v>
      </c>
      <c r="IB3" s="10" t="e">
        <f>【総額及び平均額】賃上げ支援事業実績報告書!#REF!</f>
        <v>#REF!</v>
      </c>
      <c r="IC3" s="10" t="e">
        <f>【総額及び平均額】賃上げ支援事業実績報告書!#REF!</f>
        <v>#REF!</v>
      </c>
      <c r="ID3" s="10" t="e">
        <f>【総額及び平均額】賃上げ支援事業実績報告書!#REF!</f>
        <v>#REF!</v>
      </c>
      <c r="IE3" s="10" t="e">
        <f>【総額及び平均額】賃上げ支援事業実績報告書!#REF!</f>
        <v>#REF!</v>
      </c>
      <c r="IF3" s="10" t="e">
        <f>【総額及び平均額】賃上げ支援事業実績報告書!#REF!</f>
        <v>#REF!</v>
      </c>
      <c r="IG3" s="10" t="e">
        <f>【総額及び平均額】賃上げ支援事業実績報告書!#REF!</f>
        <v>#REF!</v>
      </c>
      <c r="IH3" s="10" t="e">
        <f>【総額及び平均額】賃上げ支援事業実績報告書!#REF!</f>
        <v>#REF!</v>
      </c>
      <c r="II3" s="10" t="e">
        <f>【総額及び平均額】賃上げ支援事業実績報告書!#REF!</f>
        <v>#REF!</v>
      </c>
      <c r="IJ3" s="10" t="e">
        <f>【総額及び平均額】賃上げ支援事業実績報告書!#REF!</f>
        <v>#REF!</v>
      </c>
      <c r="IK3" s="10" t="e">
        <f>【総額及び平均額】賃上げ支援事業実績報告書!#REF!</f>
        <v>#REF!</v>
      </c>
      <c r="IL3" s="10" t="e">
        <f>【総額及び平均額】賃上げ支援事業実績報告書!#REF!</f>
        <v>#REF!</v>
      </c>
      <c r="IM3" s="10" t="e">
        <f>【総額及び平均額】賃上げ支援事業実績報告書!#REF!</f>
        <v>#REF!</v>
      </c>
      <c r="IN3" s="10" t="e">
        <f>【総額及び平均額】賃上げ支援事業実績報告書!#REF!</f>
        <v>#REF!</v>
      </c>
      <c r="IO3" s="10" t="e">
        <f>【総額及び平均額】賃上げ支援事業実績報告書!#REF!</f>
        <v>#REF!</v>
      </c>
      <c r="IP3" s="10" t="e">
        <f>【総額及び平均額】賃上げ支援事業実績報告書!#REF!</f>
        <v>#REF!</v>
      </c>
      <c r="IQ3" s="10" t="e">
        <f>【総額及び平均額】賃上げ支援事業実績報告書!#REF!</f>
        <v>#REF!</v>
      </c>
      <c r="IR3" s="10" t="e">
        <f>【総額及び平均額】賃上げ支援事業実績報告書!#REF!</f>
        <v>#REF!</v>
      </c>
      <c r="IS3" s="10" t="e">
        <f>【総額及び平均額】賃上げ支援事業実績報告書!#REF!</f>
        <v>#REF!</v>
      </c>
      <c r="IT3" s="10" t="e">
        <f>【総額及び平均額】賃上げ支援事業実績報告書!#REF!</f>
        <v>#REF!</v>
      </c>
      <c r="IU3" s="10" t="e">
        <f>【総額及び平均額】賃上げ支援事業実績報告書!#REF!</f>
        <v>#REF!</v>
      </c>
      <c r="IV3" s="10" t="e">
        <f>【総額及び平均額】賃上げ支援事業実績報告書!#REF!</f>
        <v>#REF!</v>
      </c>
      <c r="IW3" s="10" t="e">
        <f>【総額及び平均額】賃上げ支援事業実績報告書!#REF!</f>
        <v>#REF!</v>
      </c>
      <c r="IX3" s="10" t="e">
        <f>【総額及び平均額】賃上げ支援事業実績報告書!#REF!</f>
        <v>#REF!</v>
      </c>
      <c r="IY3" s="10" t="e">
        <f>【総額及び平均額】賃上げ支援事業実績報告書!#REF!</f>
        <v>#REF!</v>
      </c>
      <c r="IZ3" s="10" t="e">
        <f>【総額及び平均額】賃上げ支援事業実績報告書!#REF!</f>
        <v>#REF!</v>
      </c>
      <c r="JA3" s="10" t="e">
        <f>【総額及び平均額】賃上げ支援事業実績報告書!#REF!</f>
        <v>#REF!</v>
      </c>
      <c r="JB3" s="10" t="e">
        <f>【総額及び平均額】賃上げ支援事業実績報告書!#REF!</f>
        <v>#REF!</v>
      </c>
      <c r="JC3" s="10" t="e">
        <f>【総額及び平均額】賃上げ支援事業実績報告書!#REF!</f>
        <v>#REF!</v>
      </c>
      <c r="JD3" s="10" t="e">
        <f>【総額及び平均額】賃上げ支援事業実績報告書!#REF!</f>
        <v>#REF!</v>
      </c>
      <c r="JE3" s="10" t="e">
        <f>【総額及び平均額】賃上げ支援事業実績報告書!#REF!</f>
        <v>#REF!</v>
      </c>
      <c r="JF3" s="10" t="e">
        <f>【総額及び平均額】賃上げ支援事業実績報告書!#REF!</f>
        <v>#REF!</v>
      </c>
      <c r="JG3" s="10" t="e">
        <f>【総額及び平均額】賃上げ支援事業実績報告書!#REF!</f>
        <v>#REF!</v>
      </c>
      <c r="JH3" s="10" t="e">
        <f>【総額及び平均額】賃上げ支援事業実績報告書!#REF!</f>
        <v>#REF!</v>
      </c>
      <c r="JI3" s="10" t="e">
        <f>【総額及び平均額】賃上げ支援事業実績報告書!#REF!</f>
        <v>#REF!</v>
      </c>
      <c r="JJ3" s="10" t="e">
        <f>【総額及び平均額】賃上げ支援事業実績報告書!#REF!</f>
        <v>#REF!</v>
      </c>
      <c r="JK3" s="10" t="e">
        <f>【総額及び平均額】賃上げ支援事業実績報告書!#REF!</f>
        <v>#REF!</v>
      </c>
      <c r="JL3" s="10" t="e">
        <f>【総額及び平均額】賃上げ支援事業実績報告書!#REF!</f>
        <v>#REF!</v>
      </c>
      <c r="JM3" s="10" t="e">
        <f>【総額及び平均額】賃上げ支援事業実績報告書!#REF!</f>
        <v>#REF!</v>
      </c>
      <c r="JN3" s="10" t="e">
        <f>【総額及び平均額】賃上げ支援事業実績報告書!#REF!</f>
        <v>#REF!</v>
      </c>
      <c r="JO3" s="10" t="e">
        <f>【総額及び平均額】賃上げ支援事業実績報告書!#REF!</f>
        <v>#REF!</v>
      </c>
      <c r="JP3" s="10" t="e">
        <f>【総額及び平均額】賃上げ支援事業実績報告書!#REF!</f>
        <v>#REF!</v>
      </c>
      <c r="JQ3" s="10" t="e">
        <f>【総額及び平均額】賃上げ支援事業実績報告書!#REF!</f>
        <v>#REF!</v>
      </c>
      <c r="JR3" s="10" t="e">
        <f>【総額及び平均額】賃上げ支援事業実績報告書!#REF!</f>
        <v>#REF!</v>
      </c>
      <c r="JS3" s="10" t="e">
        <f>【総額及び平均額】賃上げ支援事業実績報告書!#REF!</f>
        <v>#REF!</v>
      </c>
      <c r="JT3" s="10" t="e">
        <f>【総額及び平均額】賃上げ支援事業実績報告書!#REF!</f>
        <v>#REF!</v>
      </c>
      <c r="JU3" s="10" t="e">
        <f>【総額及び平均額】賃上げ支援事業実績報告書!#REF!</f>
        <v>#REF!</v>
      </c>
      <c r="JV3" s="10" t="e">
        <f>【総額及び平均額】賃上げ支援事業実績報告書!#REF!</f>
        <v>#REF!</v>
      </c>
      <c r="JW3" s="10" t="e">
        <f>【総額及び平均額】賃上げ支援事業実績報告書!#REF!</f>
        <v>#REF!</v>
      </c>
      <c r="JX3" s="10" t="e">
        <f>【総額及び平均額】賃上げ支援事業実績報告書!#REF!</f>
        <v>#REF!</v>
      </c>
      <c r="JY3" s="10" t="e">
        <f>【総額及び平均額】賃上げ支援事業実績報告書!#REF!</f>
        <v>#REF!</v>
      </c>
      <c r="JZ3" s="10" t="e">
        <f>【総額及び平均額】賃上げ支援事業実績報告書!#REF!</f>
        <v>#REF!</v>
      </c>
      <c r="KA3" s="10" t="e">
        <f>【総額及び平均額】賃上げ支援事業実績報告書!#REF!</f>
        <v>#REF!</v>
      </c>
      <c r="KB3" s="10" t="e">
        <f>【総額及び平均額】賃上げ支援事業実績報告書!#REF!</f>
        <v>#REF!</v>
      </c>
      <c r="KC3" s="10" t="e">
        <f>【総額及び平均額】賃上げ支援事業実績報告書!#REF!</f>
        <v>#REF!</v>
      </c>
      <c r="KD3" s="10" t="e">
        <f>【総額及び平均額】賃上げ支援事業実績報告書!#REF!</f>
        <v>#REF!</v>
      </c>
      <c r="KE3" s="10" t="e">
        <f>【総額及び平均額】賃上げ支援事業実績報告書!#REF!</f>
        <v>#REF!</v>
      </c>
      <c r="KF3" s="10" t="e">
        <f>【総額及び平均額】賃上げ支援事業実績報告書!#REF!</f>
        <v>#REF!</v>
      </c>
      <c r="KG3" s="10" t="e">
        <f>【総額及び平均額】賃上げ支援事業実績報告書!#REF!</f>
        <v>#REF!</v>
      </c>
      <c r="KH3" s="10" t="e">
        <f>【総額及び平均額】賃上げ支援事業実績報告書!#REF!</f>
        <v>#REF!</v>
      </c>
      <c r="KI3" s="10" t="e">
        <f>【総額及び平均額】賃上げ支援事業実績報告書!#REF!</f>
        <v>#REF!</v>
      </c>
      <c r="KJ3" s="10" t="e">
        <f>【総額及び平均額】賃上げ支援事業実績報告書!#REF!</f>
        <v>#REF!</v>
      </c>
      <c r="KK3" s="10" t="e">
        <f>【総額及び平均額】賃上げ支援事業実績報告書!#REF!</f>
        <v>#REF!</v>
      </c>
      <c r="KL3" s="10" t="e">
        <f>【総額及び平均額】賃上げ支援事業実績報告書!#REF!</f>
        <v>#REF!</v>
      </c>
      <c r="KM3" s="10" t="e">
        <f>【総額及び平均額】賃上げ支援事業実績報告書!#REF!</f>
        <v>#REF!</v>
      </c>
      <c r="KN3" s="10" t="e">
        <f>【総額及び平均額】賃上げ支援事業実績報告書!#REF!</f>
        <v>#REF!</v>
      </c>
      <c r="KO3" s="10" t="e">
        <f>【総額及び平均額】賃上げ支援事業実績報告書!#REF!</f>
        <v>#REF!</v>
      </c>
      <c r="KP3" s="10" t="e">
        <f>【総額及び平均額】賃上げ支援事業実績報告書!#REF!</f>
        <v>#REF!</v>
      </c>
      <c r="KQ3" s="10" t="e">
        <f>【総額及び平均額】賃上げ支援事業実績報告書!#REF!</f>
        <v>#REF!</v>
      </c>
      <c r="KR3" s="10" t="e">
        <f>【総額及び平均額】賃上げ支援事業実績報告書!#REF!</f>
        <v>#REF!</v>
      </c>
      <c r="KS3" s="10" t="e">
        <f>【総額及び平均額】賃上げ支援事業実績報告書!#REF!</f>
        <v>#REF!</v>
      </c>
      <c r="KT3" s="10" t="e">
        <f>【総額及び平均額】賃上げ支援事業実績報告書!#REF!</f>
        <v>#REF!</v>
      </c>
      <c r="KU3" s="10" t="e">
        <f>【総額及び平均額】賃上げ支援事業実績報告書!#REF!</f>
        <v>#REF!</v>
      </c>
      <c r="KV3" s="10" t="e">
        <f>【総額及び平均額】賃上げ支援事業実績報告書!#REF!</f>
        <v>#REF!</v>
      </c>
      <c r="KW3" s="10" t="e">
        <f>【総額及び平均額】賃上げ支援事業実績報告書!#REF!</f>
        <v>#REF!</v>
      </c>
      <c r="KX3" s="10" t="e">
        <f>【総額及び平均額】賃上げ支援事業実績報告書!#REF!</f>
        <v>#REF!</v>
      </c>
      <c r="KY3" s="10" t="e">
        <f>【総額及び平均額】賃上げ支援事業実績報告書!#REF!</f>
        <v>#REF!</v>
      </c>
      <c r="KZ3" s="10" t="e">
        <f>【総額及び平均額】賃上げ支援事業実績報告書!#REF!</f>
        <v>#REF!</v>
      </c>
      <c r="LA3" s="10" t="e">
        <f>【総額及び平均額】賃上げ支援事業実績報告書!#REF!</f>
        <v>#REF!</v>
      </c>
      <c r="LB3" s="10" t="e">
        <f>【総額及び平均額】賃上げ支援事業実績報告書!#REF!</f>
        <v>#REF!</v>
      </c>
      <c r="LC3" s="10" t="e">
        <f>【総額及び平均額】賃上げ支援事業実績報告書!#REF!</f>
        <v>#REF!</v>
      </c>
      <c r="LD3" s="10" t="e">
        <f>【総額及び平均額】賃上げ支援事業実績報告書!#REF!</f>
        <v>#REF!</v>
      </c>
      <c r="LE3" s="10" t="e">
        <f>【総額及び平均額】賃上げ支援事業実績報告書!#REF!</f>
        <v>#REF!</v>
      </c>
      <c r="LF3" s="10" t="e">
        <f>【総額及び平均額】賃上げ支援事業実績報告書!#REF!</f>
        <v>#REF!</v>
      </c>
      <c r="LG3" s="10" t="e">
        <f>【総額及び平均額】賃上げ支援事業実績報告書!#REF!</f>
        <v>#REF!</v>
      </c>
      <c r="LH3" s="10" t="e">
        <f>【総額及び平均額】賃上げ支援事業実績報告書!#REF!</f>
        <v>#REF!</v>
      </c>
      <c r="LI3" s="10" t="e">
        <f>【総額及び平均額】賃上げ支援事業実績報告書!#REF!</f>
        <v>#REF!</v>
      </c>
      <c r="LJ3" s="10" t="e">
        <f>【総額及び平均額】賃上げ支援事業実績報告書!#REF!</f>
        <v>#REF!</v>
      </c>
      <c r="LK3" s="10" t="e">
        <f>【総額及び平均額】賃上げ支援事業実績報告書!#REF!</f>
        <v>#REF!</v>
      </c>
      <c r="LL3" s="10" t="e">
        <f>【総額及び平均額】賃上げ支援事業実績報告書!#REF!</f>
        <v>#REF!</v>
      </c>
      <c r="LM3" s="10" t="e">
        <f>【総額及び平均額】賃上げ支援事業実績報告書!#REF!</f>
        <v>#REF!</v>
      </c>
      <c r="LN3" s="10" t="e">
        <f>【総額及び平均額】賃上げ支援事業実績報告書!#REF!</f>
        <v>#REF!</v>
      </c>
      <c r="LO3" s="10" t="e">
        <f>【総額及び平均額】賃上げ支援事業実績報告書!#REF!</f>
        <v>#REF!</v>
      </c>
      <c r="LP3" s="10" t="e">
        <f>【総額及び平均額】賃上げ支援事業実績報告書!#REF!</f>
        <v>#REF!</v>
      </c>
      <c r="LQ3" s="10" t="e">
        <f>【総額及び平均額】賃上げ支援事業実績報告書!#REF!</f>
        <v>#REF!</v>
      </c>
      <c r="LR3" s="10" t="e">
        <f>【総額及び平均額】賃上げ支援事業実績報告書!#REF!</f>
        <v>#REF!</v>
      </c>
      <c r="LS3" s="10" t="e">
        <f>【総額及び平均額】賃上げ支援事業実績報告書!#REF!</f>
        <v>#REF!</v>
      </c>
      <c r="LT3" s="10" t="e">
        <f>【総額及び平均額】賃上げ支援事業実績報告書!#REF!</f>
        <v>#REF!</v>
      </c>
      <c r="LU3" s="10" t="e">
        <f>【総額及び平均額】賃上げ支援事業実績報告書!#REF!</f>
        <v>#REF!</v>
      </c>
      <c r="LV3" s="10" t="e">
        <f>【総額及び平均額】賃上げ支援事業実績報告書!#REF!</f>
        <v>#REF!</v>
      </c>
      <c r="LW3" s="10" t="e">
        <f>【総額及び平均額】賃上げ支援事業実績報告書!#REF!</f>
        <v>#REF!</v>
      </c>
      <c r="LX3" s="10" t="e">
        <f>【総額及び平均額】賃上げ支援事業実績報告書!#REF!</f>
        <v>#REF!</v>
      </c>
      <c r="LY3" s="10" t="e">
        <f>【総額及び平均額】賃上げ支援事業実績報告書!#REF!</f>
        <v>#REF!</v>
      </c>
      <c r="LZ3" s="10" t="e">
        <f>【総額及び平均額】賃上げ支援事業実績報告書!#REF!</f>
        <v>#REF!</v>
      </c>
      <c r="MA3" s="10" t="e">
        <f>【総額及び平均額】賃上げ支援事業実績報告書!#REF!</f>
        <v>#REF!</v>
      </c>
      <c r="MB3" s="10" t="e">
        <f>【総額及び平均額】賃上げ支援事業実績報告書!#REF!</f>
        <v>#REF!</v>
      </c>
      <c r="MC3" s="10" t="e">
        <f>【総額及び平均額】賃上げ支援事業実績報告書!#REF!</f>
        <v>#REF!</v>
      </c>
      <c r="MD3" s="10" t="e">
        <f>【総額及び平均額】賃上げ支援事業実績報告書!#REF!</f>
        <v>#REF!</v>
      </c>
      <c r="ME3" s="10" t="e">
        <f>【総額及び平均額】賃上げ支援事業実績報告書!#REF!</f>
        <v>#REF!</v>
      </c>
      <c r="MF3" s="10" t="e">
        <f>【総額及び平均額】賃上げ支援事業実績報告書!#REF!</f>
        <v>#REF!</v>
      </c>
      <c r="MG3" s="10" t="e">
        <f>【総額及び平均額】賃上げ支援事業実績報告書!#REF!</f>
        <v>#REF!</v>
      </c>
      <c r="MH3" s="10" t="e">
        <f>【総額及び平均額】賃上げ支援事業実績報告書!#REF!</f>
        <v>#REF!</v>
      </c>
      <c r="MI3" s="10" t="e">
        <f>【総額及び平均額】賃上げ支援事業実績報告書!#REF!</f>
        <v>#REF!</v>
      </c>
      <c r="MJ3" s="10" t="e">
        <f>【総額及び平均額】賃上げ支援事業実績報告書!#REF!</f>
        <v>#REF!</v>
      </c>
      <c r="MK3" s="10" t="e">
        <f>【総額及び平均額】賃上げ支援事業実績報告書!#REF!</f>
        <v>#REF!</v>
      </c>
      <c r="ML3" s="10" t="e">
        <f>【総額及び平均額】賃上げ支援事業実績報告書!#REF!</f>
        <v>#REF!</v>
      </c>
      <c r="MM3" s="10" t="e">
        <f>【総額及び平均額】賃上げ支援事業実績報告書!#REF!</f>
        <v>#REF!</v>
      </c>
      <c r="MN3" s="10" t="e">
        <f>【総額及び平均額】賃上げ支援事業実績報告書!#REF!</f>
        <v>#REF!</v>
      </c>
      <c r="MO3" s="10" t="e">
        <f>【総額及び平均額】賃上げ支援事業実績報告書!#REF!</f>
        <v>#REF!</v>
      </c>
      <c r="MP3" s="10" t="e">
        <f>【総額及び平均額】賃上げ支援事業実績報告書!#REF!</f>
        <v>#REF!</v>
      </c>
      <c r="MQ3" s="10" t="e">
        <f>【総額及び平均額】賃上げ支援事業実績報告書!#REF!</f>
        <v>#REF!</v>
      </c>
      <c r="MR3" s="10" t="e">
        <f>【総額及び平均額】賃上げ支援事業実績報告書!#REF!</f>
        <v>#REF!</v>
      </c>
      <c r="MS3" s="10" t="e">
        <f>【総額及び平均額】賃上げ支援事業実績報告書!#REF!</f>
        <v>#REF!</v>
      </c>
      <c r="MT3" s="10" t="e">
        <f>【総額及び平均額】賃上げ支援事業実績報告書!#REF!</f>
        <v>#REF!</v>
      </c>
      <c r="MU3" s="10" t="e">
        <f>【総額及び平均額】賃上げ支援事業実績報告書!#REF!</f>
        <v>#REF!</v>
      </c>
      <c r="MV3" s="10" t="e">
        <f>【総額及び平均額】賃上げ支援事業実績報告書!#REF!</f>
        <v>#REF!</v>
      </c>
      <c r="MW3" s="10" t="e">
        <f>【総額及び平均額】賃上げ支援事業実績報告書!#REF!</f>
        <v>#REF!</v>
      </c>
      <c r="MX3" s="10" t="e">
        <f>【総額及び平均額】賃上げ支援事業実績報告書!#REF!</f>
        <v>#REF!</v>
      </c>
      <c r="MY3" s="10" t="e">
        <f>【総額及び平均額】賃上げ支援事業実績報告書!#REF!</f>
        <v>#REF!</v>
      </c>
      <c r="MZ3" s="10" t="e">
        <f>【総額及び平均額】賃上げ支援事業実績報告書!#REF!</f>
        <v>#REF!</v>
      </c>
      <c r="NA3" s="10" t="e">
        <f>【総額及び平均額】賃上げ支援事業実績報告書!#REF!</f>
        <v>#REF!</v>
      </c>
      <c r="NB3" s="10" t="e">
        <f>【総額及び平均額】賃上げ支援事業実績報告書!#REF!</f>
        <v>#REF!</v>
      </c>
      <c r="NC3" s="10" t="e">
        <f>【総額及び平均額】賃上げ支援事業実績報告書!#REF!</f>
        <v>#REF!</v>
      </c>
      <c r="ND3" s="10" t="e">
        <f>【総額及び平均額】賃上げ支援事業実績報告書!#REF!</f>
        <v>#REF!</v>
      </c>
      <c r="NE3" s="10" t="e">
        <f>【総額及び平均額】賃上げ支援事業実績報告書!#REF!</f>
        <v>#REF!</v>
      </c>
      <c r="NF3" s="10" t="e">
        <f>【総額及び平均額】賃上げ支援事業実績報告書!#REF!</f>
        <v>#REF!</v>
      </c>
      <c r="NG3" s="10" t="e">
        <f>【総額及び平均額】賃上げ支援事業実績報告書!#REF!</f>
        <v>#REF!</v>
      </c>
      <c r="NH3" s="10" t="e">
        <f>【総額及び平均額】賃上げ支援事業実績報告書!#REF!</f>
        <v>#REF!</v>
      </c>
      <c r="NI3" s="10" t="e">
        <f>【総額及び平均額】賃上げ支援事業実績報告書!#REF!</f>
        <v>#REF!</v>
      </c>
      <c r="NJ3" s="10" t="e">
        <f>【総額及び平均額】賃上げ支援事業実績報告書!#REF!</f>
        <v>#REF!</v>
      </c>
      <c r="NK3" s="10" t="e">
        <f>【総額及び平均額】賃上げ支援事業実績報告書!#REF!</f>
        <v>#REF!</v>
      </c>
      <c r="NL3" s="10" t="e">
        <f>【総額及び平均額】賃上げ支援事業実績報告書!#REF!</f>
        <v>#REF!</v>
      </c>
      <c r="NM3" s="10" t="e">
        <f>【総額及び平均額】賃上げ支援事業実績報告書!#REF!</f>
        <v>#REF!</v>
      </c>
      <c r="NN3" s="10" t="e">
        <f>【総額及び平均額】賃上げ支援事業実績報告書!#REF!</f>
        <v>#REF!</v>
      </c>
      <c r="NO3" s="10" t="e">
        <f>【総額及び平均額】賃上げ支援事業実績報告書!#REF!</f>
        <v>#REF!</v>
      </c>
      <c r="NP3" s="10" t="e">
        <f>【総額及び平均額】賃上げ支援事業実績報告書!#REF!</f>
        <v>#REF!</v>
      </c>
      <c r="NQ3" s="10" t="e">
        <f>【総額及び平均額】賃上げ支援事業実績報告書!#REF!</f>
        <v>#REF!</v>
      </c>
      <c r="NR3" s="10" t="e">
        <f>【総額及び平均額】賃上げ支援事業実績報告書!#REF!</f>
        <v>#REF!</v>
      </c>
      <c r="NS3" s="10" t="e">
        <f>【総額及び平均額】賃上げ支援事業実績報告書!#REF!</f>
        <v>#REF!</v>
      </c>
      <c r="NT3" s="10" t="e">
        <f>【総額及び平均額】賃上げ支援事業実績報告書!#REF!</f>
        <v>#REF!</v>
      </c>
      <c r="NU3" s="10" t="e">
        <f>【総額及び平均額】賃上げ支援事業実績報告書!#REF!</f>
        <v>#REF!</v>
      </c>
      <c r="NV3" s="10" t="e">
        <f>【総額及び平均額】賃上げ支援事業実績報告書!#REF!</f>
        <v>#REF!</v>
      </c>
      <c r="NW3" s="10" t="e">
        <f>【総額及び平均額】賃上げ支援事業実績報告書!#REF!</f>
        <v>#REF!</v>
      </c>
      <c r="NX3" s="10" t="e">
        <f>【総額及び平均額】賃上げ支援事業実績報告書!#REF!</f>
        <v>#REF!</v>
      </c>
      <c r="NY3" s="10" t="e">
        <f>【総額及び平均額】賃上げ支援事業実績報告書!#REF!</f>
        <v>#REF!</v>
      </c>
      <c r="NZ3" s="10" t="e">
        <f>【総額及び平均額】賃上げ支援事業実績報告書!#REF!</f>
        <v>#REF!</v>
      </c>
      <c r="OA3" s="10" t="e">
        <f>【総額及び平均額】賃上げ支援事業実績報告書!#REF!</f>
        <v>#REF!</v>
      </c>
      <c r="OB3" s="10" t="e">
        <f>【総額及び平均額】賃上げ支援事業実績報告書!#REF!</f>
        <v>#REF!</v>
      </c>
      <c r="OC3" s="10" t="e">
        <f>【総額及び平均額】賃上げ支援事業実績報告書!#REF!</f>
        <v>#REF!</v>
      </c>
      <c r="OD3" s="10" t="e">
        <f>【総額及び平均額】賃上げ支援事業実績報告書!#REF!</f>
        <v>#REF!</v>
      </c>
      <c r="OE3" s="10" t="e">
        <f>【総額及び平均額】賃上げ支援事業実績報告書!#REF!</f>
        <v>#REF!</v>
      </c>
      <c r="OF3" s="10" t="e">
        <f>【総額及び平均額】賃上げ支援事業実績報告書!#REF!</f>
        <v>#REF!</v>
      </c>
      <c r="OG3" s="10" t="e">
        <f>【総額及び平均額】賃上げ支援事業実績報告書!#REF!</f>
        <v>#REF!</v>
      </c>
      <c r="OH3" s="10" t="e">
        <f>【総額及び平均額】賃上げ支援事業実績報告書!#REF!</f>
        <v>#REF!</v>
      </c>
      <c r="OI3" s="10" t="e">
        <f>【総額及び平均額】賃上げ支援事業実績報告書!#REF!</f>
        <v>#REF!</v>
      </c>
      <c r="OJ3" s="10" t="e">
        <f>【総額及び平均額】賃上げ支援事業実績報告書!#REF!</f>
        <v>#REF!</v>
      </c>
      <c r="OK3" s="10" t="e">
        <f>【総額及び平均額】賃上げ支援事業実績報告書!#REF!</f>
        <v>#REF!</v>
      </c>
      <c r="OL3" s="10" t="e">
        <f>【総額及び平均額】賃上げ支援事業実績報告書!#REF!</f>
        <v>#REF!</v>
      </c>
      <c r="OM3" s="10" t="e">
        <f>【総額及び平均額】賃上げ支援事業実績報告書!#REF!</f>
        <v>#REF!</v>
      </c>
      <c r="ON3" s="10" t="e">
        <f>【総額及び平均額】賃上げ支援事業実績報告書!#REF!</f>
        <v>#REF!</v>
      </c>
      <c r="OO3" s="10" t="e">
        <f>【総額及び平均額】賃上げ支援事業実績報告書!#REF!</f>
        <v>#REF!</v>
      </c>
      <c r="OP3" s="10" t="e">
        <f>【総額及び平均額】賃上げ支援事業実績報告書!#REF!</f>
        <v>#REF!</v>
      </c>
      <c r="OQ3" s="10" t="e">
        <f>【総額及び平均額】賃上げ支援事業実績報告書!#REF!</f>
        <v>#REF!</v>
      </c>
      <c r="OR3" s="10" t="e">
        <f>【総額及び平均額】賃上げ支援事業実績報告書!#REF!</f>
        <v>#REF!</v>
      </c>
      <c r="OS3" s="10" t="e">
        <f>【総額及び平均額】賃上げ支援事業実績報告書!#REF!</f>
        <v>#REF!</v>
      </c>
      <c r="OT3" s="10" t="e">
        <f>【総額及び平均額】賃上げ支援事業実績報告書!#REF!</f>
        <v>#REF!</v>
      </c>
      <c r="OU3" s="10" t="e">
        <f>【総額及び平均額】賃上げ支援事業実績報告書!#REF!</f>
        <v>#REF!</v>
      </c>
      <c r="OV3" s="10" t="e">
        <f>【総額及び平均額】賃上げ支援事業実績報告書!#REF!</f>
        <v>#REF!</v>
      </c>
      <c r="OW3" s="10" t="e">
        <f>【総額及び平均額】賃上げ支援事業実績報告書!#REF!</f>
        <v>#REF!</v>
      </c>
      <c r="OX3" s="10" t="e">
        <f>【総額及び平均額】賃上げ支援事業実績報告書!#REF!</f>
        <v>#REF!</v>
      </c>
      <c r="OY3" s="10" t="e">
        <f>【総額及び平均額】賃上げ支援事業実績報告書!#REF!</f>
        <v>#REF!</v>
      </c>
      <c r="OZ3" s="10" t="e">
        <f>【総額及び平均額】賃上げ支援事業実績報告書!#REF!</f>
        <v>#REF!</v>
      </c>
      <c r="PA3" s="10" t="e">
        <f>【総額及び平均額】賃上げ支援事業実績報告書!#REF!</f>
        <v>#REF!</v>
      </c>
      <c r="PB3" s="10" t="e">
        <f>【総額及び平均額】賃上げ支援事業実績報告書!#REF!</f>
        <v>#REF!</v>
      </c>
      <c r="PC3" s="10" t="e">
        <f>【総額及び平均額】賃上げ支援事業実績報告書!#REF!</f>
        <v>#REF!</v>
      </c>
      <c r="PD3" s="10" t="e">
        <f>【総額及び平均額】賃上げ支援事業実績報告書!#REF!</f>
        <v>#REF!</v>
      </c>
      <c r="PE3" s="10" t="e">
        <f>【総額及び平均額】賃上げ支援事業実績報告書!#REF!</f>
        <v>#REF!</v>
      </c>
      <c r="PF3" s="10" t="e">
        <f>【総額及び平均額】賃上げ支援事業実績報告書!#REF!</f>
        <v>#REF!</v>
      </c>
      <c r="PG3" s="10" t="e">
        <f>【総額及び平均額】賃上げ支援事業実績報告書!#REF!</f>
        <v>#REF!</v>
      </c>
      <c r="PH3" s="10" t="e">
        <f>【総額及び平均額】賃上げ支援事業実績報告書!#REF!</f>
        <v>#REF!</v>
      </c>
    </row>
  </sheetData>
  <mergeCells count="2">
    <mergeCell ref="A2:A3"/>
    <mergeCell ref="B2:B3"/>
  </mergeCells>
  <phoneticPr fontId="36"/>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DAA6DD1A-A23B-4D25-B2CA-485C026E75D5}">
  <ds:schemaRefs>
    <ds:schemaRef ds:uri="http://purl.org/dc/terms/"/>
    <ds:schemaRef ds:uri="http://www.w3.org/XML/1998/namespace"/>
    <ds:schemaRef ds:uri="http://schemas.microsoft.com/office/2006/metadata/properties"/>
    <ds:schemaRef ds:uri="http://purl.org/dc/elements/1.1/"/>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9500c7e0-a8b4-4cc7-a7aa-d9d65591dd5a"/>
    <ds:schemaRef ds:uri="http://purl.org/dc/dcmitype/"/>
  </ds:schemaRefs>
</ds:datastoreItem>
</file>

<file path=customXml/itemProps3.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【総額及び平均額】賃上げ支援事業実績報告書</vt:lpstr>
      <vt:lpstr>別紙（2.0％超部分算定シート）</vt:lpstr>
      <vt:lpstr>申請内容</vt:lpstr>
      <vt:lpstr>【参考】集計用シート（賃上げ支援事業）</vt:lpstr>
      <vt:lpstr>都道府県リスト</vt:lpstr>
      <vt:lpstr>Dummy</vt:lpstr>
      <vt:lpstr>MaruBatsu</vt:lpstr>
      <vt:lpstr>【総額及び平均額】賃上げ支援事業実績報告書!Print_Area</vt:lpstr>
      <vt:lpstr>'別紙（2.0％超部分算定シート）'!Print_Area</vt:lpstr>
      <vt:lpstr>【総額及び平均額】賃上げ支援事業実績報告書!Print_Titles</vt:lpstr>
      <vt:lpstr>'別紙（2.0％超部分算定シート）'!Print_Titles</vt:lpstr>
      <vt:lpstr>Todoke</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鈴木 正史</dc:creator>
  <cp:keywords/>
  <dc:description/>
  <cp:lastModifiedBy>鈴木 正史</cp:lastModifiedBy>
  <cp:revision>2</cp:revision>
  <cp:lastPrinted>2026-07-15T06:21:01Z</cp:lastPrinted>
  <dcterms:created xsi:type="dcterms:W3CDTF">2017-10-26T07:12:00Z</dcterms:created>
  <dcterms:modified xsi:type="dcterms:W3CDTF">2026-07-23T00:45:19Z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