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<sst xmlns="http://schemas.openxmlformats.org/spreadsheetml/2006/main" count="1102" uniqueCount="623">
  <si>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</si>
  <si>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</si>
  <si>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</si>
  <si>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</si>
  <si>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</si>
  <si>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</si>
  <si>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</si>
  <si>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</si>
  <si>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</si>
  <si>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</si>
  <si>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</si>
  <si>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</si>
  <si>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</si>
  <si>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</si>
  <si>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</si>
  <si>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</si>
  <si>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</si>
  <si>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</si>
  <si>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</si>
  <si>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</si>
  <si>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</si>
  <si>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</si>
  <si>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</si>
  <si>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</si>
  <si>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</si>
  <si>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</si>
  <si>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</si>
  <si>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</si>
  <si>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</si>
  <si>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</si>
  <si>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</si>
  <si>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</si>
  <si>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</si>
  <si>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</si>
  <si>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</si>
  <si>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</si>
  <si>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</si>
  <si>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</si>
  <si>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</si>
  <si>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</si>
  <si>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</si>
  <si>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</si>
  <si>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</si>
  <si>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</si>
  <si>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</si>
  <si>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</si>
  <si>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</si>
  <si>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</si>
  <si>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</si>
  <si>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</si>
  <si>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</si>
  <si>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</si>
  <si>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</si>
  <si>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</si>
  <si>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</si>
  <si>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</si>
  <si>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</si>
  <si>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</si>
  <si>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</si>
  <si>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</si>
  <si>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</si>
  <si>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</si>
  <si>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</si>
  <si>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</si>
  <si>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</si>
  <si>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</si>
  <si>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</si>
  <si>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</si>
  <si>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</si>
  <si>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</si>
  <si>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</si>
  <si>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</si>
  <si>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</si>
  <si>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</si>
  <si>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</si>
  <si>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</si>
  <si>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</si>
  <si>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</si>
  <si>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</si>
  <si>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</si>
  <si>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</si>
  <si>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</si>
  <si>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</si>
  <si>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</si>
  <si>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</si>
  <si>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</si>
  <si>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</si>
  <si>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</si>
  <si>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</si>
  <si>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</si>
  <si>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</si>
  <si>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</si>
  <si>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</si>
  <si>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</si>
  <si>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</si>
  <si>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</si>
  <si>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</si>
  <si>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</si>
  <si>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</si>
  <si>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</si>
  <si>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</si>
  <si>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</si>
  <si>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</si>
  <si>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</si>
  <si>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</si>
  <si>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</si>
  <si>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</si>
  <si>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</si>
  <si>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</si>
  <si>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</si>
  <si>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</si>
  <si>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</si>
  <si>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</si>
  <si>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</si>
  <si>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</si>
  <si>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</si>
  <si>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</si>
  <si>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</si>
  <si>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</si>
  <si>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</si>
  <si>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</si>
  <si>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</si>
  <si>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</si>
  <si>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</si>
  <si>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</si>
  <si>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</si>
  <si>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</si>
  <si>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</si>
  <si>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</si>
  <si>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</si>
  <si>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</si>
  <si>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</si>
  <si>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</si>
  <si>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</si>
  <si>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</si>
  <si>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</si>
  <si>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</si>
  <si>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</si>
  <si>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</si>
  <si>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</si>
  <si>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</si>
  <si>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</si>
  <si>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</si>
  <si>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</si>
  <si>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</si>
  <si>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</si>
  <si>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</si>
  <si>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</si>
  <si>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</si>
  <si>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</si>
  <si>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</si>
  <si>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</si>
  <si>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</si>
  <si>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</si>
  <si>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</si>
  <si>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</si>
  <si>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</si>
  <si>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</si>
  <si>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</si>
  <si>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</si>
  <si>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</si>
  <si>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</si>
  <si>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</si>
  <si>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</si>
  <si>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</si>
  <si>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</si>
  <si>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</si>
  <si>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</si>
  <si>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</si>
  <si>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</si>
  <si>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</si>
  <si>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</si>
  <si>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</si>
  <si>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</si>
  <si>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</si>
  <si>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</si>
  <si>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</si>
  <si>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</si>
  <si>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</si>
  <si>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</si>
  <si>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</si>
  <si>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</si>
  <si>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</si>
  <si>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</si>
  <si>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</si>
  <si>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</si>
  <si>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</si>
  <si>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</si>
  <si>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</si>
  <si>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</si>
  <si>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</si>
  <si>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</si>
  <si>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</si>
  <si>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</si>
  <si>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</si>
  <si>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</si>
  <si>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</si>
  <si>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</si>
  <si>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</si>
  <si>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</si>
  <si>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</si>
  <si>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</si>
  <si>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</si>
  <si>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</si>
  <si>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</si>
  <si>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</si>
  <si>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</si>
  <si>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</si>
  <si>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</si>
  <si>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</si>
  <si>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</si>
  <si>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</si>
  <si>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</si>
  <si>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</si>
  <si>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</si>
  <si>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奈良県下市町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</si>
  <si>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</si>
  <si>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</si>
  <si>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</si>
  <si>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</si>
  <si>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</si>
  <si>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</si>
  <si>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</si>
  <si>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</si>
  <si>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</si>
  <si>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</si>
  <si>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</si>
  <si>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</si>
  <si>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</si>
  <si>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</si>
  <si>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</si>
  <si>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</si>
  <si>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</si>
  <si>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</si>
  <si>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</si>
  <si>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</si>
  <si>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</si>
  <si>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</si>
  <si>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</si>
  <si>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</si>
  <si>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</si>
  <si>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</si>
  <si>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</si>
  <si>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</si>
  <si>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</si>
  <si>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</si>
  <si>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</si>
  <si>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</si>
  <si>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</si>
  <si>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</si>
  <si>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</si>
  <si>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</si>
  <si>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</si>
  <si>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</si>
  <si>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</si>
  <si>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</si>
  <si>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</si>
  <si>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</si>
  <si>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</si>
  <si>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</si>
  <si>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</si>
  <si>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</si>
  <si>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</si>
  <si>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</si>
  <si>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</si>
  <si>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</si>
  <si>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</si>
  <si>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</si>
  <si>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</si>
  <si>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</si>
  <si>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</si>
  <si>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</si>
  <si>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</si>
  <si>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</si>
  <si>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</si>
  <si>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</si>
  <si>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</si>
  <si>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</si>
  <si>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</si>
  <si>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</si>
  <si>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</si>
  <si>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</si>
  <si>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</si>
  <si>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</si>
  <si>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</si>
  <si>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</si>
  <si>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</si>
  <si>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</si>
  <si>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</si>
  <si>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</si>
  <si>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</si>
  <si>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</si>
  <si>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</si>
  <si>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</si>
  <si>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</si>
  <si>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</si>
  <si>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</si>
  <si>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</si>
  <si>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</si>
  <si>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</si>
  <si>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</si>
  <si>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</si>
  <si>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</si>
  <si>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</si>
  <si>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</si>
  <si>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</si>
  <si>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</si>
  <si>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</si>
  <si>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</si>
  <si>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</si>
  <si>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</si>
  <si>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</si>
  <si>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</si>
  <si>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</si>
  <si>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</si>
  <si>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</si>
  <si>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</si>
  <si>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</si>
  <si>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</si>
  <si>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</si>
  <si>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</si>
  <si>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</si>
  <si>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</si>
  <si>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</si>
  <si>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</si>
  <si>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</si>
  <si>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</si>
  <si>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</si>
  <si>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</si>
  <si>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</si>
  <si>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</si>
  <si>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</si>
  <si>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</si>
  <si>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</si>
  <si>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</si>
  <si>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</si>
  <si>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</si>
  <si>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</si>
  <si>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</si>
  <si>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</si>
  <si>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</si>
  <si>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</si>
  <si>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</si>
  <si>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</si>
  <si>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</si>
  <si>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</si>
  <si>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</si>
  <si>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</si>
  <si>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</si>
  <si>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</si>
  <si>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</si>
  <si>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</si>
  <si>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</si>
  <si>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</si>
  <si>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</si>
  <si>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</si>
  <si>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</si>
  <si>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</si>
  <si>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</si>
  <si>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</si>
  <si>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</si>
  <si>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</si>
  <si>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</si>
  <si>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</si>
  <si>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</si>
  <si>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</si>
  <si>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</si>
  <si>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</si>
  <si>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</si>
  <si>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奈良県下市町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</si>
  <si>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</si>
  <si>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</si>
  <si>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</si>
  <si>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</si>
  <si>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</si>
  <si>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</si>
  <si>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</si>
  <si>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</si>
  <si>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</si>
  <si>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</si>
  <si>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</si>
  <si>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</si>
  <si>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</si>
  <si>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</si>
  <si>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</si>
  <si>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</si>
  <si>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</si>
  <si>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</si>
  <si>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</si>
  <si>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</si>
  <si>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</si>
  <si>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</si>
  <si>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</si>
  <si>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</si>
  <si>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</si>
  <si>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</si>
  <si>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</si>
  <si>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</si>
  <si>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</si>
  <si>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</si>
  <si>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</si>
  <si>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</si>
  <si>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</si>
  <si>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</si>
  <si>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</si>
  <si>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</si>
  <si>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介護保険特別会計（保険事業勘定）</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</si>
  <si>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</si>
  <si>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</si>
  <si>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</si>
  <si>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</si>
  <si>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</si>
  <si>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</si>
  <si>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</si>
  <si>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</si>
  <si>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</si>
  <si>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</si>
  <si>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</si>
  <si>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</si>
  <si>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</si>
  <si>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</si>
  <si>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</si>
  <si>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</si>
  <si>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</si>
  <si>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</si>
  <si>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</si>
  <si>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</si>
  <si>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</si>
  <si>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</si>
  <si>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</si>
  <si>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</si>
  <si>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</si>
  <si>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</si>
  <si>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</si>
  <si>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</si>
  <si>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</si>
  <si>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</si>
  <si>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</si>
  <si>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</si>
  <si>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</si>
  <si>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</si>
  <si>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</si>
  <si>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</si>
  <si>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</si>
  <si>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</si>
  <si>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</si>
  <si>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</si>
  <si>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</si>
  <si>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</si>
  <si>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</si>
  <si>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</si>
  <si>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</si>
  <si>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</si>
  <si>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</si>
  <si>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</si>
  <si>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</si>
  <si>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</si>
  <si>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</si>
  <si>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</si>
  <si>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</si>
  <si>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</si>
  <si>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</si>
  <si>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</si>
  <si>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</si>
  <si>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</si>
  <si>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</si>
  <si>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</si>
  <si>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</si>
  <si>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</si>
  <si>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</si>
  <si>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</si>
  <si>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</si>
  <si>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</si>
  <si>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</si>
  <si>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</si>
  <si>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</si>
  <si>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</si>
  <si>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</si>
  <si>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</si>
  <si>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</si>
  <si>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</si>
  <si>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</si>
  <si>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</si>
  <si>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</si>
  <si>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</si>
  <si>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</si>
  <si>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</si>
  <si>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</si>
  <si>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</si>
  <si>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</si>
  <si>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</si>
  <si>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</si>
  <si>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</si>
  <si>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</si>
  <si>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</si>
  <si>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</si>
  <si>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</si>
  <si>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</si>
  <si>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</si>
  <si>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</si>
  <si>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</si>
  <si>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</si>
  <si>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</si>
  <si>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</si>
  <si>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</si>
  <si>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</si>
  <si>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</si>
  <si>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</si>
  <si>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</si>
  <si>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</si>
  <si>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</si>
  <si>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</si>
  <si>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</si>
  <si>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</si>
  <si>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</si>
  <si>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</si>
  <si>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</si>
  <si>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</si>
  <si>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</si>
  <si>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</si>
  <si>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</si>
  <si>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</si>
  <si>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</si>
  <si>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</si>
  <si>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</si>
  <si>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</si>
  <si>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</si>
  <si>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</si>
  <si>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</si>
  <si>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</si>
  <si>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</si>
  <si>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</si>
  <si>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</si>
  <si>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</si>
  <si>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</si>
  <si>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</si>
  <si>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</si>
  <si>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</si>
  <si>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</si>
  <si>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</si>
  <si>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</si>
  <si>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</si>
  <si>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</si>
  <si>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</si>
  <si>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</si>
  <si>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</si>
  <si>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</si>
  <si>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</si>
  <si>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</si>
  <si>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</si>
  <si>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</si>
  <si>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</si>
  <si>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</si>
  <si>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</si>
  <si>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</si>
  <si>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</si>
  <si>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</si>
  <si>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</si>
  <si>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</si>
  <si>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</si>
  <si>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</si>
  <si>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</si>
  <si>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</si>
  <si>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</si>
  <si>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</si>
  <si>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2.80</t>
  </si>
  <si>
    <t>▲ 7.16</t>
  </si>
  <si>
    <t>▲ 6.20</t>
  </si>
  <si>
    <t>▲ 9.11</t>
  </si>
  <si>
    <t>一般会計</t>
  </si>
  <si>
    <t>水道事業会計</t>
  </si>
  <si>
    <t>介護保険特別会計（保険事業勘定）</t>
  </si>
  <si>
    <t>国民健康保険特別会計</t>
  </si>
  <si>
    <t>後期高齢者医療保険特別会計</t>
  </si>
  <si>
    <t>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</si>
  <si>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</si>
  <si>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</si>
  <si>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</si>
  <si>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</si>
  <si>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</si>
  <si>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</si>
  <si>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</si>
  <si>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</si>
  <si>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</si>
  <si>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</si>
  <si>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</si>
  <si>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</si>
  <si>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</si>
  <si>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</si>
  <si>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</si>
  <si>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</si>
  <si>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</si>
  <si>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</si>
  <si>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</si>
  <si>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</si>
  <si>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</si>
  <si>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</si>
  <si>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</si>
  <si>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</si>
  <si>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</si>
  <si>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</si>
  <si>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</si>
  <si>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t>
    <phoneticPr fontId="2"/>
  </si>
  <si>
    <t>下市町土地開発公社</t>
    <rPh sb="0" eb="3">
      <t>シモイチチョウ</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</si>
  <si>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</si>
  <si>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</si>
  <si>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</si>
  <si>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</si>
  <si>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</si>
  <si>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</si>
  <si>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</si>
  <si>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</si>
  <si>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</si>
  <si>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</si>
  <si>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</si>
  <si>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地方福祉基金</t>
    <rPh sb="0" eb="2">
      <t>チホウ</t>
    </rPh>
    <rPh sb="2" eb="4">
      <t>フクシ</t>
    </rPh>
    <rPh sb="4" eb="6">
      <t>キキン</t>
    </rPh>
    <phoneticPr fontId="2"/>
  </si>
  <si>
    <t>ふるさと寄附基金</t>
    <rPh sb="4" eb="6">
      <t>キフ</t>
    </rPh>
    <rPh sb="6" eb="8">
      <t>キキン</t>
    </rPh>
    <phoneticPr fontId="2"/>
  </si>
  <si>
    <t>ふるさと振興基金</t>
    <rPh sb="4" eb="8">
      <t>シンコウキキン</t>
    </rPh>
    <phoneticPr fontId="2"/>
  </si>
  <si>
    <t>地域振興基金</t>
    <rPh sb="0" eb="2">
      <t>チイキ</t>
    </rPh>
    <rPh sb="2" eb="4">
      <t>シンコウ</t>
    </rPh>
    <rPh sb="4" eb="6">
      <t>キキン</t>
    </rPh>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</si>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</sst>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F6B0-4A37-9B9D-DF5BD97775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30923</c:v>
                </c:pt>
                <c:pt idx="1">
                  <c:v>21545</c:v>
                </c:pt>
                <c:pt idx="2">
                  <c:v>23417</c:v>
                </c:pt>
                <c:pt idx="3">
                  <c:v>21036</c:v>
                </c:pt>
                <c:pt idx="4">
                  <c:v>55348</c:v>
                </c:pt>
              </c:numCache>
            </c:numRef>
          </c:val>
          <c:smooth val="0"/>
          <c:extLst xmlns:c16r2="http://schemas.microsoft.com/office/drawing/2015/06/chart">
            <c:ext xmlns:c16="http://schemas.microsoft.com/office/drawing/2014/chart" uri="{C3380CC4-5D6E-409C-BE32-E72D297353CC}">
              <c16:uniqueId val="{00000001-F6B0-4A37-9B9D-DF5BD977755F}"/>
            </c:ext>
          </c:extLst>
        </c:ser>
        <c:dLbls>
          <c:showLegendKey val="0"/>
          <c:showVal val="0"/>
          <c:showCatName val="0"/>
          <c:showSerName val="0"/>
          <c:showPercent val="0"/>
          <c:showBubbleSize val="0"/>
        </c:dLbls>
        <c:marker val="1"/>
        <c:smooth val="0"/>
        <c:axId val="704184384"/>
        <c:axId val="704174584"/>
      </c:lineChart>
      <c:catAx>
        <c:axId val="704184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4174584"/>
        <c:crosses val="autoZero"/>
        <c:auto val="1"/>
        <c:lblAlgn val="ctr"/>
        <c:lblOffset val="100"/>
        <c:tickLblSkip val="1"/>
        <c:tickMarkSkip val="1"/>
        <c:noMultiLvlLbl val="0"/>
      </c:catAx>
      <c:valAx>
        <c:axId val="70417458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4184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11.14</c:v>
                </c:pt>
                <c:pt idx="1">
                  <c:v>8.8699999999999992</c:v>
                </c:pt>
                <c:pt idx="2">
                  <c:v>11.91</c:v>
                </c:pt>
                <c:pt idx="3">
                  <c:v>10.14</c:v>
                </c:pt>
                <c:pt idx="4">
                  <c:v>8.4499999999999993</c:v>
                </c:pt>
              </c:numCache>
            </c:numRef>
          </c:val>
          <c:extLst xmlns:c16r2="http://schemas.microsoft.com/office/drawing/2015/06/chart">
            <c:ext xmlns:c16="http://schemas.microsoft.com/office/drawing/2014/chart" uri="{C3380CC4-5D6E-409C-BE32-E72D297353CC}">
              <c16:uniqueId val="{00000000-9C12-4556-90FA-474D8E0455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51.12</c:v>
                </c:pt>
                <c:pt idx="1">
                  <c:v>51.98</c:v>
                </c:pt>
                <c:pt idx="2">
                  <c:v>42.95</c:v>
                </c:pt>
                <c:pt idx="3">
                  <c:v>38.340000000000003</c:v>
                </c:pt>
                <c:pt idx="4">
                  <c:v>31.03</c:v>
                </c:pt>
              </c:numCache>
            </c:numRef>
          </c:val>
          <c:extLst xmlns:c16r2="http://schemas.microsoft.com/office/drawing/2015/06/chart">
            <c:ext xmlns:c16="http://schemas.microsoft.com/office/drawing/2014/chart" uri="{C3380CC4-5D6E-409C-BE32-E72D297353CC}">
              <c16:uniqueId val="{00000001-9C12-4556-90FA-474D8E0455F7}"/>
            </c:ext>
          </c:extLst>
        </c:ser>
        <c:dLbls>
          <c:showLegendKey val="0"/>
          <c:showVal val="0"/>
          <c:showCatName val="0"/>
          <c:showSerName val="0"/>
          <c:showPercent val="0"/>
          <c:showBubbleSize val="0"/>
        </c:dLbls>
        <c:gapWidth val="250"/>
        <c:overlap val="100"/>
        <c:axId val="704178112"/>
        <c:axId val="7041785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6.17</c:v>
                </c:pt>
                <c:pt idx="1">
                  <c:v>-2.8</c:v>
                </c:pt>
                <c:pt idx="2">
                  <c:v>-7.16</c:v>
                </c:pt>
                <c:pt idx="3">
                  <c:v>-6.2</c:v>
                </c:pt>
                <c:pt idx="4">
                  <c:v>-9.11</c:v>
                </c:pt>
              </c:numCache>
            </c:numRef>
          </c:val>
          <c:smooth val="0"/>
          <c:extLst xmlns:c16r2="http://schemas.microsoft.com/office/drawing/2015/06/chart">
            <c:ext xmlns:c16="http://schemas.microsoft.com/office/drawing/2014/chart" uri="{C3380CC4-5D6E-409C-BE32-E72D297353CC}">
              <c16:uniqueId val="{00000002-9C12-4556-90FA-474D8E0455F7}"/>
            </c:ext>
          </c:extLst>
        </c:ser>
        <c:dLbls>
          <c:showLegendKey val="0"/>
          <c:showVal val="0"/>
          <c:showCatName val="0"/>
          <c:showSerName val="0"/>
          <c:showPercent val="0"/>
          <c:showBubbleSize val="0"/>
        </c:dLbls>
        <c:marker val="1"/>
        <c:smooth val="0"/>
        <c:axId val="704178112"/>
        <c:axId val="704178504"/>
      </c:lineChart>
      <c:catAx>
        <c:axId val="70417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04178504"/>
        <c:crosses val="autoZero"/>
        <c:auto val="1"/>
        <c:lblAlgn val="ctr"/>
        <c:lblOffset val="100"/>
        <c:tickLblSkip val="1"/>
        <c:tickMarkSkip val="1"/>
        <c:noMultiLvlLbl val="0"/>
      </c:catAx>
      <c:valAx>
        <c:axId val="704178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417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0.27</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98F-481A-B0F0-5017A02F61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98F-481A-B0F0-5017A02F61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98F-481A-B0F0-5017A02F619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98F-481A-B0F0-5017A02F619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98F-481A-B0F0-5017A02F6195}"/>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798F-481A-B0F0-5017A02F619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3.41</c:v>
                </c:pt>
                <c:pt idx="2">
                  <c:v>#N/A</c:v>
                </c:pt>
                <c:pt idx="3">
                  <c:v>2.7</c:v>
                </c:pt>
                <c:pt idx="4">
                  <c:v>#N/A</c:v>
                </c:pt>
                <c:pt idx="5">
                  <c:v>2.74</c:v>
                </c:pt>
                <c:pt idx="6">
                  <c:v>#N/A</c:v>
                </c:pt>
                <c:pt idx="7">
                  <c:v>0.3</c:v>
                </c:pt>
                <c:pt idx="8">
                  <c:v>#N/A</c:v>
                </c:pt>
                <c:pt idx="9">
                  <c:v>0.22</c:v>
                </c:pt>
              </c:numCache>
            </c:numRef>
          </c:val>
          <c:extLst xmlns:c16r2="http://schemas.microsoft.com/office/drawing/2015/06/chart">
            <c:ext xmlns:c16="http://schemas.microsoft.com/office/drawing/2014/chart" uri="{C3380CC4-5D6E-409C-BE32-E72D297353CC}">
              <c16:uniqueId val="{00000006-798F-481A-B0F0-5017A02F6195}"/>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0.67</c:v>
                </c:pt>
                <c:pt idx="2">
                  <c:v>#N/A</c:v>
                </c:pt>
                <c:pt idx="3">
                  <c:v>1.35</c:v>
                </c:pt>
                <c:pt idx="4">
                  <c:v>#N/A</c:v>
                </c:pt>
                <c:pt idx="5">
                  <c:v>1.19</c:v>
                </c:pt>
                <c:pt idx="6">
                  <c:v>#N/A</c:v>
                </c:pt>
                <c:pt idx="7">
                  <c:v>1.17</c:v>
                </c:pt>
                <c:pt idx="8">
                  <c:v>#N/A</c:v>
                </c:pt>
                <c:pt idx="9">
                  <c:v>2.6</c:v>
                </c:pt>
              </c:numCache>
            </c:numRef>
          </c:val>
          <c:extLst xmlns:c16r2="http://schemas.microsoft.com/office/drawing/2015/06/chart">
            <c:ext xmlns:c16="http://schemas.microsoft.com/office/drawing/2014/chart" uri="{C3380CC4-5D6E-409C-BE32-E72D297353CC}">
              <c16:uniqueId val="{00000007-798F-481A-B0F0-5017A02F619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3.74</c:v>
                </c:pt>
                <c:pt idx="2">
                  <c:v>#N/A</c:v>
                </c:pt>
                <c:pt idx="3">
                  <c:v>3.97</c:v>
                </c:pt>
                <c:pt idx="4">
                  <c:v>#N/A</c:v>
                </c:pt>
                <c:pt idx="5">
                  <c:v>5.31</c:v>
                </c:pt>
                <c:pt idx="6">
                  <c:v>#N/A</c:v>
                </c:pt>
                <c:pt idx="7">
                  <c:v>6.72</c:v>
                </c:pt>
                <c:pt idx="8">
                  <c:v>#N/A</c:v>
                </c:pt>
                <c:pt idx="9">
                  <c:v>7.07</c:v>
                </c:pt>
              </c:numCache>
            </c:numRef>
          </c:val>
          <c:extLst xmlns:c16r2="http://schemas.microsoft.com/office/drawing/2015/06/chart">
            <c:ext xmlns:c16="http://schemas.microsoft.com/office/drawing/2014/chart" uri="{C3380CC4-5D6E-409C-BE32-E72D297353CC}">
              <c16:uniqueId val="{00000008-798F-481A-B0F0-5017A02F619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11.14</c:v>
                </c:pt>
                <c:pt idx="2">
                  <c:v>#N/A</c:v>
                </c:pt>
                <c:pt idx="3">
                  <c:v>8.86</c:v>
                </c:pt>
                <c:pt idx="4">
                  <c:v>#N/A</c:v>
                </c:pt>
                <c:pt idx="5">
                  <c:v>11.9</c:v>
                </c:pt>
                <c:pt idx="6">
                  <c:v>#N/A</c:v>
                </c:pt>
                <c:pt idx="7">
                  <c:v>10.130000000000001</c:v>
                </c:pt>
                <c:pt idx="8">
                  <c:v>#N/A</c:v>
                </c:pt>
                <c:pt idx="9">
                  <c:v>8.41</c:v>
                </c:pt>
              </c:numCache>
            </c:numRef>
          </c:val>
          <c:extLst xmlns:c16r2="http://schemas.microsoft.com/office/drawing/2015/06/chart">
            <c:ext xmlns:c16="http://schemas.microsoft.com/office/drawing/2014/chart" uri="{C3380CC4-5D6E-409C-BE32-E72D297353CC}">
              <c16:uniqueId val="{00000009-798F-481A-B0F0-5017A02F6195}"/>
            </c:ext>
          </c:extLst>
        </c:ser>
        <c:dLbls>
          <c:showLegendKey val="0"/>
          <c:showVal val="0"/>
          <c:showCatName val="0"/>
          <c:showSerName val="0"/>
          <c:showPercent val="0"/>
          <c:showBubbleSize val="0"/>
        </c:dLbls>
        <c:gapWidth val="150"/>
        <c:overlap val="100"/>
        <c:axId val="704180464"/>
        <c:axId val="704180856"/>
      </c:barChart>
      <c:catAx>
        <c:axId val="704180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04180856"/>
        <c:crosses val="autoZero"/>
        <c:auto val="1"/>
        <c:lblAlgn val="ctr"/>
        <c:lblOffset val="100"/>
        <c:tickLblSkip val="1"/>
        <c:tickMarkSkip val="1"/>
        <c:noMultiLvlLbl val="0"/>
      </c:catAx>
      <c:valAx>
        <c:axId val="704180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4180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481</c:v>
                </c:pt>
                <c:pt idx="5">
                  <c:v>484</c:v>
                </c:pt>
                <c:pt idx="8">
                  <c:v>490</c:v>
                </c:pt>
                <c:pt idx="11">
                  <c:v>518</c:v>
                </c:pt>
                <c:pt idx="14">
                  <c:v>521</c:v>
                </c:pt>
              </c:numCache>
            </c:numRef>
          </c:val>
          <c:extLst xmlns:c16r2="http://schemas.microsoft.com/office/drawing/2015/06/chart">
            <c:ext xmlns:c16="http://schemas.microsoft.com/office/drawing/2014/chart" uri="{C3380CC4-5D6E-409C-BE32-E72D297353CC}">
              <c16:uniqueId val="{00000000-A589-41D6-9BCD-1655D25BEE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589-41D6-9BCD-1655D25BEE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589-41D6-9BCD-1655D25BEE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25</c:v>
                </c:pt>
                <c:pt idx="3">
                  <c:v>36</c:v>
                </c:pt>
                <c:pt idx="6">
                  <c:v>69</c:v>
                </c:pt>
                <c:pt idx="9">
                  <c:v>83</c:v>
                </c:pt>
                <c:pt idx="12">
                  <c:v>68</c:v>
                </c:pt>
              </c:numCache>
            </c:numRef>
          </c:val>
          <c:extLst xmlns:c16r2="http://schemas.microsoft.com/office/drawing/2015/06/chart">
            <c:ext xmlns:c16="http://schemas.microsoft.com/office/drawing/2014/chart" uri="{C3380CC4-5D6E-409C-BE32-E72D297353CC}">
              <c16:uniqueId val="{00000003-A589-41D6-9BCD-1655D25BEE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226</c:v>
                </c:pt>
                <c:pt idx="3">
                  <c:v>233</c:v>
                </c:pt>
                <c:pt idx="6">
                  <c:v>221</c:v>
                </c:pt>
                <c:pt idx="9">
                  <c:v>228</c:v>
                </c:pt>
                <c:pt idx="12">
                  <c:v>237</c:v>
                </c:pt>
              </c:numCache>
            </c:numRef>
          </c:val>
          <c:extLst xmlns:c16r2="http://schemas.microsoft.com/office/drawing/2015/06/chart">
            <c:ext xmlns:c16="http://schemas.microsoft.com/office/drawing/2014/chart" uri="{C3380CC4-5D6E-409C-BE32-E72D297353CC}">
              <c16:uniqueId val="{00000004-A589-41D6-9BCD-1655D25BEE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589-41D6-9BCD-1655D25BEE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589-41D6-9BCD-1655D25BEE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526</c:v>
                </c:pt>
                <c:pt idx="3">
                  <c:v>517</c:v>
                </c:pt>
                <c:pt idx="6">
                  <c:v>493</c:v>
                </c:pt>
                <c:pt idx="9">
                  <c:v>508</c:v>
                </c:pt>
                <c:pt idx="12">
                  <c:v>498</c:v>
                </c:pt>
              </c:numCache>
            </c:numRef>
          </c:val>
          <c:extLst xmlns:c16r2="http://schemas.microsoft.com/office/drawing/2015/06/chart">
            <c:ext xmlns:c16="http://schemas.microsoft.com/office/drawing/2014/chart" uri="{C3380CC4-5D6E-409C-BE32-E72D297353CC}">
              <c16:uniqueId val="{00000007-A589-41D6-9BCD-1655D25BEE6E}"/>
            </c:ext>
          </c:extLst>
        </c:ser>
        <c:dLbls>
          <c:showLegendKey val="0"/>
          <c:showVal val="0"/>
          <c:showCatName val="0"/>
          <c:showSerName val="0"/>
          <c:showPercent val="0"/>
          <c:showBubbleSize val="0"/>
        </c:dLbls>
        <c:gapWidth val="100"/>
        <c:overlap val="100"/>
        <c:axId val="704181640"/>
        <c:axId val="704182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296</c:v>
                </c:pt>
                <c:pt idx="2">
                  <c:v>#N/A</c:v>
                </c:pt>
                <c:pt idx="3">
                  <c:v>#N/A</c:v>
                </c:pt>
                <c:pt idx="4">
                  <c:v>302</c:v>
                </c:pt>
                <c:pt idx="5">
                  <c:v>#N/A</c:v>
                </c:pt>
                <c:pt idx="6">
                  <c:v>#N/A</c:v>
                </c:pt>
                <c:pt idx="7">
                  <c:v>293</c:v>
                </c:pt>
                <c:pt idx="8">
                  <c:v>#N/A</c:v>
                </c:pt>
                <c:pt idx="9">
                  <c:v>#N/A</c:v>
                </c:pt>
                <c:pt idx="10">
                  <c:v>301</c:v>
                </c:pt>
                <c:pt idx="11">
                  <c:v>#N/A</c:v>
                </c:pt>
                <c:pt idx="12">
                  <c:v>#N/A</c:v>
                </c:pt>
                <c:pt idx="13">
                  <c:v>282</c:v>
                </c:pt>
                <c:pt idx="14">
                  <c:v>#N/A</c:v>
                </c:pt>
              </c:numCache>
            </c:numRef>
          </c:val>
          <c:smooth val="0"/>
          <c:extLst xmlns:c16r2="http://schemas.microsoft.com/office/drawing/2015/06/chart">
            <c:ext xmlns:c16="http://schemas.microsoft.com/office/drawing/2014/chart" uri="{C3380CC4-5D6E-409C-BE32-E72D297353CC}">
              <c16:uniqueId val="{00000008-A589-41D6-9BCD-1655D25BEE6E}"/>
            </c:ext>
          </c:extLst>
        </c:ser>
        <c:dLbls>
          <c:showLegendKey val="0"/>
          <c:showVal val="0"/>
          <c:showCatName val="0"/>
          <c:showSerName val="0"/>
          <c:showPercent val="0"/>
          <c:showBubbleSize val="0"/>
        </c:dLbls>
        <c:marker val="1"/>
        <c:smooth val="0"/>
        <c:axId val="704181640"/>
        <c:axId val="704182032"/>
      </c:lineChart>
      <c:catAx>
        <c:axId val="704181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04182032"/>
        <c:crosses val="autoZero"/>
        <c:auto val="1"/>
        <c:lblAlgn val="ctr"/>
        <c:lblOffset val="100"/>
        <c:tickLblSkip val="1"/>
        <c:tickMarkSkip val="1"/>
        <c:noMultiLvlLbl val="0"/>
      </c:catAx>
      <c:valAx>
        <c:axId val="704182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4181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4806</c:v>
                </c:pt>
                <c:pt idx="5">
                  <c:v>4775</c:v>
                </c:pt>
                <c:pt idx="8">
                  <c:v>4568</c:v>
                </c:pt>
                <c:pt idx="11">
                  <c:v>4508</c:v>
                </c:pt>
                <c:pt idx="14">
                  <c:v>4269</c:v>
                </c:pt>
              </c:numCache>
            </c:numRef>
          </c:val>
          <c:extLst xmlns:c16r2="http://schemas.microsoft.com/office/drawing/2015/06/chart">
            <c:ext xmlns:c16="http://schemas.microsoft.com/office/drawing/2014/chart" uri="{C3380CC4-5D6E-409C-BE32-E72D297353CC}">
              <c16:uniqueId val="{00000000-485E-4E3A-B2A6-E847B5ED76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41</c:v>
                </c:pt>
                <c:pt idx="5">
                  <c:v>39</c:v>
                </c:pt>
                <c:pt idx="8">
                  <c:v>38</c:v>
                </c:pt>
                <c:pt idx="11">
                  <c:v>396</c:v>
                </c:pt>
                <c:pt idx="14">
                  <c:v>358</c:v>
                </c:pt>
              </c:numCache>
            </c:numRef>
          </c:val>
          <c:extLst xmlns:c16r2="http://schemas.microsoft.com/office/drawing/2015/06/chart">
            <c:ext xmlns:c16="http://schemas.microsoft.com/office/drawing/2014/chart" uri="{C3380CC4-5D6E-409C-BE32-E72D297353CC}">
              <c16:uniqueId val="{00000001-485E-4E3A-B2A6-E847B5ED76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1712</c:v>
                </c:pt>
                <c:pt idx="5">
                  <c:v>1848</c:v>
                </c:pt>
                <c:pt idx="8">
                  <c:v>1665</c:v>
                </c:pt>
                <c:pt idx="11">
                  <c:v>1727</c:v>
                </c:pt>
                <c:pt idx="14">
                  <c:v>1675</c:v>
                </c:pt>
              </c:numCache>
            </c:numRef>
          </c:val>
          <c:extLst xmlns:c16r2="http://schemas.microsoft.com/office/drawing/2015/06/chart">
            <c:ext xmlns:c16="http://schemas.microsoft.com/office/drawing/2014/chart" uri="{C3380CC4-5D6E-409C-BE32-E72D297353CC}">
              <c16:uniqueId val="{00000002-485E-4E3A-B2A6-E847B5ED76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85E-4E3A-B2A6-E847B5ED76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85E-4E3A-B2A6-E847B5ED76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30</c:v>
                </c:pt>
                <c:pt idx="3">
                  <c:v>30</c:v>
                </c:pt>
                <c:pt idx="6">
                  <c:v>30</c:v>
                </c:pt>
                <c:pt idx="9">
                  <c:v>31</c:v>
                </c:pt>
                <c:pt idx="12">
                  <c:v>31</c:v>
                </c:pt>
              </c:numCache>
            </c:numRef>
          </c:val>
          <c:extLst xmlns:c16r2="http://schemas.microsoft.com/office/drawing/2015/06/chart">
            <c:ext xmlns:c16="http://schemas.microsoft.com/office/drawing/2014/chart" uri="{C3380CC4-5D6E-409C-BE32-E72D297353CC}">
              <c16:uniqueId val="{00000005-485E-4E3A-B2A6-E847B5ED76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1586</c:v>
                </c:pt>
                <c:pt idx="3">
                  <c:v>1424</c:v>
                </c:pt>
                <c:pt idx="6">
                  <c:v>1384</c:v>
                </c:pt>
                <c:pt idx="9">
                  <c:v>1318</c:v>
                </c:pt>
                <c:pt idx="12">
                  <c:v>1259</c:v>
                </c:pt>
              </c:numCache>
            </c:numRef>
          </c:val>
          <c:extLst xmlns:c16r2="http://schemas.microsoft.com/office/drawing/2015/06/chart">
            <c:ext xmlns:c16="http://schemas.microsoft.com/office/drawing/2014/chart" uri="{C3380CC4-5D6E-409C-BE32-E72D297353CC}">
              <c16:uniqueId val="{00000006-485E-4E3A-B2A6-E847B5ED76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472</c:v>
                </c:pt>
                <c:pt idx="3">
                  <c:v>725</c:v>
                </c:pt>
                <c:pt idx="6">
                  <c:v>696</c:v>
                </c:pt>
                <c:pt idx="9">
                  <c:v>694</c:v>
                </c:pt>
                <c:pt idx="12">
                  <c:v>551</c:v>
                </c:pt>
              </c:numCache>
            </c:numRef>
          </c:val>
          <c:extLst xmlns:c16r2="http://schemas.microsoft.com/office/drawing/2015/06/chart">
            <c:ext xmlns:c16="http://schemas.microsoft.com/office/drawing/2014/chart" uri="{C3380CC4-5D6E-409C-BE32-E72D297353CC}">
              <c16:uniqueId val="{00000007-485E-4E3A-B2A6-E847B5ED76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2285</c:v>
                </c:pt>
                <c:pt idx="3">
                  <c:v>2518</c:v>
                </c:pt>
                <c:pt idx="6">
                  <c:v>2153</c:v>
                </c:pt>
                <c:pt idx="9">
                  <c:v>2023</c:v>
                </c:pt>
                <c:pt idx="12">
                  <c:v>2001</c:v>
                </c:pt>
              </c:numCache>
            </c:numRef>
          </c:val>
          <c:extLst xmlns:c16r2="http://schemas.microsoft.com/office/drawing/2015/06/chart">
            <c:ext xmlns:c16="http://schemas.microsoft.com/office/drawing/2014/chart" uri="{C3380CC4-5D6E-409C-BE32-E72D297353CC}">
              <c16:uniqueId val="{00000008-485E-4E3A-B2A6-E847B5ED76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85E-4E3A-B2A6-E847B5ED76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4630</c:v>
                </c:pt>
                <c:pt idx="3">
                  <c:v>4514</c:v>
                </c:pt>
                <c:pt idx="6">
                  <c:v>4380</c:v>
                </c:pt>
                <c:pt idx="9">
                  <c:v>4168</c:v>
                </c:pt>
                <c:pt idx="12">
                  <c:v>3985</c:v>
                </c:pt>
              </c:numCache>
            </c:numRef>
          </c:val>
          <c:extLst xmlns:c16r2="http://schemas.microsoft.com/office/drawing/2015/06/chart">
            <c:ext xmlns:c16="http://schemas.microsoft.com/office/drawing/2014/chart" uri="{C3380CC4-5D6E-409C-BE32-E72D297353CC}">
              <c16:uniqueId val="{0000000A-485E-4E3A-B2A6-E847B5ED76C7}"/>
            </c:ext>
          </c:extLst>
        </c:ser>
        <c:dLbls>
          <c:showLegendKey val="0"/>
          <c:showVal val="0"/>
          <c:showCatName val="0"/>
          <c:showSerName val="0"/>
          <c:showPercent val="0"/>
          <c:showBubbleSize val="0"/>
        </c:dLbls>
        <c:gapWidth val="100"/>
        <c:overlap val="100"/>
        <c:axId val="704196144"/>
        <c:axId val="704190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2445</c:v>
                </c:pt>
                <c:pt idx="2">
                  <c:v>#N/A</c:v>
                </c:pt>
                <c:pt idx="3">
                  <c:v>#N/A</c:v>
                </c:pt>
                <c:pt idx="4">
                  <c:v>2549</c:v>
                </c:pt>
                <c:pt idx="5">
                  <c:v>#N/A</c:v>
                </c:pt>
                <c:pt idx="6">
                  <c:v>#N/A</c:v>
                </c:pt>
                <c:pt idx="7">
                  <c:v>2373</c:v>
                </c:pt>
                <c:pt idx="8">
                  <c:v>#N/A</c:v>
                </c:pt>
                <c:pt idx="9">
                  <c:v>#N/A</c:v>
                </c:pt>
                <c:pt idx="10">
                  <c:v>1605</c:v>
                </c:pt>
                <c:pt idx="11">
                  <c:v>#N/A</c:v>
                </c:pt>
                <c:pt idx="12">
                  <c:v>#N/A</c:v>
                </c:pt>
                <c:pt idx="13">
                  <c:v>1523</c:v>
                </c:pt>
                <c:pt idx="14">
                  <c:v>#N/A</c:v>
                </c:pt>
              </c:numCache>
            </c:numRef>
          </c:val>
          <c:smooth val="0"/>
          <c:extLst xmlns:c16r2="http://schemas.microsoft.com/office/drawing/2015/06/chart">
            <c:ext xmlns:c16="http://schemas.microsoft.com/office/drawing/2014/chart" uri="{C3380CC4-5D6E-409C-BE32-E72D297353CC}">
              <c16:uniqueId val="{0000000B-485E-4E3A-B2A6-E847B5ED76C7}"/>
            </c:ext>
          </c:extLst>
        </c:ser>
        <c:dLbls>
          <c:showLegendKey val="0"/>
          <c:showVal val="0"/>
          <c:showCatName val="0"/>
          <c:showSerName val="0"/>
          <c:showPercent val="0"/>
          <c:showBubbleSize val="0"/>
        </c:dLbls>
        <c:marker val="1"/>
        <c:smooth val="0"/>
        <c:axId val="704196144"/>
        <c:axId val="704190656"/>
      </c:lineChart>
      <c:catAx>
        <c:axId val="70419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04190656"/>
        <c:crosses val="autoZero"/>
        <c:auto val="1"/>
        <c:lblAlgn val="ctr"/>
        <c:lblOffset val="100"/>
        <c:tickLblSkip val="1"/>
        <c:tickMarkSkip val="1"/>
        <c:noMultiLvlLbl val="0"/>
      </c:catAx>
      <c:valAx>
        <c:axId val="704190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419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1095</c:v>
                </c:pt>
                <c:pt idx="1">
                  <c:v>981</c:v>
                </c:pt>
                <c:pt idx="2">
                  <c:v>792</c:v>
                </c:pt>
              </c:numCache>
            </c:numRef>
          </c:val>
          <c:extLst xmlns:c16r2="http://schemas.microsoft.com/office/drawing/2015/06/chart">
            <c:ext xmlns:c16="http://schemas.microsoft.com/office/drawing/2014/chart" uri="{C3380CC4-5D6E-409C-BE32-E72D297353CC}">
              <c16:uniqueId val="{00000000-2C98-409A-BBCA-4EAE0384C0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c:v>
                </c:pt>
                <c:pt idx="1">
                  <c:v>38</c:v>
                </c:pt>
                <c:pt idx="2">
                  <c:v>38</c:v>
                </c:pt>
              </c:numCache>
            </c:numRef>
          </c:val>
          <c:extLst xmlns:c16r2="http://schemas.microsoft.com/office/drawing/2015/06/chart">
            <c:ext xmlns:c16="http://schemas.microsoft.com/office/drawing/2014/chart" uri="{C3380CC4-5D6E-409C-BE32-E72D297353CC}">
              <c16:uniqueId val="{00000001-2C98-409A-BBCA-4EAE0384C0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655</c:v>
                </c:pt>
                <c:pt idx="1">
                  <c:v>748</c:v>
                </c:pt>
                <c:pt idx="2">
                  <c:v>855</c:v>
                </c:pt>
              </c:numCache>
            </c:numRef>
          </c:val>
          <c:extLst xmlns:c16r2="http://schemas.microsoft.com/office/drawing/2015/06/chart">
            <c:ext xmlns:c16="http://schemas.microsoft.com/office/drawing/2014/chart" uri="{C3380CC4-5D6E-409C-BE32-E72D297353CC}">
              <c16:uniqueId val="{00000002-2C98-409A-BBCA-4EAE0384C017}"/>
            </c:ext>
          </c:extLst>
        </c:ser>
        <c:dLbls>
          <c:showLegendKey val="0"/>
          <c:showVal val="0"/>
          <c:showCatName val="0"/>
          <c:showSerName val="0"/>
          <c:showPercent val="0"/>
          <c:showBubbleSize val="0"/>
        </c:dLbls>
        <c:gapWidth val="120"/>
        <c:overlap val="100"/>
        <c:axId val="704198104"/>
        <c:axId val="704198496"/>
      </c:barChart>
      <c:catAx>
        <c:axId val="704198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04198496"/>
        <c:crosses val="autoZero"/>
        <c:auto val="1"/>
        <c:lblAlgn val="ctr"/>
        <c:lblOffset val="100"/>
        <c:tickLblSkip val="1"/>
        <c:tickMarkSkip val="1"/>
        <c:noMultiLvlLbl val="0"/>
      </c:catAx>
      <c:valAx>
        <c:axId val="704198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04198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に比べ減少した。過疎対策事業債等の償還が終了したことが要因と考えられる。また、今後も起債事業を多数見込んでいるため、元利償還金は増加していくと予想される。起債事業の優先順位を定め、事業を進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前年度に引き続き起債残高は減少した。来年度以降、過疎対策事業債の起債事業が多くあるため増加する可能性がある。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将来負担比率について、充当可能財源の減少も見受けられるが、公営企業債等繰入見込額、組合負担等見込額、退職手当負担見込額の将来負担を形成しているものの減少により微減した。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財政調整基金の減少理由としては、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臨時的に発生した一般財源を伴う事業の財源補填として取り崩し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また、社会保障経費等に係る事業の国県補助を除いた一般財源に対する財源調整の取り崩しも含まれる。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財政調整基金については、水準の適正化を図るため、事務・事業の見直しに努める。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公共施設整備基金については、今後も見込まれている小中一貫校整備事業、新火葬建設事業等に活用することを想定し、継続して積み立てを行う。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公共施設整備基金については、今後見込まれている公共施設整備事業に活用する。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地域福祉基金については、高齢者保健福祉施策に活用する。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ふるさと振興基金については、活力ある住みよいまちづくりのために活用する。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地域振興基金については、地域活動の推進事業のために活用する。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公共施設整備基金については、小中一貫校整備事業、新火葬建設事業等に活用する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ことを想定し積み立てを行ったため増額している。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ふるさと寄附基金については、下市ふるさと寄附金で集まった寄付金を積み立てたため増額している。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公共施設整備基金については、今後も見込まれている小中一貫校整備事業、新火葬建設事業等に活用することを想定し、継続して積み立てを行う。</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ふるさと寄附基金については、教育、福祉、産業振興の発展に活用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歳入不足を補うために取り崩したことにより減少した。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臨時的に発生した一般財源を伴う事業の財源補填として取り崩している影響が高く減少している。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今後も取り崩しを行い財政運営を行っていかなければならない厳しい状況であるため、事務・事業を見直し、取り崩し水準の適正化を図る。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現在、利息の積み立てを行っている状況である。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今後も引き続き積み立てを行っていく。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5,241
61.99
4,388,821
4,142,737
215,696
2,552,107
3,984,626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近年、著しい人口減少の進行（</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7,020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5,664</a:t>
          </a:r>
          <a:r>
            <a:rPr kumimoji="1" lang="ja-JP" altLang="en-US" sz="1300">
              <a:latin typeface="ＭＳ Ｐゴシック" panose="020B0600070205080204" pitchFamily="50" charset="-128"/>
              <a:ea typeface="ＭＳ Ｐゴシック" panose="020B0600070205080204" pitchFamily="50" charset="-128"/>
            </a:rPr>
            <a:t>人）により、自主財源である税収が年々減少を続けている状況である。そのため、類似団体平均を下回っており、改善が必要である。歳出面では事務・事業の見直しを図り、投資的経費の抑制に努め、歳入面では公有財産売却の推奨や税徴収率の向上等、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好転した。要因としては、一般財源を伴う災害復旧工事の減少や、経常的な事業の抑制が挙げられる。経常収支比率は好転したが、依然として自主財源である税収等は減少傾向にある。財政計画の見通し立て、事業の適正化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83608</xdr:rowOff>
    </xdr:to>
    <xdr:cxnSp macro="">
      <xdr:nvCxnSpPr>
        <xdr:cNvPr id="133" name="直線コネクタ 132"/>
        <xdr:cNvCxnSpPr/>
      </xdr:nvCxnSpPr>
      <xdr:spPr>
        <a:xfrm flipV="1">
          <a:off x="4114800" y="1103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71544</xdr:rowOff>
    </xdr:from>
    <xdr:to>
      <xdr:col>19</xdr:col>
      <xdr:colOff>133350</xdr:colOff>
      <xdr:row>64</xdr:row>
      <xdr:rowOff>83608</xdr:rowOff>
    </xdr:to>
    <xdr:cxnSp macro="">
      <xdr:nvCxnSpPr>
        <xdr:cNvPr id="136" name="直線コネクタ 135"/>
        <xdr:cNvCxnSpPr/>
      </xdr:nvCxnSpPr>
      <xdr:spPr>
        <a:xfrm>
          <a:off x="3225800" y="1104434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71544</xdr:rowOff>
    </xdr:to>
    <xdr:cxnSp macro="">
      <xdr:nvCxnSpPr>
        <xdr:cNvPr id="139" name="直線コネクタ 138"/>
        <xdr:cNvCxnSpPr/>
      </xdr:nvCxnSpPr>
      <xdr:spPr>
        <a:xfrm>
          <a:off x="2336800" y="109880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86148</xdr:rowOff>
    </xdr:from>
    <xdr:to>
      <xdr:col>11</xdr:col>
      <xdr:colOff>31750</xdr:colOff>
      <xdr:row>64</xdr:row>
      <xdr:rowOff>15240</xdr:rowOff>
    </xdr:to>
    <xdr:cxnSp macro="">
      <xdr:nvCxnSpPr>
        <xdr:cNvPr id="142" name="直線コネクタ 141"/>
        <xdr:cNvCxnSpPr/>
      </xdr:nvCxnSpPr>
      <xdr:spPr>
        <a:xfrm>
          <a:off x="1447800" y="1088749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2" name="楕円 151"/>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3"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32808</xdr:rowOff>
    </xdr:from>
    <xdr:to>
      <xdr:col>19</xdr:col>
      <xdr:colOff>184150</xdr:colOff>
      <xdr:row>64</xdr:row>
      <xdr:rowOff>134408</xdr:rowOff>
    </xdr:to>
    <xdr:sp macro="" textlink="">
      <xdr:nvSpPr>
        <xdr:cNvPr id="154" name="楕円 153"/>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119185</xdr:rowOff>
    </xdr:from>
    <xdr:ext cx="736600" cy="259045"/>
    <xdr:sp macro="" textlink="">
      <xdr:nvSpPr>
        <xdr:cNvPr id="155" name="テキスト ボックス 154"/>
        <xdr:cNvSpPr txBox="1"/>
      </xdr:nvSpPr>
      <xdr:spPr>
        <a:xfrm>
          <a:off x="3733800" y="110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20744</xdr:rowOff>
    </xdr:from>
    <xdr:to>
      <xdr:col>15</xdr:col>
      <xdr:colOff>133350</xdr:colOff>
      <xdr:row>64</xdr:row>
      <xdr:rowOff>122344</xdr:rowOff>
    </xdr:to>
    <xdr:sp macro="" textlink="">
      <xdr:nvSpPr>
        <xdr:cNvPr id="156" name="楕円 155"/>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107121</xdr:rowOff>
    </xdr:from>
    <xdr:ext cx="762000" cy="259045"/>
    <xdr:sp macro="" textlink="">
      <xdr:nvSpPr>
        <xdr:cNvPr id="157" name="テキスト ボックス 156"/>
        <xdr:cNvSpPr txBox="1"/>
      </xdr:nvSpPr>
      <xdr:spPr>
        <a:xfrm>
          <a:off x="2844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8" name="楕円 157"/>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9" name="テキスト ボックス 158"/>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35348</xdr:rowOff>
    </xdr:from>
    <xdr:to>
      <xdr:col>7</xdr:col>
      <xdr:colOff>31750</xdr:colOff>
      <xdr:row>63</xdr:row>
      <xdr:rowOff>136948</xdr:rowOff>
    </xdr:to>
    <xdr:sp macro="" textlink="">
      <xdr:nvSpPr>
        <xdr:cNvPr id="160" name="楕円 159"/>
        <xdr:cNvSpPr/>
      </xdr:nvSpPr>
      <xdr:spPr>
        <a:xfrm>
          <a:off x="1397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121725</xdr:rowOff>
    </xdr:from>
    <xdr:ext cx="762000" cy="259045"/>
    <xdr:sp macro="" textlink="">
      <xdr:nvSpPr>
        <xdr:cNvPr id="161" name="テキスト ボックス 160"/>
        <xdr:cNvSpPr txBox="1"/>
      </xdr:nvSpPr>
      <xdr:spPr>
        <a:xfrm>
          <a:off x="1066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前年度に引き続き類似団体平均を下回った。近年の行財政計画による人件費の抑制及び定員管理の適正化、コスト削減の成果が出てきた。今後もより一層コスト削減等に努める。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131637</xdr:rowOff>
    </xdr:from>
    <xdr:to>
      <xdr:col>23</xdr:col>
      <xdr:colOff>133350</xdr:colOff>
      <xdr:row>83</xdr:row>
      <xdr:rowOff>155755</xdr:rowOff>
    </xdr:to>
    <xdr:cxnSp macro="">
      <xdr:nvCxnSpPr>
        <xdr:cNvPr id="196" name="直線コネクタ 195"/>
        <xdr:cNvCxnSpPr/>
      </xdr:nvCxnSpPr>
      <xdr:spPr>
        <a:xfrm>
          <a:off x="4114800" y="14361987"/>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131637</xdr:rowOff>
    </xdr:from>
    <xdr:to>
      <xdr:col>19</xdr:col>
      <xdr:colOff>133350</xdr:colOff>
      <xdr:row>83</xdr:row>
      <xdr:rowOff>134649</xdr:rowOff>
    </xdr:to>
    <xdr:cxnSp macro="">
      <xdr:nvCxnSpPr>
        <xdr:cNvPr id="199" name="直線コネクタ 198"/>
        <xdr:cNvCxnSpPr/>
      </xdr:nvCxnSpPr>
      <xdr:spPr>
        <a:xfrm flipV="1">
          <a:off x="3225800" y="14361987"/>
          <a:ext cx="889000" cy="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75611</xdr:rowOff>
    </xdr:from>
    <xdr:to>
      <xdr:col>15</xdr:col>
      <xdr:colOff>82550</xdr:colOff>
      <xdr:row>83</xdr:row>
      <xdr:rowOff>134649</xdr:rowOff>
    </xdr:to>
    <xdr:cxnSp macro="">
      <xdr:nvCxnSpPr>
        <xdr:cNvPr id="202" name="直線コネクタ 201"/>
        <xdr:cNvCxnSpPr/>
      </xdr:nvCxnSpPr>
      <xdr:spPr>
        <a:xfrm>
          <a:off x="2336800" y="14305961"/>
          <a:ext cx="889000" cy="5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75611</xdr:rowOff>
    </xdr:from>
    <xdr:to>
      <xdr:col>11</xdr:col>
      <xdr:colOff>31750</xdr:colOff>
      <xdr:row>83</xdr:row>
      <xdr:rowOff>76282</xdr:rowOff>
    </xdr:to>
    <xdr:cxnSp macro="">
      <xdr:nvCxnSpPr>
        <xdr:cNvPr id="205" name="直線コネクタ 204"/>
        <xdr:cNvCxnSpPr/>
      </xdr:nvCxnSpPr>
      <xdr:spPr>
        <a:xfrm flipV="1">
          <a:off x="1447800" y="14305961"/>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104955</xdr:rowOff>
    </xdr:from>
    <xdr:to>
      <xdr:col>23</xdr:col>
      <xdr:colOff>184150</xdr:colOff>
      <xdr:row>84</xdr:row>
      <xdr:rowOff>35105</xdr:rowOff>
    </xdr:to>
    <xdr:sp macro="" textlink="">
      <xdr:nvSpPr>
        <xdr:cNvPr id="215" name="楕円 214"/>
        <xdr:cNvSpPr/>
      </xdr:nvSpPr>
      <xdr:spPr>
        <a:xfrm>
          <a:off x="4902200" y="143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121482</xdr:rowOff>
    </xdr:from>
    <xdr:ext cx="762000" cy="259045"/>
    <xdr:sp macro="" textlink="">
      <xdr:nvSpPr>
        <xdr:cNvPr id="216" name="人件費・物件費等の状況該当値テキスト"/>
        <xdr:cNvSpPr txBox="1"/>
      </xdr:nvSpPr>
      <xdr:spPr>
        <a:xfrm>
          <a:off x="5041900" y="141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80837</xdr:rowOff>
    </xdr:from>
    <xdr:to>
      <xdr:col>19</xdr:col>
      <xdr:colOff>184150</xdr:colOff>
      <xdr:row>84</xdr:row>
      <xdr:rowOff>10987</xdr:rowOff>
    </xdr:to>
    <xdr:sp macro="" textlink="">
      <xdr:nvSpPr>
        <xdr:cNvPr id="217" name="楕円 216"/>
        <xdr:cNvSpPr/>
      </xdr:nvSpPr>
      <xdr:spPr>
        <a:xfrm>
          <a:off x="4064000" y="143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21164</xdr:rowOff>
    </xdr:from>
    <xdr:ext cx="736600" cy="259045"/>
    <xdr:sp macro="" textlink="">
      <xdr:nvSpPr>
        <xdr:cNvPr id="218" name="テキスト ボックス 217"/>
        <xdr:cNvSpPr txBox="1"/>
      </xdr:nvSpPr>
      <xdr:spPr>
        <a:xfrm>
          <a:off x="3733800" y="14080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83849</xdr:rowOff>
    </xdr:from>
    <xdr:to>
      <xdr:col>15</xdr:col>
      <xdr:colOff>133350</xdr:colOff>
      <xdr:row>84</xdr:row>
      <xdr:rowOff>13999</xdr:rowOff>
    </xdr:to>
    <xdr:sp macro="" textlink="">
      <xdr:nvSpPr>
        <xdr:cNvPr id="219" name="楕円 218"/>
        <xdr:cNvSpPr/>
      </xdr:nvSpPr>
      <xdr:spPr>
        <a:xfrm>
          <a:off x="3175000" y="143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170226</xdr:rowOff>
    </xdr:from>
    <xdr:ext cx="762000" cy="259045"/>
    <xdr:sp macro="" textlink="">
      <xdr:nvSpPr>
        <xdr:cNvPr id="220" name="テキスト ボックス 219"/>
        <xdr:cNvSpPr txBox="1"/>
      </xdr:nvSpPr>
      <xdr:spPr>
        <a:xfrm>
          <a:off x="2844800" y="1440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24811</xdr:rowOff>
    </xdr:from>
    <xdr:to>
      <xdr:col>11</xdr:col>
      <xdr:colOff>82550</xdr:colOff>
      <xdr:row>83</xdr:row>
      <xdr:rowOff>126411</xdr:rowOff>
    </xdr:to>
    <xdr:sp macro="" textlink="">
      <xdr:nvSpPr>
        <xdr:cNvPr id="221" name="楕円 220"/>
        <xdr:cNvSpPr/>
      </xdr:nvSpPr>
      <xdr:spPr>
        <a:xfrm>
          <a:off x="2286000" y="142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136588</xdr:rowOff>
    </xdr:from>
    <xdr:ext cx="762000" cy="259045"/>
    <xdr:sp macro="" textlink="">
      <xdr:nvSpPr>
        <xdr:cNvPr id="222" name="テキスト ボックス 221"/>
        <xdr:cNvSpPr txBox="1"/>
      </xdr:nvSpPr>
      <xdr:spPr>
        <a:xfrm>
          <a:off x="1955800" y="1402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25482</xdr:rowOff>
    </xdr:from>
    <xdr:to>
      <xdr:col>7</xdr:col>
      <xdr:colOff>31750</xdr:colOff>
      <xdr:row>83</xdr:row>
      <xdr:rowOff>127082</xdr:rowOff>
    </xdr:to>
    <xdr:sp macro="" textlink="">
      <xdr:nvSpPr>
        <xdr:cNvPr id="223" name="楕円 222"/>
        <xdr:cNvSpPr/>
      </xdr:nvSpPr>
      <xdr:spPr>
        <a:xfrm>
          <a:off x="1397000" y="142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111859</xdr:rowOff>
    </xdr:from>
    <xdr:ext cx="762000" cy="259045"/>
    <xdr:sp macro="" textlink="">
      <xdr:nvSpPr>
        <xdr:cNvPr id="224" name="テキスト ボックス 223"/>
        <xdr:cNvSpPr txBox="1"/>
      </xdr:nvSpPr>
      <xdr:spPr>
        <a:xfrm>
          <a:off x="1066800" y="143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従前からの給与体系により、類似団体平均の中でも最低基準に近い指数を示している。今後も継続して行い、給与の適正化に努める。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6955</xdr:rowOff>
    </xdr:from>
    <xdr:to>
      <xdr:col>81</xdr:col>
      <xdr:colOff>44450</xdr:colOff>
      <xdr:row>84</xdr:row>
      <xdr:rowOff>7862</xdr:rowOff>
    </xdr:to>
    <xdr:cxnSp macro="">
      <xdr:nvCxnSpPr>
        <xdr:cNvPr id="260" name="直線コネクタ 259"/>
        <xdr:cNvCxnSpPr/>
      </xdr:nvCxnSpPr>
      <xdr:spPr>
        <a:xfrm>
          <a:off x="16179800" y="14237305"/>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74991</xdr:rowOff>
    </xdr:from>
    <xdr:to>
      <xdr:col>77</xdr:col>
      <xdr:colOff>44450</xdr:colOff>
      <xdr:row>83</xdr:row>
      <xdr:rowOff>6955</xdr:rowOff>
    </xdr:to>
    <xdr:cxnSp macro="">
      <xdr:nvCxnSpPr>
        <xdr:cNvPr id="263" name="直線コネクタ 262"/>
        <xdr:cNvCxnSpPr/>
      </xdr:nvCxnSpPr>
      <xdr:spPr>
        <a:xfrm>
          <a:off x="15290800" y="141338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74991</xdr:rowOff>
    </xdr:from>
    <xdr:to>
      <xdr:col>72</xdr:col>
      <xdr:colOff>203200</xdr:colOff>
      <xdr:row>83</xdr:row>
      <xdr:rowOff>121859</xdr:rowOff>
    </xdr:to>
    <xdr:cxnSp macro="">
      <xdr:nvCxnSpPr>
        <xdr:cNvPr id="266" name="直線コネクタ 265"/>
        <xdr:cNvCxnSpPr/>
      </xdr:nvCxnSpPr>
      <xdr:spPr>
        <a:xfrm flipV="1">
          <a:off x="14401800" y="14133891"/>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6955</xdr:rowOff>
    </xdr:from>
    <xdr:to>
      <xdr:col>68</xdr:col>
      <xdr:colOff>152400</xdr:colOff>
      <xdr:row>83</xdr:row>
      <xdr:rowOff>121859</xdr:rowOff>
    </xdr:to>
    <xdr:cxnSp macro="">
      <xdr:nvCxnSpPr>
        <xdr:cNvPr id="269" name="直線コネクタ 268"/>
        <xdr:cNvCxnSpPr/>
      </xdr:nvCxnSpPr>
      <xdr:spPr>
        <a:xfrm>
          <a:off x="13512800" y="142373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128512</xdr:rowOff>
    </xdr:from>
    <xdr:to>
      <xdr:col>81</xdr:col>
      <xdr:colOff>95250</xdr:colOff>
      <xdr:row>84</xdr:row>
      <xdr:rowOff>58662</xdr:rowOff>
    </xdr:to>
    <xdr:sp macro="" textlink="">
      <xdr:nvSpPr>
        <xdr:cNvPr id="279" name="楕円 278"/>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145039</xdr:rowOff>
    </xdr:from>
    <xdr:ext cx="762000" cy="259045"/>
    <xdr:sp macro="" textlink="">
      <xdr:nvSpPr>
        <xdr:cNvPr id="280" name="給与水準   （国との比較）該当値テキスト"/>
        <xdr:cNvSpPr txBox="1"/>
      </xdr:nvSpPr>
      <xdr:spPr>
        <a:xfrm>
          <a:off x="17106900" y="1420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127605</xdr:rowOff>
    </xdr:from>
    <xdr:to>
      <xdr:col>77</xdr:col>
      <xdr:colOff>95250</xdr:colOff>
      <xdr:row>83</xdr:row>
      <xdr:rowOff>57755</xdr:rowOff>
    </xdr:to>
    <xdr:sp macro="" textlink="">
      <xdr:nvSpPr>
        <xdr:cNvPr id="281" name="楕円 280"/>
        <xdr:cNvSpPr/>
      </xdr:nvSpPr>
      <xdr:spPr>
        <a:xfrm>
          <a:off x="16129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67932</xdr:rowOff>
    </xdr:from>
    <xdr:ext cx="736600" cy="259045"/>
    <xdr:sp macro="" textlink="">
      <xdr:nvSpPr>
        <xdr:cNvPr id="282" name="テキスト ボックス 281"/>
        <xdr:cNvSpPr txBox="1"/>
      </xdr:nvSpPr>
      <xdr:spPr>
        <a:xfrm>
          <a:off x="15798800" y="1395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24191</xdr:rowOff>
    </xdr:from>
    <xdr:to>
      <xdr:col>73</xdr:col>
      <xdr:colOff>44450</xdr:colOff>
      <xdr:row>82</xdr:row>
      <xdr:rowOff>125791</xdr:rowOff>
    </xdr:to>
    <xdr:sp macro="" textlink="">
      <xdr:nvSpPr>
        <xdr:cNvPr id="283" name="楕円 282"/>
        <xdr:cNvSpPr/>
      </xdr:nvSpPr>
      <xdr:spPr>
        <a:xfrm>
          <a:off x="15240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135968</xdr:rowOff>
    </xdr:from>
    <xdr:ext cx="762000" cy="259045"/>
    <xdr:sp macro="" textlink="">
      <xdr:nvSpPr>
        <xdr:cNvPr id="284" name="テキスト ボックス 283"/>
        <xdr:cNvSpPr txBox="1"/>
      </xdr:nvSpPr>
      <xdr:spPr>
        <a:xfrm>
          <a:off x="14909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71059</xdr:rowOff>
    </xdr:from>
    <xdr:to>
      <xdr:col>68</xdr:col>
      <xdr:colOff>203200</xdr:colOff>
      <xdr:row>84</xdr:row>
      <xdr:rowOff>1209</xdr:rowOff>
    </xdr:to>
    <xdr:sp macro="" textlink="">
      <xdr:nvSpPr>
        <xdr:cNvPr id="285" name="楕円 284"/>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11386</xdr:rowOff>
    </xdr:from>
    <xdr:ext cx="762000" cy="259045"/>
    <xdr:sp macro="" textlink="">
      <xdr:nvSpPr>
        <xdr:cNvPr id="286" name="テキスト ボックス 285"/>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127605</xdr:rowOff>
    </xdr:from>
    <xdr:to>
      <xdr:col>64</xdr:col>
      <xdr:colOff>152400</xdr:colOff>
      <xdr:row>83</xdr:row>
      <xdr:rowOff>57755</xdr:rowOff>
    </xdr:to>
    <xdr:sp macro="" textlink="">
      <xdr:nvSpPr>
        <xdr:cNvPr id="287" name="楕円 286"/>
        <xdr:cNvSpPr/>
      </xdr:nvSpPr>
      <xdr:spPr>
        <a:xfrm>
          <a:off x="13462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67932</xdr:rowOff>
    </xdr:from>
    <xdr:ext cx="762000" cy="259045"/>
    <xdr:sp macro="" textlink="">
      <xdr:nvSpPr>
        <xdr:cNvPr id="288" name="テキスト ボックス 287"/>
        <xdr:cNvSpPr txBox="1"/>
      </xdr:nvSpPr>
      <xdr:spPr>
        <a:xfrm>
          <a:off x="13131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近年の行財政計画の定員管理の適正化により、職員数は類似団体平均と近い数値にあることが分かる。効率よく行財政サービスを提供できるよう定員管理に努める。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169926</xdr:rowOff>
    </xdr:from>
    <xdr:to>
      <xdr:col>81</xdr:col>
      <xdr:colOff>44450</xdr:colOff>
      <xdr:row>63</xdr:row>
      <xdr:rowOff>52367</xdr:rowOff>
    </xdr:to>
    <xdr:cxnSp macro="">
      <xdr:nvCxnSpPr>
        <xdr:cNvPr id="323" name="直線コネクタ 322"/>
        <xdr:cNvCxnSpPr/>
      </xdr:nvCxnSpPr>
      <xdr:spPr>
        <a:xfrm>
          <a:off x="16179800" y="10799826"/>
          <a:ext cx="8382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134535</xdr:rowOff>
    </xdr:from>
    <xdr:to>
      <xdr:col>77</xdr:col>
      <xdr:colOff>44450</xdr:colOff>
      <xdr:row>62</xdr:row>
      <xdr:rowOff>169926</xdr:rowOff>
    </xdr:to>
    <xdr:cxnSp macro="">
      <xdr:nvCxnSpPr>
        <xdr:cNvPr id="326" name="直線コネクタ 325"/>
        <xdr:cNvCxnSpPr/>
      </xdr:nvCxnSpPr>
      <xdr:spPr>
        <a:xfrm>
          <a:off x="15290800" y="10764435"/>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134535</xdr:rowOff>
    </xdr:from>
    <xdr:to>
      <xdr:col>72</xdr:col>
      <xdr:colOff>203200</xdr:colOff>
      <xdr:row>62</xdr:row>
      <xdr:rowOff>152231</xdr:rowOff>
    </xdr:to>
    <xdr:cxnSp macro="">
      <xdr:nvCxnSpPr>
        <xdr:cNvPr id="329" name="直線コネクタ 328"/>
        <xdr:cNvCxnSpPr/>
      </xdr:nvCxnSpPr>
      <xdr:spPr>
        <a:xfrm flipV="1">
          <a:off x="14401800" y="10764435"/>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115231</xdr:rowOff>
    </xdr:from>
    <xdr:to>
      <xdr:col>68</xdr:col>
      <xdr:colOff>152400</xdr:colOff>
      <xdr:row>62</xdr:row>
      <xdr:rowOff>152231</xdr:rowOff>
    </xdr:to>
    <xdr:cxnSp macro="">
      <xdr:nvCxnSpPr>
        <xdr:cNvPr id="332" name="直線コネクタ 331"/>
        <xdr:cNvCxnSpPr/>
      </xdr:nvCxnSpPr>
      <xdr:spPr>
        <a:xfrm>
          <a:off x="13512800" y="10745131"/>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1567</xdr:rowOff>
    </xdr:from>
    <xdr:to>
      <xdr:col>81</xdr:col>
      <xdr:colOff>95250</xdr:colOff>
      <xdr:row>63</xdr:row>
      <xdr:rowOff>103167</xdr:rowOff>
    </xdr:to>
    <xdr:sp macro="" textlink="">
      <xdr:nvSpPr>
        <xdr:cNvPr id="342" name="楕円 341"/>
        <xdr:cNvSpPr/>
      </xdr:nvSpPr>
      <xdr:spPr>
        <a:xfrm>
          <a:off x="16967200" y="108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145094</xdr:rowOff>
    </xdr:from>
    <xdr:ext cx="762000" cy="259045"/>
    <xdr:sp macro="" textlink="">
      <xdr:nvSpPr>
        <xdr:cNvPr id="343" name="定員管理の状況該当値テキスト"/>
        <xdr:cNvSpPr txBox="1"/>
      </xdr:nvSpPr>
      <xdr:spPr>
        <a:xfrm>
          <a:off x="17106900" y="1077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119126</xdr:rowOff>
    </xdr:from>
    <xdr:to>
      <xdr:col>77</xdr:col>
      <xdr:colOff>95250</xdr:colOff>
      <xdr:row>63</xdr:row>
      <xdr:rowOff>49276</xdr:rowOff>
    </xdr:to>
    <xdr:sp macro="" textlink="">
      <xdr:nvSpPr>
        <xdr:cNvPr id="344" name="楕円 343"/>
        <xdr:cNvSpPr/>
      </xdr:nvSpPr>
      <xdr:spPr>
        <a:xfrm>
          <a:off x="16129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34053</xdr:rowOff>
    </xdr:from>
    <xdr:ext cx="736600" cy="259045"/>
    <xdr:sp macro="" textlink="">
      <xdr:nvSpPr>
        <xdr:cNvPr id="345" name="テキスト ボックス 344"/>
        <xdr:cNvSpPr txBox="1"/>
      </xdr:nvSpPr>
      <xdr:spPr>
        <a:xfrm>
          <a:off x="15798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83735</xdr:rowOff>
    </xdr:from>
    <xdr:to>
      <xdr:col>73</xdr:col>
      <xdr:colOff>44450</xdr:colOff>
      <xdr:row>63</xdr:row>
      <xdr:rowOff>13885</xdr:rowOff>
    </xdr:to>
    <xdr:sp macro="" textlink="">
      <xdr:nvSpPr>
        <xdr:cNvPr id="346" name="楕円 345"/>
        <xdr:cNvSpPr/>
      </xdr:nvSpPr>
      <xdr:spPr>
        <a:xfrm>
          <a:off x="15240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170112</xdr:rowOff>
    </xdr:from>
    <xdr:ext cx="762000" cy="259045"/>
    <xdr:sp macro="" textlink="">
      <xdr:nvSpPr>
        <xdr:cNvPr id="347" name="テキスト ボックス 346"/>
        <xdr:cNvSpPr txBox="1"/>
      </xdr:nvSpPr>
      <xdr:spPr>
        <a:xfrm>
          <a:off x="14909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101431</xdr:rowOff>
    </xdr:from>
    <xdr:to>
      <xdr:col>68</xdr:col>
      <xdr:colOff>203200</xdr:colOff>
      <xdr:row>63</xdr:row>
      <xdr:rowOff>31581</xdr:rowOff>
    </xdr:to>
    <xdr:sp macro="" textlink="">
      <xdr:nvSpPr>
        <xdr:cNvPr id="348" name="楕円 347"/>
        <xdr:cNvSpPr/>
      </xdr:nvSpPr>
      <xdr:spPr>
        <a:xfrm>
          <a:off x="14351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16358</xdr:rowOff>
    </xdr:from>
    <xdr:ext cx="762000" cy="259045"/>
    <xdr:sp macro="" textlink="">
      <xdr:nvSpPr>
        <xdr:cNvPr id="349" name="テキスト ボックス 348"/>
        <xdr:cNvSpPr txBox="1"/>
      </xdr:nvSpPr>
      <xdr:spPr>
        <a:xfrm>
          <a:off x="14020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64431</xdr:rowOff>
    </xdr:from>
    <xdr:to>
      <xdr:col>64</xdr:col>
      <xdr:colOff>152400</xdr:colOff>
      <xdr:row>62</xdr:row>
      <xdr:rowOff>166031</xdr:rowOff>
    </xdr:to>
    <xdr:sp macro="" textlink="">
      <xdr:nvSpPr>
        <xdr:cNvPr id="350" name="楕円 349"/>
        <xdr:cNvSpPr/>
      </xdr:nvSpPr>
      <xdr:spPr>
        <a:xfrm>
          <a:off x="13462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150808</xdr:rowOff>
    </xdr:from>
    <xdr:ext cx="762000" cy="259045"/>
    <xdr:sp macro="" textlink="">
      <xdr:nvSpPr>
        <xdr:cNvPr id="351" name="テキスト ボックス 350"/>
        <xdr:cNvSpPr txBox="1"/>
      </xdr:nvSpPr>
      <xdr:spPr>
        <a:xfrm>
          <a:off x="13131800" y="1078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ポイント好転したが、依然といて類似団体平均との差はかなりある状況である。今後も起債事業が見込まれるため、財政計画の精査を行い、事業見通しを立てた借り入れを行う必要がある。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113877</xdr:rowOff>
    </xdr:to>
    <xdr:cxnSp macro="">
      <xdr:nvCxnSpPr>
        <xdr:cNvPr id="385" name="直線コネクタ 384"/>
        <xdr:cNvCxnSpPr/>
      </xdr:nvCxnSpPr>
      <xdr:spPr>
        <a:xfrm flipV="1">
          <a:off x="16179800" y="72986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113877</xdr:rowOff>
    </xdr:to>
    <xdr:cxnSp macro="">
      <xdr:nvCxnSpPr>
        <xdr:cNvPr id="388" name="直線コネクタ 387"/>
        <xdr:cNvCxnSpPr/>
      </xdr:nvCxnSpPr>
      <xdr:spPr>
        <a:xfrm>
          <a:off x="15290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154094</xdr:rowOff>
    </xdr:to>
    <xdr:cxnSp macro="">
      <xdr:nvCxnSpPr>
        <xdr:cNvPr id="391" name="直線コネクタ 390"/>
        <xdr:cNvCxnSpPr/>
      </xdr:nvCxnSpPr>
      <xdr:spPr>
        <a:xfrm flipV="1">
          <a:off x="14401800" y="729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87206</xdr:rowOff>
    </xdr:to>
    <xdr:cxnSp macro="">
      <xdr:nvCxnSpPr>
        <xdr:cNvPr id="394" name="直線コネクタ 393"/>
        <xdr:cNvCxnSpPr/>
      </xdr:nvCxnSpPr>
      <xdr:spPr>
        <a:xfrm flipV="1">
          <a:off x="13512800" y="73549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4" name="楕円 403"/>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5" name="公債費負担の状況該当値テキスト"/>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6" name="楕円 405"/>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7" name="テキスト ボックス 406"/>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8" name="楕円 407"/>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9" name="テキスト ボックス 408"/>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10" name="楕円 409"/>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11" name="テキスト ボックス 410"/>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12" name="楕円 411"/>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13" name="テキスト ボックス 412"/>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好転したが、依然として類似団体平均を大きく上回っている状況であり、今後も起債事業が見込まれるため、将来負担比率が減少する可能性は低い状況である。起債事業については、過疎対策事業債等の普通交付税に算入される割合が高いものを積極的に要望し、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75387</xdr:rowOff>
    </xdr:from>
    <xdr:to>
      <xdr:col>81</xdr:col>
      <xdr:colOff>44450</xdr:colOff>
      <xdr:row>18</xdr:row>
      <xdr:rowOff>110134</xdr:rowOff>
    </xdr:to>
    <xdr:cxnSp macro="">
      <xdr:nvCxnSpPr>
        <xdr:cNvPr id="445" name="直線コネクタ 444"/>
        <xdr:cNvCxnSpPr/>
      </xdr:nvCxnSpPr>
      <xdr:spPr>
        <a:xfrm flipV="1">
          <a:off x="16179800" y="3161487"/>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110134</xdr:rowOff>
    </xdr:from>
    <xdr:to>
      <xdr:col>77</xdr:col>
      <xdr:colOff>44450</xdr:colOff>
      <xdr:row>20</xdr:row>
      <xdr:rowOff>119532</xdr:rowOff>
    </xdr:to>
    <xdr:cxnSp macro="">
      <xdr:nvCxnSpPr>
        <xdr:cNvPr id="448" name="直線コネクタ 447"/>
        <xdr:cNvCxnSpPr/>
      </xdr:nvCxnSpPr>
      <xdr:spPr>
        <a:xfrm flipV="1">
          <a:off x="15290800" y="319623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119532</xdr:rowOff>
    </xdr:from>
    <xdr:to>
      <xdr:col>72</xdr:col>
      <xdr:colOff>203200</xdr:colOff>
      <xdr:row>21</xdr:row>
      <xdr:rowOff>6960</xdr:rowOff>
    </xdr:to>
    <xdr:cxnSp macro="">
      <xdr:nvCxnSpPr>
        <xdr:cNvPr id="451" name="直線コネクタ 450"/>
        <xdr:cNvCxnSpPr/>
      </xdr:nvCxnSpPr>
      <xdr:spPr>
        <a:xfrm flipV="1">
          <a:off x="14401800" y="3548532"/>
          <a:ext cx="88900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101193</xdr:rowOff>
    </xdr:from>
    <xdr:to>
      <xdr:col>68</xdr:col>
      <xdr:colOff>152400</xdr:colOff>
      <xdr:row>21</xdr:row>
      <xdr:rowOff>6960</xdr:rowOff>
    </xdr:to>
    <xdr:cxnSp macro="">
      <xdr:nvCxnSpPr>
        <xdr:cNvPr id="454" name="直線コネクタ 453"/>
        <xdr:cNvCxnSpPr/>
      </xdr:nvCxnSpPr>
      <xdr:spPr>
        <a:xfrm>
          <a:off x="13512800" y="3530193"/>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24587</xdr:rowOff>
    </xdr:from>
    <xdr:to>
      <xdr:col>81</xdr:col>
      <xdr:colOff>95250</xdr:colOff>
      <xdr:row>18</xdr:row>
      <xdr:rowOff>126187</xdr:rowOff>
    </xdr:to>
    <xdr:sp macro="" textlink="">
      <xdr:nvSpPr>
        <xdr:cNvPr id="464" name="楕円 463"/>
        <xdr:cNvSpPr/>
      </xdr:nvSpPr>
      <xdr:spPr>
        <a:xfrm>
          <a:off x="16967200" y="311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168114</xdr:rowOff>
    </xdr:from>
    <xdr:ext cx="762000" cy="259045"/>
    <xdr:sp macro="" textlink="">
      <xdr:nvSpPr>
        <xdr:cNvPr id="465" name="将来負担の状況該当値テキスト"/>
        <xdr:cNvSpPr txBox="1"/>
      </xdr:nvSpPr>
      <xdr:spPr>
        <a:xfrm>
          <a:off x="17106900" y="308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59334</xdr:rowOff>
    </xdr:from>
    <xdr:to>
      <xdr:col>77</xdr:col>
      <xdr:colOff>95250</xdr:colOff>
      <xdr:row>18</xdr:row>
      <xdr:rowOff>160934</xdr:rowOff>
    </xdr:to>
    <xdr:sp macro="" textlink="">
      <xdr:nvSpPr>
        <xdr:cNvPr id="466" name="楕円 465"/>
        <xdr:cNvSpPr/>
      </xdr:nvSpPr>
      <xdr:spPr>
        <a:xfrm>
          <a:off x="16129000" y="31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145711</xdr:rowOff>
    </xdr:from>
    <xdr:ext cx="736600" cy="259045"/>
    <xdr:sp macro="" textlink="">
      <xdr:nvSpPr>
        <xdr:cNvPr id="467" name="テキスト ボックス 466"/>
        <xdr:cNvSpPr txBox="1"/>
      </xdr:nvSpPr>
      <xdr:spPr>
        <a:xfrm>
          <a:off x="15798800" y="3231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68732</xdr:rowOff>
    </xdr:from>
    <xdr:to>
      <xdr:col>73</xdr:col>
      <xdr:colOff>44450</xdr:colOff>
      <xdr:row>20</xdr:row>
      <xdr:rowOff>170332</xdr:rowOff>
    </xdr:to>
    <xdr:sp macro="" textlink="">
      <xdr:nvSpPr>
        <xdr:cNvPr id="468" name="楕円 467"/>
        <xdr:cNvSpPr/>
      </xdr:nvSpPr>
      <xdr:spPr>
        <a:xfrm>
          <a:off x="15240000" y="34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155109</xdr:rowOff>
    </xdr:from>
    <xdr:ext cx="762000" cy="259045"/>
    <xdr:sp macro="" textlink="">
      <xdr:nvSpPr>
        <xdr:cNvPr id="469" name="テキスト ボックス 468"/>
        <xdr:cNvSpPr txBox="1"/>
      </xdr:nvSpPr>
      <xdr:spPr>
        <a:xfrm>
          <a:off x="14909800" y="35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127610</xdr:rowOff>
    </xdr:from>
    <xdr:to>
      <xdr:col>68</xdr:col>
      <xdr:colOff>203200</xdr:colOff>
      <xdr:row>21</xdr:row>
      <xdr:rowOff>57760</xdr:rowOff>
    </xdr:to>
    <xdr:sp macro="" textlink="">
      <xdr:nvSpPr>
        <xdr:cNvPr id="470" name="楕円 469"/>
        <xdr:cNvSpPr/>
      </xdr:nvSpPr>
      <xdr:spPr>
        <a:xfrm>
          <a:off x="14351000" y="3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42537</xdr:rowOff>
    </xdr:from>
    <xdr:ext cx="762000" cy="259045"/>
    <xdr:sp macro="" textlink="">
      <xdr:nvSpPr>
        <xdr:cNvPr id="471" name="テキスト ボックス 470"/>
        <xdr:cNvSpPr txBox="1"/>
      </xdr:nvSpPr>
      <xdr:spPr>
        <a:xfrm>
          <a:off x="14020800" y="364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50393</xdr:rowOff>
    </xdr:from>
    <xdr:to>
      <xdr:col>64</xdr:col>
      <xdr:colOff>152400</xdr:colOff>
      <xdr:row>20</xdr:row>
      <xdr:rowOff>151993</xdr:rowOff>
    </xdr:to>
    <xdr:sp macro="" textlink="">
      <xdr:nvSpPr>
        <xdr:cNvPr id="472" name="楕円 471"/>
        <xdr:cNvSpPr/>
      </xdr:nvSpPr>
      <xdr:spPr>
        <a:xfrm>
          <a:off x="13462000" y="34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136770</xdr:rowOff>
    </xdr:from>
    <xdr:ext cx="762000" cy="259045"/>
    <xdr:sp macro="" textlink="">
      <xdr:nvSpPr>
        <xdr:cNvPr id="473" name="テキスト ボックス 472"/>
        <xdr:cNvSpPr txBox="1"/>
      </xdr:nvSpPr>
      <xdr:spPr>
        <a:xfrm>
          <a:off x="13131800" y="35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5,241
61.99
4,388,821
4,142,737
215,696
2,552,107
3,984,626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ここ数年間退職者が続いている状況であり、トータルで見たときに減少しているため、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類似団体平均を下回る結果となった。今後も引き続き行財政計画の取り組みに準じ、人件費の適正化に努める。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60706</xdr:rowOff>
    </xdr:to>
    <xdr:cxnSp macro="">
      <xdr:nvCxnSpPr>
        <xdr:cNvPr id="64" name="直線コネクタ 63"/>
        <xdr:cNvCxnSpPr/>
      </xdr:nvCxnSpPr>
      <xdr:spPr>
        <a:xfrm flipV="1">
          <a:off x="3987800" y="63906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60706</xdr:rowOff>
    </xdr:to>
    <xdr:cxnSp macro="">
      <xdr:nvCxnSpPr>
        <xdr:cNvPr id="67" name="直線コネクタ 66"/>
        <xdr:cNvCxnSpPr/>
      </xdr:nvCxnSpPr>
      <xdr:spPr>
        <a:xfrm>
          <a:off x="3098800" y="6404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65278</xdr:rowOff>
    </xdr:to>
    <xdr:cxnSp macro="">
      <xdr:nvCxnSpPr>
        <xdr:cNvPr id="70" name="直線コネクタ 69"/>
        <xdr:cNvCxnSpPr/>
      </xdr:nvCxnSpPr>
      <xdr:spPr>
        <a:xfrm flipV="1">
          <a:off x="2209800" y="6404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101854</xdr:rowOff>
    </xdr:to>
    <xdr:cxnSp macro="">
      <xdr:nvCxnSpPr>
        <xdr:cNvPr id="73" name="直線コネクタ 72"/>
        <xdr:cNvCxnSpPr/>
      </xdr:nvCxnSpPr>
      <xdr:spPr>
        <a:xfrm flipV="1">
          <a:off x="1320800" y="6408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4" name="人件費該当値テキスト"/>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86" name="テキスト ボックス 85"/>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88" name="テキスト ボックス 87"/>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126255</xdr:rowOff>
    </xdr:from>
    <xdr:ext cx="762000" cy="259045"/>
    <xdr:sp macro="" textlink="">
      <xdr:nvSpPr>
        <xdr:cNvPr id="90" name="テキスト ボックス 89"/>
        <xdr:cNvSpPr txBox="1"/>
      </xdr:nvSpPr>
      <xdr:spPr>
        <a:xfrm>
          <a:off x="1828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当初予算編成時において各課と綿密な協議を行い、経常経費の精査を行った結果、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類似団体平均を下回っている状況が続いている。今後も継続してさらなるコスト削減に努め、適正水準を保つ。</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161290</xdr:rowOff>
    </xdr:from>
    <xdr:to>
      <xdr:col>82</xdr:col>
      <xdr:colOff>107950</xdr:colOff>
      <xdr:row>14</xdr:row>
      <xdr:rowOff>161290</xdr:rowOff>
    </xdr:to>
    <xdr:cxnSp macro="">
      <xdr:nvCxnSpPr>
        <xdr:cNvPr id="121" name="直線コネクタ 120"/>
        <xdr:cNvCxnSpPr/>
      </xdr:nvCxnSpPr>
      <xdr:spPr>
        <a:xfrm>
          <a:off x="15671800" y="25615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161290</xdr:rowOff>
    </xdr:from>
    <xdr:to>
      <xdr:col>78</xdr:col>
      <xdr:colOff>69850</xdr:colOff>
      <xdr:row>15</xdr:row>
      <xdr:rowOff>18415</xdr:rowOff>
    </xdr:to>
    <xdr:cxnSp macro="">
      <xdr:nvCxnSpPr>
        <xdr:cNvPr id="124" name="直線コネクタ 123"/>
        <xdr:cNvCxnSpPr/>
      </xdr:nvCxnSpPr>
      <xdr:spPr>
        <a:xfrm flipV="1">
          <a:off x="14782800" y="25615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18415</xdr:rowOff>
    </xdr:to>
    <xdr:cxnSp macro="">
      <xdr:nvCxnSpPr>
        <xdr:cNvPr id="127" name="直線コネクタ 126"/>
        <xdr:cNvCxnSpPr/>
      </xdr:nvCxnSpPr>
      <xdr:spPr>
        <a:xfrm>
          <a:off x="13893800" y="25730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132715</xdr:rowOff>
    </xdr:from>
    <xdr:to>
      <xdr:col>69</xdr:col>
      <xdr:colOff>92075</xdr:colOff>
      <xdr:row>15</xdr:row>
      <xdr:rowOff>1270</xdr:rowOff>
    </xdr:to>
    <xdr:cxnSp macro="">
      <xdr:nvCxnSpPr>
        <xdr:cNvPr id="130" name="直線コネクタ 129"/>
        <xdr:cNvCxnSpPr/>
      </xdr:nvCxnSpPr>
      <xdr:spPr>
        <a:xfrm>
          <a:off x="13004800" y="25330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110490</xdr:rowOff>
    </xdr:from>
    <xdr:to>
      <xdr:col>82</xdr:col>
      <xdr:colOff>158750</xdr:colOff>
      <xdr:row>15</xdr:row>
      <xdr:rowOff>40640</xdr:rowOff>
    </xdr:to>
    <xdr:sp macro="" textlink="">
      <xdr:nvSpPr>
        <xdr:cNvPr id="140" name="楕円 139"/>
        <xdr:cNvSpPr/>
      </xdr:nvSpPr>
      <xdr:spPr>
        <a:xfrm>
          <a:off x="164592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127017</xdr:rowOff>
    </xdr:from>
    <xdr:ext cx="762000" cy="259045"/>
    <xdr:sp macro="" textlink="">
      <xdr:nvSpPr>
        <xdr:cNvPr id="141" name="物件費該当値テキスト"/>
        <xdr:cNvSpPr txBox="1"/>
      </xdr:nvSpPr>
      <xdr:spPr>
        <a:xfrm>
          <a:off x="16598900" y="235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110490</xdr:rowOff>
    </xdr:from>
    <xdr:to>
      <xdr:col>78</xdr:col>
      <xdr:colOff>120650</xdr:colOff>
      <xdr:row>15</xdr:row>
      <xdr:rowOff>40640</xdr:rowOff>
    </xdr:to>
    <xdr:sp macro="" textlink="">
      <xdr:nvSpPr>
        <xdr:cNvPr id="142" name="楕円 141"/>
        <xdr:cNvSpPr/>
      </xdr:nvSpPr>
      <xdr:spPr>
        <a:xfrm>
          <a:off x="15621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50817</xdr:rowOff>
    </xdr:from>
    <xdr:ext cx="736600" cy="259045"/>
    <xdr:sp macro="" textlink="">
      <xdr:nvSpPr>
        <xdr:cNvPr id="143" name="テキスト ボックス 142"/>
        <xdr:cNvSpPr txBox="1"/>
      </xdr:nvSpPr>
      <xdr:spPr>
        <a:xfrm>
          <a:off x="15290800" y="2279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139065</xdr:rowOff>
    </xdr:from>
    <xdr:to>
      <xdr:col>74</xdr:col>
      <xdr:colOff>31750</xdr:colOff>
      <xdr:row>15</xdr:row>
      <xdr:rowOff>69215</xdr:rowOff>
    </xdr:to>
    <xdr:sp macro="" textlink="">
      <xdr:nvSpPr>
        <xdr:cNvPr id="144" name="楕円 143"/>
        <xdr:cNvSpPr/>
      </xdr:nvSpPr>
      <xdr:spPr>
        <a:xfrm>
          <a:off x="14732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79392</xdr:rowOff>
    </xdr:from>
    <xdr:ext cx="762000" cy="259045"/>
    <xdr:sp macro="" textlink="">
      <xdr:nvSpPr>
        <xdr:cNvPr id="145" name="テキスト ボックス 144"/>
        <xdr:cNvSpPr txBox="1"/>
      </xdr:nvSpPr>
      <xdr:spPr>
        <a:xfrm>
          <a:off x="14401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6" name="楕円 145"/>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47" name="テキスト ボックス 146"/>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81915</xdr:rowOff>
    </xdr:from>
    <xdr:to>
      <xdr:col>65</xdr:col>
      <xdr:colOff>53975</xdr:colOff>
      <xdr:row>15</xdr:row>
      <xdr:rowOff>12065</xdr:rowOff>
    </xdr:to>
    <xdr:sp macro="" textlink="">
      <xdr:nvSpPr>
        <xdr:cNvPr id="148" name="楕円 147"/>
        <xdr:cNvSpPr/>
      </xdr:nvSpPr>
      <xdr:spPr>
        <a:xfrm>
          <a:off x="12954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22242</xdr:rowOff>
    </xdr:from>
    <xdr:ext cx="762000" cy="259045"/>
    <xdr:sp macro="" textlink="">
      <xdr:nvSpPr>
        <xdr:cNvPr id="149" name="テキスト ボックス 148"/>
        <xdr:cNvSpPr txBox="1"/>
      </xdr:nvSpPr>
      <xdr:spPr>
        <a:xfrm>
          <a:off x="12623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少子高齢化に伴い、障害者介護等に対する経費は増加傾向にあるが、子どものための教育・保育等に対する経費は減少傾向にある。それに加え人口減少も伴い、トータルで見たところ減少傾向にあるため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類似団体平均を下回っている状況が続いている。今後も、少子高齢化及び人口減少が進行する傾向にあるため、適正な水準を保てるよう、資格審査等の適正化に努める。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75293</xdr:rowOff>
    </xdr:to>
    <xdr:cxnSp macro="">
      <xdr:nvCxnSpPr>
        <xdr:cNvPr id="183" name="直線コネクタ 182"/>
        <xdr:cNvCxnSpPr/>
      </xdr:nvCxnSpPr>
      <xdr:spPr>
        <a:xfrm>
          <a:off x="3987800" y="94179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42635</xdr:rowOff>
    </xdr:to>
    <xdr:cxnSp macro="">
      <xdr:nvCxnSpPr>
        <xdr:cNvPr id="186" name="直線コネクタ 185"/>
        <xdr:cNvCxnSpPr/>
      </xdr:nvCxnSpPr>
      <xdr:spPr>
        <a:xfrm flipV="1">
          <a:off x="3098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42635</xdr:rowOff>
    </xdr:to>
    <xdr:cxnSp macro="">
      <xdr:nvCxnSpPr>
        <xdr:cNvPr id="189" name="直線コネクタ 188"/>
        <xdr:cNvCxnSpPr/>
      </xdr:nvCxnSpPr>
      <xdr:spPr>
        <a:xfrm>
          <a:off x="2209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159657</xdr:rowOff>
    </xdr:to>
    <xdr:cxnSp macro="">
      <xdr:nvCxnSpPr>
        <xdr:cNvPr id="192" name="直線コネクタ 191"/>
        <xdr:cNvCxnSpPr/>
      </xdr:nvCxnSpPr>
      <xdr:spPr>
        <a:xfrm>
          <a:off x="1320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2" name="楕円 201"/>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3"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4" name="楕円 203"/>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5" name="テキスト ボックス 204"/>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06" name="楕円 205"/>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07" name="テキスト ボックス 206"/>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08" name="楕円 207"/>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9" name="テキスト ボックス 208"/>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0" name="楕円 209"/>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1" name="テキスト ボックス 210"/>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が影響し、類似団体を上回っている状況が続いている。一般会計において厳しい財政状況であるため、負担を減らすよう健全化に努める必要がある。しかし、国民健康保険特別会計等制度上必要となってくる経費を削減することは厳しいため、限られた中での精査は行うが、今後も一般会計への負担は生じ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156718</xdr:rowOff>
    </xdr:from>
    <xdr:to>
      <xdr:col>82</xdr:col>
      <xdr:colOff>107950</xdr:colOff>
      <xdr:row>58</xdr:row>
      <xdr:rowOff>44704</xdr:rowOff>
    </xdr:to>
    <xdr:cxnSp macro="">
      <xdr:nvCxnSpPr>
        <xdr:cNvPr id="241" name="直線コネクタ 240"/>
        <xdr:cNvCxnSpPr/>
      </xdr:nvCxnSpPr>
      <xdr:spPr>
        <a:xfrm flipV="1">
          <a:off x="15671800" y="99293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156735</xdr:rowOff>
    </xdr:from>
    <xdr:ext cx="762000" cy="259045"/>
    <xdr:sp macro="" textlink="">
      <xdr:nvSpPr>
        <xdr:cNvPr id="242" name="その他平均値テキスト"/>
        <xdr:cNvSpPr txBox="1"/>
      </xdr:nvSpPr>
      <xdr:spPr>
        <a:xfrm>
          <a:off x="16598900" y="9586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30988</xdr:rowOff>
    </xdr:from>
    <xdr:to>
      <xdr:col>78</xdr:col>
      <xdr:colOff>69850</xdr:colOff>
      <xdr:row>58</xdr:row>
      <xdr:rowOff>44704</xdr:rowOff>
    </xdr:to>
    <xdr:cxnSp macro="">
      <xdr:nvCxnSpPr>
        <xdr:cNvPr id="244" name="直線コネクタ 243"/>
        <xdr:cNvCxnSpPr/>
      </xdr:nvCxnSpPr>
      <xdr:spPr>
        <a:xfrm>
          <a:off x="14782800" y="9975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30988</xdr:rowOff>
    </xdr:to>
    <xdr:cxnSp macro="">
      <xdr:nvCxnSpPr>
        <xdr:cNvPr id="247" name="直線コネクタ 246"/>
        <xdr:cNvCxnSpPr/>
      </xdr:nvCxnSpPr>
      <xdr:spPr>
        <a:xfrm>
          <a:off x="13893800" y="99110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110998</xdr:rowOff>
    </xdr:from>
    <xdr:to>
      <xdr:col>69</xdr:col>
      <xdr:colOff>92075</xdr:colOff>
      <xdr:row>57</xdr:row>
      <xdr:rowOff>138430</xdr:rowOff>
    </xdr:to>
    <xdr:cxnSp macro="">
      <xdr:nvCxnSpPr>
        <xdr:cNvPr id="250" name="直線コネクタ 249"/>
        <xdr:cNvCxnSpPr/>
      </xdr:nvCxnSpPr>
      <xdr:spPr>
        <a:xfrm>
          <a:off x="13004800" y="9883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105918</xdr:rowOff>
    </xdr:from>
    <xdr:to>
      <xdr:col>82</xdr:col>
      <xdr:colOff>158750</xdr:colOff>
      <xdr:row>58</xdr:row>
      <xdr:rowOff>36068</xdr:rowOff>
    </xdr:to>
    <xdr:sp macro="" textlink="">
      <xdr:nvSpPr>
        <xdr:cNvPr id="260" name="楕円 259"/>
        <xdr:cNvSpPr/>
      </xdr:nvSpPr>
      <xdr:spPr>
        <a:xfrm>
          <a:off x="164592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77995</xdr:rowOff>
    </xdr:from>
    <xdr:ext cx="762000" cy="259045"/>
    <xdr:sp macro="" textlink="">
      <xdr:nvSpPr>
        <xdr:cNvPr id="261" name="その他該当値テキスト"/>
        <xdr:cNvSpPr txBox="1"/>
      </xdr:nvSpPr>
      <xdr:spPr>
        <a:xfrm>
          <a:off x="165989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62" name="楕円 261"/>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63" name="テキスト ボックス 262"/>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151638</xdr:rowOff>
    </xdr:from>
    <xdr:to>
      <xdr:col>74</xdr:col>
      <xdr:colOff>31750</xdr:colOff>
      <xdr:row>58</xdr:row>
      <xdr:rowOff>81788</xdr:rowOff>
    </xdr:to>
    <xdr:sp macro="" textlink="">
      <xdr:nvSpPr>
        <xdr:cNvPr id="264" name="楕円 263"/>
        <xdr:cNvSpPr/>
      </xdr:nvSpPr>
      <xdr:spPr>
        <a:xfrm>
          <a:off x="14732000" y="992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66565</xdr:rowOff>
    </xdr:from>
    <xdr:ext cx="762000" cy="259045"/>
    <xdr:sp macro="" textlink="">
      <xdr:nvSpPr>
        <xdr:cNvPr id="265" name="テキスト ボックス 264"/>
        <xdr:cNvSpPr txBox="1"/>
      </xdr:nvSpPr>
      <xdr:spPr>
        <a:xfrm>
          <a:off x="14401800" y="1001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6" name="楕円 265"/>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67" name="テキスト ボックス 266"/>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60198</xdr:rowOff>
    </xdr:from>
    <xdr:to>
      <xdr:col>65</xdr:col>
      <xdr:colOff>53975</xdr:colOff>
      <xdr:row>57</xdr:row>
      <xdr:rowOff>161798</xdr:rowOff>
    </xdr:to>
    <xdr:sp macro="" textlink="">
      <xdr:nvSpPr>
        <xdr:cNvPr id="268" name="楕円 267"/>
        <xdr:cNvSpPr/>
      </xdr:nvSpPr>
      <xdr:spPr>
        <a:xfrm>
          <a:off x="12954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146575</xdr:rowOff>
    </xdr:from>
    <xdr:ext cx="762000" cy="259045"/>
    <xdr:sp macro="" textlink="">
      <xdr:nvSpPr>
        <xdr:cNvPr id="269" name="テキスト ボックス 268"/>
        <xdr:cNvSpPr txBox="1"/>
      </xdr:nvSpPr>
      <xdr:spPr>
        <a:xfrm>
          <a:off x="12623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各一部事務組合に対する負担金及び補助金の増加により、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類似団体平均を上回る状況が続いている。今後も、一部事務組合に対する負担金等は増加する可能性があるため、数値の適正化を図るためにも負担金等の見直しを行う必要がある。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38</xdr:row>
      <xdr:rowOff>113284</xdr:rowOff>
    </xdr:to>
    <xdr:cxnSp macro="">
      <xdr:nvCxnSpPr>
        <xdr:cNvPr id="299" name="直線コネクタ 298"/>
        <xdr:cNvCxnSpPr/>
      </xdr:nvCxnSpPr>
      <xdr:spPr>
        <a:xfrm>
          <a:off x="15671800" y="66009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85852</xdr:rowOff>
    </xdr:to>
    <xdr:cxnSp macro="">
      <xdr:nvCxnSpPr>
        <xdr:cNvPr id="302" name="直線コネクタ 301"/>
        <xdr:cNvCxnSpPr/>
      </xdr:nvCxnSpPr>
      <xdr:spPr>
        <a:xfrm>
          <a:off x="14782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49276</xdr:rowOff>
    </xdr:to>
    <xdr:cxnSp macro="">
      <xdr:nvCxnSpPr>
        <xdr:cNvPr id="305" name="直線コネクタ 304"/>
        <xdr:cNvCxnSpPr/>
      </xdr:nvCxnSpPr>
      <xdr:spPr>
        <a:xfrm>
          <a:off x="13893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17272</xdr:rowOff>
    </xdr:to>
    <xdr:cxnSp macro="">
      <xdr:nvCxnSpPr>
        <xdr:cNvPr id="308" name="直線コネクタ 307"/>
        <xdr:cNvCxnSpPr/>
      </xdr:nvCxnSpPr>
      <xdr:spPr>
        <a:xfrm>
          <a:off x="13004800" y="6472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18" name="楕円 317"/>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19" name="補助費等該当値テキスト"/>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20" name="楕円 319"/>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21" name="テキスト ボックス 320"/>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22" name="楕円 321"/>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23" name="テキスト ボックス 322"/>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24" name="楕円 323"/>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25" name="テキスト ボックス 324"/>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26" name="楕円 325"/>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27" name="テキスト ボックス 326"/>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引き続き、類似団体平均を上回っている状況ではあるが、従前の数値と比べると適正な数値に近づいている傾向にはある。しかし、地方債の負担は依然として非常に重たいものとなっている。今後も起債事業が見込まれているので、精査を行い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161289</xdr:rowOff>
    </xdr:from>
    <xdr:to>
      <xdr:col>24</xdr:col>
      <xdr:colOff>25400</xdr:colOff>
      <xdr:row>77</xdr:row>
      <xdr:rowOff>1270</xdr:rowOff>
    </xdr:to>
    <xdr:cxnSp macro="">
      <xdr:nvCxnSpPr>
        <xdr:cNvPr id="359" name="直線コネクタ 358"/>
        <xdr:cNvCxnSpPr/>
      </xdr:nvCxnSpPr>
      <xdr:spPr>
        <a:xfrm flipV="1">
          <a:off x="3987800" y="131914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1270</xdr:rowOff>
    </xdr:to>
    <xdr:cxnSp macro="">
      <xdr:nvCxnSpPr>
        <xdr:cNvPr id="362" name="直線コネクタ 361"/>
        <xdr:cNvCxnSpPr/>
      </xdr:nvCxnSpPr>
      <xdr:spPr>
        <a:xfrm>
          <a:off x="3098800" y="1319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46989</xdr:rowOff>
    </xdr:to>
    <xdr:cxnSp macro="">
      <xdr:nvCxnSpPr>
        <xdr:cNvPr id="365" name="直線コネクタ 364"/>
        <xdr:cNvCxnSpPr/>
      </xdr:nvCxnSpPr>
      <xdr:spPr>
        <a:xfrm flipV="1">
          <a:off x="2209800" y="13195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46989</xdr:rowOff>
    </xdr:to>
    <xdr:cxnSp macro="">
      <xdr:nvCxnSpPr>
        <xdr:cNvPr id="368" name="直線コネクタ 367"/>
        <xdr:cNvCxnSpPr/>
      </xdr:nvCxnSpPr>
      <xdr:spPr>
        <a:xfrm>
          <a:off x="1320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78" name="楕円 377"/>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79" name="公債費該当値テキスト"/>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0" name="楕円 379"/>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1" name="テキスト ボックス 380"/>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2" name="楕円 381"/>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84" name="楕円 383"/>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5" name="テキスト ボックス 384"/>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6" name="楕円 385"/>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7" name="テキスト ボックス 386"/>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経常経費の削減には努めている一方、各一部事務組合への負担金及び補助金や、特別会計への繰出金により、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類似団体平均を上回っている状況が続いている。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このような状況が続いているため、経常経費の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精査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、事務・事業の見直しを行い、類似団体平均を下回る水準で町財政を運営できるよう努める。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35561</xdr:rowOff>
    </xdr:from>
    <xdr:to>
      <xdr:col>82</xdr:col>
      <xdr:colOff>107950</xdr:colOff>
      <xdr:row>79</xdr:row>
      <xdr:rowOff>43180</xdr:rowOff>
    </xdr:to>
    <xdr:cxnSp macro="">
      <xdr:nvCxnSpPr>
        <xdr:cNvPr id="420" name="直線コネクタ 419"/>
        <xdr:cNvCxnSpPr/>
      </xdr:nvCxnSpPr>
      <xdr:spPr>
        <a:xfrm flipV="1">
          <a:off x="15671800" y="135801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79</xdr:row>
      <xdr:rowOff>43180</xdr:rowOff>
    </xdr:to>
    <xdr:cxnSp macro="">
      <xdr:nvCxnSpPr>
        <xdr:cNvPr id="423" name="直線コネクタ 422"/>
        <xdr:cNvCxnSpPr/>
      </xdr:nvCxnSpPr>
      <xdr:spPr>
        <a:xfrm>
          <a:off x="14782800" y="13583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39370</xdr:rowOff>
    </xdr:to>
    <xdr:cxnSp macro="">
      <xdr:nvCxnSpPr>
        <xdr:cNvPr id="426" name="直線コネクタ 425"/>
        <xdr:cNvCxnSpPr/>
      </xdr:nvCxnSpPr>
      <xdr:spPr>
        <a:xfrm>
          <a:off x="13893800" y="134772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104139</xdr:rowOff>
    </xdr:to>
    <xdr:cxnSp macro="">
      <xdr:nvCxnSpPr>
        <xdr:cNvPr id="429" name="直線コネクタ 428"/>
        <xdr:cNvCxnSpPr/>
      </xdr:nvCxnSpPr>
      <xdr:spPr>
        <a:xfrm>
          <a:off x="13004800" y="133972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39" name="楕円 438"/>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40" name="公債費以外該当値テキスト"/>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41" name="楕円 440"/>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42" name="テキスト ボックス 441"/>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43" name="楕円 442"/>
        <xdr:cNvSpPr/>
      </xdr:nvSpPr>
      <xdr:spPr>
        <a:xfrm>
          <a:off x="14732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74947</xdr:rowOff>
    </xdr:from>
    <xdr:ext cx="762000" cy="259045"/>
    <xdr:sp macro="" textlink="">
      <xdr:nvSpPr>
        <xdr:cNvPr id="444" name="テキスト ボックス 443"/>
        <xdr:cNvSpPr txBox="1"/>
      </xdr:nvSpPr>
      <xdr:spPr>
        <a:xfrm>
          <a:off x="14401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45" name="楕円 444"/>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6" name="テキスト ボックス 445"/>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47" name="楕円 446"/>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48" name="テキスト ボックス 447"/>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17851</xdr:rowOff>
    </xdr:from>
    <xdr:to>
      <xdr:col>29</xdr:col>
      <xdr:colOff>127000</xdr:colOff>
      <xdr:row>15</xdr:row>
      <xdr:rowOff>52726</xdr:rowOff>
    </xdr:to>
    <xdr:cxnSp macro="">
      <xdr:nvCxnSpPr>
        <xdr:cNvPr id="48" name="直線コネクタ 47"/>
        <xdr:cNvCxnSpPr/>
      </xdr:nvCxnSpPr>
      <xdr:spPr bwMode="auto">
        <a:xfrm flipV="1">
          <a:off x="5003800" y="2637226"/>
          <a:ext cx="647700" cy="34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52726</xdr:rowOff>
    </xdr:from>
    <xdr:to>
      <xdr:col>26</xdr:col>
      <xdr:colOff>50800</xdr:colOff>
      <xdr:row>15</xdr:row>
      <xdr:rowOff>104683</xdr:rowOff>
    </xdr:to>
    <xdr:cxnSp macro="">
      <xdr:nvCxnSpPr>
        <xdr:cNvPr id="51" name="直線コネクタ 50"/>
        <xdr:cNvCxnSpPr/>
      </xdr:nvCxnSpPr>
      <xdr:spPr bwMode="auto">
        <a:xfrm flipV="1">
          <a:off x="4305300" y="2672101"/>
          <a:ext cx="698500" cy="51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104683</xdr:rowOff>
    </xdr:from>
    <xdr:to>
      <xdr:col>22</xdr:col>
      <xdr:colOff>114300</xdr:colOff>
      <xdr:row>15</xdr:row>
      <xdr:rowOff>150366</xdr:rowOff>
    </xdr:to>
    <xdr:cxnSp macro="">
      <xdr:nvCxnSpPr>
        <xdr:cNvPr id="54" name="直線コネクタ 53"/>
        <xdr:cNvCxnSpPr/>
      </xdr:nvCxnSpPr>
      <xdr:spPr bwMode="auto">
        <a:xfrm flipV="1">
          <a:off x="3606800" y="2724058"/>
          <a:ext cx="698500" cy="45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150366</xdr:rowOff>
    </xdr:from>
    <xdr:to>
      <xdr:col>18</xdr:col>
      <xdr:colOff>177800</xdr:colOff>
      <xdr:row>16</xdr:row>
      <xdr:rowOff>17860</xdr:rowOff>
    </xdr:to>
    <xdr:cxnSp macro="">
      <xdr:nvCxnSpPr>
        <xdr:cNvPr id="57" name="直線コネクタ 56"/>
        <xdr:cNvCxnSpPr/>
      </xdr:nvCxnSpPr>
      <xdr:spPr bwMode="auto">
        <a:xfrm flipV="1">
          <a:off x="2908300" y="2769741"/>
          <a:ext cx="698500" cy="38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138501</xdr:rowOff>
    </xdr:from>
    <xdr:to>
      <xdr:col>29</xdr:col>
      <xdr:colOff>177800</xdr:colOff>
      <xdr:row>15</xdr:row>
      <xdr:rowOff>68651</xdr:rowOff>
    </xdr:to>
    <xdr:sp macro="" textlink="">
      <xdr:nvSpPr>
        <xdr:cNvPr id="67" name="楕円 66"/>
        <xdr:cNvSpPr/>
      </xdr:nvSpPr>
      <xdr:spPr bwMode="auto">
        <a:xfrm>
          <a:off x="5600700" y="2586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155028</xdr:rowOff>
    </xdr:from>
    <xdr:ext cx="762000" cy="259045"/>
    <xdr:sp macro="" textlink="">
      <xdr:nvSpPr>
        <xdr:cNvPr id="68" name="人口1人当たり決算額の推移該当値テキスト130"/>
        <xdr:cNvSpPr txBox="1"/>
      </xdr:nvSpPr>
      <xdr:spPr>
        <a:xfrm>
          <a:off x="5740400" y="243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1926</xdr:rowOff>
    </xdr:from>
    <xdr:to>
      <xdr:col>26</xdr:col>
      <xdr:colOff>101600</xdr:colOff>
      <xdr:row>15</xdr:row>
      <xdr:rowOff>103526</xdr:rowOff>
    </xdr:to>
    <xdr:sp macro="" textlink="">
      <xdr:nvSpPr>
        <xdr:cNvPr id="69" name="楕円 68"/>
        <xdr:cNvSpPr/>
      </xdr:nvSpPr>
      <xdr:spPr bwMode="auto">
        <a:xfrm>
          <a:off x="4953000" y="262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113703</xdr:rowOff>
    </xdr:from>
    <xdr:ext cx="736600" cy="259045"/>
    <xdr:sp macro="" textlink="">
      <xdr:nvSpPr>
        <xdr:cNvPr id="70" name="テキスト ボックス 69"/>
        <xdr:cNvSpPr txBox="1"/>
      </xdr:nvSpPr>
      <xdr:spPr>
        <a:xfrm>
          <a:off x="4622800" y="2390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53883</xdr:rowOff>
    </xdr:from>
    <xdr:to>
      <xdr:col>22</xdr:col>
      <xdr:colOff>165100</xdr:colOff>
      <xdr:row>15</xdr:row>
      <xdr:rowOff>155483</xdr:rowOff>
    </xdr:to>
    <xdr:sp macro="" textlink="">
      <xdr:nvSpPr>
        <xdr:cNvPr id="71" name="楕円 70"/>
        <xdr:cNvSpPr/>
      </xdr:nvSpPr>
      <xdr:spPr bwMode="auto">
        <a:xfrm>
          <a:off x="4254500" y="267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165660</xdr:rowOff>
    </xdr:from>
    <xdr:ext cx="762000" cy="259045"/>
    <xdr:sp macro="" textlink="">
      <xdr:nvSpPr>
        <xdr:cNvPr id="72" name="テキスト ボックス 71"/>
        <xdr:cNvSpPr txBox="1"/>
      </xdr:nvSpPr>
      <xdr:spPr>
        <a:xfrm>
          <a:off x="3924300" y="244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99566</xdr:rowOff>
    </xdr:from>
    <xdr:to>
      <xdr:col>19</xdr:col>
      <xdr:colOff>38100</xdr:colOff>
      <xdr:row>16</xdr:row>
      <xdr:rowOff>29716</xdr:rowOff>
    </xdr:to>
    <xdr:sp macro="" textlink="">
      <xdr:nvSpPr>
        <xdr:cNvPr id="73" name="楕円 72"/>
        <xdr:cNvSpPr/>
      </xdr:nvSpPr>
      <xdr:spPr bwMode="auto">
        <a:xfrm>
          <a:off x="3556000" y="271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39893</xdr:rowOff>
    </xdr:from>
    <xdr:ext cx="762000" cy="259045"/>
    <xdr:sp macro="" textlink="">
      <xdr:nvSpPr>
        <xdr:cNvPr id="74" name="テキスト ボックス 73"/>
        <xdr:cNvSpPr txBox="1"/>
      </xdr:nvSpPr>
      <xdr:spPr>
        <a:xfrm>
          <a:off x="3225800" y="248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138510</xdr:rowOff>
    </xdr:from>
    <xdr:to>
      <xdr:col>15</xdr:col>
      <xdr:colOff>101600</xdr:colOff>
      <xdr:row>16</xdr:row>
      <xdr:rowOff>68660</xdr:rowOff>
    </xdr:to>
    <xdr:sp macro="" textlink="">
      <xdr:nvSpPr>
        <xdr:cNvPr id="75" name="楕円 74"/>
        <xdr:cNvSpPr/>
      </xdr:nvSpPr>
      <xdr:spPr bwMode="auto">
        <a:xfrm>
          <a:off x="2857500" y="275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78837</xdr:rowOff>
    </xdr:from>
    <xdr:ext cx="762000" cy="259045"/>
    <xdr:sp macro="" textlink="">
      <xdr:nvSpPr>
        <xdr:cNvPr id="76" name="テキスト ボックス 75"/>
        <xdr:cNvSpPr txBox="1"/>
      </xdr:nvSpPr>
      <xdr:spPr>
        <a:xfrm>
          <a:off x="2527300" y="2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100581</xdr:rowOff>
    </xdr:from>
    <xdr:to>
      <xdr:col>29</xdr:col>
      <xdr:colOff>127000</xdr:colOff>
      <xdr:row>35</xdr:row>
      <xdr:rowOff>133303</xdr:rowOff>
    </xdr:to>
    <xdr:cxnSp macro="">
      <xdr:nvCxnSpPr>
        <xdr:cNvPr id="112" name="直線コネクタ 111"/>
        <xdr:cNvCxnSpPr/>
      </xdr:nvCxnSpPr>
      <xdr:spPr bwMode="auto">
        <a:xfrm>
          <a:off x="5003800" y="6710931"/>
          <a:ext cx="647700" cy="3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100581</xdr:rowOff>
    </xdr:from>
    <xdr:to>
      <xdr:col>26</xdr:col>
      <xdr:colOff>50800</xdr:colOff>
      <xdr:row>35</xdr:row>
      <xdr:rowOff>150252</xdr:rowOff>
    </xdr:to>
    <xdr:cxnSp macro="">
      <xdr:nvCxnSpPr>
        <xdr:cNvPr id="115" name="直線コネクタ 114"/>
        <xdr:cNvCxnSpPr/>
      </xdr:nvCxnSpPr>
      <xdr:spPr bwMode="auto">
        <a:xfrm flipV="1">
          <a:off x="4305300" y="6710931"/>
          <a:ext cx="698500" cy="49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150252</xdr:rowOff>
    </xdr:from>
    <xdr:to>
      <xdr:col>22</xdr:col>
      <xdr:colOff>114300</xdr:colOff>
      <xdr:row>35</xdr:row>
      <xdr:rowOff>153648</xdr:rowOff>
    </xdr:to>
    <xdr:cxnSp macro="">
      <xdr:nvCxnSpPr>
        <xdr:cNvPr id="118" name="直線コネクタ 117"/>
        <xdr:cNvCxnSpPr/>
      </xdr:nvCxnSpPr>
      <xdr:spPr bwMode="auto">
        <a:xfrm flipV="1">
          <a:off x="3606800" y="6760602"/>
          <a:ext cx="698500" cy="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153648</xdr:rowOff>
    </xdr:from>
    <xdr:to>
      <xdr:col>18</xdr:col>
      <xdr:colOff>177800</xdr:colOff>
      <xdr:row>35</xdr:row>
      <xdr:rowOff>193784</xdr:rowOff>
    </xdr:to>
    <xdr:cxnSp macro="">
      <xdr:nvCxnSpPr>
        <xdr:cNvPr id="121" name="直線コネクタ 120"/>
        <xdr:cNvCxnSpPr/>
      </xdr:nvCxnSpPr>
      <xdr:spPr bwMode="auto">
        <a:xfrm flipV="1">
          <a:off x="2908300" y="6763998"/>
          <a:ext cx="698500" cy="40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82503</xdr:rowOff>
    </xdr:from>
    <xdr:to>
      <xdr:col>29</xdr:col>
      <xdr:colOff>177800</xdr:colOff>
      <xdr:row>35</xdr:row>
      <xdr:rowOff>184103</xdr:rowOff>
    </xdr:to>
    <xdr:sp macro="" textlink="">
      <xdr:nvSpPr>
        <xdr:cNvPr id="131" name="楕円 130"/>
        <xdr:cNvSpPr/>
      </xdr:nvSpPr>
      <xdr:spPr bwMode="auto">
        <a:xfrm>
          <a:off x="5600700" y="669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270480</xdr:rowOff>
    </xdr:from>
    <xdr:ext cx="762000" cy="259045"/>
    <xdr:sp macro="" textlink="">
      <xdr:nvSpPr>
        <xdr:cNvPr id="132" name="人口1人当たり決算額の推移該当値テキスト445"/>
        <xdr:cNvSpPr txBox="1"/>
      </xdr:nvSpPr>
      <xdr:spPr>
        <a:xfrm>
          <a:off x="5740400" y="653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49781</xdr:rowOff>
    </xdr:from>
    <xdr:to>
      <xdr:col>26</xdr:col>
      <xdr:colOff>101600</xdr:colOff>
      <xdr:row>35</xdr:row>
      <xdr:rowOff>151381</xdr:rowOff>
    </xdr:to>
    <xdr:sp macro="" textlink="">
      <xdr:nvSpPr>
        <xdr:cNvPr id="133" name="楕円 132"/>
        <xdr:cNvSpPr/>
      </xdr:nvSpPr>
      <xdr:spPr bwMode="auto">
        <a:xfrm>
          <a:off x="49530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161557</xdr:rowOff>
    </xdr:from>
    <xdr:ext cx="736600" cy="259045"/>
    <xdr:sp macro="" textlink="">
      <xdr:nvSpPr>
        <xdr:cNvPr id="134" name="テキスト ボックス 133"/>
        <xdr:cNvSpPr txBox="1"/>
      </xdr:nvSpPr>
      <xdr:spPr>
        <a:xfrm>
          <a:off x="4622800" y="642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99452</xdr:rowOff>
    </xdr:from>
    <xdr:to>
      <xdr:col>22</xdr:col>
      <xdr:colOff>165100</xdr:colOff>
      <xdr:row>35</xdr:row>
      <xdr:rowOff>201052</xdr:rowOff>
    </xdr:to>
    <xdr:sp macro="" textlink="">
      <xdr:nvSpPr>
        <xdr:cNvPr id="135" name="楕円 134"/>
        <xdr:cNvSpPr/>
      </xdr:nvSpPr>
      <xdr:spPr bwMode="auto">
        <a:xfrm>
          <a:off x="4254500" y="6709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211229</xdr:rowOff>
    </xdr:from>
    <xdr:ext cx="762000" cy="259045"/>
    <xdr:sp macro="" textlink="">
      <xdr:nvSpPr>
        <xdr:cNvPr id="136" name="テキスト ボックス 135"/>
        <xdr:cNvSpPr txBox="1"/>
      </xdr:nvSpPr>
      <xdr:spPr>
        <a:xfrm>
          <a:off x="3924300" y="647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102848</xdr:rowOff>
    </xdr:from>
    <xdr:to>
      <xdr:col>19</xdr:col>
      <xdr:colOff>38100</xdr:colOff>
      <xdr:row>35</xdr:row>
      <xdr:rowOff>204448</xdr:rowOff>
    </xdr:to>
    <xdr:sp macro="" textlink="">
      <xdr:nvSpPr>
        <xdr:cNvPr id="137" name="楕円 136"/>
        <xdr:cNvSpPr/>
      </xdr:nvSpPr>
      <xdr:spPr bwMode="auto">
        <a:xfrm>
          <a:off x="3556000" y="6713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214625</xdr:rowOff>
    </xdr:from>
    <xdr:ext cx="762000" cy="259045"/>
    <xdr:sp macro="" textlink="">
      <xdr:nvSpPr>
        <xdr:cNvPr id="138" name="テキスト ボックス 137"/>
        <xdr:cNvSpPr txBox="1"/>
      </xdr:nvSpPr>
      <xdr:spPr>
        <a:xfrm>
          <a:off x="3225800" y="648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142984</xdr:rowOff>
    </xdr:from>
    <xdr:to>
      <xdr:col>15</xdr:col>
      <xdr:colOff>101600</xdr:colOff>
      <xdr:row>35</xdr:row>
      <xdr:rowOff>244584</xdr:rowOff>
    </xdr:to>
    <xdr:sp macro="" textlink="">
      <xdr:nvSpPr>
        <xdr:cNvPr id="139" name="楕円 138"/>
        <xdr:cNvSpPr/>
      </xdr:nvSpPr>
      <xdr:spPr bwMode="auto">
        <a:xfrm>
          <a:off x="2857500" y="675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254761</xdr:rowOff>
    </xdr:from>
    <xdr:ext cx="762000" cy="259045"/>
    <xdr:sp macro="" textlink="">
      <xdr:nvSpPr>
        <xdr:cNvPr id="140" name="テキスト ボックス 139"/>
        <xdr:cNvSpPr txBox="1"/>
      </xdr:nvSpPr>
      <xdr:spPr>
        <a:xfrm>
          <a:off x="2527300" y="652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5,241
61.99
4,388,821
4,142,737
215,696
2,552,107
3,984,626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116873</xdr:rowOff>
    </xdr:from>
    <xdr:to>
      <xdr:col>24</xdr:col>
      <xdr:colOff>63500</xdr:colOff>
      <xdr:row>35</xdr:row>
      <xdr:rowOff>20534</xdr:rowOff>
    </xdr:to>
    <xdr:cxnSp macro="">
      <xdr:nvCxnSpPr>
        <xdr:cNvPr id="63" name="直線コネクタ 62"/>
        <xdr:cNvCxnSpPr/>
      </xdr:nvCxnSpPr>
      <xdr:spPr>
        <a:xfrm flipV="1">
          <a:off x="3797300" y="594617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169962</xdr:rowOff>
    </xdr:from>
    <xdr:to>
      <xdr:col>19</xdr:col>
      <xdr:colOff>177800</xdr:colOff>
      <xdr:row>35</xdr:row>
      <xdr:rowOff>20534</xdr:rowOff>
    </xdr:to>
    <xdr:cxnSp macro="">
      <xdr:nvCxnSpPr>
        <xdr:cNvPr id="66" name="直線コネクタ 65"/>
        <xdr:cNvCxnSpPr/>
      </xdr:nvCxnSpPr>
      <xdr:spPr>
        <a:xfrm>
          <a:off x="2908300" y="5999262"/>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169962</xdr:rowOff>
    </xdr:from>
    <xdr:to>
      <xdr:col>15</xdr:col>
      <xdr:colOff>50800</xdr:colOff>
      <xdr:row>35</xdr:row>
      <xdr:rowOff>54770</xdr:rowOff>
    </xdr:to>
    <xdr:cxnSp macro="">
      <xdr:nvCxnSpPr>
        <xdr:cNvPr id="69" name="直線コネクタ 68"/>
        <xdr:cNvCxnSpPr/>
      </xdr:nvCxnSpPr>
      <xdr:spPr>
        <a:xfrm flipV="1">
          <a:off x="2019300" y="5999262"/>
          <a:ext cx="8890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6165</xdr:rowOff>
    </xdr:from>
    <xdr:to>
      <xdr:col>10</xdr:col>
      <xdr:colOff>114300</xdr:colOff>
      <xdr:row>35</xdr:row>
      <xdr:rowOff>54770</xdr:rowOff>
    </xdr:to>
    <xdr:cxnSp macro="">
      <xdr:nvCxnSpPr>
        <xdr:cNvPr id="72" name="直線コネクタ 71"/>
        <xdr:cNvCxnSpPr/>
      </xdr:nvCxnSpPr>
      <xdr:spPr>
        <a:xfrm>
          <a:off x="1130300" y="6006915"/>
          <a:ext cx="8890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66073</xdr:rowOff>
    </xdr:from>
    <xdr:to>
      <xdr:col>24</xdr:col>
      <xdr:colOff>114300</xdr:colOff>
      <xdr:row>34</xdr:row>
      <xdr:rowOff>167673</xdr:rowOff>
    </xdr:to>
    <xdr:sp macro="" textlink="">
      <xdr:nvSpPr>
        <xdr:cNvPr id="82" name="楕円 81"/>
        <xdr:cNvSpPr/>
      </xdr:nvSpPr>
      <xdr:spPr>
        <a:xfrm>
          <a:off x="4584700" y="589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88950</xdr:rowOff>
    </xdr:from>
    <xdr:ext cx="599010" cy="259045"/>
    <xdr:sp macro="" textlink="">
      <xdr:nvSpPr>
        <xdr:cNvPr id="83" name="人件費該当値テキスト"/>
        <xdr:cNvSpPr txBox="1"/>
      </xdr:nvSpPr>
      <xdr:spPr>
        <a:xfrm>
          <a:off x="4686300" y="574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141184</xdr:rowOff>
    </xdr:from>
    <xdr:to>
      <xdr:col>20</xdr:col>
      <xdr:colOff>38100</xdr:colOff>
      <xdr:row>35</xdr:row>
      <xdr:rowOff>71334</xdr:rowOff>
    </xdr:to>
    <xdr:sp macro="" textlink="">
      <xdr:nvSpPr>
        <xdr:cNvPr id="84" name="楕円 83"/>
        <xdr:cNvSpPr/>
      </xdr:nvSpPr>
      <xdr:spPr>
        <a:xfrm>
          <a:off x="3746500" y="59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87861</xdr:rowOff>
    </xdr:from>
    <xdr:ext cx="599010" cy="259045"/>
    <xdr:sp macro="" textlink="">
      <xdr:nvSpPr>
        <xdr:cNvPr id="85" name="テキスト ボックス 84"/>
        <xdr:cNvSpPr txBox="1"/>
      </xdr:nvSpPr>
      <xdr:spPr>
        <a:xfrm>
          <a:off x="3497795" y="574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119162</xdr:rowOff>
    </xdr:from>
    <xdr:to>
      <xdr:col>15</xdr:col>
      <xdr:colOff>101600</xdr:colOff>
      <xdr:row>35</xdr:row>
      <xdr:rowOff>49312</xdr:rowOff>
    </xdr:to>
    <xdr:sp macro="" textlink="">
      <xdr:nvSpPr>
        <xdr:cNvPr id="86" name="楕円 85"/>
        <xdr:cNvSpPr/>
      </xdr:nvSpPr>
      <xdr:spPr>
        <a:xfrm>
          <a:off x="2857500" y="59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65839</xdr:rowOff>
    </xdr:from>
    <xdr:ext cx="599010" cy="259045"/>
    <xdr:sp macro="" textlink="">
      <xdr:nvSpPr>
        <xdr:cNvPr id="87" name="テキスト ボックス 86"/>
        <xdr:cNvSpPr txBox="1"/>
      </xdr:nvSpPr>
      <xdr:spPr>
        <a:xfrm>
          <a:off x="2608795" y="572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3970</xdr:rowOff>
    </xdr:from>
    <xdr:to>
      <xdr:col>10</xdr:col>
      <xdr:colOff>165100</xdr:colOff>
      <xdr:row>35</xdr:row>
      <xdr:rowOff>105570</xdr:rowOff>
    </xdr:to>
    <xdr:sp macro="" textlink="">
      <xdr:nvSpPr>
        <xdr:cNvPr id="88" name="楕円 87"/>
        <xdr:cNvSpPr/>
      </xdr:nvSpPr>
      <xdr:spPr>
        <a:xfrm>
          <a:off x="1968500" y="600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122097</xdr:rowOff>
    </xdr:from>
    <xdr:ext cx="599010" cy="259045"/>
    <xdr:sp macro="" textlink="">
      <xdr:nvSpPr>
        <xdr:cNvPr id="89" name="テキスト ボックス 88"/>
        <xdr:cNvSpPr txBox="1"/>
      </xdr:nvSpPr>
      <xdr:spPr>
        <a:xfrm>
          <a:off x="1719795" y="57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126815</xdr:rowOff>
    </xdr:from>
    <xdr:to>
      <xdr:col>6</xdr:col>
      <xdr:colOff>38100</xdr:colOff>
      <xdr:row>35</xdr:row>
      <xdr:rowOff>56965</xdr:rowOff>
    </xdr:to>
    <xdr:sp macro="" textlink="">
      <xdr:nvSpPr>
        <xdr:cNvPr id="90" name="楕円 89"/>
        <xdr:cNvSpPr/>
      </xdr:nvSpPr>
      <xdr:spPr>
        <a:xfrm>
          <a:off x="1079500" y="59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73492</xdr:rowOff>
    </xdr:from>
    <xdr:ext cx="599010" cy="259045"/>
    <xdr:sp macro="" textlink="">
      <xdr:nvSpPr>
        <xdr:cNvPr id="91" name="テキスト ボックス 90"/>
        <xdr:cNvSpPr txBox="1"/>
      </xdr:nvSpPr>
      <xdr:spPr>
        <a:xfrm>
          <a:off x="830795" y="573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165235</xdr:rowOff>
    </xdr:from>
    <xdr:to>
      <xdr:col>24</xdr:col>
      <xdr:colOff>63500</xdr:colOff>
      <xdr:row>56</xdr:row>
      <xdr:rowOff>14400</xdr:rowOff>
    </xdr:to>
    <xdr:cxnSp macro="">
      <xdr:nvCxnSpPr>
        <xdr:cNvPr id="118" name="直線コネクタ 117"/>
        <xdr:cNvCxnSpPr/>
      </xdr:nvCxnSpPr>
      <xdr:spPr>
        <a:xfrm flipV="1">
          <a:off x="3797300" y="9594985"/>
          <a:ext cx="838200" cy="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161413</xdr:rowOff>
    </xdr:from>
    <xdr:to>
      <xdr:col>19</xdr:col>
      <xdr:colOff>177800</xdr:colOff>
      <xdr:row>56</xdr:row>
      <xdr:rowOff>14400</xdr:rowOff>
    </xdr:to>
    <xdr:cxnSp macro="">
      <xdr:nvCxnSpPr>
        <xdr:cNvPr id="121" name="直線コネクタ 120"/>
        <xdr:cNvCxnSpPr/>
      </xdr:nvCxnSpPr>
      <xdr:spPr>
        <a:xfrm>
          <a:off x="2908300" y="9591163"/>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161413</xdr:rowOff>
    </xdr:from>
    <xdr:to>
      <xdr:col>15</xdr:col>
      <xdr:colOff>50800</xdr:colOff>
      <xdr:row>56</xdr:row>
      <xdr:rowOff>20417</xdr:rowOff>
    </xdr:to>
    <xdr:cxnSp macro="">
      <xdr:nvCxnSpPr>
        <xdr:cNvPr id="124" name="直線コネクタ 123"/>
        <xdr:cNvCxnSpPr/>
      </xdr:nvCxnSpPr>
      <xdr:spPr>
        <a:xfrm flipV="1">
          <a:off x="2019300" y="9591163"/>
          <a:ext cx="889000" cy="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20417</xdr:rowOff>
    </xdr:from>
    <xdr:to>
      <xdr:col>10</xdr:col>
      <xdr:colOff>114300</xdr:colOff>
      <xdr:row>56</xdr:row>
      <xdr:rowOff>33341</xdr:rowOff>
    </xdr:to>
    <xdr:cxnSp macro="">
      <xdr:nvCxnSpPr>
        <xdr:cNvPr id="127" name="直線コネクタ 126"/>
        <xdr:cNvCxnSpPr/>
      </xdr:nvCxnSpPr>
      <xdr:spPr>
        <a:xfrm flipV="1">
          <a:off x="1130300" y="9621617"/>
          <a:ext cx="889000" cy="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114435</xdr:rowOff>
    </xdr:from>
    <xdr:to>
      <xdr:col>24</xdr:col>
      <xdr:colOff>114300</xdr:colOff>
      <xdr:row>56</xdr:row>
      <xdr:rowOff>44585</xdr:rowOff>
    </xdr:to>
    <xdr:sp macro="" textlink="">
      <xdr:nvSpPr>
        <xdr:cNvPr id="137" name="楕円 136"/>
        <xdr:cNvSpPr/>
      </xdr:nvSpPr>
      <xdr:spPr>
        <a:xfrm>
          <a:off x="4584700" y="95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92862</xdr:rowOff>
    </xdr:from>
    <xdr:ext cx="599010" cy="259045"/>
    <xdr:sp macro="" textlink="">
      <xdr:nvSpPr>
        <xdr:cNvPr id="138" name="物件費該当値テキスト"/>
        <xdr:cNvSpPr txBox="1"/>
      </xdr:nvSpPr>
      <xdr:spPr>
        <a:xfrm>
          <a:off x="4686300" y="95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135050</xdr:rowOff>
    </xdr:from>
    <xdr:to>
      <xdr:col>20</xdr:col>
      <xdr:colOff>38100</xdr:colOff>
      <xdr:row>56</xdr:row>
      <xdr:rowOff>65200</xdr:rowOff>
    </xdr:to>
    <xdr:sp macro="" textlink="">
      <xdr:nvSpPr>
        <xdr:cNvPr id="139" name="楕円 138"/>
        <xdr:cNvSpPr/>
      </xdr:nvSpPr>
      <xdr:spPr>
        <a:xfrm>
          <a:off x="3746500" y="95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56327</xdr:rowOff>
    </xdr:from>
    <xdr:ext cx="599010" cy="259045"/>
    <xdr:sp macro="" textlink="">
      <xdr:nvSpPr>
        <xdr:cNvPr id="140" name="テキスト ボックス 139"/>
        <xdr:cNvSpPr txBox="1"/>
      </xdr:nvSpPr>
      <xdr:spPr>
        <a:xfrm>
          <a:off x="3497795" y="96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110613</xdr:rowOff>
    </xdr:from>
    <xdr:to>
      <xdr:col>15</xdr:col>
      <xdr:colOff>101600</xdr:colOff>
      <xdr:row>56</xdr:row>
      <xdr:rowOff>40763</xdr:rowOff>
    </xdr:to>
    <xdr:sp macro="" textlink="">
      <xdr:nvSpPr>
        <xdr:cNvPr id="141" name="楕円 140"/>
        <xdr:cNvSpPr/>
      </xdr:nvSpPr>
      <xdr:spPr>
        <a:xfrm>
          <a:off x="2857500" y="95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31890</xdr:rowOff>
    </xdr:from>
    <xdr:ext cx="599010" cy="259045"/>
    <xdr:sp macro="" textlink="">
      <xdr:nvSpPr>
        <xdr:cNvPr id="142" name="テキスト ボックス 141"/>
        <xdr:cNvSpPr txBox="1"/>
      </xdr:nvSpPr>
      <xdr:spPr>
        <a:xfrm>
          <a:off x="2608795" y="963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141067</xdr:rowOff>
    </xdr:from>
    <xdr:to>
      <xdr:col>10</xdr:col>
      <xdr:colOff>165100</xdr:colOff>
      <xdr:row>56</xdr:row>
      <xdr:rowOff>71217</xdr:rowOff>
    </xdr:to>
    <xdr:sp macro="" textlink="">
      <xdr:nvSpPr>
        <xdr:cNvPr id="143" name="楕円 142"/>
        <xdr:cNvSpPr/>
      </xdr:nvSpPr>
      <xdr:spPr>
        <a:xfrm>
          <a:off x="1968500" y="957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62344</xdr:rowOff>
    </xdr:from>
    <xdr:ext cx="599010" cy="259045"/>
    <xdr:sp macro="" textlink="">
      <xdr:nvSpPr>
        <xdr:cNvPr id="144" name="テキスト ボックス 143"/>
        <xdr:cNvSpPr txBox="1"/>
      </xdr:nvSpPr>
      <xdr:spPr>
        <a:xfrm>
          <a:off x="1719795" y="966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153991</xdr:rowOff>
    </xdr:from>
    <xdr:to>
      <xdr:col>6</xdr:col>
      <xdr:colOff>38100</xdr:colOff>
      <xdr:row>56</xdr:row>
      <xdr:rowOff>84141</xdr:rowOff>
    </xdr:to>
    <xdr:sp macro="" textlink="">
      <xdr:nvSpPr>
        <xdr:cNvPr id="145" name="楕円 144"/>
        <xdr:cNvSpPr/>
      </xdr:nvSpPr>
      <xdr:spPr>
        <a:xfrm>
          <a:off x="1079500" y="95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75268</xdr:rowOff>
    </xdr:from>
    <xdr:ext cx="534377" cy="259045"/>
    <xdr:sp macro="" textlink="">
      <xdr:nvSpPr>
        <xdr:cNvPr id="146" name="テキスト ボックス 145"/>
        <xdr:cNvSpPr txBox="1"/>
      </xdr:nvSpPr>
      <xdr:spPr>
        <a:xfrm>
          <a:off x="863111" y="967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21589</xdr:rowOff>
    </xdr:from>
    <xdr:to>
      <xdr:col>24</xdr:col>
      <xdr:colOff>63500</xdr:colOff>
      <xdr:row>76</xdr:row>
      <xdr:rowOff>117069</xdr:rowOff>
    </xdr:to>
    <xdr:cxnSp macro="">
      <xdr:nvCxnSpPr>
        <xdr:cNvPr id="175" name="直線コネクタ 174"/>
        <xdr:cNvCxnSpPr/>
      </xdr:nvCxnSpPr>
      <xdr:spPr>
        <a:xfrm>
          <a:off x="3797300" y="13051789"/>
          <a:ext cx="838200" cy="9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21589</xdr:rowOff>
    </xdr:from>
    <xdr:to>
      <xdr:col>19</xdr:col>
      <xdr:colOff>177800</xdr:colOff>
      <xdr:row>76</xdr:row>
      <xdr:rowOff>145453</xdr:rowOff>
    </xdr:to>
    <xdr:cxnSp macro="">
      <xdr:nvCxnSpPr>
        <xdr:cNvPr id="178" name="直線コネクタ 177"/>
        <xdr:cNvCxnSpPr/>
      </xdr:nvCxnSpPr>
      <xdr:spPr>
        <a:xfrm flipV="1">
          <a:off x="2908300" y="13051789"/>
          <a:ext cx="889000" cy="12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145453</xdr:rowOff>
    </xdr:from>
    <xdr:to>
      <xdr:col>15</xdr:col>
      <xdr:colOff>50800</xdr:colOff>
      <xdr:row>77</xdr:row>
      <xdr:rowOff>43765</xdr:rowOff>
    </xdr:to>
    <xdr:cxnSp macro="">
      <xdr:nvCxnSpPr>
        <xdr:cNvPr id="181" name="直線コネクタ 180"/>
        <xdr:cNvCxnSpPr/>
      </xdr:nvCxnSpPr>
      <xdr:spPr>
        <a:xfrm flipV="1">
          <a:off x="2019300" y="13175653"/>
          <a:ext cx="889000" cy="6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149949</xdr:rowOff>
    </xdr:from>
    <xdr:to>
      <xdr:col>10</xdr:col>
      <xdr:colOff>114300</xdr:colOff>
      <xdr:row>77</xdr:row>
      <xdr:rowOff>43765</xdr:rowOff>
    </xdr:to>
    <xdr:cxnSp macro="">
      <xdr:nvCxnSpPr>
        <xdr:cNvPr id="184" name="直線コネクタ 183"/>
        <xdr:cNvCxnSpPr/>
      </xdr:nvCxnSpPr>
      <xdr:spPr>
        <a:xfrm>
          <a:off x="1130300" y="13180149"/>
          <a:ext cx="889000" cy="6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66269</xdr:rowOff>
    </xdr:from>
    <xdr:to>
      <xdr:col>24</xdr:col>
      <xdr:colOff>114300</xdr:colOff>
      <xdr:row>76</xdr:row>
      <xdr:rowOff>167869</xdr:rowOff>
    </xdr:to>
    <xdr:sp macro="" textlink="">
      <xdr:nvSpPr>
        <xdr:cNvPr id="194" name="楕円 193"/>
        <xdr:cNvSpPr/>
      </xdr:nvSpPr>
      <xdr:spPr>
        <a:xfrm>
          <a:off x="4584700" y="130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89146</xdr:rowOff>
    </xdr:from>
    <xdr:ext cx="534377" cy="259045"/>
    <xdr:sp macro="" textlink="">
      <xdr:nvSpPr>
        <xdr:cNvPr id="195" name="維持補修費該当値テキスト"/>
        <xdr:cNvSpPr txBox="1"/>
      </xdr:nvSpPr>
      <xdr:spPr>
        <a:xfrm>
          <a:off x="4686300" y="129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142240</xdr:rowOff>
    </xdr:from>
    <xdr:to>
      <xdr:col>20</xdr:col>
      <xdr:colOff>38100</xdr:colOff>
      <xdr:row>76</xdr:row>
      <xdr:rowOff>72389</xdr:rowOff>
    </xdr:to>
    <xdr:sp macro="" textlink="">
      <xdr:nvSpPr>
        <xdr:cNvPr id="196" name="楕円 195"/>
        <xdr:cNvSpPr/>
      </xdr:nvSpPr>
      <xdr:spPr>
        <a:xfrm>
          <a:off x="3746500" y="13000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88917</xdr:rowOff>
    </xdr:from>
    <xdr:ext cx="534377" cy="259045"/>
    <xdr:sp macro="" textlink="">
      <xdr:nvSpPr>
        <xdr:cNvPr id="197" name="テキスト ボックス 196"/>
        <xdr:cNvSpPr txBox="1"/>
      </xdr:nvSpPr>
      <xdr:spPr>
        <a:xfrm>
          <a:off x="3530111" y="1277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94653</xdr:rowOff>
    </xdr:from>
    <xdr:to>
      <xdr:col>15</xdr:col>
      <xdr:colOff>101600</xdr:colOff>
      <xdr:row>77</xdr:row>
      <xdr:rowOff>24803</xdr:rowOff>
    </xdr:to>
    <xdr:sp macro="" textlink="">
      <xdr:nvSpPr>
        <xdr:cNvPr id="198" name="楕円 197"/>
        <xdr:cNvSpPr/>
      </xdr:nvSpPr>
      <xdr:spPr>
        <a:xfrm>
          <a:off x="2857500" y="131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41330</xdr:rowOff>
    </xdr:from>
    <xdr:ext cx="534377" cy="259045"/>
    <xdr:sp macro="" textlink="">
      <xdr:nvSpPr>
        <xdr:cNvPr id="199" name="テキスト ボックス 198"/>
        <xdr:cNvSpPr txBox="1"/>
      </xdr:nvSpPr>
      <xdr:spPr>
        <a:xfrm>
          <a:off x="2641111" y="129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164415</xdr:rowOff>
    </xdr:from>
    <xdr:to>
      <xdr:col>10</xdr:col>
      <xdr:colOff>165100</xdr:colOff>
      <xdr:row>77</xdr:row>
      <xdr:rowOff>94565</xdr:rowOff>
    </xdr:to>
    <xdr:sp macro="" textlink="">
      <xdr:nvSpPr>
        <xdr:cNvPr id="200" name="楕円 199"/>
        <xdr:cNvSpPr/>
      </xdr:nvSpPr>
      <xdr:spPr>
        <a:xfrm>
          <a:off x="1968500" y="131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85692</xdr:rowOff>
    </xdr:from>
    <xdr:ext cx="469744" cy="259045"/>
    <xdr:sp macro="" textlink="">
      <xdr:nvSpPr>
        <xdr:cNvPr id="201" name="テキスト ボックス 200"/>
        <xdr:cNvSpPr txBox="1"/>
      </xdr:nvSpPr>
      <xdr:spPr>
        <a:xfrm>
          <a:off x="1784428" y="132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99149</xdr:rowOff>
    </xdr:from>
    <xdr:to>
      <xdr:col>6</xdr:col>
      <xdr:colOff>38100</xdr:colOff>
      <xdr:row>77</xdr:row>
      <xdr:rowOff>29299</xdr:rowOff>
    </xdr:to>
    <xdr:sp macro="" textlink="">
      <xdr:nvSpPr>
        <xdr:cNvPr id="202" name="楕円 201"/>
        <xdr:cNvSpPr/>
      </xdr:nvSpPr>
      <xdr:spPr>
        <a:xfrm>
          <a:off x="1079500" y="131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45826</xdr:rowOff>
    </xdr:from>
    <xdr:ext cx="534377" cy="259045"/>
    <xdr:sp macro="" textlink="">
      <xdr:nvSpPr>
        <xdr:cNvPr id="203" name="テキスト ボックス 202"/>
        <xdr:cNvSpPr txBox="1"/>
      </xdr:nvSpPr>
      <xdr:spPr>
        <a:xfrm>
          <a:off x="863111" y="12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162230</xdr:rowOff>
    </xdr:from>
    <xdr:to>
      <xdr:col>24</xdr:col>
      <xdr:colOff>63500</xdr:colOff>
      <xdr:row>97</xdr:row>
      <xdr:rowOff>35306</xdr:rowOff>
    </xdr:to>
    <xdr:cxnSp macro="">
      <xdr:nvCxnSpPr>
        <xdr:cNvPr id="233" name="直線コネクタ 232"/>
        <xdr:cNvCxnSpPr/>
      </xdr:nvCxnSpPr>
      <xdr:spPr>
        <a:xfrm flipV="1">
          <a:off x="3797300" y="16621430"/>
          <a:ext cx="838200" cy="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18707</xdr:rowOff>
    </xdr:from>
    <xdr:to>
      <xdr:col>19</xdr:col>
      <xdr:colOff>177800</xdr:colOff>
      <xdr:row>97</xdr:row>
      <xdr:rowOff>35306</xdr:rowOff>
    </xdr:to>
    <xdr:cxnSp macro="">
      <xdr:nvCxnSpPr>
        <xdr:cNvPr id="236" name="直線コネクタ 235"/>
        <xdr:cNvCxnSpPr/>
      </xdr:nvCxnSpPr>
      <xdr:spPr>
        <a:xfrm>
          <a:off x="2908300" y="1664935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18707</xdr:rowOff>
    </xdr:from>
    <xdr:to>
      <xdr:col>15</xdr:col>
      <xdr:colOff>50800</xdr:colOff>
      <xdr:row>97</xdr:row>
      <xdr:rowOff>41300</xdr:rowOff>
    </xdr:to>
    <xdr:cxnSp macro="">
      <xdr:nvCxnSpPr>
        <xdr:cNvPr id="239" name="直線コネクタ 238"/>
        <xdr:cNvCxnSpPr/>
      </xdr:nvCxnSpPr>
      <xdr:spPr>
        <a:xfrm flipV="1">
          <a:off x="2019300" y="16649357"/>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41300</xdr:rowOff>
    </xdr:from>
    <xdr:to>
      <xdr:col>10</xdr:col>
      <xdr:colOff>114300</xdr:colOff>
      <xdr:row>97</xdr:row>
      <xdr:rowOff>129260</xdr:rowOff>
    </xdr:to>
    <xdr:cxnSp macro="">
      <xdr:nvCxnSpPr>
        <xdr:cNvPr id="242" name="直線コネクタ 241"/>
        <xdr:cNvCxnSpPr/>
      </xdr:nvCxnSpPr>
      <xdr:spPr>
        <a:xfrm flipV="1">
          <a:off x="1130300" y="16671950"/>
          <a:ext cx="889000" cy="8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111430</xdr:rowOff>
    </xdr:from>
    <xdr:to>
      <xdr:col>24</xdr:col>
      <xdr:colOff>114300</xdr:colOff>
      <xdr:row>97</xdr:row>
      <xdr:rowOff>41580</xdr:rowOff>
    </xdr:to>
    <xdr:sp macro="" textlink="">
      <xdr:nvSpPr>
        <xdr:cNvPr id="252" name="楕円 251"/>
        <xdr:cNvSpPr/>
      </xdr:nvSpPr>
      <xdr:spPr>
        <a:xfrm>
          <a:off x="4584700" y="165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89857</xdr:rowOff>
    </xdr:from>
    <xdr:ext cx="534377" cy="259045"/>
    <xdr:sp macro="" textlink="">
      <xdr:nvSpPr>
        <xdr:cNvPr id="253" name="扶助費該当値テキスト"/>
        <xdr:cNvSpPr txBox="1"/>
      </xdr:nvSpPr>
      <xdr:spPr>
        <a:xfrm>
          <a:off x="4686300" y="165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155956</xdr:rowOff>
    </xdr:from>
    <xdr:to>
      <xdr:col>20</xdr:col>
      <xdr:colOff>38100</xdr:colOff>
      <xdr:row>97</xdr:row>
      <xdr:rowOff>86106</xdr:rowOff>
    </xdr:to>
    <xdr:sp macro="" textlink="">
      <xdr:nvSpPr>
        <xdr:cNvPr id="254" name="楕円 253"/>
        <xdr:cNvSpPr/>
      </xdr:nvSpPr>
      <xdr:spPr>
        <a:xfrm>
          <a:off x="3746500" y="166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77233</xdr:rowOff>
    </xdr:from>
    <xdr:ext cx="534377" cy="259045"/>
    <xdr:sp macro="" textlink="">
      <xdr:nvSpPr>
        <xdr:cNvPr id="255" name="テキスト ボックス 254"/>
        <xdr:cNvSpPr txBox="1"/>
      </xdr:nvSpPr>
      <xdr:spPr>
        <a:xfrm>
          <a:off x="3530111" y="167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139357</xdr:rowOff>
    </xdr:from>
    <xdr:to>
      <xdr:col>15</xdr:col>
      <xdr:colOff>101600</xdr:colOff>
      <xdr:row>97</xdr:row>
      <xdr:rowOff>69507</xdr:rowOff>
    </xdr:to>
    <xdr:sp macro="" textlink="">
      <xdr:nvSpPr>
        <xdr:cNvPr id="256" name="楕円 255"/>
        <xdr:cNvSpPr/>
      </xdr:nvSpPr>
      <xdr:spPr>
        <a:xfrm>
          <a:off x="2857500" y="165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60634</xdr:rowOff>
    </xdr:from>
    <xdr:ext cx="534377" cy="259045"/>
    <xdr:sp macro="" textlink="">
      <xdr:nvSpPr>
        <xdr:cNvPr id="257" name="テキスト ボックス 256"/>
        <xdr:cNvSpPr txBox="1"/>
      </xdr:nvSpPr>
      <xdr:spPr>
        <a:xfrm>
          <a:off x="2641111" y="166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161950</xdr:rowOff>
    </xdr:from>
    <xdr:to>
      <xdr:col>10</xdr:col>
      <xdr:colOff>165100</xdr:colOff>
      <xdr:row>97</xdr:row>
      <xdr:rowOff>92100</xdr:rowOff>
    </xdr:to>
    <xdr:sp macro="" textlink="">
      <xdr:nvSpPr>
        <xdr:cNvPr id="258" name="楕円 257"/>
        <xdr:cNvSpPr/>
      </xdr:nvSpPr>
      <xdr:spPr>
        <a:xfrm>
          <a:off x="1968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83227</xdr:rowOff>
    </xdr:from>
    <xdr:ext cx="534377" cy="259045"/>
    <xdr:sp macro="" textlink="">
      <xdr:nvSpPr>
        <xdr:cNvPr id="259" name="テキスト ボックス 258"/>
        <xdr:cNvSpPr txBox="1"/>
      </xdr:nvSpPr>
      <xdr:spPr>
        <a:xfrm>
          <a:off x="1752111" y="167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78460</xdr:rowOff>
    </xdr:from>
    <xdr:to>
      <xdr:col>6</xdr:col>
      <xdr:colOff>38100</xdr:colOff>
      <xdr:row>98</xdr:row>
      <xdr:rowOff>8610</xdr:rowOff>
    </xdr:to>
    <xdr:sp macro="" textlink="">
      <xdr:nvSpPr>
        <xdr:cNvPr id="260" name="楕円 259"/>
        <xdr:cNvSpPr/>
      </xdr:nvSpPr>
      <xdr:spPr>
        <a:xfrm>
          <a:off x="1079500" y="167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171187</xdr:rowOff>
    </xdr:from>
    <xdr:ext cx="534377" cy="259045"/>
    <xdr:sp macro="" textlink="">
      <xdr:nvSpPr>
        <xdr:cNvPr id="261" name="テキスト ボックス 260"/>
        <xdr:cNvSpPr txBox="1"/>
      </xdr:nvSpPr>
      <xdr:spPr>
        <a:xfrm>
          <a:off x="863111" y="1680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42349</xdr:rowOff>
    </xdr:from>
    <xdr:to>
      <xdr:col>55</xdr:col>
      <xdr:colOff>0</xdr:colOff>
      <xdr:row>35</xdr:row>
      <xdr:rowOff>51575</xdr:rowOff>
    </xdr:to>
    <xdr:cxnSp macro="">
      <xdr:nvCxnSpPr>
        <xdr:cNvPr id="288" name="直線コネクタ 287"/>
        <xdr:cNvCxnSpPr/>
      </xdr:nvCxnSpPr>
      <xdr:spPr>
        <a:xfrm flipV="1">
          <a:off x="9639300" y="6043099"/>
          <a:ext cx="8382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58791</xdr:rowOff>
    </xdr:from>
    <xdr:ext cx="599010" cy="259045"/>
    <xdr:sp macro="" textlink="">
      <xdr:nvSpPr>
        <xdr:cNvPr id="289" name="補助費等平均値テキスト"/>
        <xdr:cNvSpPr txBox="1"/>
      </xdr:nvSpPr>
      <xdr:spPr>
        <a:xfrm>
          <a:off x="10528300" y="605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51575</xdr:rowOff>
    </xdr:from>
    <xdr:to>
      <xdr:col>50</xdr:col>
      <xdr:colOff>114300</xdr:colOff>
      <xdr:row>35</xdr:row>
      <xdr:rowOff>100463</xdr:rowOff>
    </xdr:to>
    <xdr:cxnSp macro="">
      <xdr:nvCxnSpPr>
        <xdr:cNvPr id="291" name="直線コネクタ 290"/>
        <xdr:cNvCxnSpPr/>
      </xdr:nvCxnSpPr>
      <xdr:spPr>
        <a:xfrm flipV="1">
          <a:off x="8750300" y="6052325"/>
          <a:ext cx="889000" cy="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4823</xdr:rowOff>
    </xdr:from>
    <xdr:ext cx="599010" cy="259045"/>
    <xdr:sp macro="" textlink="">
      <xdr:nvSpPr>
        <xdr:cNvPr id="293" name="テキスト ボックス 292"/>
        <xdr:cNvSpPr txBox="1"/>
      </xdr:nvSpPr>
      <xdr:spPr>
        <a:xfrm>
          <a:off x="9339795" y="61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8127</xdr:rowOff>
    </xdr:from>
    <xdr:to>
      <xdr:col>45</xdr:col>
      <xdr:colOff>177800</xdr:colOff>
      <xdr:row>35</xdr:row>
      <xdr:rowOff>100463</xdr:rowOff>
    </xdr:to>
    <xdr:cxnSp macro="">
      <xdr:nvCxnSpPr>
        <xdr:cNvPr id="294" name="直線コネクタ 293"/>
        <xdr:cNvCxnSpPr/>
      </xdr:nvCxnSpPr>
      <xdr:spPr>
        <a:xfrm>
          <a:off x="7861300" y="6008877"/>
          <a:ext cx="889000" cy="9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164445</xdr:rowOff>
    </xdr:from>
    <xdr:ext cx="599010" cy="259045"/>
    <xdr:sp macro="" textlink="">
      <xdr:nvSpPr>
        <xdr:cNvPr id="296" name="テキスト ボックス 295"/>
        <xdr:cNvSpPr txBox="1"/>
      </xdr:nvSpPr>
      <xdr:spPr>
        <a:xfrm>
          <a:off x="8450795" y="61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74741</xdr:rowOff>
    </xdr:from>
    <xdr:to>
      <xdr:col>41</xdr:col>
      <xdr:colOff>50800</xdr:colOff>
      <xdr:row>35</xdr:row>
      <xdr:rowOff>8127</xdr:rowOff>
    </xdr:to>
    <xdr:cxnSp macro="">
      <xdr:nvCxnSpPr>
        <xdr:cNvPr id="297" name="直線コネクタ 296"/>
        <xdr:cNvCxnSpPr/>
      </xdr:nvCxnSpPr>
      <xdr:spPr>
        <a:xfrm>
          <a:off x="6972300" y="5904041"/>
          <a:ext cx="889000" cy="10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21127</xdr:rowOff>
    </xdr:from>
    <xdr:ext cx="599010" cy="259045"/>
    <xdr:sp macro="" textlink="">
      <xdr:nvSpPr>
        <xdr:cNvPr id="299" name="テキスト ボックス 298"/>
        <xdr:cNvSpPr txBox="1"/>
      </xdr:nvSpPr>
      <xdr:spPr>
        <a:xfrm>
          <a:off x="7561795" y="61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49697</xdr:rowOff>
    </xdr:from>
    <xdr:ext cx="599010" cy="259045"/>
    <xdr:sp macro="" textlink="">
      <xdr:nvSpPr>
        <xdr:cNvPr id="301" name="テキスト ボックス 300"/>
        <xdr:cNvSpPr txBox="1"/>
      </xdr:nvSpPr>
      <xdr:spPr>
        <a:xfrm>
          <a:off x="6672795" y="62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162999</xdr:rowOff>
    </xdr:from>
    <xdr:to>
      <xdr:col>55</xdr:col>
      <xdr:colOff>50800</xdr:colOff>
      <xdr:row>35</xdr:row>
      <xdr:rowOff>93149</xdr:rowOff>
    </xdr:to>
    <xdr:sp macro="" textlink="">
      <xdr:nvSpPr>
        <xdr:cNvPr id="307" name="楕円 306"/>
        <xdr:cNvSpPr/>
      </xdr:nvSpPr>
      <xdr:spPr>
        <a:xfrm>
          <a:off x="10426700" y="59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14426</xdr:rowOff>
    </xdr:from>
    <xdr:ext cx="599010" cy="259045"/>
    <xdr:sp macro="" textlink="">
      <xdr:nvSpPr>
        <xdr:cNvPr id="308" name="補助費等該当値テキスト"/>
        <xdr:cNvSpPr txBox="1"/>
      </xdr:nvSpPr>
      <xdr:spPr>
        <a:xfrm>
          <a:off x="10528300" y="5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775</xdr:rowOff>
    </xdr:from>
    <xdr:to>
      <xdr:col>50</xdr:col>
      <xdr:colOff>165100</xdr:colOff>
      <xdr:row>35</xdr:row>
      <xdr:rowOff>102375</xdr:rowOff>
    </xdr:to>
    <xdr:sp macro="" textlink="">
      <xdr:nvSpPr>
        <xdr:cNvPr id="309" name="楕円 308"/>
        <xdr:cNvSpPr/>
      </xdr:nvSpPr>
      <xdr:spPr>
        <a:xfrm>
          <a:off x="9588500" y="600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118902</xdr:rowOff>
    </xdr:from>
    <xdr:ext cx="599010" cy="259045"/>
    <xdr:sp macro="" textlink="">
      <xdr:nvSpPr>
        <xdr:cNvPr id="310" name="テキスト ボックス 309"/>
        <xdr:cNvSpPr txBox="1"/>
      </xdr:nvSpPr>
      <xdr:spPr>
        <a:xfrm>
          <a:off x="9339795" y="577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49663</xdr:rowOff>
    </xdr:from>
    <xdr:to>
      <xdr:col>46</xdr:col>
      <xdr:colOff>38100</xdr:colOff>
      <xdr:row>35</xdr:row>
      <xdr:rowOff>151263</xdr:rowOff>
    </xdr:to>
    <xdr:sp macro="" textlink="">
      <xdr:nvSpPr>
        <xdr:cNvPr id="311" name="楕円 310"/>
        <xdr:cNvSpPr/>
      </xdr:nvSpPr>
      <xdr:spPr>
        <a:xfrm>
          <a:off x="8699500" y="605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167790</xdr:rowOff>
    </xdr:from>
    <xdr:ext cx="599010" cy="259045"/>
    <xdr:sp macro="" textlink="">
      <xdr:nvSpPr>
        <xdr:cNvPr id="312" name="テキスト ボックス 311"/>
        <xdr:cNvSpPr txBox="1"/>
      </xdr:nvSpPr>
      <xdr:spPr>
        <a:xfrm>
          <a:off x="8450795" y="582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128777</xdr:rowOff>
    </xdr:from>
    <xdr:to>
      <xdr:col>41</xdr:col>
      <xdr:colOff>101600</xdr:colOff>
      <xdr:row>35</xdr:row>
      <xdr:rowOff>58927</xdr:rowOff>
    </xdr:to>
    <xdr:sp macro="" textlink="">
      <xdr:nvSpPr>
        <xdr:cNvPr id="313" name="楕円 312"/>
        <xdr:cNvSpPr/>
      </xdr:nvSpPr>
      <xdr:spPr>
        <a:xfrm>
          <a:off x="7810500" y="59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75454</xdr:rowOff>
    </xdr:from>
    <xdr:ext cx="599010" cy="259045"/>
    <xdr:sp macro="" textlink="">
      <xdr:nvSpPr>
        <xdr:cNvPr id="314" name="テキスト ボックス 313"/>
        <xdr:cNvSpPr txBox="1"/>
      </xdr:nvSpPr>
      <xdr:spPr>
        <a:xfrm>
          <a:off x="7561795" y="573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23941</xdr:rowOff>
    </xdr:from>
    <xdr:to>
      <xdr:col>36</xdr:col>
      <xdr:colOff>165100</xdr:colOff>
      <xdr:row>34</xdr:row>
      <xdr:rowOff>125541</xdr:rowOff>
    </xdr:to>
    <xdr:sp macro="" textlink="">
      <xdr:nvSpPr>
        <xdr:cNvPr id="315" name="楕円 314"/>
        <xdr:cNvSpPr/>
      </xdr:nvSpPr>
      <xdr:spPr>
        <a:xfrm>
          <a:off x="6921500" y="585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142068</xdr:rowOff>
    </xdr:from>
    <xdr:ext cx="599010" cy="259045"/>
    <xdr:sp macro="" textlink="">
      <xdr:nvSpPr>
        <xdr:cNvPr id="316" name="テキスト ボックス 315"/>
        <xdr:cNvSpPr txBox="1"/>
      </xdr:nvSpPr>
      <xdr:spPr>
        <a:xfrm>
          <a:off x="6672795" y="562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2275</xdr:rowOff>
    </xdr:from>
    <xdr:to>
      <xdr:col>55</xdr:col>
      <xdr:colOff>0</xdr:colOff>
      <xdr:row>59</xdr:row>
      <xdr:rowOff>28421</xdr:rowOff>
    </xdr:to>
    <xdr:cxnSp macro="">
      <xdr:nvCxnSpPr>
        <xdr:cNvPr id="345" name="直線コネクタ 344"/>
        <xdr:cNvCxnSpPr/>
      </xdr:nvCxnSpPr>
      <xdr:spPr>
        <a:xfrm flipV="1">
          <a:off x="9639300" y="10117825"/>
          <a:ext cx="838200" cy="2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26606</xdr:rowOff>
    </xdr:from>
    <xdr:to>
      <xdr:col>50</xdr:col>
      <xdr:colOff>114300</xdr:colOff>
      <xdr:row>59</xdr:row>
      <xdr:rowOff>28421</xdr:rowOff>
    </xdr:to>
    <xdr:cxnSp macro="">
      <xdr:nvCxnSpPr>
        <xdr:cNvPr id="348" name="直線コネクタ 347"/>
        <xdr:cNvCxnSpPr/>
      </xdr:nvCxnSpPr>
      <xdr:spPr>
        <a:xfrm>
          <a:off x="8750300" y="10142156"/>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26606</xdr:rowOff>
    </xdr:from>
    <xdr:to>
      <xdr:col>45</xdr:col>
      <xdr:colOff>177800</xdr:colOff>
      <xdr:row>59</xdr:row>
      <xdr:rowOff>28032</xdr:rowOff>
    </xdr:to>
    <xdr:cxnSp macro="">
      <xdr:nvCxnSpPr>
        <xdr:cNvPr id="351" name="直線コネクタ 350"/>
        <xdr:cNvCxnSpPr/>
      </xdr:nvCxnSpPr>
      <xdr:spPr>
        <a:xfrm flipV="1">
          <a:off x="7861300" y="10142156"/>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20886</xdr:rowOff>
    </xdr:from>
    <xdr:to>
      <xdr:col>41</xdr:col>
      <xdr:colOff>50800</xdr:colOff>
      <xdr:row>59</xdr:row>
      <xdr:rowOff>28032</xdr:rowOff>
    </xdr:to>
    <xdr:cxnSp macro="">
      <xdr:nvCxnSpPr>
        <xdr:cNvPr id="354" name="直線コネクタ 353"/>
        <xdr:cNvCxnSpPr/>
      </xdr:nvCxnSpPr>
      <xdr:spPr>
        <a:xfrm>
          <a:off x="6972300" y="10136436"/>
          <a:ext cx="889000" cy="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122925</xdr:rowOff>
    </xdr:from>
    <xdr:to>
      <xdr:col>55</xdr:col>
      <xdr:colOff>50800</xdr:colOff>
      <xdr:row>59</xdr:row>
      <xdr:rowOff>53075</xdr:rowOff>
    </xdr:to>
    <xdr:sp macro="" textlink="">
      <xdr:nvSpPr>
        <xdr:cNvPr id="364" name="楕円 363"/>
        <xdr:cNvSpPr/>
      </xdr:nvSpPr>
      <xdr:spPr>
        <a:xfrm>
          <a:off x="10426700" y="100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37852</xdr:rowOff>
    </xdr:from>
    <xdr:ext cx="534377" cy="259045"/>
    <xdr:sp macro="" textlink="">
      <xdr:nvSpPr>
        <xdr:cNvPr id="365" name="普通建設事業費該当値テキスト"/>
        <xdr:cNvSpPr txBox="1"/>
      </xdr:nvSpPr>
      <xdr:spPr>
        <a:xfrm>
          <a:off x="10528300" y="99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149071</xdr:rowOff>
    </xdr:from>
    <xdr:to>
      <xdr:col>50</xdr:col>
      <xdr:colOff>165100</xdr:colOff>
      <xdr:row>59</xdr:row>
      <xdr:rowOff>79221</xdr:rowOff>
    </xdr:to>
    <xdr:sp macro="" textlink="">
      <xdr:nvSpPr>
        <xdr:cNvPr id="366" name="楕円 365"/>
        <xdr:cNvSpPr/>
      </xdr:nvSpPr>
      <xdr:spPr>
        <a:xfrm>
          <a:off x="9588500" y="100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70348</xdr:rowOff>
    </xdr:from>
    <xdr:ext cx="534377" cy="259045"/>
    <xdr:sp macro="" textlink="">
      <xdr:nvSpPr>
        <xdr:cNvPr id="367" name="テキスト ボックス 366"/>
        <xdr:cNvSpPr txBox="1"/>
      </xdr:nvSpPr>
      <xdr:spPr>
        <a:xfrm>
          <a:off x="9372111" y="101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147256</xdr:rowOff>
    </xdr:from>
    <xdr:to>
      <xdr:col>46</xdr:col>
      <xdr:colOff>38100</xdr:colOff>
      <xdr:row>59</xdr:row>
      <xdr:rowOff>77406</xdr:rowOff>
    </xdr:to>
    <xdr:sp macro="" textlink="">
      <xdr:nvSpPr>
        <xdr:cNvPr id="368" name="楕円 367"/>
        <xdr:cNvSpPr/>
      </xdr:nvSpPr>
      <xdr:spPr>
        <a:xfrm>
          <a:off x="8699500" y="100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68533</xdr:rowOff>
    </xdr:from>
    <xdr:ext cx="534377" cy="259045"/>
    <xdr:sp macro="" textlink="">
      <xdr:nvSpPr>
        <xdr:cNvPr id="369" name="テキスト ボックス 368"/>
        <xdr:cNvSpPr txBox="1"/>
      </xdr:nvSpPr>
      <xdr:spPr>
        <a:xfrm>
          <a:off x="8483111" y="101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148682</xdr:rowOff>
    </xdr:from>
    <xdr:to>
      <xdr:col>41</xdr:col>
      <xdr:colOff>101600</xdr:colOff>
      <xdr:row>59</xdr:row>
      <xdr:rowOff>78832</xdr:rowOff>
    </xdr:to>
    <xdr:sp macro="" textlink="">
      <xdr:nvSpPr>
        <xdr:cNvPr id="370" name="楕円 369"/>
        <xdr:cNvSpPr/>
      </xdr:nvSpPr>
      <xdr:spPr>
        <a:xfrm>
          <a:off x="7810500" y="1009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69959</xdr:rowOff>
    </xdr:from>
    <xdr:ext cx="534377" cy="259045"/>
    <xdr:sp macro="" textlink="">
      <xdr:nvSpPr>
        <xdr:cNvPr id="371" name="テキスト ボックス 370"/>
        <xdr:cNvSpPr txBox="1"/>
      </xdr:nvSpPr>
      <xdr:spPr>
        <a:xfrm>
          <a:off x="7594111" y="1018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141536</xdr:rowOff>
    </xdr:from>
    <xdr:to>
      <xdr:col>36</xdr:col>
      <xdr:colOff>165100</xdr:colOff>
      <xdr:row>59</xdr:row>
      <xdr:rowOff>71686</xdr:rowOff>
    </xdr:to>
    <xdr:sp macro="" textlink="">
      <xdr:nvSpPr>
        <xdr:cNvPr id="372" name="楕円 371"/>
        <xdr:cNvSpPr/>
      </xdr:nvSpPr>
      <xdr:spPr>
        <a:xfrm>
          <a:off x="6921500" y="100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62813</xdr:rowOff>
    </xdr:from>
    <xdr:ext cx="534377" cy="259045"/>
    <xdr:sp macro="" textlink="">
      <xdr:nvSpPr>
        <xdr:cNvPr id="373" name="テキスト ボックス 372"/>
        <xdr:cNvSpPr txBox="1"/>
      </xdr:nvSpPr>
      <xdr:spPr>
        <a:xfrm>
          <a:off x="6705111" y="1017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72391</xdr:rowOff>
    </xdr:from>
    <xdr:to>
      <xdr:col>55</xdr:col>
      <xdr:colOff>0</xdr:colOff>
      <xdr:row>79</xdr:row>
      <xdr:rowOff>95540</xdr:rowOff>
    </xdr:to>
    <xdr:cxnSp macro="">
      <xdr:nvCxnSpPr>
        <xdr:cNvPr id="404" name="直線コネクタ 403"/>
        <xdr:cNvCxnSpPr/>
      </xdr:nvCxnSpPr>
      <xdr:spPr>
        <a:xfrm flipV="1">
          <a:off x="9639300" y="13616941"/>
          <a:ext cx="8382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95540</xdr:rowOff>
    </xdr:from>
    <xdr:to>
      <xdr:col>50</xdr:col>
      <xdr:colOff>114300</xdr:colOff>
      <xdr:row>79</xdr:row>
      <xdr:rowOff>97782</xdr:rowOff>
    </xdr:to>
    <xdr:cxnSp macro="">
      <xdr:nvCxnSpPr>
        <xdr:cNvPr id="407" name="直線コネクタ 406"/>
        <xdr:cNvCxnSpPr/>
      </xdr:nvCxnSpPr>
      <xdr:spPr>
        <a:xfrm flipV="1">
          <a:off x="8750300" y="13640090"/>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95881</xdr:rowOff>
    </xdr:from>
    <xdr:to>
      <xdr:col>45</xdr:col>
      <xdr:colOff>177800</xdr:colOff>
      <xdr:row>79</xdr:row>
      <xdr:rowOff>97782</xdr:rowOff>
    </xdr:to>
    <xdr:cxnSp macro="">
      <xdr:nvCxnSpPr>
        <xdr:cNvPr id="410" name="直線コネクタ 409"/>
        <xdr:cNvCxnSpPr/>
      </xdr:nvCxnSpPr>
      <xdr:spPr>
        <a:xfrm>
          <a:off x="7861300" y="13640431"/>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94397</xdr:rowOff>
    </xdr:from>
    <xdr:to>
      <xdr:col>41</xdr:col>
      <xdr:colOff>50800</xdr:colOff>
      <xdr:row>79</xdr:row>
      <xdr:rowOff>95881</xdr:rowOff>
    </xdr:to>
    <xdr:cxnSp macro="">
      <xdr:nvCxnSpPr>
        <xdr:cNvPr id="413" name="直線コネクタ 412"/>
        <xdr:cNvCxnSpPr/>
      </xdr:nvCxnSpPr>
      <xdr:spPr>
        <a:xfrm>
          <a:off x="6972300" y="13638947"/>
          <a:ext cx="889000" cy="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21591</xdr:rowOff>
    </xdr:from>
    <xdr:to>
      <xdr:col>55</xdr:col>
      <xdr:colOff>50800</xdr:colOff>
      <xdr:row>79</xdr:row>
      <xdr:rowOff>123191</xdr:rowOff>
    </xdr:to>
    <xdr:sp macro="" textlink="">
      <xdr:nvSpPr>
        <xdr:cNvPr id="423" name="楕円 422"/>
        <xdr:cNvSpPr/>
      </xdr:nvSpPr>
      <xdr:spPr>
        <a:xfrm>
          <a:off x="10426700" y="135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534377" cy="259045"/>
    <xdr:sp macro="" textlink="">
      <xdr:nvSpPr>
        <xdr:cNvPr id="424" name="普通建設事業費 （ うち新規整備　）該当値テキスト"/>
        <xdr:cNvSpPr txBox="1"/>
      </xdr:nvSpPr>
      <xdr:spPr>
        <a:xfrm>
          <a:off x="10528300" y="135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44740</xdr:rowOff>
    </xdr:from>
    <xdr:to>
      <xdr:col>50</xdr:col>
      <xdr:colOff>165100</xdr:colOff>
      <xdr:row>79</xdr:row>
      <xdr:rowOff>146340</xdr:rowOff>
    </xdr:to>
    <xdr:sp macro="" textlink="">
      <xdr:nvSpPr>
        <xdr:cNvPr id="425" name="楕円 424"/>
        <xdr:cNvSpPr/>
      </xdr:nvSpPr>
      <xdr:spPr>
        <a:xfrm>
          <a:off x="9588500" y="1358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137467</xdr:rowOff>
    </xdr:from>
    <xdr:ext cx="469744" cy="259045"/>
    <xdr:sp macro="" textlink="">
      <xdr:nvSpPr>
        <xdr:cNvPr id="426" name="テキスト ボックス 425"/>
        <xdr:cNvSpPr txBox="1"/>
      </xdr:nvSpPr>
      <xdr:spPr>
        <a:xfrm>
          <a:off x="9404428" y="1368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46982</xdr:rowOff>
    </xdr:from>
    <xdr:to>
      <xdr:col>46</xdr:col>
      <xdr:colOff>38100</xdr:colOff>
      <xdr:row>79</xdr:row>
      <xdr:rowOff>148582</xdr:rowOff>
    </xdr:to>
    <xdr:sp macro="" textlink="">
      <xdr:nvSpPr>
        <xdr:cNvPr id="427" name="楕円 426"/>
        <xdr:cNvSpPr/>
      </xdr:nvSpPr>
      <xdr:spPr>
        <a:xfrm>
          <a:off x="8699500" y="135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139709</xdr:rowOff>
    </xdr:from>
    <xdr:ext cx="469744" cy="259045"/>
    <xdr:sp macro="" textlink="">
      <xdr:nvSpPr>
        <xdr:cNvPr id="428" name="テキスト ボックス 427"/>
        <xdr:cNvSpPr txBox="1"/>
      </xdr:nvSpPr>
      <xdr:spPr>
        <a:xfrm>
          <a:off x="8515428" y="1368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45081</xdr:rowOff>
    </xdr:from>
    <xdr:to>
      <xdr:col>41</xdr:col>
      <xdr:colOff>101600</xdr:colOff>
      <xdr:row>79</xdr:row>
      <xdr:rowOff>146681</xdr:rowOff>
    </xdr:to>
    <xdr:sp macro="" textlink="">
      <xdr:nvSpPr>
        <xdr:cNvPr id="429" name="楕円 428"/>
        <xdr:cNvSpPr/>
      </xdr:nvSpPr>
      <xdr:spPr>
        <a:xfrm>
          <a:off x="7810500" y="13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137808</xdr:rowOff>
    </xdr:from>
    <xdr:ext cx="469744" cy="259045"/>
    <xdr:sp macro="" textlink="">
      <xdr:nvSpPr>
        <xdr:cNvPr id="430" name="テキスト ボックス 429"/>
        <xdr:cNvSpPr txBox="1"/>
      </xdr:nvSpPr>
      <xdr:spPr>
        <a:xfrm>
          <a:off x="7626428" y="1368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43597</xdr:rowOff>
    </xdr:from>
    <xdr:to>
      <xdr:col>36</xdr:col>
      <xdr:colOff>165100</xdr:colOff>
      <xdr:row>79</xdr:row>
      <xdr:rowOff>145197</xdr:rowOff>
    </xdr:to>
    <xdr:sp macro="" textlink="">
      <xdr:nvSpPr>
        <xdr:cNvPr id="431" name="楕円 430"/>
        <xdr:cNvSpPr/>
      </xdr:nvSpPr>
      <xdr:spPr>
        <a:xfrm>
          <a:off x="6921500" y="1358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136324</xdr:rowOff>
    </xdr:from>
    <xdr:ext cx="469744" cy="259045"/>
    <xdr:sp macro="" textlink="">
      <xdr:nvSpPr>
        <xdr:cNvPr id="432" name="テキスト ボックス 431"/>
        <xdr:cNvSpPr txBox="1"/>
      </xdr:nvSpPr>
      <xdr:spPr>
        <a:xfrm>
          <a:off x="6737428" y="1368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12905</xdr:rowOff>
    </xdr:from>
    <xdr:to>
      <xdr:col>55</xdr:col>
      <xdr:colOff>0</xdr:colOff>
      <xdr:row>98</xdr:row>
      <xdr:rowOff>74732</xdr:rowOff>
    </xdr:to>
    <xdr:cxnSp macro="">
      <xdr:nvCxnSpPr>
        <xdr:cNvPr id="459" name="直線コネクタ 458"/>
        <xdr:cNvCxnSpPr/>
      </xdr:nvCxnSpPr>
      <xdr:spPr>
        <a:xfrm flipV="1">
          <a:off x="9639300" y="16815005"/>
          <a:ext cx="838200" cy="6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48040</xdr:rowOff>
    </xdr:from>
    <xdr:to>
      <xdr:col>50</xdr:col>
      <xdr:colOff>114300</xdr:colOff>
      <xdr:row>98</xdr:row>
      <xdr:rowOff>74732</xdr:rowOff>
    </xdr:to>
    <xdr:cxnSp macro="">
      <xdr:nvCxnSpPr>
        <xdr:cNvPr id="462" name="直線コネクタ 461"/>
        <xdr:cNvCxnSpPr/>
      </xdr:nvCxnSpPr>
      <xdr:spPr>
        <a:xfrm>
          <a:off x="8750300" y="16850140"/>
          <a:ext cx="889000" cy="2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48040</xdr:rowOff>
    </xdr:from>
    <xdr:to>
      <xdr:col>45</xdr:col>
      <xdr:colOff>177800</xdr:colOff>
      <xdr:row>98</xdr:row>
      <xdr:rowOff>65711</xdr:rowOff>
    </xdr:to>
    <xdr:cxnSp macro="">
      <xdr:nvCxnSpPr>
        <xdr:cNvPr id="465" name="直線コネクタ 464"/>
        <xdr:cNvCxnSpPr/>
      </xdr:nvCxnSpPr>
      <xdr:spPr>
        <a:xfrm flipV="1">
          <a:off x="7861300" y="16850140"/>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34151</xdr:rowOff>
    </xdr:from>
    <xdr:to>
      <xdr:col>41</xdr:col>
      <xdr:colOff>50800</xdr:colOff>
      <xdr:row>98</xdr:row>
      <xdr:rowOff>65711</xdr:rowOff>
    </xdr:to>
    <xdr:cxnSp macro="">
      <xdr:nvCxnSpPr>
        <xdr:cNvPr id="468" name="直線コネクタ 467"/>
        <xdr:cNvCxnSpPr/>
      </xdr:nvCxnSpPr>
      <xdr:spPr>
        <a:xfrm>
          <a:off x="6972300" y="16836251"/>
          <a:ext cx="889000" cy="3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133555</xdr:rowOff>
    </xdr:from>
    <xdr:to>
      <xdr:col>55</xdr:col>
      <xdr:colOff>50800</xdr:colOff>
      <xdr:row>98</xdr:row>
      <xdr:rowOff>63705</xdr:rowOff>
    </xdr:to>
    <xdr:sp macro="" textlink="">
      <xdr:nvSpPr>
        <xdr:cNvPr id="478" name="楕円 477"/>
        <xdr:cNvSpPr/>
      </xdr:nvSpPr>
      <xdr:spPr>
        <a:xfrm>
          <a:off x="10426700" y="167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48482</xdr:rowOff>
    </xdr:from>
    <xdr:ext cx="534377" cy="259045"/>
    <xdr:sp macro="" textlink="">
      <xdr:nvSpPr>
        <xdr:cNvPr id="479" name="普通建設事業費 （ うち更新整備　）該当値テキスト"/>
        <xdr:cNvSpPr txBox="1"/>
      </xdr:nvSpPr>
      <xdr:spPr>
        <a:xfrm>
          <a:off x="10528300" y="1667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23932</xdr:rowOff>
    </xdr:from>
    <xdr:to>
      <xdr:col>50</xdr:col>
      <xdr:colOff>165100</xdr:colOff>
      <xdr:row>98</xdr:row>
      <xdr:rowOff>125532</xdr:rowOff>
    </xdr:to>
    <xdr:sp macro="" textlink="">
      <xdr:nvSpPr>
        <xdr:cNvPr id="480" name="楕円 479"/>
        <xdr:cNvSpPr/>
      </xdr:nvSpPr>
      <xdr:spPr>
        <a:xfrm>
          <a:off x="9588500" y="168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116659</xdr:rowOff>
    </xdr:from>
    <xdr:ext cx="534377" cy="259045"/>
    <xdr:sp macro="" textlink="">
      <xdr:nvSpPr>
        <xdr:cNvPr id="481" name="テキスト ボックス 480"/>
        <xdr:cNvSpPr txBox="1"/>
      </xdr:nvSpPr>
      <xdr:spPr>
        <a:xfrm>
          <a:off x="9372111" y="169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168690</xdr:rowOff>
    </xdr:from>
    <xdr:to>
      <xdr:col>46</xdr:col>
      <xdr:colOff>38100</xdr:colOff>
      <xdr:row>98</xdr:row>
      <xdr:rowOff>98840</xdr:rowOff>
    </xdr:to>
    <xdr:sp macro="" textlink="">
      <xdr:nvSpPr>
        <xdr:cNvPr id="482" name="楕円 481"/>
        <xdr:cNvSpPr/>
      </xdr:nvSpPr>
      <xdr:spPr>
        <a:xfrm>
          <a:off x="8699500" y="167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89967</xdr:rowOff>
    </xdr:from>
    <xdr:ext cx="534377" cy="259045"/>
    <xdr:sp macro="" textlink="">
      <xdr:nvSpPr>
        <xdr:cNvPr id="483" name="テキスト ボックス 482"/>
        <xdr:cNvSpPr txBox="1"/>
      </xdr:nvSpPr>
      <xdr:spPr>
        <a:xfrm>
          <a:off x="8483111" y="1689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14911</xdr:rowOff>
    </xdr:from>
    <xdr:to>
      <xdr:col>41</xdr:col>
      <xdr:colOff>101600</xdr:colOff>
      <xdr:row>98</xdr:row>
      <xdr:rowOff>116511</xdr:rowOff>
    </xdr:to>
    <xdr:sp macro="" textlink="">
      <xdr:nvSpPr>
        <xdr:cNvPr id="484" name="楕円 483"/>
        <xdr:cNvSpPr/>
      </xdr:nvSpPr>
      <xdr:spPr>
        <a:xfrm>
          <a:off x="7810500" y="168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107638</xdr:rowOff>
    </xdr:from>
    <xdr:ext cx="534377" cy="259045"/>
    <xdr:sp macro="" textlink="">
      <xdr:nvSpPr>
        <xdr:cNvPr id="485" name="テキスト ボックス 484"/>
        <xdr:cNvSpPr txBox="1"/>
      </xdr:nvSpPr>
      <xdr:spPr>
        <a:xfrm>
          <a:off x="7594111" y="169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154801</xdr:rowOff>
    </xdr:from>
    <xdr:to>
      <xdr:col>36</xdr:col>
      <xdr:colOff>165100</xdr:colOff>
      <xdr:row>98</xdr:row>
      <xdr:rowOff>84951</xdr:rowOff>
    </xdr:to>
    <xdr:sp macro="" textlink="">
      <xdr:nvSpPr>
        <xdr:cNvPr id="486" name="楕円 485"/>
        <xdr:cNvSpPr/>
      </xdr:nvSpPr>
      <xdr:spPr>
        <a:xfrm>
          <a:off x="6921500" y="167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76078</xdr:rowOff>
    </xdr:from>
    <xdr:ext cx="534377" cy="259045"/>
    <xdr:sp macro="" textlink="">
      <xdr:nvSpPr>
        <xdr:cNvPr id="487" name="テキスト ボックス 486"/>
        <xdr:cNvSpPr txBox="1"/>
      </xdr:nvSpPr>
      <xdr:spPr>
        <a:xfrm>
          <a:off x="6705111" y="168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28581</xdr:rowOff>
    </xdr:from>
    <xdr:to>
      <xdr:col>85</xdr:col>
      <xdr:colOff>127000</xdr:colOff>
      <xdr:row>34</xdr:row>
      <xdr:rowOff>114745</xdr:rowOff>
    </xdr:to>
    <xdr:cxnSp macro="">
      <xdr:nvCxnSpPr>
        <xdr:cNvPr id="516" name="直線コネクタ 515"/>
        <xdr:cNvCxnSpPr/>
      </xdr:nvCxnSpPr>
      <xdr:spPr>
        <a:xfrm>
          <a:off x="15481300" y="5172081"/>
          <a:ext cx="838200" cy="77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73785</xdr:rowOff>
    </xdr:from>
    <xdr:ext cx="534377" cy="259045"/>
    <xdr:sp macro="" textlink="">
      <xdr:nvSpPr>
        <xdr:cNvPr id="517" name="災害復旧事業費平均値テキスト"/>
        <xdr:cNvSpPr txBox="1"/>
      </xdr:nvSpPr>
      <xdr:spPr>
        <a:xfrm>
          <a:off x="16370300" y="6417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28581</xdr:rowOff>
    </xdr:from>
    <xdr:to>
      <xdr:col>81</xdr:col>
      <xdr:colOff>50800</xdr:colOff>
      <xdr:row>36</xdr:row>
      <xdr:rowOff>30696</xdr:rowOff>
    </xdr:to>
    <xdr:cxnSp macro="">
      <xdr:nvCxnSpPr>
        <xdr:cNvPr id="519" name="直線コネクタ 518"/>
        <xdr:cNvCxnSpPr/>
      </xdr:nvCxnSpPr>
      <xdr:spPr>
        <a:xfrm flipV="1">
          <a:off x="14592300" y="5172081"/>
          <a:ext cx="889000" cy="10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17359</xdr:rowOff>
    </xdr:from>
    <xdr:ext cx="534377" cy="259045"/>
    <xdr:sp macro="" textlink="">
      <xdr:nvSpPr>
        <xdr:cNvPr id="521" name="テキスト ボックス 520"/>
        <xdr:cNvSpPr txBox="1"/>
      </xdr:nvSpPr>
      <xdr:spPr>
        <a:xfrm>
          <a:off x="15214111" y="653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30696</xdr:rowOff>
    </xdr:from>
    <xdr:to>
      <xdr:col>76</xdr:col>
      <xdr:colOff>114300</xdr:colOff>
      <xdr:row>38</xdr:row>
      <xdr:rowOff>132804</xdr:rowOff>
    </xdr:to>
    <xdr:cxnSp macro="">
      <xdr:nvCxnSpPr>
        <xdr:cNvPr id="522" name="直線コネクタ 521"/>
        <xdr:cNvCxnSpPr/>
      </xdr:nvCxnSpPr>
      <xdr:spPr>
        <a:xfrm flipV="1">
          <a:off x="13703300" y="6202896"/>
          <a:ext cx="889000" cy="4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50734</xdr:rowOff>
    </xdr:from>
    <xdr:ext cx="534377" cy="259045"/>
    <xdr:sp macro="" textlink="">
      <xdr:nvSpPr>
        <xdr:cNvPr id="524" name="テキスト ボックス 523"/>
        <xdr:cNvSpPr txBox="1"/>
      </xdr:nvSpPr>
      <xdr:spPr>
        <a:xfrm>
          <a:off x="14325111" y="65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132804</xdr:rowOff>
    </xdr:from>
    <xdr:to>
      <xdr:col>71</xdr:col>
      <xdr:colOff>177800</xdr:colOff>
      <xdr:row>38</xdr:row>
      <xdr:rowOff>148044</xdr:rowOff>
    </xdr:to>
    <xdr:cxnSp macro="">
      <xdr:nvCxnSpPr>
        <xdr:cNvPr id="525" name="直線コネクタ 524"/>
        <xdr:cNvCxnSpPr/>
      </xdr:nvCxnSpPr>
      <xdr:spPr>
        <a:xfrm flipV="1">
          <a:off x="12814300" y="664790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63945</xdr:rowOff>
    </xdr:from>
    <xdr:to>
      <xdr:col>85</xdr:col>
      <xdr:colOff>177800</xdr:colOff>
      <xdr:row>34</xdr:row>
      <xdr:rowOff>165545</xdr:rowOff>
    </xdr:to>
    <xdr:sp macro="" textlink="">
      <xdr:nvSpPr>
        <xdr:cNvPr id="535" name="楕円 534"/>
        <xdr:cNvSpPr/>
      </xdr:nvSpPr>
      <xdr:spPr>
        <a:xfrm>
          <a:off x="16268700" y="58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86822</xdr:rowOff>
    </xdr:from>
    <xdr:ext cx="534377" cy="259045"/>
    <xdr:sp macro="" textlink="">
      <xdr:nvSpPr>
        <xdr:cNvPr id="536" name="災害復旧事業費該当値テキスト"/>
        <xdr:cNvSpPr txBox="1"/>
      </xdr:nvSpPr>
      <xdr:spPr>
        <a:xfrm>
          <a:off x="16370300" y="574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149231</xdr:rowOff>
    </xdr:from>
    <xdr:to>
      <xdr:col>81</xdr:col>
      <xdr:colOff>101600</xdr:colOff>
      <xdr:row>30</xdr:row>
      <xdr:rowOff>79381</xdr:rowOff>
    </xdr:to>
    <xdr:sp macro="" textlink="">
      <xdr:nvSpPr>
        <xdr:cNvPr id="537" name="楕円 536"/>
        <xdr:cNvSpPr/>
      </xdr:nvSpPr>
      <xdr:spPr>
        <a:xfrm>
          <a:off x="15430500" y="51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95908</xdr:rowOff>
    </xdr:from>
    <xdr:ext cx="534377" cy="259045"/>
    <xdr:sp macro="" textlink="">
      <xdr:nvSpPr>
        <xdr:cNvPr id="538" name="テキスト ボックス 537"/>
        <xdr:cNvSpPr txBox="1"/>
      </xdr:nvSpPr>
      <xdr:spPr>
        <a:xfrm>
          <a:off x="15214111" y="489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151346</xdr:rowOff>
    </xdr:from>
    <xdr:to>
      <xdr:col>76</xdr:col>
      <xdr:colOff>165100</xdr:colOff>
      <xdr:row>36</xdr:row>
      <xdr:rowOff>81496</xdr:rowOff>
    </xdr:to>
    <xdr:sp macro="" textlink="">
      <xdr:nvSpPr>
        <xdr:cNvPr id="539" name="楕円 538"/>
        <xdr:cNvSpPr/>
      </xdr:nvSpPr>
      <xdr:spPr>
        <a:xfrm>
          <a:off x="14541500" y="615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98023</xdr:rowOff>
    </xdr:from>
    <xdr:ext cx="534377" cy="259045"/>
    <xdr:sp macro="" textlink="">
      <xdr:nvSpPr>
        <xdr:cNvPr id="540" name="テキスト ボックス 539"/>
        <xdr:cNvSpPr txBox="1"/>
      </xdr:nvSpPr>
      <xdr:spPr>
        <a:xfrm>
          <a:off x="14325111" y="59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82004</xdr:rowOff>
    </xdr:from>
    <xdr:to>
      <xdr:col>72</xdr:col>
      <xdr:colOff>38100</xdr:colOff>
      <xdr:row>39</xdr:row>
      <xdr:rowOff>12154</xdr:rowOff>
    </xdr:to>
    <xdr:sp macro="" textlink="">
      <xdr:nvSpPr>
        <xdr:cNvPr id="541" name="楕円 540"/>
        <xdr:cNvSpPr/>
      </xdr:nvSpPr>
      <xdr:spPr>
        <a:xfrm>
          <a:off x="13652500" y="65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3281</xdr:rowOff>
    </xdr:from>
    <xdr:ext cx="469744" cy="259045"/>
    <xdr:sp macro="" textlink="">
      <xdr:nvSpPr>
        <xdr:cNvPr id="542" name="テキスト ボックス 541"/>
        <xdr:cNvSpPr txBox="1"/>
      </xdr:nvSpPr>
      <xdr:spPr>
        <a:xfrm>
          <a:off x="13468428" y="668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97244</xdr:rowOff>
    </xdr:from>
    <xdr:to>
      <xdr:col>67</xdr:col>
      <xdr:colOff>101600</xdr:colOff>
      <xdr:row>39</xdr:row>
      <xdr:rowOff>27394</xdr:rowOff>
    </xdr:to>
    <xdr:sp macro="" textlink="">
      <xdr:nvSpPr>
        <xdr:cNvPr id="543" name="楕円 542"/>
        <xdr:cNvSpPr/>
      </xdr:nvSpPr>
      <xdr:spPr>
        <a:xfrm>
          <a:off x="12763500" y="66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18521</xdr:rowOff>
    </xdr:from>
    <xdr:ext cx="469744" cy="259045"/>
    <xdr:sp macro="" textlink="">
      <xdr:nvSpPr>
        <xdr:cNvPr id="544" name="テキスト ボックス 543"/>
        <xdr:cNvSpPr txBox="1"/>
      </xdr:nvSpPr>
      <xdr:spPr>
        <a:xfrm>
          <a:off x="12579428" y="67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51510</xdr:rowOff>
    </xdr:from>
    <xdr:to>
      <xdr:col>85</xdr:col>
      <xdr:colOff>127000</xdr:colOff>
      <xdr:row>76</xdr:row>
      <xdr:rowOff>56018</xdr:rowOff>
    </xdr:to>
    <xdr:cxnSp macro="">
      <xdr:nvCxnSpPr>
        <xdr:cNvPr id="620" name="直線コネクタ 619"/>
        <xdr:cNvCxnSpPr/>
      </xdr:nvCxnSpPr>
      <xdr:spPr>
        <a:xfrm flipV="1">
          <a:off x="15481300" y="13081710"/>
          <a:ext cx="8382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56018</xdr:rowOff>
    </xdr:from>
    <xdr:to>
      <xdr:col>81</xdr:col>
      <xdr:colOff>50800</xdr:colOff>
      <xdr:row>76</xdr:row>
      <xdr:rowOff>80964</xdr:rowOff>
    </xdr:to>
    <xdr:cxnSp macro="">
      <xdr:nvCxnSpPr>
        <xdr:cNvPr id="623" name="直線コネクタ 622"/>
        <xdr:cNvCxnSpPr/>
      </xdr:nvCxnSpPr>
      <xdr:spPr>
        <a:xfrm flipV="1">
          <a:off x="14592300" y="13086218"/>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74947</xdr:rowOff>
    </xdr:from>
    <xdr:to>
      <xdr:col>76</xdr:col>
      <xdr:colOff>114300</xdr:colOff>
      <xdr:row>76</xdr:row>
      <xdr:rowOff>80964</xdr:rowOff>
    </xdr:to>
    <xdr:cxnSp macro="">
      <xdr:nvCxnSpPr>
        <xdr:cNvPr id="626" name="直線コネクタ 625"/>
        <xdr:cNvCxnSpPr/>
      </xdr:nvCxnSpPr>
      <xdr:spPr>
        <a:xfrm>
          <a:off x="13703300" y="13105147"/>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74947</xdr:rowOff>
    </xdr:from>
    <xdr:to>
      <xdr:col>71</xdr:col>
      <xdr:colOff>177800</xdr:colOff>
      <xdr:row>76</xdr:row>
      <xdr:rowOff>80803</xdr:rowOff>
    </xdr:to>
    <xdr:cxnSp macro="">
      <xdr:nvCxnSpPr>
        <xdr:cNvPr id="629" name="直線コネクタ 628"/>
        <xdr:cNvCxnSpPr/>
      </xdr:nvCxnSpPr>
      <xdr:spPr>
        <a:xfrm flipV="1">
          <a:off x="12814300" y="13105147"/>
          <a:ext cx="8890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710</xdr:rowOff>
    </xdr:from>
    <xdr:to>
      <xdr:col>85</xdr:col>
      <xdr:colOff>177800</xdr:colOff>
      <xdr:row>76</xdr:row>
      <xdr:rowOff>102310</xdr:rowOff>
    </xdr:to>
    <xdr:sp macro="" textlink="">
      <xdr:nvSpPr>
        <xdr:cNvPr id="639" name="楕円 638"/>
        <xdr:cNvSpPr/>
      </xdr:nvSpPr>
      <xdr:spPr>
        <a:xfrm>
          <a:off x="16268700" y="130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23588</xdr:rowOff>
    </xdr:from>
    <xdr:ext cx="534377" cy="259045"/>
    <xdr:sp macro="" textlink="">
      <xdr:nvSpPr>
        <xdr:cNvPr id="640" name="公債費該当値テキスト"/>
        <xdr:cNvSpPr txBox="1"/>
      </xdr:nvSpPr>
      <xdr:spPr>
        <a:xfrm>
          <a:off x="16370300" y="128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5218</xdr:rowOff>
    </xdr:from>
    <xdr:to>
      <xdr:col>81</xdr:col>
      <xdr:colOff>101600</xdr:colOff>
      <xdr:row>76</xdr:row>
      <xdr:rowOff>106818</xdr:rowOff>
    </xdr:to>
    <xdr:sp macro="" textlink="">
      <xdr:nvSpPr>
        <xdr:cNvPr id="641" name="楕円 640"/>
        <xdr:cNvSpPr/>
      </xdr:nvSpPr>
      <xdr:spPr>
        <a:xfrm>
          <a:off x="15430500" y="130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123346</xdr:rowOff>
    </xdr:from>
    <xdr:ext cx="534377" cy="259045"/>
    <xdr:sp macro="" textlink="">
      <xdr:nvSpPr>
        <xdr:cNvPr id="642" name="テキスト ボックス 641"/>
        <xdr:cNvSpPr txBox="1"/>
      </xdr:nvSpPr>
      <xdr:spPr>
        <a:xfrm>
          <a:off x="15214111" y="128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30164</xdr:rowOff>
    </xdr:from>
    <xdr:to>
      <xdr:col>76</xdr:col>
      <xdr:colOff>165100</xdr:colOff>
      <xdr:row>76</xdr:row>
      <xdr:rowOff>131764</xdr:rowOff>
    </xdr:to>
    <xdr:sp macro="" textlink="">
      <xdr:nvSpPr>
        <xdr:cNvPr id="643" name="楕円 642"/>
        <xdr:cNvSpPr/>
      </xdr:nvSpPr>
      <xdr:spPr>
        <a:xfrm>
          <a:off x="14541500" y="130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148290</xdr:rowOff>
    </xdr:from>
    <xdr:ext cx="534377" cy="259045"/>
    <xdr:sp macro="" textlink="">
      <xdr:nvSpPr>
        <xdr:cNvPr id="644" name="テキスト ボックス 643"/>
        <xdr:cNvSpPr txBox="1"/>
      </xdr:nvSpPr>
      <xdr:spPr>
        <a:xfrm>
          <a:off x="14325111" y="128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24147</xdr:rowOff>
    </xdr:from>
    <xdr:to>
      <xdr:col>72</xdr:col>
      <xdr:colOff>38100</xdr:colOff>
      <xdr:row>76</xdr:row>
      <xdr:rowOff>125747</xdr:rowOff>
    </xdr:to>
    <xdr:sp macro="" textlink="">
      <xdr:nvSpPr>
        <xdr:cNvPr id="645" name="楕円 644"/>
        <xdr:cNvSpPr/>
      </xdr:nvSpPr>
      <xdr:spPr>
        <a:xfrm>
          <a:off x="13652500" y="130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142274</xdr:rowOff>
    </xdr:from>
    <xdr:ext cx="534377" cy="259045"/>
    <xdr:sp macro="" textlink="">
      <xdr:nvSpPr>
        <xdr:cNvPr id="646" name="テキスト ボックス 645"/>
        <xdr:cNvSpPr txBox="1"/>
      </xdr:nvSpPr>
      <xdr:spPr>
        <a:xfrm>
          <a:off x="13436111" y="128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30003</xdr:rowOff>
    </xdr:from>
    <xdr:to>
      <xdr:col>67</xdr:col>
      <xdr:colOff>101600</xdr:colOff>
      <xdr:row>76</xdr:row>
      <xdr:rowOff>131603</xdr:rowOff>
    </xdr:to>
    <xdr:sp macro="" textlink="">
      <xdr:nvSpPr>
        <xdr:cNvPr id="647" name="楕円 646"/>
        <xdr:cNvSpPr/>
      </xdr:nvSpPr>
      <xdr:spPr>
        <a:xfrm>
          <a:off x="12763500" y="130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148131</xdr:rowOff>
    </xdr:from>
    <xdr:ext cx="534377" cy="259045"/>
    <xdr:sp macro="" textlink="">
      <xdr:nvSpPr>
        <xdr:cNvPr id="648" name="テキスト ボックス 647"/>
        <xdr:cNvSpPr txBox="1"/>
      </xdr:nvSpPr>
      <xdr:spPr>
        <a:xfrm>
          <a:off x="12547111" y="128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35444</xdr:rowOff>
    </xdr:from>
    <xdr:to>
      <xdr:col>85</xdr:col>
      <xdr:colOff>127000</xdr:colOff>
      <xdr:row>98</xdr:row>
      <xdr:rowOff>35775</xdr:rowOff>
    </xdr:to>
    <xdr:cxnSp macro="">
      <xdr:nvCxnSpPr>
        <xdr:cNvPr id="675" name="直線コネクタ 674"/>
        <xdr:cNvCxnSpPr/>
      </xdr:nvCxnSpPr>
      <xdr:spPr>
        <a:xfrm flipV="1">
          <a:off x="15481300" y="16837544"/>
          <a:ext cx="8382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35775</xdr:rowOff>
    </xdr:from>
    <xdr:to>
      <xdr:col>81</xdr:col>
      <xdr:colOff>50800</xdr:colOff>
      <xdr:row>98</xdr:row>
      <xdr:rowOff>62280</xdr:rowOff>
    </xdr:to>
    <xdr:cxnSp macro="">
      <xdr:nvCxnSpPr>
        <xdr:cNvPr id="678" name="直線コネクタ 677"/>
        <xdr:cNvCxnSpPr/>
      </xdr:nvCxnSpPr>
      <xdr:spPr>
        <a:xfrm flipV="1">
          <a:off x="14592300" y="16837875"/>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27519</xdr:rowOff>
    </xdr:from>
    <xdr:to>
      <xdr:col>76</xdr:col>
      <xdr:colOff>114300</xdr:colOff>
      <xdr:row>98</xdr:row>
      <xdr:rowOff>62280</xdr:rowOff>
    </xdr:to>
    <xdr:cxnSp macro="">
      <xdr:nvCxnSpPr>
        <xdr:cNvPr id="681" name="直線コネクタ 680"/>
        <xdr:cNvCxnSpPr/>
      </xdr:nvCxnSpPr>
      <xdr:spPr>
        <a:xfrm>
          <a:off x="13703300" y="16829619"/>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27519</xdr:rowOff>
    </xdr:from>
    <xdr:to>
      <xdr:col>71</xdr:col>
      <xdr:colOff>177800</xdr:colOff>
      <xdr:row>98</xdr:row>
      <xdr:rowOff>28728</xdr:rowOff>
    </xdr:to>
    <xdr:cxnSp macro="">
      <xdr:nvCxnSpPr>
        <xdr:cNvPr id="684" name="直線コネクタ 683"/>
        <xdr:cNvCxnSpPr/>
      </xdr:nvCxnSpPr>
      <xdr:spPr>
        <a:xfrm flipV="1">
          <a:off x="12814300" y="16829619"/>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76244</xdr:rowOff>
    </xdr:from>
    <xdr:ext cx="534377" cy="259045"/>
    <xdr:sp macro="" textlink="">
      <xdr:nvSpPr>
        <xdr:cNvPr id="688" name="テキスト ボックス 687"/>
        <xdr:cNvSpPr txBox="1"/>
      </xdr:nvSpPr>
      <xdr:spPr>
        <a:xfrm>
          <a:off x="12547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156094</xdr:rowOff>
    </xdr:from>
    <xdr:to>
      <xdr:col>85</xdr:col>
      <xdr:colOff>177800</xdr:colOff>
      <xdr:row>98</xdr:row>
      <xdr:rowOff>86244</xdr:rowOff>
    </xdr:to>
    <xdr:sp macro="" textlink="">
      <xdr:nvSpPr>
        <xdr:cNvPr id="694" name="楕円 693"/>
        <xdr:cNvSpPr/>
      </xdr:nvSpPr>
      <xdr:spPr>
        <a:xfrm>
          <a:off x="16268700" y="167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126422</xdr:rowOff>
    </xdr:from>
    <xdr:ext cx="534377" cy="259045"/>
    <xdr:sp macro="" textlink="">
      <xdr:nvSpPr>
        <xdr:cNvPr id="695" name="積立金該当値テキスト"/>
        <xdr:cNvSpPr txBox="1"/>
      </xdr:nvSpPr>
      <xdr:spPr>
        <a:xfrm>
          <a:off x="16370300" y="167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156425</xdr:rowOff>
    </xdr:from>
    <xdr:to>
      <xdr:col>81</xdr:col>
      <xdr:colOff>101600</xdr:colOff>
      <xdr:row>98</xdr:row>
      <xdr:rowOff>86575</xdr:rowOff>
    </xdr:to>
    <xdr:sp macro="" textlink="">
      <xdr:nvSpPr>
        <xdr:cNvPr id="696" name="楕円 695"/>
        <xdr:cNvSpPr/>
      </xdr:nvSpPr>
      <xdr:spPr>
        <a:xfrm>
          <a:off x="15430500" y="1678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77702</xdr:rowOff>
    </xdr:from>
    <xdr:ext cx="534377" cy="259045"/>
    <xdr:sp macro="" textlink="">
      <xdr:nvSpPr>
        <xdr:cNvPr id="697" name="テキスト ボックス 696"/>
        <xdr:cNvSpPr txBox="1"/>
      </xdr:nvSpPr>
      <xdr:spPr>
        <a:xfrm>
          <a:off x="15214111" y="168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11480</xdr:rowOff>
    </xdr:from>
    <xdr:to>
      <xdr:col>76</xdr:col>
      <xdr:colOff>165100</xdr:colOff>
      <xdr:row>98</xdr:row>
      <xdr:rowOff>113080</xdr:rowOff>
    </xdr:to>
    <xdr:sp macro="" textlink="">
      <xdr:nvSpPr>
        <xdr:cNvPr id="698" name="楕円 697"/>
        <xdr:cNvSpPr/>
      </xdr:nvSpPr>
      <xdr:spPr>
        <a:xfrm>
          <a:off x="14541500" y="1681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104207</xdr:rowOff>
    </xdr:from>
    <xdr:ext cx="534377" cy="259045"/>
    <xdr:sp macro="" textlink="">
      <xdr:nvSpPr>
        <xdr:cNvPr id="699" name="テキスト ボックス 698"/>
        <xdr:cNvSpPr txBox="1"/>
      </xdr:nvSpPr>
      <xdr:spPr>
        <a:xfrm>
          <a:off x="14325111" y="1690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148169</xdr:rowOff>
    </xdr:from>
    <xdr:to>
      <xdr:col>72</xdr:col>
      <xdr:colOff>38100</xdr:colOff>
      <xdr:row>98</xdr:row>
      <xdr:rowOff>78319</xdr:rowOff>
    </xdr:to>
    <xdr:sp macro="" textlink="">
      <xdr:nvSpPr>
        <xdr:cNvPr id="700" name="楕円 699"/>
        <xdr:cNvSpPr/>
      </xdr:nvSpPr>
      <xdr:spPr>
        <a:xfrm>
          <a:off x="13652500" y="167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69446</xdr:rowOff>
    </xdr:from>
    <xdr:ext cx="534377" cy="259045"/>
    <xdr:sp macro="" textlink="">
      <xdr:nvSpPr>
        <xdr:cNvPr id="701" name="テキスト ボックス 700"/>
        <xdr:cNvSpPr txBox="1"/>
      </xdr:nvSpPr>
      <xdr:spPr>
        <a:xfrm>
          <a:off x="13436111" y="1687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149378</xdr:rowOff>
    </xdr:from>
    <xdr:to>
      <xdr:col>67</xdr:col>
      <xdr:colOff>101600</xdr:colOff>
      <xdr:row>98</xdr:row>
      <xdr:rowOff>79528</xdr:rowOff>
    </xdr:to>
    <xdr:sp macro="" textlink="">
      <xdr:nvSpPr>
        <xdr:cNvPr id="702" name="楕円 701"/>
        <xdr:cNvSpPr/>
      </xdr:nvSpPr>
      <xdr:spPr>
        <a:xfrm>
          <a:off x="12763500" y="167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96055</xdr:rowOff>
    </xdr:from>
    <xdr:ext cx="534377" cy="259045"/>
    <xdr:sp macro="" textlink="">
      <xdr:nvSpPr>
        <xdr:cNvPr id="703" name="テキスト ボックス 702"/>
        <xdr:cNvSpPr txBox="1"/>
      </xdr:nvSpPr>
      <xdr:spPr>
        <a:xfrm>
          <a:off x="12547111" y="165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94960</xdr:rowOff>
    </xdr:from>
    <xdr:to>
      <xdr:col>116</xdr:col>
      <xdr:colOff>63500</xdr:colOff>
      <xdr:row>59</xdr:row>
      <xdr:rowOff>98389</xdr:rowOff>
    </xdr:to>
    <xdr:cxnSp macro="">
      <xdr:nvCxnSpPr>
        <xdr:cNvPr id="789" name="直線コネクタ 788"/>
        <xdr:cNvCxnSpPr/>
      </xdr:nvCxnSpPr>
      <xdr:spPr>
        <a:xfrm>
          <a:off x="21323300" y="1021051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94960</xdr:rowOff>
    </xdr:from>
    <xdr:to>
      <xdr:col>111</xdr:col>
      <xdr:colOff>177800</xdr:colOff>
      <xdr:row>59</xdr:row>
      <xdr:rowOff>95319</xdr:rowOff>
    </xdr:to>
    <xdr:cxnSp macro="">
      <xdr:nvCxnSpPr>
        <xdr:cNvPr id="792" name="直線コネクタ 791"/>
        <xdr:cNvCxnSpPr/>
      </xdr:nvCxnSpPr>
      <xdr:spPr>
        <a:xfrm flipV="1">
          <a:off x="20434300" y="10210510"/>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95319</xdr:rowOff>
    </xdr:from>
    <xdr:to>
      <xdr:col>107</xdr:col>
      <xdr:colOff>50800</xdr:colOff>
      <xdr:row>59</xdr:row>
      <xdr:rowOff>95939</xdr:rowOff>
    </xdr:to>
    <xdr:cxnSp macro="">
      <xdr:nvCxnSpPr>
        <xdr:cNvPr id="795" name="直線コネクタ 794"/>
        <xdr:cNvCxnSpPr/>
      </xdr:nvCxnSpPr>
      <xdr:spPr>
        <a:xfrm flipV="1">
          <a:off x="19545300" y="10210869"/>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95907</xdr:rowOff>
    </xdr:from>
    <xdr:to>
      <xdr:col>102</xdr:col>
      <xdr:colOff>114300</xdr:colOff>
      <xdr:row>59</xdr:row>
      <xdr:rowOff>95939</xdr:rowOff>
    </xdr:to>
    <xdr:cxnSp macro="">
      <xdr:nvCxnSpPr>
        <xdr:cNvPr id="798" name="直線コネクタ 797"/>
        <xdr:cNvCxnSpPr/>
      </xdr:nvCxnSpPr>
      <xdr:spPr>
        <a:xfrm>
          <a:off x="18656300" y="10211457"/>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47589</xdr:rowOff>
    </xdr:from>
    <xdr:to>
      <xdr:col>116</xdr:col>
      <xdr:colOff>114300</xdr:colOff>
      <xdr:row>59</xdr:row>
      <xdr:rowOff>149189</xdr:rowOff>
    </xdr:to>
    <xdr:sp macro="" textlink="">
      <xdr:nvSpPr>
        <xdr:cNvPr id="808" name="楕円 807"/>
        <xdr:cNvSpPr/>
      </xdr:nvSpPr>
      <xdr:spPr>
        <a:xfrm>
          <a:off x="22110700" y="101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133966</xdr:rowOff>
    </xdr:from>
    <xdr:ext cx="313932" cy="259045"/>
    <xdr:sp macro="" textlink="">
      <xdr:nvSpPr>
        <xdr:cNvPr id="809" name="貸付金該当値テキスト"/>
        <xdr:cNvSpPr txBox="1"/>
      </xdr:nvSpPr>
      <xdr:spPr>
        <a:xfrm>
          <a:off x="22212300" y="10078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44160</xdr:rowOff>
    </xdr:from>
    <xdr:to>
      <xdr:col>112</xdr:col>
      <xdr:colOff>38100</xdr:colOff>
      <xdr:row>59</xdr:row>
      <xdr:rowOff>145760</xdr:rowOff>
    </xdr:to>
    <xdr:sp macro="" textlink="">
      <xdr:nvSpPr>
        <xdr:cNvPr id="810" name="楕円 809"/>
        <xdr:cNvSpPr/>
      </xdr:nvSpPr>
      <xdr:spPr>
        <a:xfrm>
          <a:off x="212725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136887</xdr:rowOff>
    </xdr:from>
    <xdr:ext cx="378565" cy="259045"/>
    <xdr:sp macro="" textlink="">
      <xdr:nvSpPr>
        <xdr:cNvPr id="811" name="テキスト ボックス 810"/>
        <xdr:cNvSpPr txBox="1"/>
      </xdr:nvSpPr>
      <xdr:spPr>
        <a:xfrm>
          <a:off x="21134017" y="1025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44519</xdr:rowOff>
    </xdr:from>
    <xdr:to>
      <xdr:col>107</xdr:col>
      <xdr:colOff>101600</xdr:colOff>
      <xdr:row>59</xdr:row>
      <xdr:rowOff>146119</xdr:rowOff>
    </xdr:to>
    <xdr:sp macro="" textlink="">
      <xdr:nvSpPr>
        <xdr:cNvPr id="812" name="楕円 811"/>
        <xdr:cNvSpPr/>
      </xdr:nvSpPr>
      <xdr:spPr>
        <a:xfrm>
          <a:off x="20383500" y="101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137246</xdr:rowOff>
    </xdr:from>
    <xdr:ext cx="378565" cy="259045"/>
    <xdr:sp macro="" textlink="">
      <xdr:nvSpPr>
        <xdr:cNvPr id="813" name="テキスト ボックス 812"/>
        <xdr:cNvSpPr txBox="1"/>
      </xdr:nvSpPr>
      <xdr:spPr>
        <a:xfrm>
          <a:off x="20245017" y="10252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45139</xdr:rowOff>
    </xdr:from>
    <xdr:to>
      <xdr:col>102</xdr:col>
      <xdr:colOff>165100</xdr:colOff>
      <xdr:row>59</xdr:row>
      <xdr:rowOff>146739</xdr:rowOff>
    </xdr:to>
    <xdr:sp macro="" textlink="">
      <xdr:nvSpPr>
        <xdr:cNvPr id="814" name="楕円 813"/>
        <xdr:cNvSpPr/>
      </xdr:nvSpPr>
      <xdr:spPr>
        <a:xfrm>
          <a:off x="19494500" y="1016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137866</xdr:rowOff>
    </xdr:from>
    <xdr:ext cx="313932" cy="259045"/>
    <xdr:sp macro="" textlink="">
      <xdr:nvSpPr>
        <xdr:cNvPr id="815" name="テキスト ボックス 814"/>
        <xdr:cNvSpPr txBox="1"/>
      </xdr:nvSpPr>
      <xdr:spPr>
        <a:xfrm>
          <a:off x="19388333" y="10253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45107</xdr:rowOff>
    </xdr:from>
    <xdr:to>
      <xdr:col>98</xdr:col>
      <xdr:colOff>38100</xdr:colOff>
      <xdr:row>59</xdr:row>
      <xdr:rowOff>146707</xdr:rowOff>
    </xdr:to>
    <xdr:sp macro="" textlink="">
      <xdr:nvSpPr>
        <xdr:cNvPr id="816" name="楕円 815"/>
        <xdr:cNvSpPr/>
      </xdr:nvSpPr>
      <xdr:spPr>
        <a:xfrm>
          <a:off x="18605500" y="101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137834</xdr:rowOff>
    </xdr:from>
    <xdr:ext cx="313932" cy="259045"/>
    <xdr:sp macro="" textlink="">
      <xdr:nvSpPr>
        <xdr:cNvPr id="817" name="テキスト ボックス 816"/>
        <xdr:cNvSpPr txBox="1"/>
      </xdr:nvSpPr>
      <xdr:spPr>
        <a:xfrm>
          <a:off x="18499333" y="10253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45963</xdr:rowOff>
    </xdr:from>
    <xdr:to>
      <xdr:col>116</xdr:col>
      <xdr:colOff>63500</xdr:colOff>
      <xdr:row>75</xdr:row>
      <xdr:rowOff>75703</xdr:rowOff>
    </xdr:to>
    <xdr:cxnSp macro="">
      <xdr:nvCxnSpPr>
        <xdr:cNvPr id="849" name="直線コネクタ 848"/>
        <xdr:cNvCxnSpPr/>
      </xdr:nvCxnSpPr>
      <xdr:spPr>
        <a:xfrm flipV="1">
          <a:off x="21323300" y="12904713"/>
          <a:ext cx="838200" cy="2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31993</xdr:rowOff>
    </xdr:from>
    <xdr:ext cx="534377" cy="259045"/>
    <xdr:sp macro="" textlink="">
      <xdr:nvSpPr>
        <xdr:cNvPr id="850" name="繰出金平均値テキスト"/>
        <xdr:cNvSpPr txBox="1"/>
      </xdr:nvSpPr>
      <xdr:spPr>
        <a:xfrm>
          <a:off x="22212300" y="13062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67832</xdr:rowOff>
    </xdr:from>
    <xdr:to>
      <xdr:col>111</xdr:col>
      <xdr:colOff>177800</xdr:colOff>
      <xdr:row>75</xdr:row>
      <xdr:rowOff>75703</xdr:rowOff>
    </xdr:to>
    <xdr:cxnSp macro="">
      <xdr:nvCxnSpPr>
        <xdr:cNvPr id="852" name="直線コネクタ 851"/>
        <xdr:cNvCxnSpPr/>
      </xdr:nvCxnSpPr>
      <xdr:spPr>
        <a:xfrm>
          <a:off x="20434300" y="12926582"/>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158881</xdr:rowOff>
    </xdr:from>
    <xdr:to>
      <xdr:col>107</xdr:col>
      <xdr:colOff>50800</xdr:colOff>
      <xdr:row>75</xdr:row>
      <xdr:rowOff>67832</xdr:rowOff>
    </xdr:to>
    <xdr:cxnSp macro="">
      <xdr:nvCxnSpPr>
        <xdr:cNvPr id="855" name="直線コネクタ 854"/>
        <xdr:cNvCxnSpPr/>
      </xdr:nvCxnSpPr>
      <xdr:spPr>
        <a:xfrm>
          <a:off x="19545300" y="12846181"/>
          <a:ext cx="889000" cy="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10351</xdr:rowOff>
    </xdr:from>
    <xdr:ext cx="534377" cy="259045"/>
    <xdr:sp macro="" textlink="">
      <xdr:nvSpPr>
        <xdr:cNvPr id="857" name="テキスト ボックス 856"/>
        <xdr:cNvSpPr txBox="1"/>
      </xdr:nvSpPr>
      <xdr:spPr>
        <a:xfrm>
          <a:off x="20167111" y="132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158881</xdr:rowOff>
    </xdr:from>
    <xdr:to>
      <xdr:col>102</xdr:col>
      <xdr:colOff>114300</xdr:colOff>
      <xdr:row>75</xdr:row>
      <xdr:rowOff>17921</xdr:rowOff>
    </xdr:to>
    <xdr:cxnSp macro="">
      <xdr:nvCxnSpPr>
        <xdr:cNvPr id="858" name="直線コネクタ 857"/>
        <xdr:cNvCxnSpPr/>
      </xdr:nvCxnSpPr>
      <xdr:spPr>
        <a:xfrm flipV="1">
          <a:off x="18656300" y="12846181"/>
          <a:ext cx="8890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168935</xdr:rowOff>
    </xdr:from>
    <xdr:ext cx="534377" cy="259045"/>
    <xdr:sp macro="" textlink="">
      <xdr:nvSpPr>
        <xdr:cNvPr id="860" name="テキスト ボックス 859"/>
        <xdr:cNvSpPr txBox="1"/>
      </xdr:nvSpPr>
      <xdr:spPr>
        <a:xfrm>
          <a:off x="19278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166613</xdr:rowOff>
    </xdr:from>
    <xdr:to>
      <xdr:col>116</xdr:col>
      <xdr:colOff>114300</xdr:colOff>
      <xdr:row>75</xdr:row>
      <xdr:rowOff>96763</xdr:rowOff>
    </xdr:to>
    <xdr:sp macro="" textlink="">
      <xdr:nvSpPr>
        <xdr:cNvPr id="868" name="楕円 867"/>
        <xdr:cNvSpPr/>
      </xdr:nvSpPr>
      <xdr:spPr>
        <a:xfrm>
          <a:off x="22110700" y="12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18040</xdr:rowOff>
    </xdr:from>
    <xdr:ext cx="534377" cy="259045"/>
    <xdr:sp macro="" textlink="">
      <xdr:nvSpPr>
        <xdr:cNvPr id="869" name="繰出金該当値テキスト"/>
        <xdr:cNvSpPr txBox="1"/>
      </xdr:nvSpPr>
      <xdr:spPr>
        <a:xfrm>
          <a:off x="22212300" y="127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24903</xdr:rowOff>
    </xdr:from>
    <xdr:to>
      <xdr:col>112</xdr:col>
      <xdr:colOff>38100</xdr:colOff>
      <xdr:row>75</xdr:row>
      <xdr:rowOff>126503</xdr:rowOff>
    </xdr:to>
    <xdr:sp macro="" textlink="">
      <xdr:nvSpPr>
        <xdr:cNvPr id="870" name="楕円 869"/>
        <xdr:cNvSpPr/>
      </xdr:nvSpPr>
      <xdr:spPr>
        <a:xfrm>
          <a:off x="21272500" y="1288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143030</xdr:rowOff>
    </xdr:from>
    <xdr:ext cx="534377" cy="259045"/>
    <xdr:sp macro="" textlink="">
      <xdr:nvSpPr>
        <xdr:cNvPr id="871" name="テキスト ボックス 870"/>
        <xdr:cNvSpPr txBox="1"/>
      </xdr:nvSpPr>
      <xdr:spPr>
        <a:xfrm>
          <a:off x="21056111" y="12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17032</xdr:rowOff>
    </xdr:from>
    <xdr:to>
      <xdr:col>107</xdr:col>
      <xdr:colOff>101600</xdr:colOff>
      <xdr:row>75</xdr:row>
      <xdr:rowOff>118632</xdr:rowOff>
    </xdr:to>
    <xdr:sp macro="" textlink="">
      <xdr:nvSpPr>
        <xdr:cNvPr id="872" name="楕円 871"/>
        <xdr:cNvSpPr/>
      </xdr:nvSpPr>
      <xdr:spPr>
        <a:xfrm>
          <a:off x="20383500" y="128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135159</xdr:rowOff>
    </xdr:from>
    <xdr:ext cx="534377" cy="259045"/>
    <xdr:sp macro="" textlink="">
      <xdr:nvSpPr>
        <xdr:cNvPr id="873" name="テキスト ボックス 872"/>
        <xdr:cNvSpPr txBox="1"/>
      </xdr:nvSpPr>
      <xdr:spPr>
        <a:xfrm>
          <a:off x="20167111" y="126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108081</xdr:rowOff>
    </xdr:from>
    <xdr:to>
      <xdr:col>102</xdr:col>
      <xdr:colOff>165100</xdr:colOff>
      <xdr:row>75</xdr:row>
      <xdr:rowOff>38231</xdr:rowOff>
    </xdr:to>
    <xdr:sp macro="" textlink="">
      <xdr:nvSpPr>
        <xdr:cNvPr id="874" name="楕円 873"/>
        <xdr:cNvSpPr/>
      </xdr:nvSpPr>
      <xdr:spPr>
        <a:xfrm>
          <a:off x="19494500" y="1279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54758</xdr:rowOff>
    </xdr:from>
    <xdr:ext cx="599010" cy="259045"/>
    <xdr:sp macro="" textlink="">
      <xdr:nvSpPr>
        <xdr:cNvPr id="875" name="テキスト ボックス 874"/>
        <xdr:cNvSpPr txBox="1"/>
      </xdr:nvSpPr>
      <xdr:spPr>
        <a:xfrm>
          <a:off x="19245795" y="1257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138571</xdr:rowOff>
    </xdr:from>
    <xdr:to>
      <xdr:col>98</xdr:col>
      <xdr:colOff>38100</xdr:colOff>
      <xdr:row>75</xdr:row>
      <xdr:rowOff>68721</xdr:rowOff>
    </xdr:to>
    <xdr:sp macro="" textlink="">
      <xdr:nvSpPr>
        <xdr:cNvPr id="876" name="楕円 875"/>
        <xdr:cNvSpPr/>
      </xdr:nvSpPr>
      <xdr:spPr>
        <a:xfrm>
          <a:off x="18605500" y="128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85248</xdr:rowOff>
    </xdr:from>
    <xdr:ext cx="599010" cy="259045"/>
    <xdr:sp macro="" textlink="">
      <xdr:nvSpPr>
        <xdr:cNvPr id="877" name="テキスト ボックス 876"/>
        <xdr:cNvSpPr txBox="1"/>
      </xdr:nvSpPr>
      <xdr:spPr>
        <a:xfrm>
          <a:off x="18356795" y="1260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項目が類似団体平均を下回る結果となった。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年度中に発生した災害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関係で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年度は大幅に増加したが、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年度になり事業が完了してきたこともあり減少した。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繰出金については、依然として類似団体平均を上回っている状況であり、前出のとおり精査を行う必要がある。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5,241
61.99
4,388,821
4,142,737
215,696
2,552,107
3,984,626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73.6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70612</xdr:rowOff>
    </xdr:from>
    <xdr:to>
      <xdr:col>24</xdr:col>
      <xdr:colOff>63500</xdr:colOff>
      <xdr:row>36</xdr:row>
      <xdr:rowOff>44196</xdr:rowOff>
    </xdr:to>
    <xdr:cxnSp macro="">
      <xdr:nvCxnSpPr>
        <xdr:cNvPr id="61" name="直線コネクタ 60"/>
        <xdr:cNvCxnSpPr/>
      </xdr:nvCxnSpPr>
      <xdr:spPr>
        <a:xfrm>
          <a:off x="3797300" y="6071362"/>
          <a:ext cx="838200" cy="1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63627</xdr:rowOff>
    </xdr:from>
    <xdr:to>
      <xdr:col>19</xdr:col>
      <xdr:colOff>177800</xdr:colOff>
      <xdr:row>35</xdr:row>
      <xdr:rowOff>70612</xdr:rowOff>
    </xdr:to>
    <xdr:cxnSp macro="">
      <xdr:nvCxnSpPr>
        <xdr:cNvPr id="64" name="直線コネクタ 63"/>
        <xdr:cNvCxnSpPr/>
      </xdr:nvCxnSpPr>
      <xdr:spPr>
        <a:xfrm>
          <a:off x="2908300" y="6064377"/>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63627</xdr:rowOff>
    </xdr:from>
    <xdr:to>
      <xdr:col>15</xdr:col>
      <xdr:colOff>50800</xdr:colOff>
      <xdr:row>36</xdr:row>
      <xdr:rowOff>63119</xdr:rowOff>
    </xdr:to>
    <xdr:cxnSp macro="">
      <xdr:nvCxnSpPr>
        <xdr:cNvPr id="67" name="直線コネクタ 66"/>
        <xdr:cNvCxnSpPr/>
      </xdr:nvCxnSpPr>
      <xdr:spPr>
        <a:xfrm flipV="1">
          <a:off x="2019300" y="6064377"/>
          <a:ext cx="889000" cy="1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70485</xdr:rowOff>
    </xdr:from>
    <xdr:to>
      <xdr:col>10</xdr:col>
      <xdr:colOff>114300</xdr:colOff>
      <xdr:row>36</xdr:row>
      <xdr:rowOff>63119</xdr:rowOff>
    </xdr:to>
    <xdr:cxnSp macro="">
      <xdr:nvCxnSpPr>
        <xdr:cNvPr id="70" name="直線コネクタ 69"/>
        <xdr:cNvCxnSpPr/>
      </xdr:nvCxnSpPr>
      <xdr:spPr>
        <a:xfrm>
          <a:off x="1130300" y="6071235"/>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164846</xdr:rowOff>
    </xdr:from>
    <xdr:to>
      <xdr:col>24</xdr:col>
      <xdr:colOff>114300</xdr:colOff>
      <xdr:row>36</xdr:row>
      <xdr:rowOff>94996</xdr:rowOff>
    </xdr:to>
    <xdr:sp macro="" textlink="">
      <xdr:nvSpPr>
        <xdr:cNvPr id="80" name="楕円 79"/>
        <xdr:cNvSpPr/>
      </xdr:nvSpPr>
      <xdr:spPr>
        <a:xfrm>
          <a:off x="45847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16273</xdr:rowOff>
    </xdr:from>
    <xdr:ext cx="534377" cy="259045"/>
    <xdr:sp macro="" textlink="">
      <xdr:nvSpPr>
        <xdr:cNvPr id="81" name="議会費該当値テキスト"/>
        <xdr:cNvSpPr txBox="1"/>
      </xdr:nvSpPr>
      <xdr:spPr>
        <a:xfrm>
          <a:off x="4686300" y="60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19812</xdr:rowOff>
    </xdr:from>
    <xdr:to>
      <xdr:col>20</xdr:col>
      <xdr:colOff>38100</xdr:colOff>
      <xdr:row>35</xdr:row>
      <xdr:rowOff>121412</xdr:rowOff>
    </xdr:to>
    <xdr:sp macro="" textlink="">
      <xdr:nvSpPr>
        <xdr:cNvPr id="82" name="楕円 81"/>
        <xdr:cNvSpPr/>
      </xdr:nvSpPr>
      <xdr:spPr>
        <a:xfrm>
          <a:off x="3746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137939</xdr:rowOff>
    </xdr:from>
    <xdr:ext cx="534377" cy="259045"/>
    <xdr:sp macro="" textlink="">
      <xdr:nvSpPr>
        <xdr:cNvPr id="83" name="テキスト ボックス 82"/>
        <xdr:cNvSpPr txBox="1"/>
      </xdr:nvSpPr>
      <xdr:spPr>
        <a:xfrm>
          <a:off x="3530111" y="57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12827</xdr:rowOff>
    </xdr:from>
    <xdr:to>
      <xdr:col>15</xdr:col>
      <xdr:colOff>101600</xdr:colOff>
      <xdr:row>35</xdr:row>
      <xdr:rowOff>114427</xdr:rowOff>
    </xdr:to>
    <xdr:sp macro="" textlink="">
      <xdr:nvSpPr>
        <xdr:cNvPr id="84" name="楕円 83"/>
        <xdr:cNvSpPr/>
      </xdr:nvSpPr>
      <xdr:spPr>
        <a:xfrm>
          <a:off x="2857500" y="601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130954</xdr:rowOff>
    </xdr:from>
    <xdr:ext cx="534377" cy="259045"/>
    <xdr:sp macro="" textlink="">
      <xdr:nvSpPr>
        <xdr:cNvPr id="85" name="テキスト ボックス 84"/>
        <xdr:cNvSpPr txBox="1"/>
      </xdr:nvSpPr>
      <xdr:spPr>
        <a:xfrm>
          <a:off x="2641111" y="57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12319</xdr:rowOff>
    </xdr:from>
    <xdr:to>
      <xdr:col>10</xdr:col>
      <xdr:colOff>165100</xdr:colOff>
      <xdr:row>36</xdr:row>
      <xdr:rowOff>113919</xdr:rowOff>
    </xdr:to>
    <xdr:sp macro="" textlink="">
      <xdr:nvSpPr>
        <xdr:cNvPr id="86" name="楕円 85"/>
        <xdr:cNvSpPr/>
      </xdr:nvSpPr>
      <xdr:spPr>
        <a:xfrm>
          <a:off x="1968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130446</xdr:rowOff>
    </xdr:from>
    <xdr:ext cx="469744" cy="259045"/>
    <xdr:sp macro="" textlink="">
      <xdr:nvSpPr>
        <xdr:cNvPr id="87" name="テキスト ボックス 86"/>
        <xdr:cNvSpPr txBox="1"/>
      </xdr:nvSpPr>
      <xdr:spPr>
        <a:xfrm>
          <a:off x="1784428"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19685</xdr:rowOff>
    </xdr:from>
    <xdr:to>
      <xdr:col>6</xdr:col>
      <xdr:colOff>38100</xdr:colOff>
      <xdr:row>35</xdr:row>
      <xdr:rowOff>121285</xdr:rowOff>
    </xdr:to>
    <xdr:sp macro="" textlink="">
      <xdr:nvSpPr>
        <xdr:cNvPr id="88" name="楕円 87"/>
        <xdr:cNvSpPr/>
      </xdr:nvSpPr>
      <xdr:spPr>
        <a:xfrm>
          <a:off x="1079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137812</xdr:rowOff>
    </xdr:from>
    <xdr:ext cx="534377" cy="259045"/>
    <xdr:sp macro="" textlink="">
      <xdr:nvSpPr>
        <xdr:cNvPr id="89" name="テキスト ボックス 88"/>
        <xdr:cNvSpPr txBox="1"/>
      </xdr:nvSpPr>
      <xdr:spPr>
        <a:xfrm>
          <a:off x="863111" y="57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61806</xdr:rowOff>
    </xdr:from>
    <xdr:to>
      <xdr:col>24</xdr:col>
      <xdr:colOff>63500</xdr:colOff>
      <xdr:row>58</xdr:row>
      <xdr:rowOff>80914</xdr:rowOff>
    </xdr:to>
    <xdr:cxnSp macro="">
      <xdr:nvCxnSpPr>
        <xdr:cNvPr id="120" name="直線コネクタ 119"/>
        <xdr:cNvCxnSpPr/>
      </xdr:nvCxnSpPr>
      <xdr:spPr>
        <a:xfrm flipV="1">
          <a:off x="3797300" y="10005906"/>
          <a:ext cx="8382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80914</xdr:rowOff>
    </xdr:from>
    <xdr:to>
      <xdr:col>19</xdr:col>
      <xdr:colOff>177800</xdr:colOff>
      <xdr:row>58</xdr:row>
      <xdr:rowOff>84330</xdr:rowOff>
    </xdr:to>
    <xdr:cxnSp macro="">
      <xdr:nvCxnSpPr>
        <xdr:cNvPr id="123" name="直線コネクタ 122"/>
        <xdr:cNvCxnSpPr/>
      </xdr:nvCxnSpPr>
      <xdr:spPr>
        <a:xfrm flipV="1">
          <a:off x="2908300" y="10025014"/>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80757</xdr:rowOff>
    </xdr:from>
    <xdr:to>
      <xdr:col>15</xdr:col>
      <xdr:colOff>50800</xdr:colOff>
      <xdr:row>58</xdr:row>
      <xdr:rowOff>84330</xdr:rowOff>
    </xdr:to>
    <xdr:cxnSp macro="">
      <xdr:nvCxnSpPr>
        <xdr:cNvPr id="126" name="直線コネクタ 125"/>
        <xdr:cNvCxnSpPr/>
      </xdr:nvCxnSpPr>
      <xdr:spPr>
        <a:xfrm>
          <a:off x="2019300" y="10024857"/>
          <a:ext cx="8890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39301</xdr:rowOff>
    </xdr:from>
    <xdr:to>
      <xdr:col>10</xdr:col>
      <xdr:colOff>114300</xdr:colOff>
      <xdr:row>58</xdr:row>
      <xdr:rowOff>80757</xdr:rowOff>
    </xdr:to>
    <xdr:cxnSp macro="">
      <xdr:nvCxnSpPr>
        <xdr:cNvPr id="129" name="直線コネクタ 128"/>
        <xdr:cNvCxnSpPr/>
      </xdr:nvCxnSpPr>
      <xdr:spPr>
        <a:xfrm>
          <a:off x="1130300" y="9983401"/>
          <a:ext cx="889000" cy="4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11006</xdr:rowOff>
    </xdr:from>
    <xdr:to>
      <xdr:col>24</xdr:col>
      <xdr:colOff>114300</xdr:colOff>
      <xdr:row>58</xdr:row>
      <xdr:rowOff>112606</xdr:rowOff>
    </xdr:to>
    <xdr:sp macro="" textlink="">
      <xdr:nvSpPr>
        <xdr:cNvPr id="139" name="楕円 138"/>
        <xdr:cNvSpPr/>
      </xdr:nvSpPr>
      <xdr:spPr>
        <a:xfrm>
          <a:off x="4584700" y="99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97383</xdr:rowOff>
    </xdr:from>
    <xdr:ext cx="599010" cy="259045"/>
    <xdr:sp macro="" textlink="">
      <xdr:nvSpPr>
        <xdr:cNvPr id="140" name="総務費該当値テキスト"/>
        <xdr:cNvSpPr txBox="1"/>
      </xdr:nvSpPr>
      <xdr:spPr>
        <a:xfrm>
          <a:off x="4686300" y="987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30114</xdr:rowOff>
    </xdr:from>
    <xdr:to>
      <xdr:col>20</xdr:col>
      <xdr:colOff>38100</xdr:colOff>
      <xdr:row>58</xdr:row>
      <xdr:rowOff>131714</xdr:rowOff>
    </xdr:to>
    <xdr:sp macro="" textlink="">
      <xdr:nvSpPr>
        <xdr:cNvPr id="141" name="楕円 140"/>
        <xdr:cNvSpPr/>
      </xdr:nvSpPr>
      <xdr:spPr>
        <a:xfrm>
          <a:off x="3746500" y="99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122841</xdr:rowOff>
    </xdr:from>
    <xdr:ext cx="599010" cy="259045"/>
    <xdr:sp macro="" textlink="">
      <xdr:nvSpPr>
        <xdr:cNvPr id="142" name="テキスト ボックス 141"/>
        <xdr:cNvSpPr txBox="1"/>
      </xdr:nvSpPr>
      <xdr:spPr>
        <a:xfrm>
          <a:off x="3497795" y="1006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33530</xdr:rowOff>
    </xdr:from>
    <xdr:to>
      <xdr:col>15</xdr:col>
      <xdr:colOff>101600</xdr:colOff>
      <xdr:row>58</xdr:row>
      <xdr:rowOff>135130</xdr:rowOff>
    </xdr:to>
    <xdr:sp macro="" textlink="">
      <xdr:nvSpPr>
        <xdr:cNvPr id="143" name="楕円 142"/>
        <xdr:cNvSpPr/>
      </xdr:nvSpPr>
      <xdr:spPr>
        <a:xfrm>
          <a:off x="2857500" y="99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126257</xdr:rowOff>
    </xdr:from>
    <xdr:ext cx="599010" cy="259045"/>
    <xdr:sp macro="" textlink="">
      <xdr:nvSpPr>
        <xdr:cNvPr id="144" name="テキスト ボックス 143"/>
        <xdr:cNvSpPr txBox="1"/>
      </xdr:nvSpPr>
      <xdr:spPr>
        <a:xfrm>
          <a:off x="2608795" y="100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29957</xdr:rowOff>
    </xdr:from>
    <xdr:to>
      <xdr:col>10</xdr:col>
      <xdr:colOff>165100</xdr:colOff>
      <xdr:row>58</xdr:row>
      <xdr:rowOff>131557</xdr:rowOff>
    </xdr:to>
    <xdr:sp macro="" textlink="">
      <xdr:nvSpPr>
        <xdr:cNvPr id="145" name="楕円 144"/>
        <xdr:cNvSpPr/>
      </xdr:nvSpPr>
      <xdr:spPr>
        <a:xfrm>
          <a:off x="1968500" y="99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122684</xdr:rowOff>
    </xdr:from>
    <xdr:ext cx="599010" cy="259045"/>
    <xdr:sp macro="" textlink="">
      <xdr:nvSpPr>
        <xdr:cNvPr id="146" name="テキスト ボックス 145"/>
        <xdr:cNvSpPr txBox="1"/>
      </xdr:nvSpPr>
      <xdr:spPr>
        <a:xfrm>
          <a:off x="1719795" y="1006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159951</xdr:rowOff>
    </xdr:from>
    <xdr:to>
      <xdr:col>6</xdr:col>
      <xdr:colOff>38100</xdr:colOff>
      <xdr:row>58</xdr:row>
      <xdr:rowOff>90101</xdr:rowOff>
    </xdr:to>
    <xdr:sp macro="" textlink="">
      <xdr:nvSpPr>
        <xdr:cNvPr id="147" name="楕円 146"/>
        <xdr:cNvSpPr/>
      </xdr:nvSpPr>
      <xdr:spPr>
        <a:xfrm>
          <a:off x="1079500" y="99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81228</xdr:rowOff>
    </xdr:from>
    <xdr:ext cx="599010" cy="259045"/>
    <xdr:sp macro="" textlink="">
      <xdr:nvSpPr>
        <xdr:cNvPr id="148" name="テキスト ボックス 147"/>
        <xdr:cNvSpPr txBox="1"/>
      </xdr:nvSpPr>
      <xdr:spPr>
        <a:xfrm>
          <a:off x="830795" y="100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122913</xdr:rowOff>
    </xdr:from>
    <xdr:to>
      <xdr:col>24</xdr:col>
      <xdr:colOff>63500</xdr:colOff>
      <xdr:row>76</xdr:row>
      <xdr:rowOff>100037</xdr:rowOff>
    </xdr:to>
    <xdr:cxnSp macro="">
      <xdr:nvCxnSpPr>
        <xdr:cNvPr id="178" name="直線コネクタ 177"/>
        <xdr:cNvCxnSpPr/>
      </xdr:nvCxnSpPr>
      <xdr:spPr>
        <a:xfrm flipV="1">
          <a:off x="3797300" y="12981663"/>
          <a:ext cx="838200" cy="14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4324</xdr:rowOff>
    </xdr:from>
    <xdr:to>
      <xdr:col>19</xdr:col>
      <xdr:colOff>177800</xdr:colOff>
      <xdr:row>76</xdr:row>
      <xdr:rowOff>100037</xdr:rowOff>
    </xdr:to>
    <xdr:cxnSp macro="">
      <xdr:nvCxnSpPr>
        <xdr:cNvPr id="181" name="直線コネクタ 180"/>
        <xdr:cNvCxnSpPr/>
      </xdr:nvCxnSpPr>
      <xdr:spPr>
        <a:xfrm>
          <a:off x="2908300" y="13034524"/>
          <a:ext cx="889000" cy="9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4324</xdr:rowOff>
    </xdr:from>
    <xdr:to>
      <xdr:col>15</xdr:col>
      <xdr:colOff>50800</xdr:colOff>
      <xdr:row>76</xdr:row>
      <xdr:rowOff>53473</xdr:rowOff>
    </xdr:to>
    <xdr:cxnSp macro="">
      <xdr:nvCxnSpPr>
        <xdr:cNvPr id="184" name="直線コネクタ 183"/>
        <xdr:cNvCxnSpPr/>
      </xdr:nvCxnSpPr>
      <xdr:spPr>
        <a:xfrm flipV="1">
          <a:off x="2019300" y="1303452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53473</xdr:rowOff>
    </xdr:from>
    <xdr:to>
      <xdr:col>10</xdr:col>
      <xdr:colOff>114300</xdr:colOff>
      <xdr:row>76</xdr:row>
      <xdr:rowOff>134702</xdr:rowOff>
    </xdr:to>
    <xdr:cxnSp macro="">
      <xdr:nvCxnSpPr>
        <xdr:cNvPr id="187" name="直線コネクタ 186"/>
        <xdr:cNvCxnSpPr/>
      </xdr:nvCxnSpPr>
      <xdr:spPr>
        <a:xfrm flipV="1">
          <a:off x="1130300" y="13083673"/>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72113</xdr:rowOff>
    </xdr:from>
    <xdr:to>
      <xdr:col>24</xdr:col>
      <xdr:colOff>114300</xdr:colOff>
      <xdr:row>76</xdr:row>
      <xdr:rowOff>2263</xdr:rowOff>
    </xdr:to>
    <xdr:sp macro="" textlink="">
      <xdr:nvSpPr>
        <xdr:cNvPr id="197" name="楕円 196"/>
        <xdr:cNvSpPr/>
      </xdr:nvSpPr>
      <xdr:spPr>
        <a:xfrm>
          <a:off x="4584700" y="1293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94990</xdr:rowOff>
    </xdr:from>
    <xdr:ext cx="599010" cy="259045"/>
    <xdr:sp macro="" textlink="">
      <xdr:nvSpPr>
        <xdr:cNvPr id="198" name="民生費該当値テキスト"/>
        <xdr:cNvSpPr txBox="1"/>
      </xdr:nvSpPr>
      <xdr:spPr>
        <a:xfrm>
          <a:off x="4686300" y="1278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49237</xdr:rowOff>
    </xdr:from>
    <xdr:to>
      <xdr:col>20</xdr:col>
      <xdr:colOff>38100</xdr:colOff>
      <xdr:row>76</xdr:row>
      <xdr:rowOff>150837</xdr:rowOff>
    </xdr:to>
    <xdr:sp macro="" textlink="">
      <xdr:nvSpPr>
        <xdr:cNvPr id="199" name="楕円 198"/>
        <xdr:cNvSpPr/>
      </xdr:nvSpPr>
      <xdr:spPr>
        <a:xfrm>
          <a:off x="3746500" y="13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141964</xdr:rowOff>
    </xdr:from>
    <xdr:ext cx="599010" cy="259045"/>
    <xdr:sp macro="" textlink="">
      <xdr:nvSpPr>
        <xdr:cNvPr id="200" name="テキスト ボックス 199"/>
        <xdr:cNvSpPr txBox="1"/>
      </xdr:nvSpPr>
      <xdr:spPr>
        <a:xfrm>
          <a:off x="3497795" y="1317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124973</xdr:rowOff>
    </xdr:from>
    <xdr:to>
      <xdr:col>15</xdr:col>
      <xdr:colOff>101600</xdr:colOff>
      <xdr:row>76</xdr:row>
      <xdr:rowOff>55122</xdr:rowOff>
    </xdr:to>
    <xdr:sp macro="" textlink="">
      <xdr:nvSpPr>
        <xdr:cNvPr id="201" name="楕円 200"/>
        <xdr:cNvSpPr/>
      </xdr:nvSpPr>
      <xdr:spPr>
        <a:xfrm>
          <a:off x="2857500" y="129837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71650</xdr:rowOff>
    </xdr:from>
    <xdr:ext cx="599010" cy="259045"/>
    <xdr:sp macro="" textlink="">
      <xdr:nvSpPr>
        <xdr:cNvPr id="202" name="テキスト ボックス 201"/>
        <xdr:cNvSpPr txBox="1"/>
      </xdr:nvSpPr>
      <xdr:spPr>
        <a:xfrm>
          <a:off x="2608795" y="1275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2673</xdr:rowOff>
    </xdr:from>
    <xdr:to>
      <xdr:col>10</xdr:col>
      <xdr:colOff>165100</xdr:colOff>
      <xdr:row>76</xdr:row>
      <xdr:rowOff>104273</xdr:rowOff>
    </xdr:to>
    <xdr:sp macro="" textlink="">
      <xdr:nvSpPr>
        <xdr:cNvPr id="203" name="楕円 202"/>
        <xdr:cNvSpPr/>
      </xdr:nvSpPr>
      <xdr:spPr>
        <a:xfrm>
          <a:off x="1968500" y="130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120799</xdr:rowOff>
    </xdr:from>
    <xdr:ext cx="599010" cy="259045"/>
    <xdr:sp macro="" textlink="">
      <xdr:nvSpPr>
        <xdr:cNvPr id="204" name="テキスト ボックス 203"/>
        <xdr:cNvSpPr txBox="1"/>
      </xdr:nvSpPr>
      <xdr:spPr>
        <a:xfrm>
          <a:off x="1719795" y="1280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83902</xdr:rowOff>
    </xdr:from>
    <xdr:to>
      <xdr:col>6</xdr:col>
      <xdr:colOff>38100</xdr:colOff>
      <xdr:row>77</xdr:row>
      <xdr:rowOff>14052</xdr:rowOff>
    </xdr:to>
    <xdr:sp macro="" textlink="">
      <xdr:nvSpPr>
        <xdr:cNvPr id="205" name="楕円 204"/>
        <xdr:cNvSpPr/>
      </xdr:nvSpPr>
      <xdr:spPr>
        <a:xfrm>
          <a:off x="1079500" y="131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30578</xdr:rowOff>
    </xdr:from>
    <xdr:ext cx="599010" cy="259045"/>
    <xdr:sp macro="" textlink="">
      <xdr:nvSpPr>
        <xdr:cNvPr id="206" name="テキスト ボックス 205"/>
        <xdr:cNvSpPr txBox="1"/>
      </xdr:nvSpPr>
      <xdr:spPr>
        <a:xfrm>
          <a:off x="830795" y="1288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91667</xdr:rowOff>
    </xdr:from>
    <xdr:to>
      <xdr:col>24</xdr:col>
      <xdr:colOff>63500</xdr:colOff>
      <xdr:row>98</xdr:row>
      <xdr:rowOff>93825</xdr:rowOff>
    </xdr:to>
    <xdr:cxnSp macro="">
      <xdr:nvCxnSpPr>
        <xdr:cNvPr id="235" name="直線コネクタ 234"/>
        <xdr:cNvCxnSpPr/>
      </xdr:nvCxnSpPr>
      <xdr:spPr>
        <a:xfrm>
          <a:off x="3797300" y="16893767"/>
          <a:ext cx="8382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91667</xdr:rowOff>
    </xdr:from>
    <xdr:to>
      <xdr:col>19</xdr:col>
      <xdr:colOff>177800</xdr:colOff>
      <xdr:row>98</xdr:row>
      <xdr:rowOff>100169</xdr:rowOff>
    </xdr:to>
    <xdr:cxnSp macro="">
      <xdr:nvCxnSpPr>
        <xdr:cNvPr id="238" name="直線コネクタ 237"/>
        <xdr:cNvCxnSpPr/>
      </xdr:nvCxnSpPr>
      <xdr:spPr>
        <a:xfrm flipV="1">
          <a:off x="2908300" y="16893767"/>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66167</xdr:rowOff>
    </xdr:from>
    <xdr:to>
      <xdr:col>15</xdr:col>
      <xdr:colOff>50800</xdr:colOff>
      <xdr:row>98</xdr:row>
      <xdr:rowOff>100169</xdr:rowOff>
    </xdr:to>
    <xdr:cxnSp macro="">
      <xdr:nvCxnSpPr>
        <xdr:cNvPr id="241" name="直線コネクタ 240"/>
        <xdr:cNvCxnSpPr/>
      </xdr:nvCxnSpPr>
      <xdr:spPr>
        <a:xfrm>
          <a:off x="2019300" y="16868267"/>
          <a:ext cx="889000" cy="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29594</xdr:rowOff>
    </xdr:from>
    <xdr:to>
      <xdr:col>10</xdr:col>
      <xdr:colOff>114300</xdr:colOff>
      <xdr:row>98</xdr:row>
      <xdr:rowOff>66167</xdr:rowOff>
    </xdr:to>
    <xdr:cxnSp macro="">
      <xdr:nvCxnSpPr>
        <xdr:cNvPr id="244" name="直線コネクタ 243"/>
        <xdr:cNvCxnSpPr/>
      </xdr:nvCxnSpPr>
      <xdr:spPr>
        <a:xfrm>
          <a:off x="1130300" y="16831694"/>
          <a:ext cx="889000" cy="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43025</xdr:rowOff>
    </xdr:from>
    <xdr:to>
      <xdr:col>24</xdr:col>
      <xdr:colOff>114300</xdr:colOff>
      <xdr:row>98</xdr:row>
      <xdr:rowOff>144625</xdr:rowOff>
    </xdr:to>
    <xdr:sp macro="" textlink="">
      <xdr:nvSpPr>
        <xdr:cNvPr id="254" name="楕円 253"/>
        <xdr:cNvSpPr/>
      </xdr:nvSpPr>
      <xdr:spPr>
        <a:xfrm>
          <a:off x="4584700" y="168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2402</xdr:rowOff>
    </xdr:from>
    <xdr:ext cx="534377" cy="259045"/>
    <xdr:sp macro="" textlink="">
      <xdr:nvSpPr>
        <xdr:cNvPr id="255" name="衛生費該当値テキスト"/>
        <xdr:cNvSpPr txBox="1"/>
      </xdr:nvSpPr>
      <xdr:spPr>
        <a:xfrm>
          <a:off x="4686300" y="1663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40867</xdr:rowOff>
    </xdr:from>
    <xdr:to>
      <xdr:col>20</xdr:col>
      <xdr:colOff>38100</xdr:colOff>
      <xdr:row>98</xdr:row>
      <xdr:rowOff>142467</xdr:rowOff>
    </xdr:to>
    <xdr:sp macro="" textlink="">
      <xdr:nvSpPr>
        <xdr:cNvPr id="256" name="楕円 255"/>
        <xdr:cNvSpPr/>
      </xdr:nvSpPr>
      <xdr:spPr>
        <a:xfrm>
          <a:off x="3746500" y="1684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158994</xdr:rowOff>
    </xdr:from>
    <xdr:ext cx="534377" cy="259045"/>
    <xdr:sp macro="" textlink="">
      <xdr:nvSpPr>
        <xdr:cNvPr id="257" name="テキスト ボックス 256"/>
        <xdr:cNvSpPr txBox="1"/>
      </xdr:nvSpPr>
      <xdr:spPr>
        <a:xfrm>
          <a:off x="3530111" y="166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49369</xdr:rowOff>
    </xdr:from>
    <xdr:to>
      <xdr:col>15</xdr:col>
      <xdr:colOff>101600</xdr:colOff>
      <xdr:row>98</xdr:row>
      <xdr:rowOff>150969</xdr:rowOff>
    </xdr:to>
    <xdr:sp macro="" textlink="">
      <xdr:nvSpPr>
        <xdr:cNvPr id="258" name="楕円 257"/>
        <xdr:cNvSpPr/>
      </xdr:nvSpPr>
      <xdr:spPr>
        <a:xfrm>
          <a:off x="2857500" y="1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167496</xdr:rowOff>
    </xdr:from>
    <xdr:ext cx="534377" cy="259045"/>
    <xdr:sp macro="" textlink="">
      <xdr:nvSpPr>
        <xdr:cNvPr id="259" name="テキスト ボックス 258"/>
        <xdr:cNvSpPr txBox="1"/>
      </xdr:nvSpPr>
      <xdr:spPr>
        <a:xfrm>
          <a:off x="2641111" y="166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15367</xdr:rowOff>
    </xdr:from>
    <xdr:to>
      <xdr:col>10</xdr:col>
      <xdr:colOff>165100</xdr:colOff>
      <xdr:row>98</xdr:row>
      <xdr:rowOff>116967</xdr:rowOff>
    </xdr:to>
    <xdr:sp macro="" textlink="">
      <xdr:nvSpPr>
        <xdr:cNvPr id="260" name="楕円 259"/>
        <xdr:cNvSpPr/>
      </xdr:nvSpPr>
      <xdr:spPr>
        <a:xfrm>
          <a:off x="1968500" y="1681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133494</xdr:rowOff>
    </xdr:from>
    <xdr:ext cx="599010" cy="259045"/>
    <xdr:sp macro="" textlink="">
      <xdr:nvSpPr>
        <xdr:cNvPr id="261" name="テキスト ボックス 260"/>
        <xdr:cNvSpPr txBox="1"/>
      </xdr:nvSpPr>
      <xdr:spPr>
        <a:xfrm>
          <a:off x="1719795" y="1659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150244</xdr:rowOff>
    </xdr:from>
    <xdr:to>
      <xdr:col>6</xdr:col>
      <xdr:colOff>38100</xdr:colOff>
      <xdr:row>98</xdr:row>
      <xdr:rowOff>80394</xdr:rowOff>
    </xdr:to>
    <xdr:sp macro="" textlink="">
      <xdr:nvSpPr>
        <xdr:cNvPr id="262" name="楕円 261"/>
        <xdr:cNvSpPr/>
      </xdr:nvSpPr>
      <xdr:spPr>
        <a:xfrm>
          <a:off x="1079500" y="167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96921</xdr:rowOff>
    </xdr:from>
    <xdr:ext cx="599010" cy="259045"/>
    <xdr:sp macro="" textlink="">
      <xdr:nvSpPr>
        <xdr:cNvPr id="263" name="テキスト ボックス 262"/>
        <xdr:cNvSpPr txBox="1"/>
      </xdr:nvSpPr>
      <xdr:spPr>
        <a:xfrm>
          <a:off x="830795" y="1655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152342</xdr:rowOff>
    </xdr:from>
    <xdr:to>
      <xdr:col>55</xdr:col>
      <xdr:colOff>0</xdr:colOff>
      <xdr:row>57</xdr:row>
      <xdr:rowOff>34635</xdr:rowOff>
    </xdr:to>
    <xdr:cxnSp macro="">
      <xdr:nvCxnSpPr>
        <xdr:cNvPr id="345" name="直線コネクタ 344"/>
        <xdr:cNvCxnSpPr/>
      </xdr:nvCxnSpPr>
      <xdr:spPr>
        <a:xfrm flipV="1">
          <a:off x="9639300" y="9753542"/>
          <a:ext cx="838200" cy="5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34635</xdr:rowOff>
    </xdr:from>
    <xdr:to>
      <xdr:col>50</xdr:col>
      <xdr:colOff>114300</xdr:colOff>
      <xdr:row>57</xdr:row>
      <xdr:rowOff>58924</xdr:rowOff>
    </xdr:to>
    <xdr:cxnSp macro="">
      <xdr:nvCxnSpPr>
        <xdr:cNvPr id="348" name="直線コネクタ 347"/>
        <xdr:cNvCxnSpPr/>
      </xdr:nvCxnSpPr>
      <xdr:spPr>
        <a:xfrm flipV="1">
          <a:off x="8750300" y="980728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54752</xdr:rowOff>
    </xdr:from>
    <xdr:to>
      <xdr:col>45</xdr:col>
      <xdr:colOff>177800</xdr:colOff>
      <xdr:row>57</xdr:row>
      <xdr:rowOff>58924</xdr:rowOff>
    </xdr:to>
    <xdr:cxnSp macro="">
      <xdr:nvCxnSpPr>
        <xdr:cNvPr id="351" name="直線コネクタ 350"/>
        <xdr:cNvCxnSpPr/>
      </xdr:nvCxnSpPr>
      <xdr:spPr>
        <a:xfrm>
          <a:off x="7861300" y="9827402"/>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54752</xdr:rowOff>
    </xdr:from>
    <xdr:to>
      <xdr:col>41</xdr:col>
      <xdr:colOff>50800</xdr:colOff>
      <xdr:row>57</xdr:row>
      <xdr:rowOff>68080</xdr:rowOff>
    </xdr:to>
    <xdr:cxnSp macro="">
      <xdr:nvCxnSpPr>
        <xdr:cNvPr id="354" name="直線コネクタ 353"/>
        <xdr:cNvCxnSpPr/>
      </xdr:nvCxnSpPr>
      <xdr:spPr>
        <a:xfrm flipV="1">
          <a:off x="6972300" y="9827402"/>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101542</xdr:rowOff>
    </xdr:from>
    <xdr:to>
      <xdr:col>55</xdr:col>
      <xdr:colOff>50800</xdr:colOff>
      <xdr:row>57</xdr:row>
      <xdr:rowOff>31692</xdr:rowOff>
    </xdr:to>
    <xdr:sp macro="" textlink="">
      <xdr:nvSpPr>
        <xdr:cNvPr id="364" name="楕円 363"/>
        <xdr:cNvSpPr/>
      </xdr:nvSpPr>
      <xdr:spPr>
        <a:xfrm>
          <a:off x="10426700" y="97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79969</xdr:rowOff>
    </xdr:from>
    <xdr:ext cx="534377" cy="259045"/>
    <xdr:sp macro="" textlink="">
      <xdr:nvSpPr>
        <xdr:cNvPr id="365" name="農林水産業費該当値テキスト"/>
        <xdr:cNvSpPr txBox="1"/>
      </xdr:nvSpPr>
      <xdr:spPr>
        <a:xfrm>
          <a:off x="10528300" y="96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155285</xdr:rowOff>
    </xdr:from>
    <xdr:to>
      <xdr:col>50</xdr:col>
      <xdr:colOff>165100</xdr:colOff>
      <xdr:row>57</xdr:row>
      <xdr:rowOff>85435</xdr:rowOff>
    </xdr:to>
    <xdr:sp macro="" textlink="">
      <xdr:nvSpPr>
        <xdr:cNvPr id="366" name="楕円 365"/>
        <xdr:cNvSpPr/>
      </xdr:nvSpPr>
      <xdr:spPr>
        <a:xfrm>
          <a:off x="9588500" y="97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76562</xdr:rowOff>
    </xdr:from>
    <xdr:ext cx="534377" cy="259045"/>
    <xdr:sp macro="" textlink="">
      <xdr:nvSpPr>
        <xdr:cNvPr id="367" name="テキスト ボックス 366"/>
        <xdr:cNvSpPr txBox="1"/>
      </xdr:nvSpPr>
      <xdr:spPr>
        <a:xfrm>
          <a:off x="9372111" y="984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8124</xdr:rowOff>
    </xdr:from>
    <xdr:to>
      <xdr:col>46</xdr:col>
      <xdr:colOff>38100</xdr:colOff>
      <xdr:row>57</xdr:row>
      <xdr:rowOff>109724</xdr:rowOff>
    </xdr:to>
    <xdr:sp macro="" textlink="">
      <xdr:nvSpPr>
        <xdr:cNvPr id="368" name="楕円 367"/>
        <xdr:cNvSpPr/>
      </xdr:nvSpPr>
      <xdr:spPr>
        <a:xfrm>
          <a:off x="8699500" y="97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100851</xdr:rowOff>
    </xdr:from>
    <xdr:ext cx="534377" cy="259045"/>
    <xdr:sp macro="" textlink="">
      <xdr:nvSpPr>
        <xdr:cNvPr id="369" name="テキスト ボックス 368"/>
        <xdr:cNvSpPr txBox="1"/>
      </xdr:nvSpPr>
      <xdr:spPr>
        <a:xfrm>
          <a:off x="8483111" y="98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3952</xdr:rowOff>
    </xdr:from>
    <xdr:to>
      <xdr:col>41</xdr:col>
      <xdr:colOff>101600</xdr:colOff>
      <xdr:row>57</xdr:row>
      <xdr:rowOff>105552</xdr:rowOff>
    </xdr:to>
    <xdr:sp macro="" textlink="">
      <xdr:nvSpPr>
        <xdr:cNvPr id="370" name="楕円 369"/>
        <xdr:cNvSpPr/>
      </xdr:nvSpPr>
      <xdr:spPr>
        <a:xfrm>
          <a:off x="7810500" y="97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96679</xdr:rowOff>
    </xdr:from>
    <xdr:ext cx="534377" cy="259045"/>
    <xdr:sp macro="" textlink="">
      <xdr:nvSpPr>
        <xdr:cNvPr id="371" name="テキスト ボックス 370"/>
        <xdr:cNvSpPr txBox="1"/>
      </xdr:nvSpPr>
      <xdr:spPr>
        <a:xfrm>
          <a:off x="7594111" y="98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17280</xdr:rowOff>
    </xdr:from>
    <xdr:to>
      <xdr:col>36</xdr:col>
      <xdr:colOff>165100</xdr:colOff>
      <xdr:row>57</xdr:row>
      <xdr:rowOff>118880</xdr:rowOff>
    </xdr:to>
    <xdr:sp macro="" textlink="">
      <xdr:nvSpPr>
        <xdr:cNvPr id="372" name="楕円 371"/>
        <xdr:cNvSpPr/>
      </xdr:nvSpPr>
      <xdr:spPr>
        <a:xfrm>
          <a:off x="6921500" y="9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110007</xdr:rowOff>
    </xdr:from>
    <xdr:ext cx="534377" cy="259045"/>
    <xdr:sp macro="" textlink="">
      <xdr:nvSpPr>
        <xdr:cNvPr id="373" name="テキスト ボックス 372"/>
        <xdr:cNvSpPr txBox="1"/>
      </xdr:nvSpPr>
      <xdr:spPr>
        <a:xfrm>
          <a:off x="6705111" y="98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32327</xdr:rowOff>
    </xdr:from>
    <xdr:to>
      <xdr:col>55</xdr:col>
      <xdr:colOff>0</xdr:colOff>
      <xdr:row>79</xdr:row>
      <xdr:rowOff>38853</xdr:rowOff>
    </xdr:to>
    <xdr:cxnSp macro="">
      <xdr:nvCxnSpPr>
        <xdr:cNvPr id="402" name="直線コネクタ 401"/>
        <xdr:cNvCxnSpPr/>
      </xdr:nvCxnSpPr>
      <xdr:spPr>
        <a:xfrm flipV="1">
          <a:off x="9639300" y="13576877"/>
          <a:ext cx="838200" cy="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37043</xdr:rowOff>
    </xdr:from>
    <xdr:to>
      <xdr:col>50</xdr:col>
      <xdr:colOff>114300</xdr:colOff>
      <xdr:row>79</xdr:row>
      <xdr:rowOff>38853</xdr:rowOff>
    </xdr:to>
    <xdr:cxnSp macro="">
      <xdr:nvCxnSpPr>
        <xdr:cNvPr id="405" name="直線コネクタ 404"/>
        <xdr:cNvCxnSpPr/>
      </xdr:nvCxnSpPr>
      <xdr:spPr>
        <a:xfrm>
          <a:off x="8750300" y="13581593"/>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36973</xdr:rowOff>
    </xdr:from>
    <xdr:to>
      <xdr:col>45</xdr:col>
      <xdr:colOff>177800</xdr:colOff>
      <xdr:row>79</xdr:row>
      <xdr:rowOff>37043</xdr:rowOff>
    </xdr:to>
    <xdr:cxnSp macro="">
      <xdr:nvCxnSpPr>
        <xdr:cNvPr id="408" name="直線コネクタ 407"/>
        <xdr:cNvCxnSpPr/>
      </xdr:nvCxnSpPr>
      <xdr:spPr>
        <a:xfrm>
          <a:off x="7861300" y="13581523"/>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36973</xdr:rowOff>
    </xdr:from>
    <xdr:to>
      <xdr:col>41</xdr:col>
      <xdr:colOff>50800</xdr:colOff>
      <xdr:row>79</xdr:row>
      <xdr:rowOff>38182</xdr:rowOff>
    </xdr:to>
    <xdr:cxnSp macro="">
      <xdr:nvCxnSpPr>
        <xdr:cNvPr id="411" name="直線コネクタ 410"/>
        <xdr:cNvCxnSpPr/>
      </xdr:nvCxnSpPr>
      <xdr:spPr>
        <a:xfrm flipV="1">
          <a:off x="6972300" y="13581523"/>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152977</xdr:rowOff>
    </xdr:from>
    <xdr:to>
      <xdr:col>55</xdr:col>
      <xdr:colOff>50800</xdr:colOff>
      <xdr:row>79</xdr:row>
      <xdr:rowOff>83127</xdr:rowOff>
    </xdr:to>
    <xdr:sp macro="" textlink="">
      <xdr:nvSpPr>
        <xdr:cNvPr id="421" name="楕円 420"/>
        <xdr:cNvSpPr/>
      </xdr:nvSpPr>
      <xdr:spPr>
        <a:xfrm>
          <a:off x="10426700" y="1352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159503</xdr:rowOff>
    </xdr:from>
    <xdr:to>
      <xdr:col>50</xdr:col>
      <xdr:colOff>165100</xdr:colOff>
      <xdr:row>79</xdr:row>
      <xdr:rowOff>89653</xdr:rowOff>
    </xdr:to>
    <xdr:sp macro="" textlink="">
      <xdr:nvSpPr>
        <xdr:cNvPr id="423" name="楕円 422"/>
        <xdr:cNvSpPr/>
      </xdr:nvSpPr>
      <xdr:spPr>
        <a:xfrm>
          <a:off x="9588500" y="1353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80780</xdr:rowOff>
    </xdr:from>
    <xdr:ext cx="469744" cy="259045"/>
    <xdr:sp macro="" textlink="">
      <xdr:nvSpPr>
        <xdr:cNvPr id="424" name="テキスト ボックス 423"/>
        <xdr:cNvSpPr txBox="1"/>
      </xdr:nvSpPr>
      <xdr:spPr>
        <a:xfrm>
          <a:off x="9404428" y="1362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157693</xdr:rowOff>
    </xdr:from>
    <xdr:to>
      <xdr:col>46</xdr:col>
      <xdr:colOff>38100</xdr:colOff>
      <xdr:row>79</xdr:row>
      <xdr:rowOff>87843</xdr:rowOff>
    </xdr:to>
    <xdr:sp macro="" textlink="">
      <xdr:nvSpPr>
        <xdr:cNvPr id="425" name="楕円 424"/>
        <xdr:cNvSpPr/>
      </xdr:nvSpPr>
      <xdr:spPr>
        <a:xfrm>
          <a:off x="8699500" y="135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78970</xdr:rowOff>
    </xdr:from>
    <xdr:ext cx="469744" cy="259045"/>
    <xdr:sp macro="" textlink="">
      <xdr:nvSpPr>
        <xdr:cNvPr id="426" name="テキスト ボックス 425"/>
        <xdr:cNvSpPr txBox="1"/>
      </xdr:nvSpPr>
      <xdr:spPr>
        <a:xfrm>
          <a:off x="8515428" y="1362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157623</xdr:rowOff>
    </xdr:from>
    <xdr:to>
      <xdr:col>41</xdr:col>
      <xdr:colOff>101600</xdr:colOff>
      <xdr:row>79</xdr:row>
      <xdr:rowOff>87773</xdr:rowOff>
    </xdr:to>
    <xdr:sp macro="" textlink="">
      <xdr:nvSpPr>
        <xdr:cNvPr id="427" name="楕円 426"/>
        <xdr:cNvSpPr/>
      </xdr:nvSpPr>
      <xdr:spPr>
        <a:xfrm>
          <a:off x="7810500" y="1353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78900</xdr:rowOff>
    </xdr:from>
    <xdr:ext cx="469744" cy="259045"/>
    <xdr:sp macro="" textlink="">
      <xdr:nvSpPr>
        <xdr:cNvPr id="428" name="テキスト ボックス 427"/>
        <xdr:cNvSpPr txBox="1"/>
      </xdr:nvSpPr>
      <xdr:spPr>
        <a:xfrm>
          <a:off x="7626428" y="136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158832</xdr:rowOff>
    </xdr:from>
    <xdr:to>
      <xdr:col>36</xdr:col>
      <xdr:colOff>165100</xdr:colOff>
      <xdr:row>79</xdr:row>
      <xdr:rowOff>88982</xdr:rowOff>
    </xdr:to>
    <xdr:sp macro="" textlink="">
      <xdr:nvSpPr>
        <xdr:cNvPr id="429" name="楕円 428"/>
        <xdr:cNvSpPr/>
      </xdr:nvSpPr>
      <xdr:spPr>
        <a:xfrm>
          <a:off x="6921500" y="135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80109</xdr:rowOff>
    </xdr:from>
    <xdr:ext cx="469744" cy="259045"/>
    <xdr:sp macro="" textlink="">
      <xdr:nvSpPr>
        <xdr:cNvPr id="430" name="テキスト ボックス 429"/>
        <xdr:cNvSpPr txBox="1"/>
      </xdr:nvSpPr>
      <xdr:spPr>
        <a:xfrm>
          <a:off x="6737428" y="1362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30361</xdr:rowOff>
    </xdr:from>
    <xdr:to>
      <xdr:col>55</xdr:col>
      <xdr:colOff>0</xdr:colOff>
      <xdr:row>98</xdr:row>
      <xdr:rowOff>51499</xdr:rowOff>
    </xdr:to>
    <xdr:cxnSp macro="">
      <xdr:nvCxnSpPr>
        <xdr:cNvPr id="461" name="直線コネクタ 460"/>
        <xdr:cNvCxnSpPr/>
      </xdr:nvCxnSpPr>
      <xdr:spPr>
        <a:xfrm flipV="1">
          <a:off x="9639300" y="16832461"/>
          <a:ext cx="8382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41222</xdr:rowOff>
    </xdr:from>
    <xdr:to>
      <xdr:col>50</xdr:col>
      <xdr:colOff>114300</xdr:colOff>
      <xdr:row>98</xdr:row>
      <xdr:rowOff>51499</xdr:rowOff>
    </xdr:to>
    <xdr:cxnSp macro="">
      <xdr:nvCxnSpPr>
        <xdr:cNvPr id="464" name="直線コネクタ 463"/>
        <xdr:cNvCxnSpPr/>
      </xdr:nvCxnSpPr>
      <xdr:spPr>
        <a:xfrm>
          <a:off x="8750300" y="16843322"/>
          <a:ext cx="889000" cy="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26575</xdr:rowOff>
    </xdr:from>
    <xdr:to>
      <xdr:col>45</xdr:col>
      <xdr:colOff>177800</xdr:colOff>
      <xdr:row>98</xdr:row>
      <xdr:rowOff>41222</xdr:rowOff>
    </xdr:to>
    <xdr:cxnSp macro="">
      <xdr:nvCxnSpPr>
        <xdr:cNvPr id="467" name="直線コネクタ 466"/>
        <xdr:cNvCxnSpPr/>
      </xdr:nvCxnSpPr>
      <xdr:spPr>
        <a:xfrm>
          <a:off x="7861300" y="16828675"/>
          <a:ext cx="8890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26575</xdr:rowOff>
    </xdr:from>
    <xdr:to>
      <xdr:col>41</xdr:col>
      <xdr:colOff>50800</xdr:colOff>
      <xdr:row>98</xdr:row>
      <xdr:rowOff>66084</xdr:rowOff>
    </xdr:to>
    <xdr:cxnSp macro="">
      <xdr:nvCxnSpPr>
        <xdr:cNvPr id="470" name="直線コネクタ 469"/>
        <xdr:cNvCxnSpPr/>
      </xdr:nvCxnSpPr>
      <xdr:spPr>
        <a:xfrm flipV="1">
          <a:off x="6972300" y="16828675"/>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151011</xdr:rowOff>
    </xdr:from>
    <xdr:to>
      <xdr:col>55</xdr:col>
      <xdr:colOff>50800</xdr:colOff>
      <xdr:row>98</xdr:row>
      <xdr:rowOff>81161</xdr:rowOff>
    </xdr:to>
    <xdr:sp macro="" textlink="">
      <xdr:nvSpPr>
        <xdr:cNvPr id="480" name="楕円 479"/>
        <xdr:cNvSpPr/>
      </xdr:nvSpPr>
      <xdr:spPr>
        <a:xfrm>
          <a:off x="10426700" y="167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129438</xdr:rowOff>
    </xdr:from>
    <xdr:ext cx="534377" cy="259045"/>
    <xdr:sp macro="" textlink="">
      <xdr:nvSpPr>
        <xdr:cNvPr id="481" name="土木費該当値テキスト"/>
        <xdr:cNvSpPr txBox="1"/>
      </xdr:nvSpPr>
      <xdr:spPr>
        <a:xfrm>
          <a:off x="10528300" y="167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699</xdr:rowOff>
    </xdr:from>
    <xdr:to>
      <xdr:col>50</xdr:col>
      <xdr:colOff>165100</xdr:colOff>
      <xdr:row>98</xdr:row>
      <xdr:rowOff>102299</xdr:rowOff>
    </xdr:to>
    <xdr:sp macro="" textlink="">
      <xdr:nvSpPr>
        <xdr:cNvPr id="482" name="楕円 481"/>
        <xdr:cNvSpPr/>
      </xdr:nvSpPr>
      <xdr:spPr>
        <a:xfrm>
          <a:off x="9588500" y="168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93426</xdr:rowOff>
    </xdr:from>
    <xdr:ext cx="534377" cy="259045"/>
    <xdr:sp macro="" textlink="">
      <xdr:nvSpPr>
        <xdr:cNvPr id="483" name="テキスト ボックス 482"/>
        <xdr:cNvSpPr txBox="1"/>
      </xdr:nvSpPr>
      <xdr:spPr>
        <a:xfrm>
          <a:off x="9372111"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161872</xdr:rowOff>
    </xdr:from>
    <xdr:to>
      <xdr:col>46</xdr:col>
      <xdr:colOff>38100</xdr:colOff>
      <xdr:row>98</xdr:row>
      <xdr:rowOff>92022</xdr:rowOff>
    </xdr:to>
    <xdr:sp macro="" textlink="">
      <xdr:nvSpPr>
        <xdr:cNvPr id="484" name="楕円 483"/>
        <xdr:cNvSpPr/>
      </xdr:nvSpPr>
      <xdr:spPr>
        <a:xfrm>
          <a:off x="8699500" y="1679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83149</xdr:rowOff>
    </xdr:from>
    <xdr:ext cx="534377" cy="259045"/>
    <xdr:sp macro="" textlink="">
      <xdr:nvSpPr>
        <xdr:cNvPr id="485" name="テキスト ボックス 484"/>
        <xdr:cNvSpPr txBox="1"/>
      </xdr:nvSpPr>
      <xdr:spPr>
        <a:xfrm>
          <a:off x="8483111" y="1688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147225</xdr:rowOff>
    </xdr:from>
    <xdr:to>
      <xdr:col>41</xdr:col>
      <xdr:colOff>101600</xdr:colOff>
      <xdr:row>98</xdr:row>
      <xdr:rowOff>77375</xdr:rowOff>
    </xdr:to>
    <xdr:sp macro="" textlink="">
      <xdr:nvSpPr>
        <xdr:cNvPr id="486" name="楕円 485"/>
        <xdr:cNvSpPr/>
      </xdr:nvSpPr>
      <xdr:spPr>
        <a:xfrm>
          <a:off x="7810500" y="167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68502</xdr:rowOff>
    </xdr:from>
    <xdr:ext cx="534377" cy="259045"/>
    <xdr:sp macro="" textlink="">
      <xdr:nvSpPr>
        <xdr:cNvPr id="487" name="テキスト ボックス 486"/>
        <xdr:cNvSpPr txBox="1"/>
      </xdr:nvSpPr>
      <xdr:spPr>
        <a:xfrm>
          <a:off x="7594111" y="1687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15284</xdr:rowOff>
    </xdr:from>
    <xdr:to>
      <xdr:col>36</xdr:col>
      <xdr:colOff>165100</xdr:colOff>
      <xdr:row>98</xdr:row>
      <xdr:rowOff>116884</xdr:rowOff>
    </xdr:to>
    <xdr:sp macro="" textlink="">
      <xdr:nvSpPr>
        <xdr:cNvPr id="488" name="楕円 487"/>
        <xdr:cNvSpPr/>
      </xdr:nvSpPr>
      <xdr:spPr>
        <a:xfrm>
          <a:off x="6921500" y="168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108011</xdr:rowOff>
    </xdr:from>
    <xdr:ext cx="534377" cy="259045"/>
    <xdr:sp macro="" textlink="">
      <xdr:nvSpPr>
        <xdr:cNvPr id="489" name="テキスト ボックス 488"/>
        <xdr:cNvSpPr txBox="1"/>
      </xdr:nvSpPr>
      <xdr:spPr>
        <a:xfrm>
          <a:off x="6705111" y="1691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147987</xdr:rowOff>
    </xdr:from>
    <xdr:to>
      <xdr:col>85</xdr:col>
      <xdr:colOff>127000</xdr:colOff>
      <xdr:row>36</xdr:row>
      <xdr:rowOff>10865</xdr:rowOff>
    </xdr:to>
    <xdr:cxnSp macro="">
      <xdr:nvCxnSpPr>
        <xdr:cNvPr id="519" name="直線コネクタ 518"/>
        <xdr:cNvCxnSpPr/>
      </xdr:nvCxnSpPr>
      <xdr:spPr>
        <a:xfrm>
          <a:off x="15481300" y="6148737"/>
          <a:ext cx="8382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147987</xdr:rowOff>
    </xdr:from>
    <xdr:to>
      <xdr:col>81</xdr:col>
      <xdr:colOff>50800</xdr:colOff>
      <xdr:row>36</xdr:row>
      <xdr:rowOff>56928</xdr:rowOff>
    </xdr:to>
    <xdr:cxnSp macro="">
      <xdr:nvCxnSpPr>
        <xdr:cNvPr id="522" name="直線コネクタ 521"/>
        <xdr:cNvCxnSpPr/>
      </xdr:nvCxnSpPr>
      <xdr:spPr>
        <a:xfrm flipV="1">
          <a:off x="14592300" y="6148737"/>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53442</xdr:rowOff>
    </xdr:from>
    <xdr:to>
      <xdr:col>76</xdr:col>
      <xdr:colOff>114300</xdr:colOff>
      <xdr:row>36</xdr:row>
      <xdr:rowOff>56928</xdr:rowOff>
    </xdr:to>
    <xdr:cxnSp macro="">
      <xdr:nvCxnSpPr>
        <xdr:cNvPr id="525" name="直線コネクタ 524"/>
        <xdr:cNvCxnSpPr/>
      </xdr:nvCxnSpPr>
      <xdr:spPr>
        <a:xfrm>
          <a:off x="13703300" y="6225642"/>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53442</xdr:rowOff>
    </xdr:from>
    <xdr:to>
      <xdr:col>71</xdr:col>
      <xdr:colOff>177800</xdr:colOff>
      <xdr:row>36</xdr:row>
      <xdr:rowOff>102191</xdr:rowOff>
    </xdr:to>
    <xdr:cxnSp macro="">
      <xdr:nvCxnSpPr>
        <xdr:cNvPr id="528" name="直線コネクタ 527"/>
        <xdr:cNvCxnSpPr/>
      </xdr:nvCxnSpPr>
      <xdr:spPr>
        <a:xfrm flipV="1">
          <a:off x="12814300" y="6225642"/>
          <a:ext cx="8890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67994</xdr:rowOff>
    </xdr:from>
    <xdr:ext cx="534377" cy="259045"/>
    <xdr:sp macro="" textlink="">
      <xdr:nvSpPr>
        <xdr:cNvPr id="532" name="テキスト ボックス 531"/>
        <xdr:cNvSpPr txBox="1"/>
      </xdr:nvSpPr>
      <xdr:spPr>
        <a:xfrm>
          <a:off x="12547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131515</xdr:rowOff>
    </xdr:from>
    <xdr:to>
      <xdr:col>85</xdr:col>
      <xdr:colOff>177800</xdr:colOff>
      <xdr:row>36</xdr:row>
      <xdr:rowOff>61665</xdr:rowOff>
    </xdr:to>
    <xdr:sp macro="" textlink="">
      <xdr:nvSpPr>
        <xdr:cNvPr id="538" name="楕円 537"/>
        <xdr:cNvSpPr/>
      </xdr:nvSpPr>
      <xdr:spPr>
        <a:xfrm>
          <a:off x="16268700" y="61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154392</xdr:rowOff>
    </xdr:from>
    <xdr:ext cx="534377" cy="259045"/>
    <xdr:sp macro="" textlink="">
      <xdr:nvSpPr>
        <xdr:cNvPr id="539" name="消防費該当値テキスト"/>
        <xdr:cNvSpPr txBox="1"/>
      </xdr:nvSpPr>
      <xdr:spPr>
        <a:xfrm>
          <a:off x="16370300" y="598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97187</xdr:rowOff>
    </xdr:from>
    <xdr:to>
      <xdr:col>81</xdr:col>
      <xdr:colOff>101600</xdr:colOff>
      <xdr:row>36</xdr:row>
      <xdr:rowOff>27337</xdr:rowOff>
    </xdr:to>
    <xdr:sp macro="" textlink="">
      <xdr:nvSpPr>
        <xdr:cNvPr id="540" name="楕円 539"/>
        <xdr:cNvSpPr/>
      </xdr:nvSpPr>
      <xdr:spPr>
        <a:xfrm>
          <a:off x="15430500" y="609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43864</xdr:rowOff>
    </xdr:from>
    <xdr:ext cx="534377" cy="259045"/>
    <xdr:sp macro="" textlink="">
      <xdr:nvSpPr>
        <xdr:cNvPr id="541" name="テキスト ボックス 540"/>
        <xdr:cNvSpPr txBox="1"/>
      </xdr:nvSpPr>
      <xdr:spPr>
        <a:xfrm>
          <a:off x="15214111" y="58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6128</xdr:rowOff>
    </xdr:from>
    <xdr:to>
      <xdr:col>76</xdr:col>
      <xdr:colOff>165100</xdr:colOff>
      <xdr:row>36</xdr:row>
      <xdr:rowOff>107728</xdr:rowOff>
    </xdr:to>
    <xdr:sp macro="" textlink="">
      <xdr:nvSpPr>
        <xdr:cNvPr id="542" name="楕円 541"/>
        <xdr:cNvSpPr/>
      </xdr:nvSpPr>
      <xdr:spPr>
        <a:xfrm>
          <a:off x="14541500" y="617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124255</xdr:rowOff>
    </xdr:from>
    <xdr:ext cx="534377" cy="259045"/>
    <xdr:sp macro="" textlink="">
      <xdr:nvSpPr>
        <xdr:cNvPr id="543" name="テキスト ボックス 542"/>
        <xdr:cNvSpPr txBox="1"/>
      </xdr:nvSpPr>
      <xdr:spPr>
        <a:xfrm>
          <a:off x="14325111" y="595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2642</xdr:rowOff>
    </xdr:from>
    <xdr:to>
      <xdr:col>72</xdr:col>
      <xdr:colOff>38100</xdr:colOff>
      <xdr:row>36</xdr:row>
      <xdr:rowOff>104242</xdr:rowOff>
    </xdr:to>
    <xdr:sp macro="" textlink="">
      <xdr:nvSpPr>
        <xdr:cNvPr id="544" name="楕円 543"/>
        <xdr:cNvSpPr/>
      </xdr:nvSpPr>
      <xdr:spPr>
        <a:xfrm>
          <a:off x="13652500" y="61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120769</xdr:rowOff>
    </xdr:from>
    <xdr:ext cx="534377" cy="259045"/>
    <xdr:sp macro="" textlink="">
      <xdr:nvSpPr>
        <xdr:cNvPr id="545" name="テキスト ボックス 544"/>
        <xdr:cNvSpPr txBox="1"/>
      </xdr:nvSpPr>
      <xdr:spPr>
        <a:xfrm>
          <a:off x="13436111" y="59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51391</xdr:rowOff>
    </xdr:from>
    <xdr:to>
      <xdr:col>67</xdr:col>
      <xdr:colOff>101600</xdr:colOff>
      <xdr:row>36</xdr:row>
      <xdr:rowOff>152991</xdr:rowOff>
    </xdr:to>
    <xdr:sp macro="" textlink="">
      <xdr:nvSpPr>
        <xdr:cNvPr id="546" name="楕円 545"/>
        <xdr:cNvSpPr/>
      </xdr:nvSpPr>
      <xdr:spPr>
        <a:xfrm>
          <a:off x="12763500" y="622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169518</xdr:rowOff>
    </xdr:from>
    <xdr:ext cx="534377" cy="259045"/>
    <xdr:sp macro="" textlink="">
      <xdr:nvSpPr>
        <xdr:cNvPr id="547" name="テキスト ボックス 546"/>
        <xdr:cNvSpPr txBox="1"/>
      </xdr:nvSpPr>
      <xdr:spPr>
        <a:xfrm>
          <a:off x="12547111" y="599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122635</xdr:rowOff>
    </xdr:from>
    <xdr:to>
      <xdr:col>85</xdr:col>
      <xdr:colOff>127000</xdr:colOff>
      <xdr:row>57</xdr:row>
      <xdr:rowOff>144162</xdr:rowOff>
    </xdr:to>
    <xdr:cxnSp macro="">
      <xdr:nvCxnSpPr>
        <xdr:cNvPr id="576" name="直線コネクタ 575"/>
        <xdr:cNvCxnSpPr/>
      </xdr:nvCxnSpPr>
      <xdr:spPr>
        <a:xfrm flipV="1">
          <a:off x="15481300" y="9895285"/>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144162</xdr:rowOff>
    </xdr:from>
    <xdr:to>
      <xdr:col>81</xdr:col>
      <xdr:colOff>50800</xdr:colOff>
      <xdr:row>58</xdr:row>
      <xdr:rowOff>23110</xdr:rowOff>
    </xdr:to>
    <xdr:cxnSp macro="">
      <xdr:nvCxnSpPr>
        <xdr:cNvPr id="579" name="直線コネクタ 578"/>
        <xdr:cNvCxnSpPr/>
      </xdr:nvCxnSpPr>
      <xdr:spPr>
        <a:xfrm flipV="1">
          <a:off x="14592300" y="9916812"/>
          <a:ext cx="889000" cy="5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23110</xdr:rowOff>
    </xdr:from>
    <xdr:to>
      <xdr:col>76</xdr:col>
      <xdr:colOff>114300</xdr:colOff>
      <xdr:row>58</xdr:row>
      <xdr:rowOff>27465</xdr:rowOff>
    </xdr:to>
    <xdr:cxnSp macro="">
      <xdr:nvCxnSpPr>
        <xdr:cNvPr id="582" name="直線コネクタ 581"/>
        <xdr:cNvCxnSpPr/>
      </xdr:nvCxnSpPr>
      <xdr:spPr>
        <a:xfrm flipV="1">
          <a:off x="13703300" y="996721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27465</xdr:rowOff>
    </xdr:from>
    <xdr:to>
      <xdr:col>71</xdr:col>
      <xdr:colOff>177800</xdr:colOff>
      <xdr:row>58</xdr:row>
      <xdr:rowOff>34292</xdr:rowOff>
    </xdr:to>
    <xdr:cxnSp macro="">
      <xdr:nvCxnSpPr>
        <xdr:cNvPr id="585" name="直線コネクタ 584"/>
        <xdr:cNvCxnSpPr/>
      </xdr:nvCxnSpPr>
      <xdr:spPr>
        <a:xfrm flipV="1">
          <a:off x="12814300" y="9971565"/>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71835</xdr:rowOff>
    </xdr:from>
    <xdr:to>
      <xdr:col>85</xdr:col>
      <xdr:colOff>177800</xdr:colOff>
      <xdr:row>58</xdr:row>
      <xdr:rowOff>1985</xdr:rowOff>
    </xdr:to>
    <xdr:sp macro="" textlink="">
      <xdr:nvSpPr>
        <xdr:cNvPr id="595" name="楕円 594"/>
        <xdr:cNvSpPr/>
      </xdr:nvSpPr>
      <xdr:spPr>
        <a:xfrm>
          <a:off x="16268700" y="984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50262</xdr:rowOff>
    </xdr:from>
    <xdr:ext cx="534377" cy="259045"/>
    <xdr:sp macro="" textlink="">
      <xdr:nvSpPr>
        <xdr:cNvPr id="596" name="教育費該当値テキスト"/>
        <xdr:cNvSpPr txBox="1"/>
      </xdr:nvSpPr>
      <xdr:spPr>
        <a:xfrm>
          <a:off x="16370300" y="98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93362</xdr:rowOff>
    </xdr:from>
    <xdr:to>
      <xdr:col>81</xdr:col>
      <xdr:colOff>101600</xdr:colOff>
      <xdr:row>58</xdr:row>
      <xdr:rowOff>23512</xdr:rowOff>
    </xdr:to>
    <xdr:sp macro="" textlink="">
      <xdr:nvSpPr>
        <xdr:cNvPr id="597" name="楕円 596"/>
        <xdr:cNvSpPr/>
      </xdr:nvSpPr>
      <xdr:spPr>
        <a:xfrm>
          <a:off x="15430500" y="98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14639</xdr:rowOff>
    </xdr:from>
    <xdr:ext cx="534377" cy="259045"/>
    <xdr:sp macro="" textlink="">
      <xdr:nvSpPr>
        <xdr:cNvPr id="598" name="テキスト ボックス 597"/>
        <xdr:cNvSpPr txBox="1"/>
      </xdr:nvSpPr>
      <xdr:spPr>
        <a:xfrm>
          <a:off x="15214111" y="995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143760</xdr:rowOff>
    </xdr:from>
    <xdr:to>
      <xdr:col>76</xdr:col>
      <xdr:colOff>165100</xdr:colOff>
      <xdr:row>58</xdr:row>
      <xdr:rowOff>73910</xdr:rowOff>
    </xdr:to>
    <xdr:sp macro="" textlink="">
      <xdr:nvSpPr>
        <xdr:cNvPr id="599" name="楕円 598"/>
        <xdr:cNvSpPr/>
      </xdr:nvSpPr>
      <xdr:spPr>
        <a:xfrm>
          <a:off x="14541500" y="99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65037</xdr:rowOff>
    </xdr:from>
    <xdr:ext cx="534377" cy="259045"/>
    <xdr:sp macro="" textlink="">
      <xdr:nvSpPr>
        <xdr:cNvPr id="600" name="テキスト ボックス 599"/>
        <xdr:cNvSpPr txBox="1"/>
      </xdr:nvSpPr>
      <xdr:spPr>
        <a:xfrm>
          <a:off x="14325111" y="1000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148115</xdr:rowOff>
    </xdr:from>
    <xdr:to>
      <xdr:col>72</xdr:col>
      <xdr:colOff>38100</xdr:colOff>
      <xdr:row>58</xdr:row>
      <xdr:rowOff>78265</xdr:rowOff>
    </xdr:to>
    <xdr:sp macro="" textlink="">
      <xdr:nvSpPr>
        <xdr:cNvPr id="601" name="楕円 600"/>
        <xdr:cNvSpPr/>
      </xdr:nvSpPr>
      <xdr:spPr>
        <a:xfrm>
          <a:off x="13652500" y="992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69392</xdr:rowOff>
    </xdr:from>
    <xdr:ext cx="534377" cy="259045"/>
    <xdr:sp macro="" textlink="">
      <xdr:nvSpPr>
        <xdr:cNvPr id="602" name="テキスト ボックス 601"/>
        <xdr:cNvSpPr txBox="1"/>
      </xdr:nvSpPr>
      <xdr:spPr>
        <a:xfrm>
          <a:off x="13436111" y="100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154942</xdr:rowOff>
    </xdr:from>
    <xdr:to>
      <xdr:col>67</xdr:col>
      <xdr:colOff>101600</xdr:colOff>
      <xdr:row>58</xdr:row>
      <xdr:rowOff>85092</xdr:rowOff>
    </xdr:to>
    <xdr:sp macro="" textlink="">
      <xdr:nvSpPr>
        <xdr:cNvPr id="603" name="楕円 602"/>
        <xdr:cNvSpPr/>
      </xdr:nvSpPr>
      <xdr:spPr>
        <a:xfrm>
          <a:off x="12763500" y="99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76219</xdr:rowOff>
    </xdr:from>
    <xdr:ext cx="534377" cy="259045"/>
    <xdr:sp macro="" textlink="">
      <xdr:nvSpPr>
        <xdr:cNvPr id="604" name="テキスト ボックス 603"/>
        <xdr:cNvSpPr txBox="1"/>
      </xdr:nvSpPr>
      <xdr:spPr>
        <a:xfrm>
          <a:off x="12547111" y="100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28581</xdr:rowOff>
    </xdr:from>
    <xdr:to>
      <xdr:col>85</xdr:col>
      <xdr:colOff>127000</xdr:colOff>
      <xdr:row>74</xdr:row>
      <xdr:rowOff>114744</xdr:rowOff>
    </xdr:to>
    <xdr:cxnSp macro="">
      <xdr:nvCxnSpPr>
        <xdr:cNvPr id="633" name="直線コネクタ 632"/>
        <xdr:cNvCxnSpPr/>
      </xdr:nvCxnSpPr>
      <xdr:spPr>
        <a:xfrm>
          <a:off x="15481300" y="12030081"/>
          <a:ext cx="838200" cy="7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73786</xdr:rowOff>
    </xdr:from>
    <xdr:ext cx="534377" cy="259045"/>
    <xdr:sp macro="" textlink="">
      <xdr:nvSpPr>
        <xdr:cNvPr id="634" name="災害復旧費平均値テキスト"/>
        <xdr:cNvSpPr txBox="1"/>
      </xdr:nvSpPr>
      <xdr:spPr>
        <a:xfrm>
          <a:off x="16370300" y="13275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28581</xdr:rowOff>
    </xdr:from>
    <xdr:to>
      <xdr:col>81</xdr:col>
      <xdr:colOff>50800</xdr:colOff>
      <xdr:row>76</xdr:row>
      <xdr:rowOff>30696</xdr:rowOff>
    </xdr:to>
    <xdr:cxnSp macro="">
      <xdr:nvCxnSpPr>
        <xdr:cNvPr id="636" name="直線コネクタ 635"/>
        <xdr:cNvCxnSpPr/>
      </xdr:nvCxnSpPr>
      <xdr:spPr>
        <a:xfrm flipV="1">
          <a:off x="14592300" y="12030081"/>
          <a:ext cx="889000" cy="10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17206</xdr:rowOff>
    </xdr:from>
    <xdr:ext cx="534377" cy="259045"/>
    <xdr:sp macro="" textlink="">
      <xdr:nvSpPr>
        <xdr:cNvPr id="638" name="テキスト ボックス 637"/>
        <xdr:cNvSpPr txBox="1"/>
      </xdr:nvSpPr>
      <xdr:spPr>
        <a:xfrm>
          <a:off x="15214111" y="133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30696</xdr:rowOff>
    </xdr:from>
    <xdr:to>
      <xdr:col>76</xdr:col>
      <xdr:colOff>114300</xdr:colOff>
      <xdr:row>78</xdr:row>
      <xdr:rowOff>132804</xdr:rowOff>
    </xdr:to>
    <xdr:cxnSp macro="">
      <xdr:nvCxnSpPr>
        <xdr:cNvPr id="639" name="直線コネクタ 638"/>
        <xdr:cNvCxnSpPr/>
      </xdr:nvCxnSpPr>
      <xdr:spPr>
        <a:xfrm flipV="1">
          <a:off x="13703300" y="13060896"/>
          <a:ext cx="889000" cy="44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50734</xdr:rowOff>
    </xdr:from>
    <xdr:ext cx="534377" cy="259045"/>
    <xdr:sp macro="" textlink="">
      <xdr:nvSpPr>
        <xdr:cNvPr id="641" name="テキスト ボックス 640"/>
        <xdr:cNvSpPr txBox="1"/>
      </xdr:nvSpPr>
      <xdr:spPr>
        <a:xfrm>
          <a:off x="14325111" y="13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132804</xdr:rowOff>
    </xdr:from>
    <xdr:to>
      <xdr:col>71</xdr:col>
      <xdr:colOff>177800</xdr:colOff>
      <xdr:row>78</xdr:row>
      <xdr:rowOff>148044</xdr:rowOff>
    </xdr:to>
    <xdr:cxnSp macro="">
      <xdr:nvCxnSpPr>
        <xdr:cNvPr id="642" name="直線コネクタ 641"/>
        <xdr:cNvCxnSpPr/>
      </xdr:nvCxnSpPr>
      <xdr:spPr>
        <a:xfrm flipV="1">
          <a:off x="12814300" y="1350590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63944</xdr:rowOff>
    </xdr:from>
    <xdr:to>
      <xdr:col>85</xdr:col>
      <xdr:colOff>177800</xdr:colOff>
      <xdr:row>74</xdr:row>
      <xdr:rowOff>165544</xdr:rowOff>
    </xdr:to>
    <xdr:sp macro="" textlink="">
      <xdr:nvSpPr>
        <xdr:cNvPr id="652" name="楕円 651"/>
        <xdr:cNvSpPr/>
      </xdr:nvSpPr>
      <xdr:spPr>
        <a:xfrm>
          <a:off x="16268700" y="127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86821</xdr:rowOff>
    </xdr:from>
    <xdr:ext cx="534377" cy="259045"/>
    <xdr:sp macro="" textlink="">
      <xdr:nvSpPr>
        <xdr:cNvPr id="653" name="災害復旧費該当値テキスト"/>
        <xdr:cNvSpPr txBox="1"/>
      </xdr:nvSpPr>
      <xdr:spPr>
        <a:xfrm>
          <a:off x="16370300" y="126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149231</xdr:rowOff>
    </xdr:from>
    <xdr:to>
      <xdr:col>81</xdr:col>
      <xdr:colOff>101600</xdr:colOff>
      <xdr:row>70</xdr:row>
      <xdr:rowOff>79381</xdr:rowOff>
    </xdr:to>
    <xdr:sp macro="" textlink="">
      <xdr:nvSpPr>
        <xdr:cNvPr id="654" name="楕円 653"/>
        <xdr:cNvSpPr/>
      </xdr:nvSpPr>
      <xdr:spPr>
        <a:xfrm>
          <a:off x="15430500" y="1197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95908</xdr:rowOff>
    </xdr:from>
    <xdr:ext cx="534377" cy="259045"/>
    <xdr:sp macro="" textlink="">
      <xdr:nvSpPr>
        <xdr:cNvPr id="655" name="テキスト ボックス 654"/>
        <xdr:cNvSpPr txBox="1"/>
      </xdr:nvSpPr>
      <xdr:spPr>
        <a:xfrm>
          <a:off x="15214111" y="1175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151346</xdr:rowOff>
    </xdr:from>
    <xdr:to>
      <xdr:col>76</xdr:col>
      <xdr:colOff>165100</xdr:colOff>
      <xdr:row>76</xdr:row>
      <xdr:rowOff>81496</xdr:rowOff>
    </xdr:to>
    <xdr:sp macro="" textlink="">
      <xdr:nvSpPr>
        <xdr:cNvPr id="656" name="楕円 655"/>
        <xdr:cNvSpPr/>
      </xdr:nvSpPr>
      <xdr:spPr>
        <a:xfrm>
          <a:off x="14541500" y="13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98023</xdr:rowOff>
    </xdr:from>
    <xdr:ext cx="534377" cy="259045"/>
    <xdr:sp macro="" textlink="">
      <xdr:nvSpPr>
        <xdr:cNvPr id="657" name="テキスト ボックス 656"/>
        <xdr:cNvSpPr txBox="1"/>
      </xdr:nvSpPr>
      <xdr:spPr>
        <a:xfrm>
          <a:off x="14325111" y="127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82004</xdr:rowOff>
    </xdr:from>
    <xdr:to>
      <xdr:col>72</xdr:col>
      <xdr:colOff>38100</xdr:colOff>
      <xdr:row>79</xdr:row>
      <xdr:rowOff>12154</xdr:rowOff>
    </xdr:to>
    <xdr:sp macro="" textlink="">
      <xdr:nvSpPr>
        <xdr:cNvPr id="658" name="楕円 657"/>
        <xdr:cNvSpPr/>
      </xdr:nvSpPr>
      <xdr:spPr>
        <a:xfrm>
          <a:off x="13652500" y="134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3281</xdr:rowOff>
    </xdr:from>
    <xdr:ext cx="469744" cy="259045"/>
    <xdr:sp macro="" textlink="">
      <xdr:nvSpPr>
        <xdr:cNvPr id="659" name="テキスト ボックス 658"/>
        <xdr:cNvSpPr txBox="1"/>
      </xdr:nvSpPr>
      <xdr:spPr>
        <a:xfrm>
          <a:off x="13468428" y="1354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97244</xdr:rowOff>
    </xdr:from>
    <xdr:to>
      <xdr:col>67</xdr:col>
      <xdr:colOff>101600</xdr:colOff>
      <xdr:row>79</xdr:row>
      <xdr:rowOff>27394</xdr:rowOff>
    </xdr:to>
    <xdr:sp macro="" textlink="">
      <xdr:nvSpPr>
        <xdr:cNvPr id="660" name="楕円 659"/>
        <xdr:cNvSpPr/>
      </xdr:nvSpPr>
      <xdr:spPr>
        <a:xfrm>
          <a:off x="12763500" y="134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18521</xdr:rowOff>
    </xdr:from>
    <xdr:ext cx="469744" cy="259045"/>
    <xdr:sp macro="" textlink="">
      <xdr:nvSpPr>
        <xdr:cNvPr id="661" name="テキスト ボックス 660"/>
        <xdr:cNvSpPr txBox="1"/>
      </xdr:nvSpPr>
      <xdr:spPr>
        <a:xfrm>
          <a:off x="12579428" y="1356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51510</xdr:rowOff>
    </xdr:from>
    <xdr:to>
      <xdr:col>85</xdr:col>
      <xdr:colOff>127000</xdr:colOff>
      <xdr:row>96</xdr:row>
      <xdr:rowOff>56018</xdr:rowOff>
    </xdr:to>
    <xdr:cxnSp macro="">
      <xdr:nvCxnSpPr>
        <xdr:cNvPr id="688" name="直線コネクタ 687"/>
        <xdr:cNvCxnSpPr/>
      </xdr:nvCxnSpPr>
      <xdr:spPr>
        <a:xfrm flipV="1">
          <a:off x="15481300" y="16510710"/>
          <a:ext cx="8382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56018</xdr:rowOff>
    </xdr:from>
    <xdr:to>
      <xdr:col>81</xdr:col>
      <xdr:colOff>50800</xdr:colOff>
      <xdr:row>96</xdr:row>
      <xdr:rowOff>80964</xdr:rowOff>
    </xdr:to>
    <xdr:cxnSp macro="">
      <xdr:nvCxnSpPr>
        <xdr:cNvPr id="691" name="直線コネクタ 690"/>
        <xdr:cNvCxnSpPr/>
      </xdr:nvCxnSpPr>
      <xdr:spPr>
        <a:xfrm flipV="1">
          <a:off x="14592300" y="16515218"/>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74947</xdr:rowOff>
    </xdr:from>
    <xdr:to>
      <xdr:col>76</xdr:col>
      <xdr:colOff>114300</xdr:colOff>
      <xdr:row>96</xdr:row>
      <xdr:rowOff>80964</xdr:rowOff>
    </xdr:to>
    <xdr:cxnSp macro="">
      <xdr:nvCxnSpPr>
        <xdr:cNvPr id="694" name="直線コネクタ 693"/>
        <xdr:cNvCxnSpPr/>
      </xdr:nvCxnSpPr>
      <xdr:spPr>
        <a:xfrm>
          <a:off x="13703300" y="16534147"/>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74947</xdr:rowOff>
    </xdr:from>
    <xdr:to>
      <xdr:col>71</xdr:col>
      <xdr:colOff>177800</xdr:colOff>
      <xdr:row>96</xdr:row>
      <xdr:rowOff>80803</xdr:rowOff>
    </xdr:to>
    <xdr:cxnSp macro="">
      <xdr:nvCxnSpPr>
        <xdr:cNvPr id="697" name="直線コネクタ 696"/>
        <xdr:cNvCxnSpPr/>
      </xdr:nvCxnSpPr>
      <xdr:spPr>
        <a:xfrm flipV="1">
          <a:off x="12814300" y="16534147"/>
          <a:ext cx="889000" cy="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710</xdr:rowOff>
    </xdr:from>
    <xdr:to>
      <xdr:col>85</xdr:col>
      <xdr:colOff>177800</xdr:colOff>
      <xdr:row>96</xdr:row>
      <xdr:rowOff>102310</xdr:rowOff>
    </xdr:to>
    <xdr:sp macro="" textlink="">
      <xdr:nvSpPr>
        <xdr:cNvPr id="707" name="楕円 706"/>
        <xdr:cNvSpPr/>
      </xdr:nvSpPr>
      <xdr:spPr>
        <a:xfrm>
          <a:off x="16268700" y="164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23587</xdr:rowOff>
    </xdr:from>
    <xdr:ext cx="534377" cy="259045"/>
    <xdr:sp macro="" textlink="">
      <xdr:nvSpPr>
        <xdr:cNvPr id="708" name="公債費該当値テキスト"/>
        <xdr:cNvSpPr txBox="1"/>
      </xdr:nvSpPr>
      <xdr:spPr>
        <a:xfrm>
          <a:off x="16370300" y="163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5218</xdr:rowOff>
    </xdr:from>
    <xdr:to>
      <xdr:col>81</xdr:col>
      <xdr:colOff>101600</xdr:colOff>
      <xdr:row>96</xdr:row>
      <xdr:rowOff>106818</xdr:rowOff>
    </xdr:to>
    <xdr:sp macro="" textlink="">
      <xdr:nvSpPr>
        <xdr:cNvPr id="709" name="楕円 708"/>
        <xdr:cNvSpPr/>
      </xdr:nvSpPr>
      <xdr:spPr>
        <a:xfrm>
          <a:off x="15430500" y="164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123345</xdr:rowOff>
    </xdr:from>
    <xdr:ext cx="534377" cy="259045"/>
    <xdr:sp macro="" textlink="">
      <xdr:nvSpPr>
        <xdr:cNvPr id="710" name="テキスト ボックス 709"/>
        <xdr:cNvSpPr txBox="1"/>
      </xdr:nvSpPr>
      <xdr:spPr>
        <a:xfrm>
          <a:off x="15214111" y="1623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30164</xdr:rowOff>
    </xdr:from>
    <xdr:to>
      <xdr:col>76</xdr:col>
      <xdr:colOff>165100</xdr:colOff>
      <xdr:row>96</xdr:row>
      <xdr:rowOff>131764</xdr:rowOff>
    </xdr:to>
    <xdr:sp macro="" textlink="">
      <xdr:nvSpPr>
        <xdr:cNvPr id="711" name="楕円 710"/>
        <xdr:cNvSpPr/>
      </xdr:nvSpPr>
      <xdr:spPr>
        <a:xfrm>
          <a:off x="14541500" y="164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148291</xdr:rowOff>
    </xdr:from>
    <xdr:ext cx="534377" cy="259045"/>
    <xdr:sp macro="" textlink="">
      <xdr:nvSpPr>
        <xdr:cNvPr id="712" name="テキスト ボックス 711"/>
        <xdr:cNvSpPr txBox="1"/>
      </xdr:nvSpPr>
      <xdr:spPr>
        <a:xfrm>
          <a:off x="14325111" y="162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24147</xdr:rowOff>
    </xdr:from>
    <xdr:to>
      <xdr:col>72</xdr:col>
      <xdr:colOff>38100</xdr:colOff>
      <xdr:row>96</xdr:row>
      <xdr:rowOff>125747</xdr:rowOff>
    </xdr:to>
    <xdr:sp macro="" textlink="">
      <xdr:nvSpPr>
        <xdr:cNvPr id="713" name="楕円 712"/>
        <xdr:cNvSpPr/>
      </xdr:nvSpPr>
      <xdr:spPr>
        <a:xfrm>
          <a:off x="13652500" y="164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142274</xdr:rowOff>
    </xdr:from>
    <xdr:ext cx="534377" cy="259045"/>
    <xdr:sp macro="" textlink="">
      <xdr:nvSpPr>
        <xdr:cNvPr id="714" name="テキスト ボックス 713"/>
        <xdr:cNvSpPr txBox="1"/>
      </xdr:nvSpPr>
      <xdr:spPr>
        <a:xfrm>
          <a:off x="13436111" y="162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30003</xdr:rowOff>
    </xdr:from>
    <xdr:to>
      <xdr:col>67</xdr:col>
      <xdr:colOff>101600</xdr:colOff>
      <xdr:row>96</xdr:row>
      <xdr:rowOff>131603</xdr:rowOff>
    </xdr:to>
    <xdr:sp macro="" textlink="">
      <xdr:nvSpPr>
        <xdr:cNvPr id="715" name="楕円 714"/>
        <xdr:cNvSpPr/>
      </xdr:nvSpPr>
      <xdr:spPr>
        <a:xfrm>
          <a:off x="12763500" y="164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148130</xdr:rowOff>
    </xdr:from>
    <xdr:ext cx="534377" cy="259045"/>
    <xdr:sp macro="" textlink="">
      <xdr:nvSpPr>
        <xdr:cNvPr id="716" name="テキスト ボックス 715"/>
        <xdr:cNvSpPr txBox="1"/>
      </xdr:nvSpPr>
      <xdr:spPr>
        <a:xfrm>
          <a:off x="12547111" y="1626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年度決算は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項目が類似団体平均を下回る結果となった。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全体的に平均値には近い数値であることがわかる。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ただ、依然として</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号等の影響で災害復旧費が多くある。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また、民生費が増加しているが要因としては、認定こども園の整備を行ったことが挙げられる。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近年取り崩しが多く減少傾向にあるため、最低水準の取り崩しに努める必要があるが、少子高齢化等の影響で町税等の自主財源の確保が難しく、今後も取り崩しが懸念される。また、地方交付税や各種交付金等に依存している状況であるため、これらの増減により取り崩し額に影響を与える。厳しい財政運営が続いていくことが考えられるため、事務・事業の精査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いずれも黒字を計上しているが、一般会計からの繰出金は依然として増加傾向にある。今後も一般会計の財政を圧迫する可能性があるため、前出のとおり限られた中で精査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連結実質黒字額については、一般会計は前年度に比べ悪化した。自主財源及び依存財源の減少に合わせて、事務・事業の精査を行う必要がある。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4388821</v>
      </c>
      <c r="BO4" s="424"/>
      <c r="BP4" s="424"/>
      <c r="BQ4" s="424"/>
      <c r="BR4" s="424"/>
      <c r="BS4" s="424"/>
      <c r="BT4" s="424"/>
      <c r="BU4" s="425"/>
      <c r="BV4" s="423">
        <v>4472687</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8.5</v>
      </c>
      <c r="CU4" s="608"/>
      <c r="CV4" s="608"/>
      <c r="CW4" s="608"/>
      <c r="CX4" s="608"/>
      <c r="CY4" s="608"/>
      <c r="CZ4" s="608"/>
      <c r="DA4" s="609"/>
      <c r="DB4" s="607">
        <v>10.1</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4142737</v>
      </c>
      <c r="BO5" s="429"/>
      <c r="BP5" s="429"/>
      <c r="BQ5" s="429"/>
      <c r="BR5" s="429"/>
      <c r="BS5" s="429"/>
      <c r="BT5" s="429"/>
      <c r="BU5" s="430"/>
      <c r="BV5" s="428">
        <v>4208650</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96</v>
      </c>
      <c r="CU5" s="399"/>
      <c r="CV5" s="399"/>
      <c r="CW5" s="399"/>
      <c r="CX5" s="399"/>
      <c r="CY5" s="399"/>
      <c r="CZ5" s="399"/>
      <c r="DA5" s="400"/>
      <c r="DB5" s="398">
        <v>96.5</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246084</v>
      </c>
      <c r="BO6" s="429"/>
      <c r="BP6" s="429"/>
      <c r="BQ6" s="429"/>
      <c r="BR6" s="429"/>
      <c r="BS6" s="429"/>
      <c r="BT6" s="429"/>
      <c r="BU6" s="430"/>
      <c r="BV6" s="428">
        <v>264037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99</v>
      </c>
      <c r="CU6" s="582"/>
      <c r="CV6" s="582"/>
      <c r="CW6" s="582"/>
      <c r="CX6" s="582"/>
      <c r="CY6" s="582"/>
      <c r="CZ6" s="582"/>
      <c r="DA6" s="583"/>
      <c r="DB6" s="581">
        <v>100.5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30388</v>
      </c>
      <c r="BO7" s="429"/>
      <c r="BP7" s="429"/>
      <c r="BQ7" s="429"/>
      <c r="BR7" s="429"/>
      <c r="BS7" s="429"/>
      <c r="BT7" s="429"/>
      <c r="BU7" s="430"/>
      <c r="BV7" s="428">
        <v>4745</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2552107</v>
      </c>
      <c r="CU7" s="429"/>
      <c r="CV7" s="429"/>
      <c r="CW7" s="429"/>
      <c r="CX7" s="429"/>
      <c r="CY7" s="429"/>
      <c r="CZ7" s="429"/>
      <c r="DA7" s="430"/>
      <c r="DB7" s="428">
        <v>2557612</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215696</v>
      </c>
      <c r="BO8" s="429"/>
      <c r="BP8" s="429"/>
      <c r="BQ8" s="429"/>
      <c r="BR8" s="429"/>
      <c r="BS8" s="429"/>
      <c r="BT8" s="429"/>
      <c r="BU8" s="430"/>
      <c r="BV8" s="428">
        <v>259292</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0.22</v>
      </c>
      <c r="CU8" s="542"/>
      <c r="CV8" s="542"/>
      <c r="CW8" s="542"/>
      <c r="CX8" s="542"/>
      <c r="CY8" s="542"/>
      <c r="CZ8" s="542"/>
      <c r="DA8" s="543"/>
      <c r="DB8" s="541">
        <v>0.22</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5664</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-43596</v>
      </c>
      <c r="BO9" s="429"/>
      <c r="BP9" s="429"/>
      <c r="BQ9" s="429"/>
      <c r="BR9" s="429"/>
      <c r="BS9" s="429"/>
      <c r="BT9" s="429"/>
      <c r="BU9" s="430"/>
      <c r="BV9" s="428">
        <v>-44205</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13.5</v>
      </c>
      <c r="CU9" s="399"/>
      <c r="CV9" s="399"/>
      <c r="CW9" s="399"/>
      <c r="CX9" s="399"/>
      <c r="CY9" s="399"/>
      <c r="CZ9" s="399"/>
      <c r="DA9" s="400"/>
      <c r="DB9" s="398">
        <v>13.5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7020</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130216</v>
      </c>
      <c r="BO10" s="429"/>
      <c r="BP10" s="429"/>
      <c r="BQ10" s="429"/>
      <c r="BR10" s="429"/>
      <c r="BS10" s="429"/>
      <c r="BT10" s="429"/>
      <c r="BU10" s="430"/>
      <c r="BV10" s="428">
        <v>152273</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127</v>
      </c>
      <c r="AV11" s="486"/>
      <c r="AW11" s="486"/>
      <c r="AX11" s="486"/>
      <c r="AY11" s="408" t="s">
        <v>128</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x14ac:dyDescent="0.15">
      <c r="A12" s="187"/>
      <c r="B12" s="544" t="s">
        <v>132</v>
      </c>
      <c r="C12" s="545"/>
      <c r="D12" s="545"/>
      <c r="E12" s="545"/>
      <c r="F12" s="545"/>
      <c r="G12" s="545"/>
      <c r="H12" s="545"/>
      <c r="I12" s="545"/>
      <c r="J12" s="545"/>
      <c r="K12" s="546"/>
      <c r="L12" s="553" t="s">
        <v>133</v>
      </c>
      <c r="M12" s="554"/>
      <c r="N12" s="554"/>
      <c r="O12" s="554"/>
      <c r="P12" s="554"/>
      <c r="Q12" s="555"/>
      <c r="R12" s="556">
        <v>5277</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137</v>
      </c>
      <c r="AV12" s="486"/>
      <c r="AW12" s="486"/>
      <c r="AX12" s="486"/>
      <c r="AY12" s="408" t="s">
        <v>138</v>
      </c>
      <c r="AZ12" s="409"/>
      <c r="BA12" s="409"/>
      <c r="BB12" s="409"/>
      <c r="BC12" s="409"/>
      <c r="BD12" s="409"/>
      <c r="BE12" s="409"/>
      <c r="BF12" s="409"/>
      <c r="BG12" s="409"/>
      <c r="BH12" s="409"/>
      <c r="BI12" s="409"/>
      <c r="BJ12" s="409"/>
      <c r="BK12" s="409"/>
      <c r="BL12" s="409"/>
      <c r="BM12" s="410"/>
      <c r="BN12" s="428">
        <v>319000</v>
      </c>
      <c r="BO12" s="429"/>
      <c r="BP12" s="429"/>
      <c r="BQ12" s="429"/>
      <c r="BR12" s="429"/>
      <c r="BS12" s="429"/>
      <c r="BT12" s="429"/>
      <c r="BU12" s="430"/>
      <c r="BV12" s="428">
        <v>266600</v>
      </c>
      <c r="BW12" s="429"/>
      <c r="BX12" s="429"/>
      <c r="BY12" s="429"/>
      <c r="BZ12" s="429"/>
      <c r="CA12" s="429"/>
      <c r="CB12" s="429"/>
      <c r="CC12" s="430"/>
      <c r="CD12" s="437" t="s">
        <v>139</v>
      </c>
      <c r="CE12" s="438"/>
      <c r="CF12" s="438"/>
      <c r="CG12" s="438"/>
      <c r="CH12" s="438"/>
      <c r="CI12" s="438"/>
      <c r="CJ12" s="438"/>
      <c r="CK12" s="438"/>
      <c r="CL12" s="438"/>
      <c r="CM12" s="438"/>
      <c r="CN12" s="438"/>
      <c r="CO12" s="438"/>
      <c r="CP12" s="438"/>
      <c r="CQ12" s="438"/>
      <c r="CR12" s="438"/>
      <c r="CS12" s="439"/>
      <c r="CT12" s="541" t="s">
        <v>140</v>
      </c>
      <c r="CU12" s="542"/>
      <c r="CV12" s="542"/>
      <c r="CW12" s="542"/>
      <c r="CX12" s="542"/>
      <c r="CY12" s="542"/>
      <c r="CZ12" s="542"/>
      <c r="DA12" s="543"/>
      <c r="DB12" s="541" t="s">
        <v>131</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141</v>
      </c>
      <c r="N13" s="529"/>
      <c r="O13" s="529"/>
      <c r="P13" s="529"/>
      <c r="Q13" s="530"/>
      <c r="R13" s="531">
        <v>5241</v>
      </c>
      <c r="S13" s="532"/>
      <c r="T13" s="532"/>
      <c r="U13" s="532"/>
      <c r="V13" s="533"/>
      <c r="W13" s="519" t="s">
        <v>142</v>
      </c>
      <c r="X13" s="441"/>
      <c r="Y13" s="441"/>
      <c r="Z13" s="441"/>
      <c r="AA13" s="441"/>
      <c r="AB13" s="442"/>
      <c r="AC13" s="404">
        <v>273</v>
      </c>
      <c r="AD13" s="405"/>
      <c r="AE13" s="405"/>
      <c r="AF13" s="405"/>
      <c r="AG13" s="406"/>
      <c r="AH13" s="404">
        <v>258</v>
      </c>
      <c r="AI13" s="405"/>
      <c r="AJ13" s="405"/>
      <c r="AK13" s="405"/>
      <c r="AL13" s="407"/>
      <c r="AM13" s="497" t="s">
        <v>143</v>
      </c>
      <c r="AN13" s="402"/>
      <c r="AO13" s="402"/>
      <c r="AP13" s="402"/>
      <c r="AQ13" s="402"/>
      <c r="AR13" s="402"/>
      <c r="AS13" s="402"/>
      <c r="AT13" s="403"/>
      <c r="AU13" s="485" t="s">
        <v>109</v>
      </c>
      <c r="AV13" s="486"/>
      <c r="AW13" s="486"/>
      <c r="AX13" s="486"/>
      <c r="AY13" s="408" t="s">
        <v>144</v>
      </c>
      <c r="AZ13" s="409"/>
      <c r="BA13" s="409"/>
      <c r="BB13" s="409"/>
      <c r="BC13" s="409"/>
      <c r="BD13" s="409"/>
      <c r="BE13" s="409"/>
      <c r="BF13" s="409"/>
      <c r="BG13" s="409"/>
      <c r="BH13" s="409"/>
      <c r="BI13" s="409"/>
      <c r="BJ13" s="409"/>
      <c r="BK13" s="409"/>
      <c r="BL13" s="409"/>
      <c r="BM13" s="410"/>
      <c r="BN13" s="428">
        <v>-232380</v>
      </c>
      <c r="BO13" s="429"/>
      <c r="BP13" s="429"/>
      <c r="BQ13" s="429"/>
      <c r="BR13" s="429"/>
      <c r="BS13" s="429"/>
      <c r="BT13" s="429"/>
      <c r="BU13" s="430"/>
      <c r="BV13" s="428">
        <v>-158532</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13.9</v>
      </c>
      <c r="CU13" s="399"/>
      <c r="CV13" s="399"/>
      <c r="CW13" s="399"/>
      <c r="CX13" s="399"/>
      <c r="CY13" s="399"/>
      <c r="CZ13" s="399"/>
      <c r="DA13" s="400"/>
      <c r="DB13" s="398">
        <v>14.1</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146</v>
      </c>
      <c r="M14" s="565"/>
      <c r="N14" s="565"/>
      <c r="O14" s="565"/>
      <c r="P14" s="565"/>
      <c r="Q14" s="566"/>
      <c r="R14" s="531">
        <v>5444</v>
      </c>
      <c r="S14" s="532"/>
      <c r="T14" s="532"/>
      <c r="U14" s="532"/>
      <c r="V14" s="533"/>
      <c r="W14" s="534"/>
      <c r="X14" s="444"/>
      <c r="Y14" s="444"/>
      <c r="Z14" s="444"/>
      <c r="AA14" s="444"/>
      <c r="AB14" s="445"/>
      <c r="AC14" s="524">
        <v>10.6</v>
      </c>
      <c r="AD14" s="525"/>
      <c r="AE14" s="525"/>
      <c r="AF14" s="525"/>
      <c r="AG14" s="526"/>
      <c r="AH14" s="524">
        <v>9.1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v>73.599999999999994</v>
      </c>
      <c r="CU14" s="536"/>
      <c r="CV14" s="536"/>
      <c r="CW14" s="536"/>
      <c r="CX14" s="536"/>
      <c r="CY14" s="536"/>
      <c r="CZ14" s="536"/>
      <c r="DA14" s="537"/>
      <c r="DB14" s="535">
        <v>77.2</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148</v>
      </c>
      <c r="N15" s="529"/>
      <c r="O15" s="529"/>
      <c r="P15" s="529"/>
      <c r="Q15" s="530"/>
      <c r="R15" s="531">
        <v>5411</v>
      </c>
      <c r="S15" s="532"/>
      <c r="T15" s="532"/>
      <c r="U15" s="532"/>
      <c r="V15" s="533"/>
      <c r="W15" s="519" t="s">
        <v>149</v>
      </c>
      <c r="X15" s="441"/>
      <c r="Y15" s="441"/>
      <c r="Z15" s="441"/>
      <c r="AA15" s="441"/>
      <c r="AB15" s="442"/>
      <c r="AC15" s="404">
        <v>709</v>
      </c>
      <c r="AD15" s="405"/>
      <c r="AE15" s="405"/>
      <c r="AF15" s="405"/>
      <c r="AG15" s="406"/>
      <c r="AH15" s="404">
        <v>721</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518027</v>
      </c>
      <c r="BO15" s="424"/>
      <c r="BP15" s="424"/>
      <c r="BQ15" s="424"/>
      <c r="BR15" s="424"/>
      <c r="BS15" s="424"/>
      <c r="BT15" s="424"/>
      <c r="BU15" s="425"/>
      <c r="BV15" s="423">
        <v>517961</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27.5</v>
      </c>
      <c r="AD16" s="525"/>
      <c r="AE16" s="525"/>
      <c r="AF16" s="525"/>
      <c r="AG16" s="526"/>
      <c r="AH16" s="524">
        <v>25.6</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2357842</v>
      </c>
      <c r="BO16" s="429"/>
      <c r="BP16" s="429"/>
      <c r="BQ16" s="429"/>
      <c r="BR16" s="429"/>
      <c r="BS16" s="429"/>
      <c r="BT16" s="429"/>
      <c r="BU16" s="430"/>
      <c r="BV16" s="428">
        <v>2318285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1598</v>
      </c>
      <c r="AD17" s="405"/>
      <c r="AE17" s="405"/>
      <c r="AF17" s="405"/>
      <c r="AG17" s="406"/>
      <c r="AH17" s="404">
        <v>1841</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650866</v>
      </c>
      <c r="BO17" s="429"/>
      <c r="BP17" s="429"/>
      <c r="BQ17" s="429"/>
      <c r="BR17" s="429"/>
      <c r="BS17" s="429"/>
      <c r="BT17" s="429"/>
      <c r="BU17" s="430"/>
      <c r="BV17" s="428">
        <v>652151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159</v>
      </c>
      <c r="C18" s="491"/>
      <c r="D18" s="491"/>
      <c r="E18" s="492"/>
      <c r="F18" s="492"/>
      <c r="G18" s="492"/>
      <c r="H18" s="492"/>
      <c r="I18" s="492"/>
      <c r="J18" s="492"/>
      <c r="K18" s="492"/>
      <c r="L18" s="493">
        <v>61.99</v>
      </c>
      <c r="M18" s="493"/>
      <c r="N18" s="493"/>
      <c r="O18" s="493"/>
      <c r="P18" s="493"/>
      <c r="Q18" s="493"/>
      <c r="R18" s="494"/>
      <c r="S18" s="494"/>
      <c r="T18" s="494"/>
      <c r="U18" s="494"/>
      <c r="V18" s="495"/>
      <c r="W18" s="509"/>
      <c r="X18" s="510"/>
      <c r="Y18" s="510"/>
      <c r="Z18" s="510"/>
      <c r="AA18" s="510"/>
      <c r="AB18" s="520"/>
      <c r="AC18" s="392">
        <v>61.9</v>
      </c>
      <c r="AD18" s="393"/>
      <c r="AE18" s="393"/>
      <c r="AF18" s="393"/>
      <c r="AG18" s="496"/>
      <c r="AH18" s="392">
        <v>65.3</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2460972</v>
      </c>
      <c r="BO18" s="429"/>
      <c r="BP18" s="429"/>
      <c r="BQ18" s="429"/>
      <c r="BR18" s="429"/>
      <c r="BS18" s="429"/>
      <c r="BT18" s="429"/>
      <c r="BU18" s="430"/>
      <c r="BV18" s="428">
        <v>2481473</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161</v>
      </c>
      <c r="C19" s="491"/>
      <c r="D19" s="491"/>
      <c r="E19" s="492"/>
      <c r="F19" s="492"/>
      <c r="G19" s="492"/>
      <c r="H19" s="492"/>
      <c r="I19" s="492"/>
      <c r="J19" s="492"/>
      <c r="K19" s="492"/>
      <c r="L19" s="498">
        <v>91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3406495</v>
      </c>
      <c r="BO19" s="429"/>
      <c r="BP19" s="429"/>
      <c r="BQ19" s="429"/>
      <c r="BR19" s="429"/>
      <c r="BS19" s="429"/>
      <c r="BT19" s="429"/>
      <c r="BU19" s="430"/>
      <c r="BV19" s="428">
        <v>3466100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163</v>
      </c>
      <c r="C20" s="491"/>
      <c r="D20" s="491"/>
      <c r="E20" s="492"/>
      <c r="F20" s="492"/>
      <c r="G20" s="492"/>
      <c r="H20" s="492"/>
      <c r="I20" s="492"/>
      <c r="J20" s="492"/>
      <c r="K20" s="492"/>
      <c r="L20" s="498">
        <v>2232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3984626</v>
      </c>
      <c r="BO23" s="429"/>
      <c r="BP23" s="429"/>
      <c r="BQ23" s="429"/>
      <c r="BR23" s="429"/>
      <c r="BS23" s="429"/>
      <c r="BT23" s="429"/>
      <c r="BU23" s="430"/>
      <c r="BV23" s="428">
        <v>4168492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172</v>
      </c>
      <c r="F24" s="402"/>
      <c r="G24" s="402"/>
      <c r="H24" s="402"/>
      <c r="I24" s="402"/>
      <c r="J24" s="402"/>
      <c r="K24" s="403"/>
      <c r="L24" s="404">
        <v>1</v>
      </c>
      <c r="M24" s="405"/>
      <c r="N24" s="405"/>
      <c r="O24" s="405"/>
      <c r="P24" s="406"/>
      <c r="Q24" s="404">
        <v>7200</v>
      </c>
      <c r="R24" s="405"/>
      <c r="S24" s="405"/>
      <c r="T24" s="405"/>
      <c r="U24" s="405"/>
      <c r="V24" s="406"/>
      <c r="W24" s="470"/>
      <c r="X24" s="461"/>
      <c r="Y24" s="462"/>
      <c r="Z24" s="401" t="s">
        <v>173</v>
      </c>
      <c r="AA24" s="402"/>
      <c r="AB24" s="402"/>
      <c r="AC24" s="402"/>
      <c r="AD24" s="402"/>
      <c r="AE24" s="402"/>
      <c r="AF24" s="402"/>
      <c r="AG24" s="403"/>
      <c r="AH24" s="404">
        <v>79</v>
      </c>
      <c r="AI24" s="405"/>
      <c r="AJ24" s="405"/>
      <c r="AK24" s="405"/>
      <c r="AL24" s="406"/>
      <c r="AM24" s="404">
        <v>219620</v>
      </c>
      <c r="AN24" s="405"/>
      <c r="AO24" s="405"/>
      <c r="AP24" s="405"/>
      <c r="AQ24" s="405"/>
      <c r="AR24" s="406"/>
      <c r="AS24" s="404">
        <v>2780</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3742910</v>
      </c>
      <c r="BO24" s="429"/>
      <c r="BP24" s="429"/>
      <c r="BQ24" s="429"/>
      <c r="BR24" s="429"/>
      <c r="BS24" s="429"/>
      <c r="BT24" s="429"/>
      <c r="BU24" s="430"/>
      <c r="BV24" s="428">
        <v>3883276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175</v>
      </c>
      <c r="F25" s="402"/>
      <c r="G25" s="402"/>
      <c r="H25" s="402"/>
      <c r="I25" s="402"/>
      <c r="J25" s="402"/>
      <c r="K25" s="403"/>
      <c r="L25" s="404">
        <v>1</v>
      </c>
      <c r="M25" s="405"/>
      <c r="N25" s="405"/>
      <c r="O25" s="405"/>
      <c r="P25" s="406"/>
      <c r="Q25" s="404">
        <v>6100</v>
      </c>
      <c r="R25" s="405"/>
      <c r="S25" s="405"/>
      <c r="T25" s="405"/>
      <c r="U25" s="405"/>
      <c r="V25" s="406"/>
      <c r="W25" s="470"/>
      <c r="X25" s="461"/>
      <c r="Y25" s="462"/>
      <c r="Z25" s="401" t="s">
        <v>176</v>
      </c>
      <c r="AA25" s="402"/>
      <c r="AB25" s="402"/>
      <c r="AC25" s="402"/>
      <c r="AD25" s="402"/>
      <c r="AE25" s="402"/>
      <c r="AF25" s="402"/>
      <c r="AG25" s="403"/>
      <c r="AH25" s="404" t="s">
        <v>140</v>
      </c>
      <c r="AI25" s="405"/>
      <c r="AJ25" s="405"/>
      <c r="AK25" s="405"/>
      <c r="AL25" s="406"/>
      <c r="AM25" s="404" t="s">
        <v>140</v>
      </c>
      <c r="AN25" s="405"/>
      <c r="AO25" s="405"/>
      <c r="AP25" s="405"/>
      <c r="AQ25" s="405"/>
      <c r="AR25" s="406"/>
      <c r="AS25" s="404" t="s">
        <v>140</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91405</v>
      </c>
      <c r="BO25" s="424"/>
      <c r="BP25" s="424"/>
      <c r="BQ25" s="424"/>
      <c r="BR25" s="424"/>
      <c r="BS25" s="424"/>
      <c r="BT25" s="424"/>
      <c r="BU25" s="425"/>
      <c r="BV25" s="423">
        <v>45851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178</v>
      </c>
      <c r="F26" s="402"/>
      <c r="G26" s="402"/>
      <c r="H26" s="402"/>
      <c r="I26" s="402"/>
      <c r="J26" s="402"/>
      <c r="K26" s="403"/>
      <c r="L26" s="404">
        <v>1</v>
      </c>
      <c r="M26" s="405"/>
      <c r="N26" s="405"/>
      <c r="O26" s="405"/>
      <c r="P26" s="406"/>
      <c r="Q26" s="404">
        <v>5200</v>
      </c>
      <c r="R26" s="405"/>
      <c r="S26" s="405"/>
      <c r="T26" s="405"/>
      <c r="U26" s="405"/>
      <c r="V26" s="406"/>
      <c r="W26" s="470"/>
      <c r="X26" s="461"/>
      <c r="Y26" s="462"/>
      <c r="Z26" s="401" t="s">
        <v>179</v>
      </c>
      <c r="AA26" s="483"/>
      <c r="AB26" s="483"/>
      <c r="AC26" s="483"/>
      <c r="AD26" s="483"/>
      <c r="AE26" s="483"/>
      <c r="AF26" s="483"/>
      <c r="AG26" s="484"/>
      <c r="AH26" s="404">
        <v>5</v>
      </c>
      <c r="AI26" s="405"/>
      <c r="AJ26" s="405"/>
      <c r="AK26" s="405"/>
      <c r="AL26" s="406"/>
      <c r="AM26" s="404">
        <v>12410</v>
      </c>
      <c r="AN26" s="405"/>
      <c r="AO26" s="405"/>
      <c r="AP26" s="405"/>
      <c r="AQ26" s="405"/>
      <c r="AR26" s="406"/>
      <c r="AS26" s="404">
        <v>2482</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140</v>
      </c>
      <c r="BO26" s="429"/>
      <c r="BP26" s="429"/>
      <c r="BQ26" s="429"/>
      <c r="BR26" s="429"/>
      <c r="BS26" s="429"/>
      <c r="BT26" s="429"/>
      <c r="BU26" s="430"/>
      <c r="BV26" s="428" t="s">
        <v>131</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3280</v>
      </c>
      <c r="R27" s="405"/>
      <c r="S27" s="405"/>
      <c r="T27" s="405"/>
      <c r="U27" s="405"/>
      <c r="V27" s="406"/>
      <c r="W27" s="470"/>
      <c r="X27" s="461"/>
      <c r="Y27" s="462"/>
      <c r="Z27" s="401" t="s">
        <v>182</v>
      </c>
      <c r="AA27" s="402"/>
      <c r="AB27" s="402"/>
      <c r="AC27" s="402"/>
      <c r="AD27" s="402"/>
      <c r="AE27" s="402"/>
      <c r="AF27" s="402"/>
      <c r="AG27" s="403"/>
      <c r="AH27" s="404">
        <v>4</v>
      </c>
      <c r="AI27" s="405"/>
      <c r="AJ27" s="405"/>
      <c r="AK27" s="405"/>
      <c r="AL27" s="406"/>
      <c r="AM27" s="404">
        <v>13252</v>
      </c>
      <c r="AN27" s="405"/>
      <c r="AO27" s="405"/>
      <c r="AP27" s="405"/>
      <c r="AQ27" s="405"/>
      <c r="AR27" s="406"/>
      <c r="AS27" s="404">
        <v>3313</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283796</v>
      </c>
      <c r="BO27" s="432"/>
      <c r="BP27" s="432"/>
      <c r="BQ27" s="432"/>
      <c r="BR27" s="432"/>
      <c r="BS27" s="432"/>
      <c r="BT27" s="432"/>
      <c r="BU27" s="433"/>
      <c r="BV27" s="431">
        <v>283771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2740</v>
      </c>
      <c r="R28" s="405"/>
      <c r="S28" s="405"/>
      <c r="T28" s="405"/>
      <c r="U28" s="405"/>
      <c r="V28" s="406"/>
      <c r="W28" s="470"/>
      <c r="X28" s="461"/>
      <c r="Y28" s="462"/>
      <c r="Z28" s="401" t="s">
        <v>185</v>
      </c>
      <c r="AA28" s="402"/>
      <c r="AB28" s="402"/>
      <c r="AC28" s="402"/>
      <c r="AD28" s="402"/>
      <c r="AE28" s="402"/>
      <c r="AF28" s="402"/>
      <c r="AG28" s="403"/>
      <c r="AH28" s="404" t="s">
        <v>140</v>
      </c>
      <c r="AI28" s="405"/>
      <c r="AJ28" s="405"/>
      <c r="AK28" s="405"/>
      <c r="AL28" s="406"/>
      <c r="AM28" s="404" t="s">
        <v>140</v>
      </c>
      <c r="AN28" s="405"/>
      <c r="AO28" s="405"/>
      <c r="AP28" s="405"/>
      <c r="AQ28" s="405"/>
      <c r="AR28" s="406"/>
      <c r="AS28" s="404" t="s">
        <v>131</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791850</v>
      </c>
      <c r="BO28" s="424"/>
      <c r="BP28" s="424"/>
      <c r="BQ28" s="424"/>
      <c r="BR28" s="424"/>
      <c r="BS28" s="424"/>
      <c r="BT28" s="424"/>
      <c r="BU28" s="425"/>
      <c r="BV28" s="423">
        <v>980634</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6</v>
      </c>
      <c r="M29" s="405"/>
      <c r="N29" s="405"/>
      <c r="O29" s="405"/>
      <c r="P29" s="406"/>
      <c r="Q29" s="404">
        <v>2540</v>
      </c>
      <c r="R29" s="405"/>
      <c r="S29" s="405"/>
      <c r="T29" s="405"/>
      <c r="U29" s="405"/>
      <c r="V29" s="406"/>
      <c r="W29" s="471"/>
      <c r="X29" s="472"/>
      <c r="Y29" s="473"/>
      <c r="Z29" s="401" t="s">
        <v>188</v>
      </c>
      <c r="AA29" s="402"/>
      <c r="AB29" s="402"/>
      <c r="AC29" s="402"/>
      <c r="AD29" s="402"/>
      <c r="AE29" s="402"/>
      <c r="AF29" s="402"/>
      <c r="AG29" s="403"/>
      <c r="AH29" s="404">
        <v>83</v>
      </c>
      <c r="AI29" s="405"/>
      <c r="AJ29" s="405"/>
      <c r="AK29" s="405"/>
      <c r="AL29" s="406"/>
      <c r="AM29" s="404">
        <v>232872</v>
      </c>
      <c r="AN29" s="405"/>
      <c r="AO29" s="405"/>
      <c r="AP29" s="405"/>
      <c r="AQ29" s="405"/>
      <c r="AR29" s="406"/>
      <c r="AS29" s="404">
        <v>2806</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37539</v>
      </c>
      <c r="BO29" s="429"/>
      <c r="BP29" s="429"/>
      <c r="BQ29" s="429"/>
      <c r="BR29" s="429"/>
      <c r="BS29" s="429"/>
      <c r="BT29" s="429"/>
      <c r="BU29" s="430"/>
      <c r="BV29" s="428">
        <v>37526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92.8</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854775</v>
      </c>
      <c r="BO30" s="432"/>
      <c r="BP30" s="432"/>
      <c r="BQ30" s="432"/>
      <c r="BR30" s="432"/>
      <c r="BS30" s="432"/>
      <c r="BT30" s="432"/>
      <c r="BU30" s="433"/>
      <c r="BV30" s="431">
        <v>748342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198</v>
      </c>
      <c r="X33" s="390"/>
      <c r="Y33" s="390"/>
      <c r="Z33" s="390"/>
      <c r="AA33" s="390"/>
      <c r="AB33" s="390"/>
      <c r="AC33" s="390"/>
      <c r="AD33" s="390"/>
      <c r="AE33" s="390"/>
      <c r="AF33" s="390"/>
      <c r="AG33" s="390"/>
      <c r="AH33" s="390"/>
      <c r="AI33" s="390"/>
      <c r="AJ33" s="390"/>
      <c r="AK33" s="390"/>
      <c r="AL33" s="216"/>
      <c r="AM33" s="391" t="s">
        <v>200</v>
      </c>
      <c r="AN33" s="391"/>
      <c r="AO33" s="390" t="s">
        <v>198</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197</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奈良県市町村総合事務組合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14</v>
      </c>
      <c r="CP34" s="387"/>
      <c r="CQ34" s="386" t="str">
        <f>IF('各会計、関係団体の財政状況及び健全化判断比率'!BS7="","",'各会計、関係団体の財政状況及び健全化判断比率'!BS7)</f>
        <v>下市町土地開発公社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後期高齢者医療保険特別会計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南和広域衛生組合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介護保険特別会計（保険事業勘定）</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奈良広域水質検査センター組合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奈良県後期高齢者医療広域連合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奈良県広域消防組合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さくら広域環境衛生組合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南和広域医療企業団</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XD6ptGcd2RfEuykuq9AMTyPAP6vuBN6WToa0hIoW+6MG6bG5A6+MFavcxkOSlPQjvsRZ7UBydBcNkrlOQbEfHw==" saltValue="NqPyPXFt25iK4q1U0QLbo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569</v>
      </c>
      <c r="D34" s="1210"/>
      <c r="E34" s="1211"/>
      <c r="F34" s="32">
        <v>11.14</v>
      </c>
      <c r="G34" s="33">
        <v>8.86</v>
      </c>
      <c r="H34" s="33">
        <v>11.9</v>
      </c>
      <c r="I34" s="33">
        <v>10.130000000000001</v>
      </c>
      <c r="J34" s="34">
        <v>8.41</v>
      </c>
      <c r="K34" s="22"/>
      <c r="L34" s="22"/>
      <c r="M34" s="22"/>
      <c r="N34" s="22"/>
      <c r="O34" s="22"/>
      <c r="P34" s="22"/>
    </row>
    <row r="35" spans="1:16" ht="39" customHeight="1" x14ac:dyDescent="0.15">
      <c r="A35" s="22"/>
      <c r="B35" s="35"/>
      <c r="C35" s="1204" t="s">
        <v>570</v>
      </c>
      <c r="D35" s="1205"/>
      <c r="E35" s="1206"/>
      <c r="F35" s="36">
        <v>3.74</v>
      </c>
      <c r="G35" s="37">
        <v>3.97</v>
      </c>
      <c r="H35" s="37">
        <v>5.31</v>
      </c>
      <c r="I35" s="37">
        <v>6.72</v>
      </c>
      <c r="J35" s="38">
        <v>7.07</v>
      </c>
      <c r="K35" s="22"/>
      <c r="L35" s="22"/>
      <c r="M35" s="22"/>
      <c r="N35" s="22"/>
      <c r="O35" s="22"/>
      <c r="P35" s="22"/>
    </row>
    <row r="36" spans="1:16" ht="39" customHeight="1" x14ac:dyDescent="0.15">
      <c r="A36" s="22"/>
      <c r="B36" s="35"/>
      <c r="C36" s="1204" t="s">
        <v>571</v>
      </c>
      <c r="D36" s="1205"/>
      <c r="E36" s="1206"/>
      <c r="F36" s="36">
        <v>0.67</v>
      </c>
      <c r="G36" s="37">
        <v>1.35</v>
      </c>
      <c r="H36" s="37">
        <v>1.19</v>
      </c>
      <c r="I36" s="37">
        <v>1.17</v>
      </c>
      <c r="J36" s="38">
        <v>2.6</v>
      </c>
      <c r="K36" s="22"/>
      <c r="L36" s="22"/>
      <c r="M36" s="22"/>
      <c r="N36" s="22"/>
      <c r="O36" s="22"/>
      <c r="P36" s="22"/>
    </row>
    <row r="37" spans="1:16" ht="39" customHeight="1" x14ac:dyDescent="0.15">
      <c r="A37" s="22"/>
      <c r="B37" s="35"/>
      <c r="C37" s="1204" t="s">
        <v>572</v>
      </c>
      <c r="D37" s="1205"/>
      <c r="E37" s="1206"/>
      <c r="F37" s="36">
        <v>3.41</v>
      </c>
      <c r="G37" s="37">
        <v>2.7</v>
      </c>
      <c r="H37" s="37">
        <v>2.74</v>
      </c>
      <c r="I37" s="37">
        <v>0.3</v>
      </c>
      <c r="J37" s="38">
        <v>0.22</v>
      </c>
      <c r="K37" s="22"/>
      <c r="L37" s="22"/>
      <c r="M37" s="22"/>
      <c r="N37" s="22"/>
      <c r="O37" s="22"/>
      <c r="P37" s="22"/>
    </row>
    <row r="38" spans="1:16" ht="39" customHeight="1" x14ac:dyDescent="0.15">
      <c r="A38" s="22"/>
      <c r="B38" s="35"/>
      <c r="C38" s="1204" t="s">
        <v>573</v>
      </c>
      <c r="D38" s="1205"/>
      <c r="E38" s="1206"/>
      <c r="F38" s="36">
        <v>0</v>
      </c>
      <c r="G38" s="37">
        <v>0</v>
      </c>
      <c r="H38" s="37">
        <v>0</v>
      </c>
      <c r="I38" s="37">
        <v>0</v>
      </c>
      <c r="J38" s="38">
        <v>0</v>
      </c>
      <c r="K38" s="22"/>
      <c r="L38" s="22"/>
      <c r="M38" s="22"/>
      <c r="N38" s="22"/>
      <c r="O38" s="22"/>
      <c r="P38" s="22"/>
    </row>
    <row r="39" spans="1:16" ht="39" customHeight="1" x14ac:dyDescent="0.15">
      <c r="A39" s="22"/>
      <c r="B39" s="35"/>
      <c r="C39" s="1204" t="s">
        <v>574</v>
      </c>
      <c r="D39" s="1205"/>
      <c r="E39" s="1206"/>
      <c r="F39" s="36">
        <v>0</v>
      </c>
      <c r="G39" s="37">
        <v>0</v>
      </c>
      <c r="H39" s="37">
        <v>0</v>
      </c>
      <c r="I39" s="37">
        <v>0</v>
      </c>
      <c r="J39" s="38">
        <v>0</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575</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576</v>
      </c>
      <c r="D43" s="1208"/>
      <c r="E43" s="1209"/>
      <c r="F43" s="41">
        <v>0</v>
      </c>
      <c r="G43" s="42">
        <v>0.27</v>
      </c>
      <c r="H43" s="42">
        <v>0</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2JVKwnVa4GxQQDtubU0HcI5icLN5ApoRAyybKCsWiDS7X+sTEjq4gD0/yjfTaaduREl3JdqukGje2qMDDci5g==" saltValue="0UErA1sEi/FBRMg1Vo6T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526</v>
      </c>
      <c r="L45" s="60">
        <v>517</v>
      </c>
      <c r="M45" s="60">
        <v>493</v>
      </c>
      <c r="N45" s="60">
        <v>508</v>
      </c>
      <c r="O45" s="61">
        <v>498</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518</v>
      </c>
      <c r="L46" s="64" t="s">
        <v>518</v>
      </c>
      <c r="M46" s="64" t="s">
        <v>518</v>
      </c>
      <c r="N46" s="64" t="s">
        <v>518</v>
      </c>
      <c r="O46" s="65" t="s">
        <v>518</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518</v>
      </c>
      <c r="L47" s="64" t="s">
        <v>518</v>
      </c>
      <c r="M47" s="64" t="s">
        <v>518</v>
      </c>
      <c r="N47" s="64" t="s">
        <v>518</v>
      </c>
      <c r="O47" s="65" t="s">
        <v>518</v>
      </c>
      <c r="P47" s="48"/>
      <c r="Q47" s="48"/>
      <c r="R47" s="48"/>
      <c r="S47" s="48"/>
      <c r="T47" s="48"/>
      <c r="U47" s="48"/>
    </row>
    <row r="48" spans="1:21" ht="30.75" customHeight="1" x14ac:dyDescent="0.15">
      <c r="A48" s="48"/>
      <c r="B48" s="1232"/>
      <c r="C48" s="1233"/>
      <c r="D48" s="62"/>
      <c r="E48" s="1214" t="s">
        <v>15</v>
      </c>
      <c r="F48" s="1214"/>
      <c r="G48" s="1214"/>
      <c r="H48" s="1214"/>
      <c r="I48" s="1214"/>
      <c r="J48" s="1215"/>
      <c r="K48" s="63">
        <v>226</v>
      </c>
      <c r="L48" s="64">
        <v>233</v>
      </c>
      <c r="M48" s="64">
        <v>221</v>
      </c>
      <c r="N48" s="64">
        <v>228</v>
      </c>
      <c r="O48" s="65">
        <v>237</v>
      </c>
      <c r="P48" s="48"/>
      <c r="Q48" s="48"/>
      <c r="R48" s="48"/>
      <c r="S48" s="48"/>
      <c r="T48" s="48"/>
      <c r="U48" s="48"/>
    </row>
    <row r="49" spans="1:21" ht="30.75" customHeight="1" x14ac:dyDescent="0.15">
      <c r="A49" s="48"/>
      <c r="B49" s="1232"/>
      <c r="C49" s="1233"/>
      <c r="D49" s="62"/>
      <c r="E49" s="1214" t="s">
        <v>16</v>
      </c>
      <c r="F49" s="1214"/>
      <c r="G49" s="1214"/>
      <c r="H49" s="1214"/>
      <c r="I49" s="1214"/>
      <c r="J49" s="1215"/>
      <c r="K49" s="63">
        <v>25</v>
      </c>
      <c r="L49" s="64">
        <v>36</v>
      </c>
      <c r="M49" s="64">
        <v>69</v>
      </c>
      <c r="N49" s="64">
        <v>83</v>
      </c>
      <c r="O49" s="65">
        <v>68</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518</v>
      </c>
      <c r="L50" s="64" t="s">
        <v>518</v>
      </c>
      <c r="M50" s="64" t="s">
        <v>518</v>
      </c>
      <c r="N50" s="64" t="s">
        <v>518</v>
      </c>
      <c r="O50" s="65" t="s">
        <v>518</v>
      </c>
      <c r="P50" s="48"/>
      <c r="Q50" s="48"/>
      <c r="R50" s="48"/>
      <c r="S50" s="48"/>
      <c r="T50" s="48"/>
      <c r="U50" s="48"/>
    </row>
    <row r="51" spans="1:21" ht="30.75" customHeight="1" x14ac:dyDescent="0.15">
      <c r="A51" s="48"/>
      <c r="B51" s="1234"/>
      <c r="C51" s="1235"/>
      <c r="D51" s="66"/>
      <c r="E51" s="1214" t="s">
        <v>18</v>
      </c>
      <c r="F51" s="1214"/>
      <c r="G51" s="1214"/>
      <c r="H51" s="1214"/>
      <c r="I51" s="1214"/>
      <c r="J51" s="1215"/>
      <c r="K51" s="63">
        <v>0</v>
      </c>
      <c r="L51" s="64">
        <v>0</v>
      </c>
      <c r="M51" s="64">
        <v>0</v>
      </c>
      <c r="N51" s="64" t="s">
        <v>518</v>
      </c>
      <c r="O51" s="65" t="s">
        <v>518</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481</v>
      </c>
      <c r="L52" s="64">
        <v>484</v>
      </c>
      <c r="M52" s="64">
        <v>490</v>
      </c>
      <c r="N52" s="64">
        <v>518</v>
      </c>
      <c r="O52" s="65">
        <v>521</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296</v>
      </c>
      <c r="L53" s="69">
        <v>302</v>
      </c>
      <c r="M53" s="69">
        <v>293</v>
      </c>
      <c r="N53" s="69">
        <v>301</v>
      </c>
      <c r="O53" s="70">
        <v>282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605</v>
      </c>
      <c r="L57" s="84" t="s">
        <v>607</v>
      </c>
      <c r="M57" s="84" t="s">
        <v>609</v>
      </c>
      <c r="N57" s="84" t="s">
        <v>610</v>
      </c>
      <c r="O57" s="85" t="s">
        <v>612</v>
      </c>
    </row>
    <row r="58" spans="1:21" ht="31.5" customHeight="1" thickBot="1" x14ac:dyDescent="0.2">
      <c r="B58" s="1222"/>
      <c r="C58" s="1223"/>
      <c r="D58" s="1227" t="s">
        <v>27</v>
      </c>
      <c r="E58" s="1228"/>
      <c r="F58" s="1228"/>
      <c r="G58" s="1228"/>
      <c r="H58" s="1228"/>
      <c r="I58" s="1228"/>
      <c r="J58" s="1229"/>
      <c r="K58" s="86" t="s">
        <v>606</v>
      </c>
      <c r="L58" s="87" t="s">
        <v>608</v>
      </c>
      <c r="M58" s="87" t="s">
        <v>605</v>
      </c>
      <c r="N58" s="87" t="s">
        <v>611</v>
      </c>
      <c r="O58" s="88" t="s">
        <v>613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OFw8hANBITM5YyXB7oLEfbpMXoeukX+6V9W4ecKkVZsxPvvIwd6/RekgavbEHReF77OCUwst80TIGicyNjjZw==" saltValue="niniEQ6kDWEhtcakJonKi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50" t="s">
        <v>30</v>
      </c>
      <c r="C41" s="1251"/>
      <c r="D41" s="102"/>
      <c r="E41" s="1252" t="s">
        <v>31</v>
      </c>
      <c r="F41" s="1252"/>
      <c r="G41" s="1252"/>
      <c r="H41" s="1253"/>
      <c r="I41" s="103">
        <v>4630</v>
      </c>
      <c r="J41" s="104">
        <v>4514</v>
      </c>
      <c r="K41" s="104">
        <v>4380</v>
      </c>
      <c r="L41" s="104">
        <v>4168</v>
      </c>
      <c r="M41" s="105">
        <v>3985</v>
      </c>
    </row>
    <row r="42" spans="2:13" ht="27.75" customHeight="1" x14ac:dyDescent="0.15">
      <c r="B42" s="1240"/>
      <c r="C42" s="1241"/>
      <c r="D42" s="106"/>
      <c r="E42" s="1244" t="s">
        <v>32</v>
      </c>
      <c r="F42" s="1244"/>
      <c r="G42" s="1244"/>
      <c r="H42" s="1245"/>
      <c r="I42" s="107" t="s">
        <v>518</v>
      </c>
      <c r="J42" s="108" t="s">
        <v>518</v>
      </c>
      <c r="K42" s="108" t="s">
        <v>518</v>
      </c>
      <c r="L42" s="108" t="s">
        <v>518</v>
      </c>
      <c r="M42" s="109" t="s">
        <v>518</v>
      </c>
    </row>
    <row r="43" spans="2:13" ht="27.75" customHeight="1" x14ac:dyDescent="0.15">
      <c r="B43" s="1240"/>
      <c r="C43" s="1241"/>
      <c r="D43" s="106"/>
      <c r="E43" s="1244" t="s">
        <v>33</v>
      </c>
      <c r="F43" s="1244"/>
      <c r="G43" s="1244"/>
      <c r="H43" s="1245"/>
      <c r="I43" s="107">
        <v>2285</v>
      </c>
      <c r="J43" s="108">
        <v>2518</v>
      </c>
      <c r="K43" s="108">
        <v>2153</v>
      </c>
      <c r="L43" s="108">
        <v>2023</v>
      </c>
      <c r="M43" s="109">
        <v>2001</v>
      </c>
    </row>
    <row r="44" spans="2:13" ht="27.75" customHeight="1" x14ac:dyDescent="0.15">
      <c r="B44" s="1240"/>
      <c r="C44" s="1241"/>
      <c r="D44" s="106"/>
      <c r="E44" s="1244" t="s">
        <v>34</v>
      </c>
      <c r="F44" s="1244"/>
      <c r="G44" s="1244"/>
      <c r="H44" s="1245"/>
      <c r="I44" s="107">
        <v>472</v>
      </c>
      <c r="J44" s="108">
        <v>725</v>
      </c>
      <c r="K44" s="108">
        <v>696</v>
      </c>
      <c r="L44" s="108">
        <v>694</v>
      </c>
      <c r="M44" s="109">
        <v>551</v>
      </c>
    </row>
    <row r="45" spans="2:13" ht="27.75" customHeight="1" x14ac:dyDescent="0.15">
      <c r="B45" s="1240"/>
      <c r="C45" s="1241"/>
      <c r="D45" s="106"/>
      <c r="E45" s="1244" t="s">
        <v>35</v>
      </c>
      <c r="F45" s="1244"/>
      <c r="G45" s="1244"/>
      <c r="H45" s="1245"/>
      <c r="I45" s="107">
        <v>1586</v>
      </c>
      <c r="J45" s="108">
        <v>1424</v>
      </c>
      <c r="K45" s="108">
        <v>1384</v>
      </c>
      <c r="L45" s="108">
        <v>1318</v>
      </c>
      <c r="M45" s="109">
        <v>1259</v>
      </c>
    </row>
    <row r="46" spans="2:13" ht="27.75" customHeight="1" x14ac:dyDescent="0.15">
      <c r="B46" s="1240"/>
      <c r="C46" s="1241"/>
      <c r="D46" s="110"/>
      <c r="E46" s="1244" t="s">
        <v>36</v>
      </c>
      <c r="F46" s="1244"/>
      <c r="G46" s="1244"/>
      <c r="H46" s="1245"/>
      <c r="I46" s="107">
        <v>30</v>
      </c>
      <c r="J46" s="108">
        <v>30</v>
      </c>
      <c r="K46" s="108">
        <v>30</v>
      </c>
      <c r="L46" s="108">
        <v>31</v>
      </c>
      <c r="M46" s="109">
        <v>31</v>
      </c>
    </row>
    <row r="47" spans="2:13" ht="27.75" customHeight="1" x14ac:dyDescent="0.15">
      <c r="B47" s="1240"/>
      <c r="C47" s="1241"/>
      <c r="D47" s="111"/>
      <c r="E47" s="1254" t="s">
        <v>37</v>
      </c>
      <c r="F47" s="1255"/>
      <c r="G47" s="1255"/>
      <c r="H47" s="1256"/>
      <c r="I47" s="107" t="s">
        <v>518</v>
      </c>
      <c r="J47" s="108" t="s">
        <v>518</v>
      </c>
      <c r="K47" s="108" t="s">
        <v>518</v>
      </c>
      <c r="L47" s="108" t="s">
        <v>518</v>
      </c>
      <c r="M47" s="109" t="s">
        <v>518</v>
      </c>
    </row>
    <row r="48" spans="2:13" ht="27.75" customHeight="1" x14ac:dyDescent="0.15">
      <c r="B48" s="1240"/>
      <c r="C48" s="1241"/>
      <c r="D48" s="106"/>
      <c r="E48" s="1244" t="s">
        <v>38</v>
      </c>
      <c r="F48" s="1244"/>
      <c r="G48" s="1244"/>
      <c r="H48" s="1245"/>
      <c r="I48" s="107" t="s">
        <v>518</v>
      </c>
      <c r="J48" s="108" t="s">
        <v>518</v>
      </c>
      <c r="K48" s="108" t="s">
        <v>518</v>
      </c>
      <c r="L48" s="108" t="s">
        <v>518</v>
      </c>
      <c r="M48" s="109" t="s">
        <v>518</v>
      </c>
    </row>
    <row r="49" spans="2:13" ht="27.75" customHeight="1" x14ac:dyDescent="0.15">
      <c r="B49" s="1242"/>
      <c r="C49" s="1243"/>
      <c r="D49" s="106"/>
      <c r="E49" s="1244" t="s">
        <v>39</v>
      </c>
      <c r="F49" s="1244"/>
      <c r="G49" s="1244"/>
      <c r="H49" s="1245"/>
      <c r="I49" s="107" t="s">
        <v>518</v>
      </c>
      <c r="J49" s="108" t="s">
        <v>518</v>
      </c>
      <c r="K49" s="108" t="s">
        <v>518</v>
      </c>
      <c r="L49" s="108" t="s">
        <v>518</v>
      </c>
      <c r="M49" s="109" t="s">
        <v>518</v>
      </c>
    </row>
    <row r="50" spans="2:13" ht="27.75" customHeight="1" x14ac:dyDescent="0.15">
      <c r="B50" s="1238" t="s">
        <v>40</v>
      </c>
      <c r="C50" s="1239"/>
      <c r="D50" s="112"/>
      <c r="E50" s="1244" t="s">
        <v>41</v>
      </c>
      <c r="F50" s="1244"/>
      <c r="G50" s="1244"/>
      <c r="H50" s="1245"/>
      <c r="I50" s="107">
        <v>1712</v>
      </c>
      <c r="J50" s="108">
        <v>1848</v>
      </c>
      <c r="K50" s="108">
        <v>1665</v>
      </c>
      <c r="L50" s="108">
        <v>1727</v>
      </c>
      <c r="M50" s="109">
        <v>1675</v>
      </c>
    </row>
    <row r="51" spans="2:13" ht="27.75" customHeight="1" x14ac:dyDescent="0.15">
      <c r="B51" s="1240"/>
      <c r="C51" s="1241"/>
      <c r="D51" s="106"/>
      <c r="E51" s="1244" t="s">
        <v>42</v>
      </c>
      <c r="F51" s="1244"/>
      <c r="G51" s="1244"/>
      <c r="H51" s="1245"/>
      <c r="I51" s="107">
        <v>41</v>
      </c>
      <c r="J51" s="108">
        <v>39</v>
      </c>
      <c r="K51" s="108">
        <v>38</v>
      </c>
      <c r="L51" s="108">
        <v>396</v>
      </c>
      <c r="M51" s="109">
        <v>358</v>
      </c>
    </row>
    <row r="52" spans="2:13" ht="27.75" customHeight="1" x14ac:dyDescent="0.15">
      <c r="B52" s="1242"/>
      <c r="C52" s="1243"/>
      <c r="D52" s="106"/>
      <c r="E52" s="1244" t="s">
        <v>43</v>
      </c>
      <c r="F52" s="1244"/>
      <c r="G52" s="1244"/>
      <c r="H52" s="1245"/>
      <c r="I52" s="107">
        <v>4806</v>
      </c>
      <c r="J52" s="108">
        <v>4775</v>
      </c>
      <c r="K52" s="108">
        <v>4568</v>
      </c>
      <c r="L52" s="108">
        <v>4508</v>
      </c>
      <c r="M52" s="109">
        <v>4269</v>
      </c>
    </row>
    <row r="53" spans="2:13" ht="27.75" customHeight="1" thickBot="1" x14ac:dyDescent="0.2">
      <c r="B53" s="1246" t="s">
        <v>44</v>
      </c>
      <c r="C53" s="1247"/>
      <c r="D53" s="113"/>
      <c r="E53" s="1248" t="s">
        <v>45</v>
      </c>
      <c r="F53" s="1248"/>
      <c r="G53" s="1248"/>
      <c r="H53" s="1249"/>
      <c r="I53" s="114">
        <v>2445</v>
      </c>
      <c r="J53" s="115">
        <v>2549</v>
      </c>
      <c r="K53" s="115">
        <v>2373</v>
      </c>
      <c r="L53" s="115">
        <v>1605</v>
      </c>
      <c r="M53" s="116">
        <v>1523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Lpa8zA570kZvoxyQjGZlhir9vPkgdV/QnoPuQipHt761YcYmuUMN91KH8FHB82RsnMTY+y0iUuvTAnz+iMcVw==" saltValue="HOAB9xdXm0jL2i7qWqEl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48</v>
      </c>
      <c r="D55" s="1265"/>
      <c r="E55" s="1266"/>
      <c r="F55" s="128">
        <v>1095</v>
      </c>
      <c r="G55" s="128">
        <v>981</v>
      </c>
      <c r="H55" s="129">
        <v>792</v>
      </c>
    </row>
    <row r="56" spans="2:8" ht="52.5" customHeight="1" x14ac:dyDescent="0.15">
      <c r="B56" s="130"/>
      <c r="C56" s="1267" t="s">
        <v>49</v>
      </c>
      <c r="D56" s="1267"/>
      <c r="E56" s="1268"/>
      <c r="F56" s="131">
        <v>38</v>
      </c>
      <c r="G56" s="131">
        <v>38</v>
      </c>
      <c r="H56" s="132">
        <v>38</v>
      </c>
    </row>
    <row r="57" spans="2:8" ht="53.25" customHeight="1" x14ac:dyDescent="0.15">
      <c r="B57" s="130"/>
      <c r="C57" s="1269" t="s">
        <v>50</v>
      </c>
      <c r="D57" s="1269"/>
      <c r="E57" s="1270"/>
      <c r="F57" s="133">
        <v>655</v>
      </c>
      <c r="G57" s="133">
        <v>748</v>
      </c>
      <c r="H57" s="134">
        <v>855</v>
      </c>
    </row>
    <row r="58" spans="2:8" ht="45.75" customHeight="1" x14ac:dyDescent="0.15">
      <c r="B58" s="135"/>
      <c r="C58" s="1257" t="s">
        <v>614</v>
      </c>
      <c r="D58" s="1258"/>
      <c r="E58" s="1259"/>
      <c r="F58" s="136">
        <v>366</v>
      </c>
      <c r="G58" s="136">
        <v>450</v>
      </c>
      <c r="H58" s="137">
        <v>548</v>
      </c>
    </row>
    <row r="59" spans="2:8" ht="45.75" customHeight="1" x14ac:dyDescent="0.15">
      <c r="B59" s="135"/>
      <c r="C59" s="1257" t="s">
        <v>615</v>
      </c>
      <c r="D59" s="1258"/>
      <c r="E59" s="1259"/>
      <c r="F59" s="136">
        <v>183</v>
      </c>
      <c r="G59" s="136">
        <v>183</v>
      </c>
      <c r="H59" s="137">
        <v>183</v>
      </c>
    </row>
    <row r="60" spans="2:8" ht="45.75" customHeight="1" x14ac:dyDescent="0.15">
      <c r="B60" s="135"/>
      <c r="C60" s="1257" t="s">
        <v>616</v>
      </c>
      <c r="D60" s="1258"/>
      <c r="E60" s="1259"/>
      <c r="F60" s="136">
        <v>30</v>
      </c>
      <c r="G60" s="136">
        <v>39</v>
      </c>
      <c r="H60" s="137">
        <v>46</v>
      </c>
    </row>
    <row r="61" spans="2:8" ht="45.75" customHeight="1" x14ac:dyDescent="0.15">
      <c r="B61" s="135"/>
      <c r="C61" s="1257" t="s">
        <v>617</v>
      </c>
      <c r="D61" s="1258"/>
      <c r="E61" s="1259"/>
      <c r="F61" s="136">
        <v>35</v>
      </c>
      <c r="G61" s="136">
        <v>35</v>
      </c>
      <c r="H61" s="137">
        <v>35</v>
      </c>
    </row>
    <row r="62" spans="2:8" ht="45.75" customHeight="1" thickBot="1" x14ac:dyDescent="0.2">
      <c r="B62" s="138"/>
      <c r="C62" s="1260" t="s">
        <v>618</v>
      </c>
      <c r="D62" s="1261"/>
      <c r="E62" s="1262"/>
      <c r="F62" s="139">
        <v>28</v>
      </c>
      <c r="G62" s="139">
        <v>28</v>
      </c>
      <c r="H62" s="140">
        <v>28</v>
      </c>
    </row>
    <row r="63" spans="2:8" ht="52.5" customHeight="1" thickBot="1" x14ac:dyDescent="0.2">
      <c r="B63" s="141"/>
      <c r="C63" s="1263" t="s">
        <v>51</v>
      </c>
      <c r="D63" s="1263"/>
      <c r="E63" s="1264"/>
      <c r="F63" s="142">
        <v>1788</v>
      </c>
      <c r="G63" s="142">
        <v>1767</v>
      </c>
      <c r="H63" s="143">
        <v>1684</v>
      </c>
    </row>
    <row r="64" spans="2:8" ht="15" customHeight="1" x14ac:dyDescent="0.15"/>
  </sheetData>
  <sheetProtection algorithmName="SHA-512" hashValue="nXXy/l8/czjhm4Q7PwDv5BiH5F8ms0QcVNyr7PtgzTkKv+cHUlkGpacMxDOhajgofGYNOQmMbQTRACWJCWgjew==" saltValue="0z+8OA2Pv2HFCi13JJCj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30923</v>
      </c>
      <c r="E3" s="162"/>
      <c r="F3" s="163">
        <v>109920</v>
      </c>
      <c r="G3" s="164"/>
      <c r="H3" s="165"/>
    </row>
    <row r="4" spans="1:8" x14ac:dyDescent="0.15">
      <c r="A4" s="166"/>
      <c r="B4" s="167"/>
      <c r="C4" s="168"/>
      <c r="D4" s="169">
        <v>15969</v>
      </c>
      <c r="E4" s="170"/>
      <c r="F4" s="171">
        <v>62739</v>
      </c>
      <c r="G4" s="172"/>
      <c r="H4" s="173"/>
    </row>
    <row r="5" spans="1:8" x14ac:dyDescent="0.15">
      <c r="A5" s="154" t="s">
        <v>552</v>
      </c>
      <c r="B5" s="159"/>
      <c r="C5" s="160"/>
      <c r="D5" s="161">
        <v>21545</v>
      </c>
      <c r="E5" s="162"/>
      <c r="F5" s="163">
        <v>119882</v>
      </c>
      <c r="G5" s="164"/>
      <c r="H5" s="165"/>
    </row>
    <row r="6" spans="1:8" x14ac:dyDescent="0.15">
      <c r="A6" s="166"/>
      <c r="B6" s="167"/>
      <c r="C6" s="168"/>
      <c r="D6" s="169">
        <v>8607</v>
      </c>
      <c r="E6" s="170"/>
      <c r="F6" s="171">
        <v>66481</v>
      </c>
      <c r="G6" s="172"/>
      <c r="H6" s="173"/>
    </row>
    <row r="7" spans="1:8" x14ac:dyDescent="0.15">
      <c r="A7" s="154" t="s">
        <v>553</v>
      </c>
      <c r="B7" s="159"/>
      <c r="C7" s="160"/>
      <c r="D7" s="161">
        <v>23417</v>
      </c>
      <c r="E7" s="162"/>
      <c r="F7" s="163">
        <v>116162</v>
      </c>
      <c r="G7" s="164"/>
      <c r="H7" s="165"/>
    </row>
    <row r="8" spans="1:8" x14ac:dyDescent="0.15">
      <c r="A8" s="166"/>
      <c r="B8" s="167"/>
      <c r="C8" s="168"/>
      <c r="D8" s="169">
        <v>13101</v>
      </c>
      <c r="E8" s="170"/>
      <c r="F8" s="171">
        <v>61562</v>
      </c>
      <c r="G8" s="172"/>
      <c r="H8" s="173"/>
    </row>
    <row r="9" spans="1:8" x14ac:dyDescent="0.15">
      <c r="A9" s="154" t="s">
        <v>554</v>
      </c>
      <c r="B9" s="159"/>
      <c r="C9" s="160"/>
      <c r="D9" s="161">
        <v>21036</v>
      </c>
      <c r="E9" s="162"/>
      <c r="F9" s="163">
        <v>121449</v>
      </c>
      <c r="G9" s="164"/>
      <c r="H9" s="165"/>
    </row>
    <row r="10" spans="1:8" x14ac:dyDescent="0.15">
      <c r="A10" s="166"/>
      <c r="B10" s="167"/>
      <c r="C10" s="168"/>
      <c r="D10" s="169">
        <v>9397</v>
      </c>
      <c r="E10" s="170"/>
      <c r="F10" s="171">
        <v>62922</v>
      </c>
      <c r="G10" s="172"/>
      <c r="H10" s="173"/>
    </row>
    <row r="11" spans="1:8" x14ac:dyDescent="0.15">
      <c r="A11" s="154" t="s">
        <v>555</v>
      </c>
      <c r="B11" s="159"/>
      <c r="C11" s="160"/>
      <c r="D11" s="161">
        <v>55348</v>
      </c>
      <c r="E11" s="162"/>
      <c r="F11" s="163">
        <v>145139</v>
      </c>
      <c r="G11" s="164"/>
      <c r="H11" s="165"/>
    </row>
    <row r="12" spans="1:8" x14ac:dyDescent="0.15">
      <c r="A12" s="166"/>
      <c r="B12" s="167"/>
      <c r="C12" s="174"/>
      <c r="D12" s="169">
        <v>41895</v>
      </c>
      <c r="E12" s="170"/>
      <c r="F12" s="171">
        <v>83762</v>
      </c>
      <c r="G12" s="172"/>
      <c r="H12" s="173"/>
    </row>
    <row r="13" spans="1:8" x14ac:dyDescent="0.15">
      <c r="A13" s="154"/>
      <c r="B13" s="159"/>
      <c r="C13" s="175"/>
      <c r="D13" s="176">
        <v>30454</v>
      </c>
      <c r="E13" s="177"/>
      <c r="F13" s="178">
        <v>122510</v>
      </c>
      <c r="G13" s="179"/>
      <c r="H13" s="165"/>
    </row>
    <row r="14" spans="1:8" x14ac:dyDescent="0.15">
      <c r="A14" s="166"/>
      <c r="B14" s="167"/>
      <c r="C14" s="168"/>
      <c r="D14" s="169">
        <v>17794</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11.14</v>
      </c>
      <c r="C19" s="180">
        <f>ROUND(VALUE(SUBSTITUTE(実質収支比率等に係る経年分析!G$48,"▲","-")),2)</f>
        <v>8.8699999999999992</v>
      </c>
      <c r="D19" s="180">
        <f>ROUND(VALUE(SUBSTITUTE(実質収支比率等に係る経年分析!H$48,"▲","-")),2)</f>
        <v>11.91</v>
      </c>
      <c r="E19" s="180">
        <f>ROUND(VALUE(SUBSTITUTE(実質収支比率等に係る経年分析!I$48,"▲","-")),2)</f>
        <v>10.14</v>
      </c>
      <c r="F19" s="180">
        <f>ROUND(VALUE(SUBSTITUTE(実質収支比率等に係る経年分析!J$48,"▲","-")),2)</f>
        <v>8.4499999999999993</v>
      </c>
    </row>
    <row r="20" spans="1:11" x14ac:dyDescent="0.15">
      <c r="A20" s="180" t="s">
        <v>55</v>
      </c>
      <c r="B20" s="180">
        <f>ROUND(VALUE(SUBSTITUTE(実質収支比率等に係る経年分析!F$47,"▲","-")),2)</f>
        <v>51.12</v>
      </c>
      <c r="C20" s="180">
        <f>ROUND(VALUE(SUBSTITUTE(実質収支比率等に係る経年分析!G$47,"▲","-")),2)</f>
        <v>51.98</v>
      </c>
      <c r="D20" s="180">
        <f>ROUND(VALUE(SUBSTITUTE(実質収支比率等に係る経年分析!H$47,"▲","-")),2)</f>
        <v>42.95</v>
      </c>
      <c r="E20" s="180">
        <f>ROUND(VALUE(SUBSTITUTE(実質収支比率等に係る経年分析!I$47,"▲","-")),2)</f>
        <v>38.340000000000003</v>
      </c>
      <c r="F20" s="180">
        <f>ROUND(VALUE(SUBSTITUTE(実質収支比率等に係る経年分析!J$47,"▲","-")),2)</f>
        <v>31.03</v>
      </c>
    </row>
    <row r="21" spans="1:11" x14ac:dyDescent="0.15">
      <c r="A21" s="180" t="s">
        <v>56</v>
      </c>
      <c r="B21" s="180">
        <f>IF(ISNUMBER(VALUE(SUBSTITUTE(実質収支比率等に係る経年分析!F$49,"▲","-"))),ROUND(VALUE(SUBSTITUTE(実質収支比率等に係る経年分析!F$49,"▲","-")),2),NA())</f>
        <v>6.17</v>
      </c>
      <c r="C21" s="180">
        <f>IF(ISNUMBER(VALUE(SUBSTITUTE(実質収支比率等に係る経年分析!G$49,"▲","-"))),ROUND(VALUE(SUBSTITUTE(実質収支比率等に係る経年分析!G$49,"▲","-")),2),NA())</f>
        <v>-2.8</v>
      </c>
      <c r="D21" s="180">
        <f>IF(ISNUMBER(VALUE(SUBSTITUTE(実質収支比率等に係る経年分析!H$49,"▲","-"))),ROUND(VALUE(SUBSTITUTE(実質収支比率等に係る経年分析!H$49,"▲","-")),2),NA())</f>
        <v>-7.16</v>
      </c>
      <c r="E21" s="180">
        <f>IF(ISNUMBER(VALUE(SUBSTITUTE(実質収支比率等に係る経年分析!I$49,"▲","-"))),ROUND(VALUE(SUBSTITUTE(実質収支比率等に係る経年分析!I$49,"▲","-")),2),NA())</f>
        <v>-6.2</v>
      </c>
      <c r="F21" s="180">
        <f>IF(ISNUMBER(VALUE(SUBSTITUTE(実質収支比率等に係る経年分析!J$49,"▲","-"))),ROUND(VALUE(SUBSTITUTE(実質収支比率等に係る経年分析!J$49,"▲","-")),2),NA())</f>
        <v>-9.11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3.41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0.22</v>
      </c>
    </row>
    <row r="34" spans="1:16" x14ac:dyDescent="0.15">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7.07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8.86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10.130000000000001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481</v>
      </c>
      <c r="E42" s="182"/>
      <c r="F42" s="182"/>
      <c r="G42" s="182">
        <f>'実質公債費比率（分子）の構造'!L$52</f>
        <v>484</v>
      </c>
      <c r="H42" s="182"/>
      <c r="I42" s="182"/>
      <c r="J42" s="182">
        <f>'実質公債費比率（分子）の構造'!M$52</f>
        <v>490</v>
      </c>
      <c r="K42" s="182"/>
      <c r="L42" s="182"/>
      <c r="M42" s="182">
        <f>'実質公債費比率（分子）の構造'!N$52</f>
        <v>518</v>
      </c>
      <c r="N42" s="182"/>
      <c r="O42" s="182"/>
      <c r="P42" s="182">
        <f>'実質公債費比率（分子）の構造'!O$52</f>
        <v>521</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25</v>
      </c>
      <c r="C45" s="182"/>
      <c r="D45" s="182"/>
      <c r="E45" s="182">
        <f>'実質公債費比率（分子）の構造'!L$49</f>
        <v>36</v>
      </c>
      <c r="F45" s="182"/>
      <c r="G45" s="182"/>
      <c r="H45" s="182">
        <f>'実質公債費比率（分子）の構造'!M$49</f>
        <v>69</v>
      </c>
      <c r="I45" s="182"/>
      <c r="J45" s="182"/>
      <c r="K45" s="182">
        <f>'実質公債費比率（分子）の構造'!N$49</f>
        <v>83</v>
      </c>
      <c r="L45" s="182"/>
      <c r="M45" s="182"/>
      <c r="N45" s="182">
        <f>'実質公債費比率（分子）の構造'!O$49</f>
        <v>68</v>
      </c>
      <c r="O45" s="182"/>
      <c r="P45" s="182"/>
    </row>
    <row r="46" spans="1:16" x14ac:dyDescent="0.15">
      <c r="A46" s="182" t="s">
        <v>67</v>
      </c>
      <c r="B46" s="182">
        <f>'実質公債費比率（分子）の構造'!K$48</f>
        <v>226</v>
      </c>
      <c r="C46" s="182"/>
      <c r="D46" s="182"/>
      <c r="E46" s="182">
        <f>'実質公債費比率（分子）の構造'!L$48</f>
        <v>233</v>
      </c>
      <c r="F46" s="182"/>
      <c r="G46" s="182"/>
      <c r="H46" s="182">
        <f>'実質公債費比率（分子）の構造'!M$48</f>
        <v>221</v>
      </c>
      <c r="I46" s="182"/>
      <c r="J46" s="182"/>
      <c r="K46" s="182">
        <f>'実質公債費比率（分子）の構造'!N$48</f>
        <v>228</v>
      </c>
      <c r="L46" s="182"/>
      <c r="M46" s="182"/>
      <c r="N46" s="182">
        <f>'実質公債費比率（分子）の構造'!O$48</f>
        <v>237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526</v>
      </c>
      <c r="C49" s="182"/>
      <c r="D49" s="182"/>
      <c r="E49" s="182">
        <f>'実質公債費比率（分子）の構造'!L$45</f>
        <v>517</v>
      </c>
      <c r="F49" s="182"/>
      <c r="G49" s="182"/>
      <c r="H49" s="182">
        <f>'実質公債費比率（分子）の構造'!M$45</f>
        <v>493</v>
      </c>
      <c r="I49" s="182"/>
      <c r="J49" s="182"/>
      <c r="K49" s="182">
        <f>'実質公債費比率（分子）の構造'!N$45</f>
        <v>508</v>
      </c>
      <c r="L49" s="182"/>
      <c r="M49" s="182"/>
      <c r="N49" s="182">
        <f>'実質公債費比率（分子）の構造'!O$45</f>
        <v>498</v>
      </c>
      <c r="O49" s="182"/>
      <c r="P49" s="182"/>
    </row>
    <row r="50" spans="1:16" x14ac:dyDescent="0.15">
      <c r="A50" s="182" t="s">
        <v>71</v>
      </c>
      <c r="B50" s="182" t="e">
        <f>NA()</f>
        <v>#N/A</v>
      </c>
      <c r="C50" s="182">
        <f>IF(ISNUMBER('実質公債費比率（分子）の構造'!K$53),'実質公債費比率（分子）の構造'!K$53,NA())</f>
        <v>296</v>
      </c>
      <c r="D50" s="182" t="e">
        <f>NA()</f>
        <v>#N/A</v>
      </c>
      <c r="E50" s="182" t="e">
        <f>NA()</f>
        <v>#N/A</v>
      </c>
      <c r="F50" s="182">
        <f>IF(ISNUMBER('実質公債費比率（分子）の構造'!L$53),'実質公債費比率（分子）の構造'!L$53,NA())</f>
        <v>302</v>
      </c>
      <c r="G50" s="182" t="e">
        <f>NA()</f>
        <v>#N/A</v>
      </c>
      <c r="H50" s="182" t="e">
        <f>NA()</f>
        <v>#N/A</v>
      </c>
      <c r="I50" s="182">
        <f>IF(ISNUMBER('実質公債費比率（分子）の構造'!M$53),'実質公債費比率（分子）の構造'!M$53,NA())</f>
        <v>293</v>
      </c>
      <c r="J50" s="182" t="e">
        <f>NA()</f>
        <v>#N/A</v>
      </c>
      <c r="K50" s="182" t="e">
        <f>NA()</f>
        <v>#N/A</v>
      </c>
      <c r="L50" s="182">
        <f>IF(ISNUMBER('実質公債費比率（分子）の構造'!N$53),'実質公債費比率（分子）の構造'!N$53,NA())</f>
        <v>301</v>
      </c>
      <c r="M50" s="182" t="e">
        <f>NA()</f>
        <v>#N/A</v>
      </c>
      <c r="N50" s="182" t="e">
        <f>NA()</f>
        <v>#N/A</v>
      </c>
      <c r="O50" s="182">
        <f>IF(ISNUMBER('実質公債費比率（分子）の構造'!O$53),'実質公債費比率（分子）の構造'!O$53,NA())</f>
        <v>282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4806</v>
      </c>
      <c r="E56" s="181"/>
      <c r="F56" s="181"/>
      <c r="G56" s="181">
        <f>'将来負担比率（分子）の構造'!J$52</f>
        <v>4775</v>
      </c>
      <c r="H56" s="181"/>
      <c r="I56" s="181"/>
      <c r="J56" s="181">
        <f>'将来負担比率（分子）の構造'!K$52</f>
        <v>4568</v>
      </c>
      <c r="K56" s="181"/>
      <c r="L56" s="181"/>
      <c r="M56" s="181">
        <f>'将来負担比率（分子）の構造'!L$52</f>
        <v>4508</v>
      </c>
      <c r="N56" s="181"/>
      <c r="O56" s="181"/>
      <c r="P56" s="181">
        <f>'将来負担比率（分子）の構造'!M$52</f>
        <v>4269</v>
      </c>
    </row>
    <row r="57" spans="1:16" x14ac:dyDescent="0.15">
      <c r="A57" s="181" t="s">
        <v>42</v>
      </c>
      <c r="B57" s="181"/>
      <c r="C57" s="181"/>
      <c r="D57" s="181">
        <f>'将来負担比率（分子）の構造'!I$51</f>
        <v>41</v>
      </c>
      <c r="E57" s="181"/>
      <c r="F57" s="181"/>
      <c r="G57" s="181">
        <f>'将来負担比率（分子）の構造'!J$51</f>
        <v>39</v>
      </c>
      <c r="H57" s="181"/>
      <c r="I57" s="181"/>
      <c r="J57" s="181">
        <f>'将来負担比率（分子）の構造'!K$51</f>
        <v>38</v>
      </c>
      <c r="K57" s="181"/>
      <c r="L57" s="181"/>
      <c r="M57" s="181">
        <f>'将来負担比率（分子）の構造'!L$51</f>
        <v>396</v>
      </c>
      <c r="N57" s="181"/>
      <c r="O57" s="181"/>
      <c r="P57" s="181">
        <f>'将来負担比率（分子）の構造'!M$51</f>
        <v>358</v>
      </c>
    </row>
    <row r="58" spans="1:16" x14ac:dyDescent="0.15">
      <c r="A58" s="181" t="s">
        <v>41</v>
      </c>
      <c r="B58" s="181"/>
      <c r="C58" s="181"/>
      <c r="D58" s="181">
        <f>'将来負担比率（分子）の構造'!I$50</f>
        <v>1712</v>
      </c>
      <c r="E58" s="181"/>
      <c r="F58" s="181"/>
      <c r="G58" s="181">
        <f>'将来負担比率（分子）の構造'!J$50</f>
        <v>1848</v>
      </c>
      <c r="H58" s="181"/>
      <c r="I58" s="181"/>
      <c r="J58" s="181">
        <f>'将来負担比率（分子）の構造'!K$50</f>
        <v>1665</v>
      </c>
      <c r="K58" s="181"/>
      <c r="L58" s="181"/>
      <c r="M58" s="181">
        <f>'将来負担比率（分子）の構造'!L$50</f>
        <v>1727</v>
      </c>
      <c r="N58" s="181"/>
      <c r="O58" s="181"/>
      <c r="P58" s="181">
        <f>'将来負担比率（分子）の構造'!M$50</f>
        <v>1675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30</v>
      </c>
      <c r="C61" s="181"/>
      <c r="D61" s="181"/>
      <c r="E61" s="181">
        <f>'将来負担比率（分子）の構造'!J$46</f>
        <v>30</v>
      </c>
      <c r="F61" s="181"/>
      <c r="G61" s="181"/>
      <c r="H61" s="181">
        <f>'将来負担比率（分子）の構造'!K$46</f>
        <v>30</v>
      </c>
      <c r="I61" s="181"/>
      <c r="J61" s="181"/>
      <c r="K61" s="181">
        <f>'将来負担比率（分子）の構造'!L$46</f>
        <v>31</v>
      </c>
      <c r="L61" s="181"/>
      <c r="M61" s="181"/>
      <c r="N61" s="181">
        <f>'将来負担比率（分子）の構造'!M$46</f>
        <v>31</v>
      </c>
      <c r="O61" s="181"/>
      <c r="P61" s="181"/>
    </row>
    <row r="62" spans="1:16" x14ac:dyDescent="0.15">
      <c r="A62" s="181" t="s">
        <v>35</v>
      </c>
      <c r="B62" s="181">
        <f>'将来負担比率（分子）の構造'!I$45</f>
        <v>1586</v>
      </c>
      <c r="C62" s="181"/>
      <c r="D62" s="181"/>
      <c r="E62" s="181">
        <f>'将来負担比率（分子）の構造'!J$45</f>
        <v>1424</v>
      </c>
      <c r="F62" s="181"/>
      <c r="G62" s="181"/>
      <c r="H62" s="181">
        <f>'将来負担比率（分子）の構造'!K$45</f>
        <v>1384</v>
      </c>
      <c r="I62" s="181"/>
      <c r="J62" s="181"/>
      <c r="K62" s="181">
        <f>'将来負担比率（分子）の構造'!L$45</f>
        <v>1318</v>
      </c>
      <c r="L62" s="181"/>
      <c r="M62" s="181"/>
      <c r="N62" s="181">
        <f>'将来負担比率（分子）の構造'!M$45</f>
        <v>1259</v>
      </c>
      <c r="O62" s="181"/>
      <c r="P62" s="181"/>
    </row>
    <row r="63" spans="1:16" x14ac:dyDescent="0.15">
      <c r="A63" s="181" t="s">
        <v>34</v>
      </c>
      <c r="B63" s="181">
        <f>'将来負担比率（分子）の構造'!I$44</f>
        <v>472</v>
      </c>
      <c r="C63" s="181"/>
      <c r="D63" s="181"/>
      <c r="E63" s="181">
        <f>'将来負担比率（分子）の構造'!J$44</f>
        <v>725</v>
      </c>
      <c r="F63" s="181"/>
      <c r="G63" s="181"/>
      <c r="H63" s="181">
        <f>'将来負担比率（分子）の構造'!K$44</f>
        <v>696</v>
      </c>
      <c r="I63" s="181"/>
      <c r="J63" s="181"/>
      <c r="K63" s="181">
        <f>'将来負担比率（分子）の構造'!L$44</f>
        <v>694</v>
      </c>
      <c r="L63" s="181"/>
      <c r="M63" s="181"/>
      <c r="N63" s="181">
        <f>'将来負担比率（分子）の構造'!M$44</f>
        <v>551</v>
      </c>
      <c r="O63" s="181"/>
      <c r="P63" s="181"/>
    </row>
    <row r="64" spans="1:16" x14ac:dyDescent="0.15">
      <c r="A64" s="181" t="s">
        <v>33</v>
      </c>
      <c r="B64" s="181">
        <f>'将来負担比率（分子）の構造'!I$43</f>
        <v>2285</v>
      </c>
      <c r="C64" s="181"/>
      <c r="D64" s="181"/>
      <c r="E64" s="181">
        <f>'将来負担比率（分子）の構造'!J$43</f>
        <v>2518</v>
      </c>
      <c r="F64" s="181"/>
      <c r="G64" s="181"/>
      <c r="H64" s="181">
        <f>'将来負担比率（分子）の構造'!K$43</f>
        <v>2153</v>
      </c>
      <c r="I64" s="181"/>
      <c r="J64" s="181"/>
      <c r="K64" s="181">
        <f>'将来負担比率（分子）の構造'!L$43</f>
        <v>2023</v>
      </c>
      <c r="L64" s="181"/>
      <c r="M64" s="181"/>
      <c r="N64" s="181">
        <f>'将来負担比率（分子）の構造'!M$43</f>
        <v>2001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4630</v>
      </c>
      <c r="C66" s="181"/>
      <c r="D66" s="181"/>
      <c r="E66" s="181">
        <f>'将来負担比率（分子）の構造'!J$41</f>
        <v>4514</v>
      </c>
      <c r="F66" s="181"/>
      <c r="G66" s="181"/>
      <c r="H66" s="181">
        <f>'将来負担比率（分子）の構造'!K$41</f>
        <v>4380</v>
      </c>
      <c r="I66" s="181"/>
      <c r="J66" s="181"/>
      <c r="K66" s="181">
        <f>'将来負担比率（分子）の構造'!L$41</f>
        <v>4168</v>
      </c>
      <c r="L66" s="181"/>
      <c r="M66" s="181"/>
      <c r="N66" s="181">
        <f>'将来負担比率（分子）の構造'!M$41</f>
        <v>3985</v>
      </c>
      <c r="O66" s="181"/>
      <c r="P66" s="181"/>
    </row>
    <row r="67" spans="1:16" x14ac:dyDescent="0.15">
      <c r="A67" s="181" t="s">
        <v>75</v>
      </c>
      <c r="B67" s="181" t="e">
        <f>NA()</f>
        <v>#N/A</v>
      </c>
      <c r="C67" s="181">
        <f>IF(ISNUMBER('将来負担比率（分子）の構造'!I$53), IF('将来負担比率（分子）の構造'!I$53 &lt; 0, 0, '将来負担比率（分子）の構造'!I$53), NA())</f>
        <v>2445</v>
      </c>
      <c r="D67" s="181" t="e">
        <f>NA()</f>
        <v>#N/A</v>
      </c>
      <c r="E67" s="181" t="e">
        <f>NA()</f>
        <v>#N/A</v>
      </c>
      <c r="F67" s="181">
        <f>IF(ISNUMBER('将来負担比率（分子）の構造'!J$53), IF('将来負担比率（分子）の構造'!J$53 &lt; 0, 0, '将来負担比率（分子）の構造'!J$53), NA())</f>
        <v>2549</v>
      </c>
      <c r="G67" s="181" t="e">
        <f>NA()</f>
        <v>#N/A</v>
      </c>
      <c r="H67" s="181" t="e">
        <f>NA()</f>
        <v>#N/A</v>
      </c>
      <c r="I67" s="181">
        <f>IF(ISNUMBER('将来負担比率（分子）の構造'!K$53), IF('将来負担比率（分子）の構造'!K$53 &lt; 0, 0, '将来負担比率（分子）の構造'!K$53), NA())</f>
        <v>2373</v>
      </c>
      <c r="J67" s="181" t="e">
        <f>NA()</f>
        <v>#N/A</v>
      </c>
      <c r="K67" s="181" t="e">
        <f>NA()</f>
        <v>#N/A</v>
      </c>
      <c r="L67" s="181">
        <f>IF(ISNUMBER('将来負担比率（分子）の構造'!L$53), IF('将来負担比率（分子）の構造'!L$53 &lt; 0, 0, '将来負担比率（分子）の構造'!L$53), NA())</f>
        <v>1605</v>
      </c>
      <c r="M67" s="181" t="e">
        <f>NA()</f>
        <v>#N/A</v>
      </c>
      <c r="N67" s="181" t="e">
        <f>NA()</f>
        <v>#N/A</v>
      </c>
      <c r="O67" s="181">
        <f>IF(ISNUMBER('将来負担比率（分子）の構造'!M$53), IF('将来負担比率（分子）の構造'!M$53 &lt; 0, 0, '将来負担比率（分子）の構造'!M$53), NA())</f>
        <v>1523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1095</v>
      </c>
      <c r="C72" s="185">
        <f>基金残高に係る経年分析!G55</f>
        <v>981</v>
      </c>
      <c r="D72" s="185">
        <f>基金残高に係る経年分析!H55</f>
        <v>792</v>
      </c>
    </row>
    <row r="73" spans="1:16" x14ac:dyDescent="0.15">
      <c r="A73" s="184" t="s">
        <v>78</v>
      </c>
      <c r="B73" s="185">
        <f>基金残高に係る経年分析!F56</f>
        <v>38</v>
      </c>
      <c r="C73" s="185">
        <f>基金残高に係る経年分析!G56</f>
        <v>38</v>
      </c>
      <c r="D73" s="185">
        <f>基金残高に係る経年分析!H56</f>
        <v>38</v>
      </c>
    </row>
    <row r="74" spans="1:16" x14ac:dyDescent="0.15">
      <c r="A74" s="184" t="s">
        <v>79</v>
      </c>
      <c r="B74" s="185">
        <f>基金残高に係る経年分析!F57</f>
        <v>655</v>
      </c>
      <c r="C74" s="185">
        <f>基金残高に係る経年分析!G57</f>
        <v>748</v>
      </c>
      <c r="D74" s="185">
        <f>基金残高に係る経年分析!H57</f>
        <v>855</v>
      </c>
    </row>
  </sheetData>
  <sheetProtection algorithmName="SHA-512" hashValue="YTcEJETiY4aHeTM70yJ6bPio/ThYTzwziTs6Yrg0m/V6HuGg8ARAbin4tszUg09R95CXjbWmglIu2FnY0Vjgsg==" saltValue="OrCu2Ynp6s4ObVHzTf/v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227</v>
      </c>
      <c r="C5" s="709"/>
      <c r="D5" s="709"/>
      <c r="E5" s="709"/>
      <c r="F5" s="709"/>
      <c r="G5" s="709"/>
      <c r="H5" s="709"/>
      <c r="I5" s="709"/>
      <c r="J5" s="709"/>
      <c r="K5" s="709"/>
      <c r="L5" s="709"/>
      <c r="M5" s="709"/>
      <c r="N5" s="709"/>
      <c r="O5" s="709"/>
      <c r="P5" s="709"/>
      <c r="Q5" s="710"/>
      <c r="R5" s="695">
        <v>496508</v>
      </c>
      <c r="S5" s="696"/>
      <c r="T5" s="696"/>
      <c r="U5" s="696"/>
      <c r="V5" s="696"/>
      <c r="W5" s="696"/>
      <c r="X5" s="696"/>
      <c r="Y5" s="739"/>
      <c r="Z5" s="757">
        <v>11.3</v>
      </c>
      <c r="AA5" s="757"/>
      <c r="AB5" s="757"/>
      <c r="AC5" s="757"/>
      <c r="AD5" s="758">
        <v>496508</v>
      </c>
      <c r="AE5" s="758"/>
      <c r="AF5" s="758"/>
      <c r="AG5" s="758"/>
      <c r="AH5" s="758"/>
      <c r="AI5" s="758"/>
      <c r="AJ5" s="758"/>
      <c r="AK5" s="758"/>
      <c r="AL5" s="740">
        <v>20</v>
      </c>
      <c r="AM5" s="713"/>
      <c r="AN5" s="713"/>
      <c r="AO5" s="741"/>
      <c r="AP5" s="708" t="s">
        <v>228</v>
      </c>
      <c r="AQ5" s="709"/>
      <c r="AR5" s="709"/>
      <c r="AS5" s="709"/>
      <c r="AT5" s="709"/>
      <c r="AU5" s="709"/>
      <c r="AV5" s="709"/>
      <c r="AW5" s="709"/>
      <c r="AX5" s="709"/>
      <c r="AY5" s="709"/>
      <c r="AZ5" s="709"/>
      <c r="BA5" s="709"/>
      <c r="BB5" s="709"/>
      <c r="BC5" s="709"/>
      <c r="BD5" s="709"/>
      <c r="BE5" s="709"/>
      <c r="BF5" s="710"/>
      <c r="BG5" s="640">
        <v>496508</v>
      </c>
      <c r="BH5" s="641"/>
      <c r="BI5" s="641"/>
      <c r="BJ5" s="641"/>
      <c r="BK5" s="641"/>
      <c r="BL5" s="641"/>
      <c r="BM5" s="641"/>
      <c r="BN5" s="642"/>
      <c r="BO5" s="677">
        <v>100</v>
      </c>
      <c r="BP5" s="677"/>
      <c r="BQ5" s="677"/>
      <c r="BR5" s="677"/>
      <c r="BS5" s="678">
        <v>2856</v>
      </c>
      <c r="BT5" s="678"/>
      <c r="BU5" s="678"/>
      <c r="BV5" s="678"/>
      <c r="BW5" s="678"/>
      <c r="BX5" s="678"/>
      <c r="BY5" s="678"/>
      <c r="BZ5" s="678"/>
      <c r="CA5" s="678"/>
      <c r="CB5" s="728"/>
      <c r="CD5" s="744" t="s">
        <v>223</v>
      </c>
      <c r="CE5" s="745"/>
      <c r="CF5" s="745"/>
      <c r="CG5" s="745"/>
      <c r="CH5" s="745"/>
      <c r="CI5" s="745"/>
      <c r="CJ5" s="745"/>
      <c r="CK5" s="745"/>
      <c r="CL5" s="745"/>
      <c r="CM5" s="745"/>
      <c r="CN5" s="745"/>
      <c r="CO5" s="745"/>
      <c r="CP5" s="745"/>
      <c r="CQ5" s="746"/>
      <c r="CR5" s="744" t="s">
        <v>229</v>
      </c>
      <c r="CS5" s="745"/>
      <c r="CT5" s="745"/>
      <c r="CU5" s="745"/>
      <c r="CV5" s="745"/>
      <c r="CW5" s="745"/>
      <c r="CX5" s="745"/>
      <c r="CY5" s="746"/>
      <c r="CZ5" s="744" t="s">
        <v>221</v>
      </c>
      <c r="DA5" s="745"/>
      <c r="DB5" s="745"/>
      <c r="DC5" s="746"/>
      <c r="DD5" s="744" t="s">
        <v>230</v>
      </c>
      <c r="DE5" s="745"/>
      <c r="DF5" s="745"/>
      <c r="DG5" s="745"/>
      <c r="DH5" s="745"/>
      <c r="DI5" s="745"/>
      <c r="DJ5" s="745"/>
      <c r="DK5" s="745"/>
      <c r="DL5" s="745"/>
      <c r="DM5" s="745"/>
      <c r="DN5" s="745"/>
      <c r="DO5" s="745"/>
      <c r="DP5" s="746"/>
      <c r="DQ5" s="744" t="s">
        <v>231</v>
      </c>
      <c r="DR5" s="745"/>
      <c r="DS5" s="745"/>
      <c r="DT5" s="745"/>
      <c r="DU5" s="745"/>
      <c r="DV5" s="745"/>
      <c r="DW5" s="745"/>
      <c r="DX5" s="745"/>
      <c r="DY5" s="745"/>
      <c r="DZ5" s="745"/>
      <c r="EA5" s="745"/>
      <c r="EB5" s="745"/>
      <c r="EC5" s="746"/>
    </row>
    <row r="6" spans="2:143" ht="11.25" customHeight="1" x14ac:dyDescent="0.15">
      <c r="B6" s="637" t="s">
        <v>232</v>
      </c>
      <c r="C6" s="638"/>
      <c r="D6" s="638"/>
      <c r="E6" s="638"/>
      <c r="F6" s="638"/>
      <c r="G6" s="638"/>
      <c r="H6" s="638"/>
      <c r="I6" s="638"/>
      <c r="J6" s="638"/>
      <c r="K6" s="638"/>
      <c r="L6" s="638"/>
      <c r="M6" s="638"/>
      <c r="N6" s="638"/>
      <c r="O6" s="638"/>
      <c r="P6" s="638"/>
      <c r="Q6" s="639"/>
      <c r="R6" s="640">
        <v>43302</v>
      </c>
      <c r="S6" s="641"/>
      <c r="T6" s="641"/>
      <c r="U6" s="641"/>
      <c r="V6" s="641"/>
      <c r="W6" s="641"/>
      <c r="X6" s="641"/>
      <c r="Y6" s="642"/>
      <c r="Z6" s="677">
        <v>1</v>
      </c>
      <c r="AA6" s="677"/>
      <c r="AB6" s="677"/>
      <c r="AC6" s="677"/>
      <c r="AD6" s="678">
        <v>43302</v>
      </c>
      <c r="AE6" s="678"/>
      <c r="AF6" s="678"/>
      <c r="AG6" s="678"/>
      <c r="AH6" s="678"/>
      <c r="AI6" s="678"/>
      <c r="AJ6" s="678"/>
      <c r="AK6" s="678"/>
      <c r="AL6" s="643">
        <v>1.7</v>
      </c>
      <c r="AM6" s="644"/>
      <c r="AN6" s="644"/>
      <c r="AO6" s="679"/>
      <c r="AP6" s="637" t="s">
        <v>233</v>
      </c>
      <c r="AQ6" s="638"/>
      <c r="AR6" s="638"/>
      <c r="AS6" s="638"/>
      <c r="AT6" s="638"/>
      <c r="AU6" s="638"/>
      <c r="AV6" s="638"/>
      <c r="AW6" s="638"/>
      <c r="AX6" s="638"/>
      <c r="AY6" s="638"/>
      <c r="AZ6" s="638"/>
      <c r="BA6" s="638"/>
      <c r="BB6" s="638"/>
      <c r="BC6" s="638"/>
      <c r="BD6" s="638"/>
      <c r="BE6" s="638"/>
      <c r="BF6" s="639"/>
      <c r="BG6" s="640">
        <v>496508</v>
      </c>
      <c r="BH6" s="641"/>
      <c r="BI6" s="641"/>
      <c r="BJ6" s="641"/>
      <c r="BK6" s="641"/>
      <c r="BL6" s="641"/>
      <c r="BM6" s="641"/>
      <c r="BN6" s="642"/>
      <c r="BO6" s="677">
        <v>100</v>
      </c>
      <c r="BP6" s="677"/>
      <c r="BQ6" s="677"/>
      <c r="BR6" s="677"/>
      <c r="BS6" s="678">
        <v>2856</v>
      </c>
      <c r="BT6" s="678"/>
      <c r="BU6" s="678"/>
      <c r="BV6" s="678"/>
      <c r="BW6" s="678"/>
      <c r="BX6" s="678"/>
      <c r="BY6" s="678"/>
      <c r="BZ6" s="678"/>
      <c r="CA6" s="678"/>
      <c r="CB6" s="728"/>
      <c r="CD6" s="698" t="s">
        <v>234</v>
      </c>
      <c r="CE6" s="699"/>
      <c r="CF6" s="699"/>
      <c r="CG6" s="699"/>
      <c r="CH6" s="699"/>
      <c r="CI6" s="699"/>
      <c r="CJ6" s="699"/>
      <c r="CK6" s="699"/>
      <c r="CL6" s="699"/>
      <c r="CM6" s="699"/>
      <c r="CN6" s="699"/>
      <c r="CO6" s="699"/>
      <c r="CP6" s="699"/>
      <c r="CQ6" s="700"/>
      <c r="CR6" s="640">
        <v>53043</v>
      </c>
      <c r="CS6" s="641"/>
      <c r="CT6" s="641"/>
      <c r="CU6" s="641"/>
      <c r="CV6" s="641"/>
      <c r="CW6" s="641"/>
      <c r="CX6" s="641"/>
      <c r="CY6" s="642"/>
      <c r="CZ6" s="740">
        <v>1.3</v>
      </c>
      <c r="DA6" s="713"/>
      <c r="DB6" s="713"/>
      <c r="DC6" s="743"/>
      <c r="DD6" s="646" t="s">
        <v>235</v>
      </c>
      <c r="DE6" s="641"/>
      <c r="DF6" s="641"/>
      <c r="DG6" s="641"/>
      <c r="DH6" s="641"/>
      <c r="DI6" s="641"/>
      <c r="DJ6" s="641"/>
      <c r="DK6" s="641"/>
      <c r="DL6" s="641"/>
      <c r="DM6" s="641"/>
      <c r="DN6" s="641"/>
      <c r="DO6" s="641"/>
      <c r="DP6" s="642"/>
      <c r="DQ6" s="646">
        <v>53043</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736</v>
      </c>
      <c r="S7" s="641"/>
      <c r="T7" s="641"/>
      <c r="U7" s="641"/>
      <c r="V7" s="641"/>
      <c r="W7" s="641"/>
      <c r="X7" s="641"/>
      <c r="Y7" s="642"/>
      <c r="Z7" s="677">
        <v>0</v>
      </c>
      <c r="AA7" s="677"/>
      <c r="AB7" s="677"/>
      <c r="AC7" s="677"/>
      <c r="AD7" s="678">
        <v>736</v>
      </c>
      <c r="AE7" s="678"/>
      <c r="AF7" s="678"/>
      <c r="AG7" s="678"/>
      <c r="AH7" s="678"/>
      <c r="AI7" s="678"/>
      <c r="AJ7" s="678"/>
      <c r="AK7" s="678"/>
      <c r="AL7" s="643">
        <v>0</v>
      </c>
      <c r="AM7" s="644"/>
      <c r="AN7" s="644"/>
      <c r="AO7" s="679"/>
      <c r="AP7" s="637" t="s">
        <v>237</v>
      </c>
      <c r="AQ7" s="638"/>
      <c r="AR7" s="638"/>
      <c r="AS7" s="638"/>
      <c r="AT7" s="638"/>
      <c r="AU7" s="638"/>
      <c r="AV7" s="638"/>
      <c r="AW7" s="638"/>
      <c r="AX7" s="638"/>
      <c r="AY7" s="638"/>
      <c r="AZ7" s="638"/>
      <c r="BA7" s="638"/>
      <c r="BB7" s="638"/>
      <c r="BC7" s="638"/>
      <c r="BD7" s="638"/>
      <c r="BE7" s="638"/>
      <c r="BF7" s="639"/>
      <c r="BG7" s="640">
        <v>235224</v>
      </c>
      <c r="BH7" s="641"/>
      <c r="BI7" s="641"/>
      <c r="BJ7" s="641"/>
      <c r="BK7" s="641"/>
      <c r="BL7" s="641"/>
      <c r="BM7" s="641"/>
      <c r="BN7" s="642"/>
      <c r="BO7" s="677">
        <v>47.4</v>
      </c>
      <c r="BP7" s="677"/>
      <c r="BQ7" s="677"/>
      <c r="BR7" s="677"/>
      <c r="BS7" s="678">
        <v>2856</v>
      </c>
      <c r="BT7" s="678"/>
      <c r="BU7" s="678"/>
      <c r="BV7" s="678"/>
      <c r="BW7" s="678"/>
      <c r="BX7" s="678"/>
      <c r="BY7" s="678"/>
      <c r="BZ7" s="678"/>
      <c r="CA7" s="678"/>
      <c r="CB7" s="728"/>
      <c r="CD7" s="673" t="s">
        <v>238</v>
      </c>
      <c r="CE7" s="674"/>
      <c r="CF7" s="674"/>
      <c r="CG7" s="674"/>
      <c r="CH7" s="674"/>
      <c r="CI7" s="674"/>
      <c r="CJ7" s="674"/>
      <c r="CK7" s="674"/>
      <c r="CL7" s="674"/>
      <c r="CM7" s="674"/>
      <c r="CN7" s="674"/>
      <c r="CO7" s="674"/>
      <c r="CP7" s="674"/>
      <c r="CQ7" s="675"/>
      <c r="CR7" s="640">
        <v>673895</v>
      </c>
      <c r="CS7" s="641"/>
      <c r="CT7" s="641"/>
      <c r="CU7" s="641"/>
      <c r="CV7" s="641"/>
      <c r="CW7" s="641"/>
      <c r="CX7" s="641"/>
      <c r="CY7" s="642"/>
      <c r="CZ7" s="677">
        <v>16.3</v>
      </c>
      <c r="DA7" s="677"/>
      <c r="DB7" s="677"/>
      <c r="DC7" s="677"/>
      <c r="DD7" s="646">
        <v>12957</v>
      </c>
      <c r="DE7" s="641"/>
      <c r="DF7" s="641"/>
      <c r="DG7" s="641"/>
      <c r="DH7" s="641"/>
      <c r="DI7" s="641"/>
      <c r="DJ7" s="641"/>
      <c r="DK7" s="641"/>
      <c r="DL7" s="641"/>
      <c r="DM7" s="641"/>
      <c r="DN7" s="641"/>
      <c r="DO7" s="641"/>
      <c r="DP7" s="642"/>
      <c r="DQ7" s="646">
        <v>617645</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4914</v>
      </c>
      <c r="S8" s="641"/>
      <c r="T8" s="641"/>
      <c r="U8" s="641"/>
      <c r="V8" s="641"/>
      <c r="W8" s="641"/>
      <c r="X8" s="641"/>
      <c r="Y8" s="642"/>
      <c r="Z8" s="677">
        <v>0.1</v>
      </c>
      <c r="AA8" s="677"/>
      <c r="AB8" s="677"/>
      <c r="AC8" s="677"/>
      <c r="AD8" s="678">
        <v>4914</v>
      </c>
      <c r="AE8" s="678"/>
      <c r="AF8" s="678"/>
      <c r="AG8" s="678"/>
      <c r="AH8" s="678"/>
      <c r="AI8" s="678"/>
      <c r="AJ8" s="678"/>
      <c r="AK8" s="678"/>
      <c r="AL8" s="643">
        <v>0.2</v>
      </c>
      <c r="AM8" s="644"/>
      <c r="AN8" s="644"/>
      <c r="AO8" s="679"/>
      <c r="AP8" s="637" t="s">
        <v>240</v>
      </c>
      <c r="AQ8" s="638"/>
      <c r="AR8" s="638"/>
      <c r="AS8" s="638"/>
      <c r="AT8" s="638"/>
      <c r="AU8" s="638"/>
      <c r="AV8" s="638"/>
      <c r="AW8" s="638"/>
      <c r="AX8" s="638"/>
      <c r="AY8" s="638"/>
      <c r="AZ8" s="638"/>
      <c r="BA8" s="638"/>
      <c r="BB8" s="638"/>
      <c r="BC8" s="638"/>
      <c r="BD8" s="638"/>
      <c r="BE8" s="638"/>
      <c r="BF8" s="639"/>
      <c r="BG8" s="640">
        <v>8498</v>
      </c>
      <c r="BH8" s="641"/>
      <c r="BI8" s="641"/>
      <c r="BJ8" s="641"/>
      <c r="BK8" s="641"/>
      <c r="BL8" s="641"/>
      <c r="BM8" s="641"/>
      <c r="BN8" s="642"/>
      <c r="BO8" s="677">
        <v>1.7</v>
      </c>
      <c r="BP8" s="677"/>
      <c r="BQ8" s="677"/>
      <c r="BR8" s="677"/>
      <c r="BS8" s="646" t="s">
        <v>235</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948295</v>
      </c>
      <c r="CS8" s="641"/>
      <c r="CT8" s="641"/>
      <c r="CU8" s="641"/>
      <c r="CV8" s="641"/>
      <c r="CW8" s="641"/>
      <c r="CX8" s="641"/>
      <c r="CY8" s="642"/>
      <c r="CZ8" s="677">
        <v>22.9</v>
      </c>
      <c r="DA8" s="677"/>
      <c r="DB8" s="677"/>
      <c r="DC8" s="677"/>
      <c r="DD8" s="646">
        <v>56848</v>
      </c>
      <c r="DE8" s="641"/>
      <c r="DF8" s="641"/>
      <c r="DG8" s="641"/>
      <c r="DH8" s="641"/>
      <c r="DI8" s="641"/>
      <c r="DJ8" s="641"/>
      <c r="DK8" s="641"/>
      <c r="DL8" s="641"/>
      <c r="DM8" s="641"/>
      <c r="DN8" s="641"/>
      <c r="DO8" s="641"/>
      <c r="DP8" s="642"/>
      <c r="DQ8" s="646">
        <v>560512</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2791</v>
      </c>
      <c r="S9" s="641"/>
      <c r="T9" s="641"/>
      <c r="U9" s="641"/>
      <c r="V9" s="641"/>
      <c r="W9" s="641"/>
      <c r="X9" s="641"/>
      <c r="Y9" s="642"/>
      <c r="Z9" s="677">
        <v>0.1</v>
      </c>
      <c r="AA9" s="677"/>
      <c r="AB9" s="677"/>
      <c r="AC9" s="677"/>
      <c r="AD9" s="678">
        <v>2791</v>
      </c>
      <c r="AE9" s="678"/>
      <c r="AF9" s="678"/>
      <c r="AG9" s="678"/>
      <c r="AH9" s="678"/>
      <c r="AI9" s="678"/>
      <c r="AJ9" s="678"/>
      <c r="AK9" s="678"/>
      <c r="AL9" s="643">
        <v>0.1</v>
      </c>
      <c r="AM9" s="644"/>
      <c r="AN9" s="644"/>
      <c r="AO9" s="679"/>
      <c r="AP9" s="637" t="s">
        <v>243</v>
      </c>
      <c r="AQ9" s="638"/>
      <c r="AR9" s="638"/>
      <c r="AS9" s="638"/>
      <c r="AT9" s="638"/>
      <c r="AU9" s="638"/>
      <c r="AV9" s="638"/>
      <c r="AW9" s="638"/>
      <c r="AX9" s="638"/>
      <c r="AY9" s="638"/>
      <c r="AZ9" s="638"/>
      <c r="BA9" s="638"/>
      <c r="BB9" s="638"/>
      <c r="BC9" s="638"/>
      <c r="BD9" s="638"/>
      <c r="BE9" s="638"/>
      <c r="BF9" s="639"/>
      <c r="BG9" s="640">
        <v>188441</v>
      </c>
      <c r="BH9" s="641"/>
      <c r="BI9" s="641"/>
      <c r="BJ9" s="641"/>
      <c r="BK9" s="641"/>
      <c r="BL9" s="641"/>
      <c r="BM9" s="641"/>
      <c r="BN9" s="642"/>
      <c r="BO9" s="677">
        <v>38</v>
      </c>
      <c r="BP9" s="677"/>
      <c r="BQ9" s="677"/>
      <c r="BR9" s="677"/>
      <c r="BS9" s="646" t="s">
        <v>130</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507237</v>
      </c>
      <c r="CS9" s="641"/>
      <c r="CT9" s="641"/>
      <c r="CU9" s="641"/>
      <c r="CV9" s="641"/>
      <c r="CW9" s="641"/>
      <c r="CX9" s="641"/>
      <c r="CY9" s="642"/>
      <c r="CZ9" s="677">
        <v>12.2</v>
      </c>
      <c r="DA9" s="677"/>
      <c r="DB9" s="677"/>
      <c r="DC9" s="677"/>
      <c r="DD9" s="646">
        <v>9424</v>
      </c>
      <c r="DE9" s="641"/>
      <c r="DF9" s="641"/>
      <c r="DG9" s="641"/>
      <c r="DH9" s="641"/>
      <c r="DI9" s="641"/>
      <c r="DJ9" s="641"/>
      <c r="DK9" s="641"/>
      <c r="DL9" s="641"/>
      <c r="DM9" s="641"/>
      <c r="DN9" s="641"/>
      <c r="DO9" s="641"/>
      <c r="DP9" s="642"/>
      <c r="DQ9" s="646">
        <v>414152</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140</v>
      </c>
      <c r="S10" s="641"/>
      <c r="T10" s="641"/>
      <c r="U10" s="641"/>
      <c r="V10" s="641"/>
      <c r="W10" s="641"/>
      <c r="X10" s="641"/>
      <c r="Y10" s="642"/>
      <c r="Z10" s="677" t="s">
        <v>235</v>
      </c>
      <c r="AA10" s="677"/>
      <c r="AB10" s="677"/>
      <c r="AC10" s="677"/>
      <c r="AD10" s="678" t="s">
        <v>130</v>
      </c>
      <c r="AE10" s="678"/>
      <c r="AF10" s="678"/>
      <c r="AG10" s="678"/>
      <c r="AH10" s="678"/>
      <c r="AI10" s="678"/>
      <c r="AJ10" s="678"/>
      <c r="AK10" s="678"/>
      <c r="AL10" s="643" t="s">
        <v>140</v>
      </c>
      <c r="AM10" s="644"/>
      <c r="AN10" s="644"/>
      <c r="AO10" s="679"/>
      <c r="AP10" s="637" t="s">
        <v>246</v>
      </c>
      <c r="AQ10" s="638"/>
      <c r="AR10" s="638"/>
      <c r="AS10" s="638"/>
      <c r="AT10" s="638"/>
      <c r="AU10" s="638"/>
      <c r="AV10" s="638"/>
      <c r="AW10" s="638"/>
      <c r="AX10" s="638"/>
      <c r="AY10" s="638"/>
      <c r="AZ10" s="638"/>
      <c r="BA10" s="638"/>
      <c r="BB10" s="638"/>
      <c r="BC10" s="638"/>
      <c r="BD10" s="638"/>
      <c r="BE10" s="638"/>
      <c r="BF10" s="639"/>
      <c r="BG10" s="640">
        <v>10037</v>
      </c>
      <c r="BH10" s="641"/>
      <c r="BI10" s="641"/>
      <c r="BJ10" s="641"/>
      <c r="BK10" s="641"/>
      <c r="BL10" s="641"/>
      <c r="BM10" s="641"/>
      <c r="BN10" s="642"/>
      <c r="BO10" s="677">
        <v>2</v>
      </c>
      <c r="BP10" s="677"/>
      <c r="BQ10" s="677"/>
      <c r="BR10" s="677"/>
      <c r="BS10" s="646" t="s">
        <v>235</v>
      </c>
      <c r="BT10" s="641"/>
      <c r="BU10" s="641"/>
      <c r="BV10" s="641"/>
      <c r="BW10" s="641"/>
      <c r="BX10" s="641"/>
      <c r="BY10" s="641"/>
      <c r="BZ10" s="641"/>
      <c r="CA10" s="641"/>
      <c r="CB10" s="684"/>
      <c r="CD10" s="673" t="s">
        <v>247</v>
      </c>
      <c r="CE10" s="674"/>
      <c r="CF10" s="674"/>
      <c r="CG10" s="674"/>
      <c r="CH10" s="674"/>
      <c r="CI10" s="674"/>
      <c r="CJ10" s="674"/>
      <c r="CK10" s="674"/>
      <c r="CL10" s="674"/>
      <c r="CM10" s="674"/>
      <c r="CN10" s="674"/>
      <c r="CO10" s="674"/>
      <c r="CP10" s="674"/>
      <c r="CQ10" s="675"/>
      <c r="CR10" s="640" t="s">
        <v>235</v>
      </c>
      <c r="CS10" s="641"/>
      <c r="CT10" s="641"/>
      <c r="CU10" s="641"/>
      <c r="CV10" s="641"/>
      <c r="CW10" s="641"/>
      <c r="CX10" s="641"/>
      <c r="CY10" s="642"/>
      <c r="CZ10" s="677" t="s">
        <v>235</v>
      </c>
      <c r="DA10" s="677"/>
      <c r="DB10" s="677"/>
      <c r="DC10" s="677"/>
      <c r="DD10" s="646" t="s">
        <v>130</v>
      </c>
      <c r="DE10" s="641"/>
      <c r="DF10" s="641"/>
      <c r="DG10" s="641"/>
      <c r="DH10" s="641"/>
      <c r="DI10" s="641"/>
      <c r="DJ10" s="641"/>
      <c r="DK10" s="641"/>
      <c r="DL10" s="641"/>
      <c r="DM10" s="641"/>
      <c r="DN10" s="641"/>
      <c r="DO10" s="641"/>
      <c r="DP10" s="642"/>
      <c r="DQ10" s="646" t="s">
        <v>235</v>
      </c>
      <c r="DR10" s="641"/>
      <c r="DS10" s="641"/>
      <c r="DT10" s="641"/>
      <c r="DU10" s="641"/>
      <c r="DV10" s="641"/>
      <c r="DW10" s="641"/>
      <c r="DX10" s="641"/>
      <c r="DY10" s="641"/>
      <c r="DZ10" s="641"/>
      <c r="EA10" s="641"/>
      <c r="EB10" s="641"/>
      <c r="EC10" s="684"/>
    </row>
    <row r="11" spans="2:143" ht="11.25" customHeight="1" x14ac:dyDescent="0.15">
      <c r="B11" s="637" t="s">
        <v>248</v>
      </c>
      <c r="C11" s="638"/>
      <c r="D11" s="638"/>
      <c r="E11" s="638"/>
      <c r="F11" s="638"/>
      <c r="G11" s="638"/>
      <c r="H11" s="638"/>
      <c r="I11" s="638"/>
      <c r="J11" s="638"/>
      <c r="K11" s="638"/>
      <c r="L11" s="638"/>
      <c r="M11" s="638"/>
      <c r="N11" s="638"/>
      <c r="O11" s="638"/>
      <c r="P11" s="638"/>
      <c r="Q11" s="639"/>
      <c r="R11" s="640">
        <v>90986</v>
      </c>
      <c r="S11" s="641"/>
      <c r="T11" s="641"/>
      <c r="U11" s="641"/>
      <c r="V11" s="641"/>
      <c r="W11" s="641"/>
      <c r="X11" s="641"/>
      <c r="Y11" s="642"/>
      <c r="Z11" s="643">
        <v>2.1</v>
      </c>
      <c r="AA11" s="644"/>
      <c r="AB11" s="644"/>
      <c r="AC11" s="645"/>
      <c r="AD11" s="646">
        <v>90986</v>
      </c>
      <c r="AE11" s="641"/>
      <c r="AF11" s="641"/>
      <c r="AG11" s="641"/>
      <c r="AH11" s="641"/>
      <c r="AI11" s="641"/>
      <c r="AJ11" s="641"/>
      <c r="AK11" s="642"/>
      <c r="AL11" s="643">
        <v>3.7</v>
      </c>
      <c r="AM11" s="644"/>
      <c r="AN11" s="644"/>
      <c r="AO11" s="679"/>
      <c r="AP11" s="637" t="s">
        <v>249</v>
      </c>
      <c r="AQ11" s="638"/>
      <c r="AR11" s="638"/>
      <c r="AS11" s="638"/>
      <c r="AT11" s="638"/>
      <c r="AU11" s="638"/>
      <c r="AV11" s="638"/>
      <c r="AW11" s="638"/>
      <c r="AX11" s="638"/>
      <c r="AY11" s="638"/>
      <c r="AZ11" s="638"/>
      <c r="BA11" s="638"/>
      <c r="BB11" s="638"/>
      <c r="BC11" s="638"/>
      <c r="BD11" s="638"/>
      <c r="BE11" s="638"/>
      <c r="BF11" s="639"/>
      <c r="BG11" s="640">
        <v>28248</v>
      </c>
      <c r="BH11" s="641"/>
      <c r="BI11" s="641"/>
      <c r="BJ11" s="641"/>
      <c r="BK11" s="641"/>
      <c r="BL11" s="641"/>
      <c r="BM11" s="641"/>
      <c r="BN11" s="642"/>
      <c r="BO11" s="677">
        <v>5.7</v>
      </c>
      <c r="BP11" s="677"/>
      <c r="BQ11" s="677"/>
      <c r="BR11" s="677"/>
      <c r="BS11" s="646">
        <v>2856</v>
      </c>
      <c r="BT11" s="641"/>
      <c r="BU11" s="641"/>
      <c r="BV11" s="641"/>
      <c r="BW11" s="641"/>
      <c r="BX11" s="641"/>
      <c r="BY11" s="641"/>
      <c r="BZ11" s="641"/>
      <c r="CA11" s="641"/>
      <c r="CB11" s="684"/>
      <c r="CD11" s="673" t="s">
        <v>250</v>
      </c>
      <c r="CE11" s="674"/>
      <c r="CF11" s="674"/>
      <c r="CG11" s="674"/>
      <c r="CH11" s="674"/>
      <c r="CI11" s="674"/>
      <c r="CJ11" s="674"/>
      <c r="CK11" s="674"/>
      <c r="CL11" s="674"/>
      <c r="CM11" s="674"/>
      <c r="CN11" s="674"/>
      <c r="CO11" s="674"/>
      <c r="CP11" s="674"/>
      <c r="CQ11" s="675"/>
      <c r="CR11" s="640">
        <v>199409</v>
      </c>
      <c r="CS11" s="641"/>
      <c r="CT11" s="641"/>
      <c r="CU11" s="641"/>
      <c r="CV11" s="641"/>
      <c r="CW11" s="641"/>
      <c r="CX11" s="641"/>
      <c r="CY11" s="642"/>
      <c r="CZ11" s="677">
        <v>4.8</v>
      </c>
      <c r="DA11" s="677"/>
      <c r="DB11" s="677"/>
      <c r="DC11" s="677"/>
      <c r="DD11" s="646">
        <v>44222</v>
      </c>
      <c r="DE11" s="641"/>
      <c r="DF11" s="641"/>
      <c r="DG11" s="641"/>
      <c r="DH11" s="641"/>
      <c r="DI11" s="641"/>
      <c r="DJ11" s="641"/>
      <c r="DK11" s="641"/>
      <c r="DL11" s="641"/>
      <c r="DM11" s="641"/>
      <c r="DN11" s="641"/>
      <c r="DO11" s="641"/>
      <c r="DP11" s="642"/>
      <c r="DQ11" s="646">
        <v>111840</v>
      </c>
      <c r="DR11" s="641"/>
      <c r="DS11" s="641"/>
      <c r="DT11" s="641"/>
      <c r="DU11" s="641"/>
      <c r="DV11" s="641"/>
      <c r="DW11" s="641"/>
      <c r="DX11" s="641"/>
      <c r="DY11" s="641"/>
      <c r="DZ11" s="641"/>
      <c r="EA11" s="641"/>
      <c r="EB11" s="641"/>
      <c r="EC11" s="684"/>
    </row>
    <row r="12" spans="2:143" ht="11.25" customHeight="1" x14ac:dyDescent="0.15">
      <c r="B12" s="637" t="s">
        <v>251</v>
      </c>
      <c r="C12" s="638"/>
      <c r="D12" s="638"/>
      <c r="E12" s="638"/>
      <c r="F12" s="638"/>
      <c r="G12" s="638"/>
      <c r="H12" s="638"/>
      <c r="I12" s="638"/>
      <c r="J12" s="638"/>
      <c r="K12" s="638"/>
      <c r="L12" s="638"/>
      <c r="M12" s="638"/>
      <c r="N12" s="638"/>
      <c r="O12" s="638"/>
      <c r="P12" s="638"/>
      <c r="Q12" s="639"/>
      <c r="R12" s="640" t="s">
        <v>140</v>
      </c>
      <c r="S12" s="641"/>
      <c r="T12" s="641"/>
      <c r="U12" s="641"/>
      <c r="V12" s="641"/>
      <c r="W12" s="641"/>
      <c r="X12" s="641"/>
      <c r="Y12" s="642"/>
      <c r="Z12" s="677" t="s">
        <v>140</v>
      </c>
      <c r="AA12" s="677"/>
      <c r="AB12" s="677"/>
      <c r="AC12" s="677"/>
      <c r="AD12" s="678" t="s">
        <v>130</v>
      </c>
      <c r="AE12" s="678"/>
      <c r="AF12" s="678"/>
      <c r="AG12" s="678"/>
      <c r="AH12" s="678"/>
      <c r="AI12" s="678"/>
      <c r="AJ12" s="678"/>
      <c r="AK12" s="678"/>
      <c r="AL12" s="643" t="s">
        <v>235</v>
      </c>
      <c r="AM12" s="644"/>
      <c r="AN12" s="644"/>
      <c r="AO12" s="679"/>
      <c r="AP12" s="637" t="s">
        <v>252</v>
      </c>
      <c r="AQ12" s="638"/>
      <c r="AR12" s="638"/>
      <c r="AS12" s="638"/>
      <c r="AT12" s="638"/>
      <c r="AU12" s="638"/>
      <c r="AV12" s="638"/>
      <c r="AW12" s="638"/>
      <c r="AX12" s="638"/>
      <c r="AY12" s="638"/>
      <c r="AZ12" s="638"/>
      <c r="BA12" s="638"/>
      <c r="BB12" s="638"/>
      <c r="BC12" s="638"/>
      <c r="BD12" s="638"/>
      <c r="BE12" s="638"/>
      <c r="BF12" s="639"/>
      <c r="BG12" s="640">
        <v>232105</v>
      </c>
      <c r="BH12" s="641"/>
      <c r="BI12" s="641"/>
      <c r="BJ12" s="641"/>
      <c r="BK12" s="641"/>
      <c r="BL12" s="641"/>
      <c r="BM12" s="641"/>
      <c r="BN12" s="642"/>
      <c r="BO12" s="677">
        <v>46.7</v>
      </c>
      <c r="BP12" s="677"/>
      <c r="BQ12" s="677"/>
      <c r="BR12" s="677"/>
      <c r="BS12" s="646" t="s">
        <v>235</v>
      </c>
      <c r="BT12" s="641"/>
      <c r="BU12" s="641"/>
      <c r="BV12" s="641"/>
      <c r="BW12" s="641"/>
      <c r="BX12" s="641"/>
      <c r="BY12" s="641"/>
      <c r="BZ12" s="641"/>
      <c r="CA12" s="641"/>
      <c r="CB12" s="684"/>
      <c r="CD12" s="673" t="s">
        <v>253</v>
      </c>
      <c r="CE12" s="674"/>
      <c r="CF12" s="674"/>
      <c r="CG12" s="674"/>
      <c r="CH12" s="674"/>
      <c r="CI12" s="674"/>
      <c r="CJ12" s="674"/>
      <c r="CK12" s="674"/>
      <c r="CL12" s="674"/>
      <c r="CM12" s="674"/>
      <c r="CN12" s="674"/>
      <c r="CO12" s="674"/>
      <c r="CP12" s="674"/>
      <c r="CQ12" s="675"/>
      <c r="CR12" s="640">
        <v>33583</v>
      </c>
      <c r="CS12" s="641"/>
      <c r="CT12" s="641"/>
      <c r="CU12" s="641"/>
      <c r="CV12" s="641"/>
      <c r="CW12" s="641"/>
      <c r="CX12" s="641"/>
      <c r="CY12" s="642"/>
      <c r="CZ12" s="677">
        <v>0.8</v>
      </c>
      <c r="DA12" s="677"/>
      <c r="DB12" s="677"/>
      <c r="DC12" s="677"/>
      <c r="DD12" s="646">
        <v>14850</v>
      </c>
      <c r="DE12" s="641"/>
      <c r="DF12" s="641"/>
      <c r="DG12" s="641"/>
      <c r="DH12" s="641"/>
      <c r="DI12" s="641"/>
      <c r="DJ12" s="641"/>
      <c r="DK12" s="641"/>
      <c r="DL12" s="641"/>
      <c r="DM12" s="641"/>
      <c r="DN12" s="641"/>
      <c r="DO12" s="641"/>
      <c r="DP12" s="642"/>
      <c r="DQ12" s="646">
        <v>18783</v>
      </c>
      <c r="DR12" s="641"/>
      <c r="DS12" s="641"/>
      <c r="DT12" s="641"/>
      <c r="DU12" s="641"/>
      <c r="DV12" s="641"/>
      <c r="DW12" s="641"/>
      <c r="DX12" s="641"/>
      <c r="DY12" s="641"/>
      <c r="DZ12" s="641"/>
      <c r="EA12" s="641"/>
      <c r="EB12" s="641"/>
      <c r="EC12" s="684"/>
    </row>
    <row r="13" spans="2:143" ht="11.25" customHeight="1" x14ac:dyDescent="0.15">
      <c r="B13" s="637" t="s">
        <v>254</v>
      </c>
      <c r="C13" s="638"/>
      <c r="D13" s="638"/>
      <c r="E13" s="638"/>
      <c r="F13" s="638"/>
      <c r="G13" s="638"/>
      <c r="H13" s="638"/>
      <c r="I13" s="638"/>
      <c r="J13" s="638"/>
      <c r="K13" s="638"/>
      <c r="L13" s="638"/>
      <c r="M13" s="638"/>
      <c r="N13" s="638"/>
      <c r="O13" s="638"/>
      <c r="P13" s="638"/>
      <c r="Q13" s="639"/>
      <c r="R13" s="640" t="s">
        <v>235</v>
      </c>
      <c r="S13" s="641"/>
      <c r="T13" s="641"/>
      <c r="U13" s="641"/>
      <c r="V13" s="641"/>
      <c r="W13" s="641"/>
      <c r="X13" s="641"/>
      <c r="Y13" s="642"/>
      <c r="Z13" s="677" t="s">
        <v>235</v>
      </c>
      <c r="AA13" s="677"/>
      <c r="AB13" s="677"/>
      <c r="AC13" s="677"/>
      <c r="AD13" s="678" t="s">
        <v>130</v>
      </c>
      <c r="AE13" s="678"/>
      <c r="AF13" s="678"/>
      <c r="AG13" s="678"/>
      <c r="AH13" s="678"/>
      <c r="AI13" s="678"/>
      <c r="AJ13" s="678"/>
      <c r="AK13" s="678"/>
      <c r="AL13" s="643" t="s">
        <v>235</v>
      </c>
      <c r="AM13" s="644"/>
      <c r="AN13" s="644"/>
      <c r="AO13" s="679"/>
      <c r="AP13" s="637" t="s">
        <v>255</v>
      </c>
      <c r="AQ13" s="638"/>
      <c r="AR13" s="638"/>
      <c r="AS13" s="638"/>
      <c r="AT13" s="638"/>
      <c r="AU13" s="638"/>
      <c r="AV13" s="638"/>
      <c r="AW13" s="638"/>
      <c r="AX13" s="638"/>
      <c r="AY13" s="638"/>
      <c r="AZ13" s="638"/>
      <c r="BA13" s="638"/>
      <c r="BB13" s="638"/>
      <c r="BC13" s="638"/>
      <c r="BD13" s="638"/>
      <c r="BE13" s="638"/>
      <c r="BF13" s="639"/>
      <c r="BG13" s="640">
        <v>230099</v>
      </c>
      <c r="BH13" s="641"/>
      <c r="BI13" s="641"/>
      <c r="BJ13" s="641"/>
      <c r="BK13" s="641"/>
      <c r="BL13" s="641"/>
      <c r="BM13" s="641"/>
      <c r="BN13" s="642"/>
      <c r="BO13" s="677">
        <v>46.3</v>
      </c>
      <c r="BP13" s="677"/>
      <c r="BQ13" s="677"/>
      <c r="BR13" s="677"/>
      <c r="BS13" s="646" t="s">
        <v>130</v>
      </c>
      <c r="BT13" s="641"/>
      <c r="BU13" s="641"/>
      <c r="BV13" s="641"/>
      <c r="BW13" s="641"/>
      <c r="BX13" s="641"/>
      <c r="BY13" s="641"/>
      <c r="BZ13" s="641"/>
      <c r="CA13" s="641"/>
      <c r="CB13" s="684"/>
      <c r="CD13" s="673" t="s">
        <v>256</v>
      </c>
      <c r="CE13" s="674"/>
      <c r="CF13" s="674"/>
      <c r="CG13" s="674"/>
      <c r="CH13" s="674"/>
      <c r="CI13" s="674"/>
      <c r="CJ13" s="674"/>
      <c r="CK13" s="674"/>
      <c r="CL13" s="674"/>
      <c r="CM13" s="674"/>
      <c r="CN13" s="674"/>
      <c r="CO13" s="674"/>
      <c r="CP13" s="674"/>
      <c r="CQ13" s="675"/>
      <c r="CR13" s="640">
        <v>387757</v>
      </c>
      <c r="CS13" s="641"/>
      <c r="CT13" s="641"/>
      <c r="CU13" s="641"/>
      <c r="CV13" s="641"/>
      <c r="CW13" s="641"/>
      <c r="CX13" s="641"/>
      <c r="CY13" s="642"/>
      <c r="CZ13" s="677">
        <v>9.4</v>
      </c>
      <c r="DA13" s="677"/>
      <c r="DB13" s="677"/>
      <c r="DC13" s="677"/>
      <c r="DD13" s="646">
        <v>74878</v>
      </c>
      <c r="DE13" s="641"/>
      <c r="DF13" s="641"/>
      <c r="DG13" s="641"/>
      <c r="DH13" s="641"/>
      <c r="DI13" s="641"/>
      <c r="DJ13" s="641"/>
      <c r="DK13" s="641"/>
      <c r="DL13" s="641"/>
      <c r="DM13" s="641"/>
      <c r="DN13" s="641"/>
      <c r="DO13" s="641"/>
      <c r="DP13" s="642"/>
      <c r="DQ13" s="646">
        <v>325040</v>
      </c>
      <c r="DR13" s="641"/>
      <c r="DS13" s="641"/>
      <c r="DT13" s="641"/>
      <c r="DU13" s="641"/>
      <c r="DV13" s="641"/>
      <c r="DW13" s="641"/>
      <c r="DX13" s="641"/>
      <c r="DY13" s="641"/>
      <c r="DZ13" s="641"/>
      <c r="EA13" s="641"/>
      <c r="EB13" s="641"/>
      <c r="EC13" s="684"/>
    </row>
    <row r="14" spans="2:143" ht="11.25" customHeight="1" x14ac:dyDescent="0.15">
      <c r="B14" s="637" t="s">
        <v>257</v>
      </c>
      <c r="C14" s="638"/>
      <c r="D14" s="638"/>
      <c r="E14" s="638"/>
      <c r="F14" s="638"/>
      <c r="G14" s="638"/>
      <c r="H14" s="638"/>
      <c r="I14" s="638"/>
      <c r="J14" s="638"/>
      <c r="K14" s="638"/>
      <c r="L14" s="638"/>
      <c r="M14" s="638"/>
      <c r="N14" s="638"/>
      <c r="O14" s="638"/>
      <c r="P14" s="638"/>
      <c r="Q14" s="639"/>
      <c r="R14" s="640">
        <v>6134</v>
      </c>
      <c r="S14" s="641"/>
      <c r="T14" s="641"/>
      <c r="U14" s="641"/>
      <c r="V14" s="641"/>
      <c r="W14" s="641"/>
      <c r="X14" s="641"/>
      <c r="Y14" s="642"/>
      <c r="Z14" s="677">
        <v>0.1</v>
      </c>
      <c r="AA14" s="677"/>
      <c r="AB14" s="677"/>
      <c r="AC14" s="677"/>
      <c r="AD14" s="678">
        <v>6134</v>
      </c>
      <c r="AE14" s="678"/>
      <c r="AF14" s="678"/>
      <c r="AG14" s="678"/>
      <c r="AH14" s="678"/>
      <c r="AI14" s="678"/>
      <c r="AJ14" s="678"/>
      <c r="AK14" s="678"/>
      <c r="AL14" s="643">
        <v>0.2</v>
      </c>
      <c r="AM14" s="644"/>
      <c r="AN14" s="644"/>
      <c r="AO14" s="679"/>
      <c r="AP14" s="637" t="s">
        <v>258</v>
      </c>
      <c r="AQ14" s="638"/>
      <c r="AR14" s="638"/>
      <c r="AS14" s="638"/>
      <c r="AT14" s="638"/>
      <c r="AU14" s="638"/>
      <c r="AV14" s="638"/>
      <c r="AW14" s="638"/>
      <c r="AX14" s="638"/>
      <c r="AY14" s="638"/>
      <c r="AZ14" s="638"/>
      <c r="BA14" s="638"/>
      <c r="BB14" s="638"/>
      <c r="BC14" s="638"/>
      <c r="BD14" s="638"/>
      <c r="BE14" s="638"/>
      <c r="BF14" s="639"/>
      <c r="BG14" s="640">
        <v>20893</v>
      </c>
      <c r="BH14" s="641"/>
      <c r="BI14" s="641"/>
      <c r="BJ14" s="641"/>
      <c r="BK14" s="641"/>
      <c r="BL14" s="641"/>
      <c r="BM14" s="641"/>
      <c r="BN14" s="642"/>
      <c r="BO14" s="677">
        <v>4.2</v>
      </c>
      <c r="BP14" s="677"/>
      <c r="BQ14" s="677"/>
      <c r="BR14" s="677"/>
      <c r="BS14" s="646" t="s">
        <v>140</v>
      </c>
      <c r="BT14" s="641"/>
      <c r="BU14" s="641"/>
      <c r="BV14" s="641"/>
      <c r="BW14" s="641"/>
      <c r="BX14" s="641"/>
      <c r="BY14" s="641"/>
      <c r="BZ14" s="641"/>
      <c r="CA14" s="641"/>
      <c r="CB14" s="684"/>
      <c r="CD14" s="673" t="s">
        <v>259</v>
      </c>
      <c r="CE14" s="674"/>
      <c r="CF14" s="674"/>
      <c r="CG14" s="674"/>
      <c r="CH14" s="674"/>
      <c r="CI14" s="674"/>
      <c r="CJ14" s="674"/>
      <c r="CK14" s="674"/>
      <c r="CL14" s="674"/>
      <c r="CM14" s="674"/>
      <c r="CN14" s="674"/>
      <c r="CO14" s="674"/>
      <c r="CP14" s="674"/>
      <c r="CQ14" s="675"/>
      <c r="CR14" s="640">
        <v>257321</v>
      </c>
      <c r="CS14" s="641"/>
      <c r="CT14" s="641"/>
      <c r="CU14" s="641"/>
      <c r="CV14" s="641"/>
      <c r="CW14" s="641"/>
      <c r="CX14" s="641"/>
      <c r="CY14" s="642"/>
      <c r="CZ14" s="677">
        <v>6.2</v>
      </c>
      <c r="DA14" s="677"/>
      <c r="DB14" s="677"/>
      <c r="DC14" s="677"/>
      <c r="DD14" s="646">
        <v>297</v>
      </c>
      <c r="DE14" s="641"/>
      <c r="DF14" s="641"/>
      <c r="DG14" s="641"/>
      <c r="DH14" s="641"/>
      <c r="DI14" s="641"/>
      <c r="DJ14" s="641"/>
      <c r="DK14" s="641"/>
      <c r="DL14" s="641"/>
      <c r="DM14" s="641"/>
      <c r="DN14" s="641"/>
      <c r="DO14" s="641"/>
      <c r="DP14" s="642"/>
      <c r="DQ14" s="646">
        <v>250666</v>
      </c>
      <c r="DR14" s="641"/>
      <c r="DS14" s="641"/>
      <c r="DT14" s="641"/>
      <c r="DU14" s="641"/>
      <c r="DV14" s="641"/>
      <c r="DW14" s="641"/>
      <c r="DX14" s="641"/>
      <c r="DY14" s="641"/>
      <c r="DZ14" s="641"/>
      <c r="EA14" s="641"/>
      <c r="EB14" s="641"/>
      <c r="EC14" s="684"/>
    </row>
    <row r="15" spans="2:143" ht="11.25" customHeight="1" x14ac:dyDescent="0.15">
      <c r="B15" s="637" t="s">
        <v>260</v>
      </c>
      <c r="C15" s="638"/>
      <c r="D15" s="638"/>
      <c r="E15" s="638"/>
      <c r="F15" s="638"/>
      <c r="G15" s="638"/>
      <c r="H15" s="638"/>
      <c r="I15" s="638"/>
      <c r="J15" s="638"/>
      <c r="K15" s="638"/>
      <c r="L15" s="638"/>
      <c r="M15" s="638"/>
      <c r="N15" s="638"/>
      <c r="O15" s="638"/>
      <c r="P15" s="638"/>
      <c r="Q15" s="639"/>
      <c r="R15" s="640" t="s">
        <v>140</v>
      </c>
      <c r="S15" s="641"/>
      <c r="T15" s="641"/>
      <c r="U15" s="641"/>
      <c r="V15" s="641"/>
      <c r="W15" s="641"/>
      <c r="X15" s="641"/>
      <c r="Y15" s="642"/>
      <c r="Z15" s="677" t="s">
        <v>140</v>
      </c>
      <c r="AA15" s="677"/>
      <c r="AB15" s="677"/>
      <c r="AC15" s="677"/>
      <c r="AD15" s="678" t="s">
        <v>235</v>
      </c>
      <c r="AE15" s="678"/>
      <c r="AF15" s="678"/>
      <c r="AG15" s="678"/>
      <c r="AH15" s="678"/>
      <c r="AI15" s="678"/>
      <c r="AJ15" s="678"/>
      <c r="AK15" s="678"/>
      <c r="AL15" s="643" t="s">
        <v>130</v>
      </c>
      <c r="AM15" s="644"/>
      <c r="AN15" s="644"/>
      <c r="AO15" s="679"/>
      <c r="AP15" s="637" t="s">
        <v>261</v>
      </c>
      <c r="AQ15" s="638"/>
      <c r="AR15" s="638"/>
      <c r="AS15" s="638"/>
      <c r="AT15" s="638"/>
      <c r="AU15" s="638"/>
      <c r="AV15" s="638"/>
      <c r="AW15" s="638"/>
      <c r="AX15" s="638"/>
      <c r="AY15" s="638"/>
      <c r="AZ15" s="638"/>
      <c r="BA15" s="638"/>
      <c r="BB15" s="638"/>
      <c r="BC15" s="638"/>
      <c r="BD15" s="638"/>
      <c r="BE15" s="638"/>
      <c r="BF15" s="639"/>
      <c r="BG15" s="640">
        <v>8286</v>
      </c>
      <c r="BH15" s="641"/>
      <c r="BI15" s="641"/>
      <c r="BJ15" s="641"/>
      <c r="BK15" s="641"/>
      <c r="BL15" s="641"/>
      <c r="BM15" s="641"/>
      <c r="BN15" s="642"/>
      <c r="BO15" s="677">
        <v>1.7</v>
      </c>
      <c r="BP15" s="677"/>
      <c r="BQ15" s="677"/>
      <c r="BR15" s="677"/>
      <c r="BS15" s="646" t="s">
        <v>130</v>
      </c>
      <c r="BT15" s="641"/>
      <c r="BU15" s="641"/>
      <c r="BV15" s="641"/>
      <c r="BW15" s="641"/>
      <c r="BX15" s="641"/>
      <c r="BY15" s="641"/>
      <c r="BZ15" s="641"/>
      <c r="CA15" s="641"/>
      <c r="CB15" s="684"/>
      <c r="CD15" s="673" t="s">
        <v>262</v>
      </c>
      <c r="CE15" s="674"/>
      <c r="CF15" s="674"/>
      <c r="CG15" s="674"/>
      <c r="CH15" s="674"/>
      <c r="CI15" s="674"/>
      <c r="CJ15" s="674"/>
      <c r="CK15" s="674"/>
      <c r="CL15" s="674"/>
      <c r="CM15" s="674"/>
      <c r="CN15" s="674"/>
      <c r="CO15" s="674"/>
      <c r="CP15" s="674"/>
      <c r="CQ15" s="675"/>
      <c r="CR15" s="640">
        <v>366640</v>
      </c>
      <c r="CS15" s="641"/>
      <c r="CT15" s="641"/>
      <c r="CU15" s="641"/>
      <c r="CV15" s="641"/>
      <c r="CW15" s="641"/>
      <c r="CX15" s="641"/>
      <c r="CY15" s="642"/>
      <c r="CZ15" s="677">
        <v>8.9</v>
      </c>
      <c r="DA15" s="677"/>
      <c r="DB15" s="677"/>
      <c r="DC15" s="677"/>
      <c r="DD15" s="646">
        <v>78594</v>
      </c>
      <c r="DE15" s="641"/>
      <c r="DF15" s="641"/>
      <c r="DG15" s="641"/>
      <c r="DH15" s="641"/>
      <c r="DI15" s="641"/>
      <c r="DJ15" s="641"/>
      <c r="DK15" s="641"/>
      <c r="DL15" s="641"/>
      <c r="DM15" s="641"/>
      <c r="DN15" s="641"/>
      <c r="DO15" s="641"/>
      <c r="DP15" s="642"/>
      <c r="DQ15" s="646">
        <v>286053</v>
      </c>
      <c r="DR15" s="641"/>
      <c r="DS15" s="641"/>
      <c r="DT15" s="641"/>
      <c r="DU15" s="641"/>
      <c r="DV15" s="641"/>
      <c r="DW15" s="641"/>
      <c r="DX15" s="641"/>
      <c r="DY15" s="641"/>
      <c r="DZ15" s="641"/>
      <c r="EA15" s="641"/>
      <c r="EB15" s="641"/>
      <c r="EC15" s="684"/>
    </row>
    <row r="16" spans="2:143" ht="11.25" customHeight="1" x14ac:dyDescent="0.15">
      <c r="B16" s="637" t="s">
        <v>263</v>
      </c>
      <c r="C16" s="638"/>
      <c r="D16" s="638"/>
      <c r="E16" s="638"/>
      <c r="F16" s="638"/>
      <c r="G16" s="638"/>
      <c r="H16" s="638"/>
      <c r="I16" s="638"/>
      <c r="J16" s="638"/>
      <c r="K16" s="638"/>
      <c r="L16" s="638"/>
      <c r="M16" s="638"/>
      <c r="N16" s="638"/>
      <c r="O16" s="638"/>
      <c r="P16" s="638"/>
      <c r="Q16" s="639"/>
      <c r="R16" s="640">
        <v>2129</v>
      </c>
      <c r="S16" s="641"/>
      <c r="T16" s="641"/>
      <c r="U16" s="641"/>
      <c r="V16" s="641"/>
      <c r="W16" s="641"/>
      <c r="X16" s="641"/>
      <c r="Y16" s="642"/>
      <c r="Z16" s="677">
        <v>0</v>
      </c>
      <c r="AA16" s="677"/>
      <c r="AB16" s="677"/>
      <c r="AC16" s="677"/>
      <c r="AD16" s="678">
        <v>2129</v>
      </c>
      <c r="AE16" s="678"/>
      <c r="AF16" s="678"/>
      <c r="AG16" s="678"/>
      <c r="AH16" s="678"/>
      <c r="AI16" s="678"/>
      <c r="AJ16" s="678"/>
      <c r="AK16" s="678"/>
      <c r="AL16" s="643">
        <v>0.1</v>
      </c>
      <c r="AM16" s="644"/>
      <c r="AN16" s="644"/>
      <c r="AO16" s="679"/>
      <c r="AP16" s="637" t="s">
        <v>264</v>
      </c>
      <c r="AQ16" s="638"/>
      <c r="AR16" s="638"/>
      <c r="AS16" s="638"/>
      <c r="AT16" s="638"/>
      <c r="AU16" s="638"/>
      <c r="AV16" s="638"/>
      <c r="AW16" s="638"/>
      <c r="AX16" s="638"/>
      <c r="AY16" s="638"/>
      <c r="AZ16" s="638"/>
      <c r="BA16" s="638"/>
      <c r="BB16" s="638"/>
      <c r="BC16" s="638"/>
      <c r="BD16" s="638"/>
      <c r="BE16" s="638"/>
      <c r="BF16" s="639"/>
      <c r="BG16" s="640" t="s">
        <v>235</v>
      </c>
      <c r="BH16" s="641"/>
      <c r="BI16" s="641"/>
      <c r="BJ16" s="641"/>
      <c r="BK16" s="641"/>
      <c r="BL16" s="641"/>
      <c r="BM16" s="641"/>
      <c r="BN16" s="642"/>
      <c r="BO16" s="677" t="s">
        <v>140</v>
      </c>
      <c r="BP16" s="677"/>
      <c r="BQ16" s="677"/>
      <c r="BR16" s="677"/>
      <c r="BS16" s="646" t="s">
        <v>235</v>
      </c>
      <c r="BT16" s="641"/>
      <c r="BU16" s="641"/>
      <c r="BV16" s="641"/>
      <c r="BW16" s="641"/>
      <c r="BX16" s="641"/>
      <c r="BY16" s="641"/>
      <c r="BZ16" s="641"/>
      <c r="CA16" s="641"/>
      <c r="CB16" s="684"/>
      <c r="CD16" s="673" t="s">
        <v>265</v>
      </c>
      <c r="CE16" s="674"/>
      <c r="CF16" s="674"/>
      <c r="CG16" s="674"/>
      <c r="CH16" s="674"/>
      <c r="CI16" s="674"/>
      <c r="CJ16" s="674"/>
      <c r="CK16" s="674"/>
      <c r="CL16" s="674"/>
      <c r="CM16" s="674"/>
      <c r="CN16" s="674"/>
      <c r="CO16" s="674"/>
      <c r="CP16" s="674"/>
      <c r="CQ16" s="675"/>
      <c r="CR16" s="640">
        <v>217993</v>
      </c>
      <c r="CS16" s="641"/>
      <c r="CT16" s="641"/>
      <c r="CU16" s="641"/>
      <c r="CV16" s="641"/>
      <c r="CW16" s="641"/>
      <c r="CX16" s="641"/>
      <c r="CY16" s="642"/>
      <c r="CZ16" s="677">
        <v>5.3</v>
      </c>
      <c r="DA16" s="677"/>
      <c r="DB16" s="677"/>
      <c r="DC16" s="677"/>
      <c r="DD16" s="646" t="s">
        <v>235</v>
      </c>
      <c r="DE16" s="641"/>
      <c r="DF16" s="641"/>
      <c r="DG16" s="641"/>
      <c r="DH16" s="641"/>
      <c r="DI16" s="641"/>
      <c r="DJ16" s="641"/>
      <c r="DK16" s="641"/>
      <c r="DL16" s="641"/>
      <c r="DM16" s="641"/>
      <c r="DN16" s="641"/>
      <c r="DO16" s="641"/>
      <c r="DP16" s="642"/>
      <c r="DQ16" s="646">
        <v>63329</v>
      </c>
      <c r="DR16" s="641"/>
      <c r="DS16" s="641"/>
      <c r="DT16" s="641"/>
      <c r="DU16" s="641"/>
      <c r="DV16" s="641"/>
      <c r="DW16" s="641"/>
      <c r="DX16" s="641"/>
      <c r="DY16" s="641"/>
      <c r="DZ16" s="641"/>
      <c r="EA16" s="641"/>
      <c r="EB16" s="641"/>
      <c r="EC16" s="684"/>
    </row>
    <row r="17" spans="2:133" ht="11.25" customHeight="1" x14ac:dyDescent="0.15">
      <c r="B17" s="637" t="s">
        <v>266</v>
      </c>
      <c r="C17" s="638"/>
      <c r="D17" s="638"/>
      <c r="E17" s="638"/>
      <c r="F17" s="638"/>
      <c r="G17" s="638"/>
      <c r="H17" s="638"/>
      <c r="I17" s="638"/>
      <c r="J17" s="638"/>
      <c r="K17" s="638"/>
      <c r="L17" s="638"/>
      <c r="M17" s="638"/>
      <c r="N17" s="638"/>
      <c r="O17" s="638"/>
      <c r="P17" s="638"/>
      <c r="Q17" s="639"/>
      <c r="R17" s="640">
        <v>7478</v>
      </c>
      <c r="S17" s="641"/>
      <c r="T17" s="641"/>
      <c r="U17" s="641"/>
      <c r="V17" s="641"/>
      <c r="W17" s="641"/>
      <c r="X17" s="641"/>
      <c r="Y17" s="642"/>
      <c r="Z17" s="677">
        <v>0.2</v>
      </c>
      <c r="AA17" s="677"/>
      <c r="AB17" s="677"/>
      <c r="AC17" s="677"/>
      <c r="AD17" s="678">
        <v>7478</v>
      </c>
      <c r="AE17" s="678"/>
      <c r="AF17" s="678"/>
      <c r="AG17" s="678"/>
      <c r="AH17" s="678"/>
      <c r="AI17" s="678"/>
      <c r="AJ17" s="678"/>
      <c r="AK17" s="678"/>
      <c r="AL17" s="643">
        <v>0.3</v>
      </c>
      <c r="AM17" s="644"/>
      <c r="AN17" s="644"/>
      <c r="AO17" s="679"/>
      <c r="AP17" s="637" t="s">
        <v>267</v>
      </c>
      <c r="AQ17" s="638"/>
      <c r="AR17" s="638"/>
      <c r="AS17" s="638"/>
      <c r="AT17" s="638"/>
      <c r="AU17" s="638"/>
      <c r="AV17" s="638"/>
      <c r="AW17" s="638"/>
      <c r="AX17" s="638"/>
      <c r="AY17" s="638"/>
      <c r="AZ17" s="638"/>
      <c r="BA17" s="638"/>
      <c r="BB17" s="638"/>
      <c r="BC17" s="638"/>
      <c r="BD17" s="638"/>
      <c r="BE17" s="638"/>
      <c r="BF17" s="639"/>
      <c r="BG17" s="640" t="s">
        <v>235</v>
      </c>
      <c r="BH17" s="641"/>
      <c r="BI17" s="641"/>
      <c r="BJ17" s="641"/>
      <c r="BK17" s="641"/>
      <c r="BL17" s="641"/>
      <c r="BM17" s="641"/>
      <c r="BN17" s="642"/>
      <c r="BO17" s="677" t="s">
        <v>130</v>
      </c>
      <c r="BP17" s="677"/>
      <c r="BQ17" s="677"/>
      <c r="BR17" s="677"/>
      <c r="BS17" s="646" t="s">
        <v>235</v>
      </c>
      <c r="BT17" s="641"/>
      <c r="BU17" s="641"/>
      <c r="BV17" s="641"/>
      <c r="BW17" s="641"/>
      <c r="BX17" s="641"/>
      <c r="BY17" s="641"/>
      <c r="BZ17" s="641"/>
      <c r="CA17" s="641"/>
      <c r="CB17" s="684"/>
      <c r="CD17" s="673" t="s">
        <v>268</v>
      </c>
      <c r="CE17" s="674"/>
      <c r="CF17" s="674"/>
      <c r="CG17" s="674"/>
      <c r="CH17" s="674"/>
      <c r="CI17" s="674"/>
      <c r="CJ17" s="674"/>
      <c r="CK17" s="674"/>
      <c r="CL17" s="674"/>
      <c r="CM17" s="674"/>
      <c r="CN17" s="674"/>
      <c r="CO17" s="674"/>
      <c r="CP17" s="674"/>
      <c r="CQ17" s="675"/>
      <c r="CR17" s="640">
        <v>497564</v>
      </c>
      <c r="CS17" s="641"/>
      <c r="CT17" s="641"/>
      <c r="CU17" s="641"/>
      <c r="CV17" s="641"/>
      <c r="CW17" s="641"/>
      <c r="CX17" s="641"/>
      <c r="CY17" s="642"/>
      <c r="CZ17" s="677">
        <v>12</v>
      </c>
      <c r="DA17" s="677"/>
      <c r="DB17" s="677"/>
      <c r="DC17" s="677"/>
      <c r="DD17" s="646" t="s">
        <v>140</v>
      </c>
      <c r="DE17" s="641"/>
      <c r="DF17" s="641"/>
      <c r="DG17" s="641"/>
      <c r="DH17" s="641"/>
      <c r="DI17" s="641"/>
      <c r="DJ17" s="641"/>
      <c r="DK17" s="641"/>
      <c r="DL17" s="641"/>
      <c r="DM17" s="641"/>
      <c r="DN17" s="641"/>
      <c r="DO17" s="641"/>
      <c r="DP17" s="642"/>
      <c r="DQ17" s="646">
        <v>459348</v>
      </c>
      <c r="DR17" s="641"/>
      <c r="DS17" s="641"/>
      <c r="DT17" s="641"/>
      <c r="DU17" s="641"/>
      <c r="DV17" s="641"/>
      <c r="DW17" s="641"/>
      <c r="DX17" s="641"/>
      <c r="DY17" s="641"/>
      <c r="DZ17" s="641"/>
      <c r="EA17" s="641"/>
      <c r="EB17" s="641"/>
      <c r="EC17" s="684"/>
    </row>
    <row r="18" spans="2:133" ht="11.25" customHeight="1" x14ac:dyDescent="0.15">
      <c r="B18" s="637" t="s">
        <v>269</v>
      </c>
      <c r="C18" s="638"/>
      <c r="D18" s="638"/>
      <c r="E18" s="638"/>
      <c r="F18" s="638"/>
      <c r="G18" s="638"/>
      <c r="H18" s="638"/>
      <c r="I18" s="638"/>
      <c r="J18" s="638"/>
      <c r="K18" s="638"/>
      <c r="L18" s="638"/>
      <c r="M18" s="638"/>
      <c r="N18" s="638"/>
      <c r="O18" s="638"/>
      <c r="P18" s="638"/>
      <c r="Q18" s="639"/>
      <c r="R18" s="640">
        <v>647</v>
      </c>
      <c r="S18" s="641"/>
      <c r="T18" s="641"/>
      <c r="U18" s="641"/>
      <c r="V18" s="641"/>
      <c r="W18" s="641"/>
      <c r="X18" s="641"/>
      <c r="Y18" s="642"/>
      <c r="Z18" s="677">
        <v>0</v>
      </c>
      <c r="AA18" s="677"/>
      <c r="AB18" s="677"/>
      <c r="AC18" s="677"/>
      <c r="AD18" s="678">
        <v>647</v>
      </c>
      <c r="AE18" s="678"/>
      <c r="AF18" s="678"/>
      <c r="AG18" s="678"/>
      <c r="AH18" s="678"/>
      <c r="AI18" s="678"/>
      <c r="AJ18" s="678"/>
      <c r="AK18" s="678"/>
      <c r="AL18" s="643">
        <v>0</v>
      </c>
      <c r="AM18" s="644"/>
      <c r="AN18" s="644"/>
      <c r="AO18" s="679"/>
      <c r="AP18" s="637" t="s">
        <v>270</v>
      </c>
      <c r="AQ18" s="638"/>
      <c r="AR18" s="638"/>
      <c r="AS18" s="638"/>
      <c r="AT18" s="638"/>
      <c r="AU18" s="638"/>
      <c r="AV18" s="638"/>
      <c r="AW18" s="638"/>
      <c r="AX18" s="638"/>
      <c r="AY18" s="638"/>
      <c r="AZ18" s="638"/>
      <c r="BA18" s="638"/>
      <c r="BB18" s="638"/>
      <c r="BC18" s="638"/>
      <c r="BD18" s="638"/>
      <c r="BE18" s="638"/>
      <c r="BF18" s="639"/>
      <c r="BG18" s="640" t="s">
        <v>140</v>
      </c>
      <c r="BH18" s="641"/>
      <c r="BI18" s="641"/>
      <c r="BJ18" s="641"/>
      <c r="BK18" s="641"/>
      <c r="BL18" s="641"/>
      <c r="BM18" s="641"/>
      <c r="BN18" s="642"/>
      <c r="BO18" s="677" t="s">
        <v>235</v>
      </c>
      <c r="BP18" s="677"/>
      <c r="BQ18" s="677"/>
      <c r="BR18" s="677"/>
      <c r="BS18" s="646" t="s">
        <v>235</v>
      </c>
      <c r="BT18" s="641"/>
      <c r="BU18" s="641"/>
      <c r="BV18" s="641"/>
      <c r="BW18" s="641"/>
      <c r="BX18" s="641"/>
      <c r="BY18" s="641"/>
      <c r="BZ18" s="641"/>
      <c r="CA18" s="641"/>
      <c r="CB18" s="684"/>
      <c r="CD18" s="673" t="s">
        <v>271</v>
      </c>
      <c r="CE18" s="674"/>
      <c r="CF18" s="674"/>
      <c r="CG18" s="674"/>
      <c r="CH18" s="674"/>
      <c r="CI18" s="674"/>
      <c r="CJ18" s="674"/>
      <c r="CK18" s="674"/>
      <c r="CL18" s="674"/>
      <c r="CM18" s="674"/>
      <c r="CN18" s="674"/>
      <c r="CO18" s="674"/>
      <c r="CP18" s="674"/>
      <c r="CQ18" s="675"/>
      <c r="CR18" s="640" t="s">
        <v>140</v>
      </c>
      <c r="CS18" s="641"/>
      <c r="CT18" s="641"/>
      <c r="CU18" s="641"/>
      <c r="CV18" s="641"/>
      <c r="CW18" s="641"/>
      <c r="CX18" s="641"/>
      <c r="CY18" s="642"/>
      <c r="CZ18" s="677" t="s">
        <v>235</v>
      </c>
      <c r="DA18" s="677"/>
      <c r="DB18" s="677"/>
      <c r="DC18" s="677"/>
      <c r="DD18" s="646" t="s">
        <v>140</v>
      </c>
      <c r="DE18" s="641"/>
      <c r="DF18" s="641"/>
      <c r="DG18" s="641"/>
      <c r="DH18" s="641"/>
      <c r="DI18" s="641"/>
      <c r="DJ18" s="641"/>
      <c r="DK18" s="641"/>
      <c r="DL18" s="641"/>
      <c r="DM18" s="641"/>
      <c r="DN18" s="641"/>
      <c r="DO18" s="641"/>
      <c r="DP18" s="642"/>
      <c r="DQ18" s="646" t="s">
        <v>235</v>
      </c>
      <c r="DR18" s="641"/>
      <c r="DS18" s="641"/>
      <c r="DT18" s="641"/>
      <c r="DU18" s="641"/>
      <c r="DV18" s="641"/>
      <c r="DW18" s="641"/>
      <c r="DX18" s="641"/>
      <c r="DY18" s="641"/>
      <c r="DZ18" s="641"/>
      <c r="EA18" s="641"/>
      <c r="EB18" s="641"/>
      <c r="EC18" s="684"/>
    </row>
    <row r="19" spans="2:133" ht="11.25" customHeight="1" x14ac:dyDescent="0.15">
      <c r="B19" s="637" t="s">
        <v>272</v>
      </c>
      <c r="C19" s="638"/>
      <c r="D19" s="638"/>
      <c r="E19" s="638"/>
      <c r="F19" s="638"/>
      <c r="G19" s="638"/>
      <c r="H19" s="638"/>
      <c r="I19" s="638"/>
      <c r="J19" s="638"/>
      <c r="K19" s="638"/>
      <c r="L19" s="638"/>
      <c r="M19" s="638"/>
      <c r="N19" s="638"/>
      <c r="O19" s="638"/>
      <c r="P19" s="638"/>
      <c r="Q19" s="639"/>
      <c r="R19" s="640">
        <v>921</v>
      </c>
      <c r="S19" s="641"/>
      <c r="T19" s="641"/>
      <c r="U19" s="641"/>
      <c r="V19" s="641"/>
      <c r="W19" s="641"/>
      <c r="X19" s="641"/>
      <c r="Y19" s="642"/>
      <c r="Z19" s="677">
        <v>0</v>
      </c>
      <c r="AA19" s="677"/>
      <c r="AB19" s="677"/>
      <c r="AC19" s="677"/>
      <c r="AD19" s="678">
        <v>921</v>
      </c>
      <c r="AE19" s="678"/>
      <c r="AF19" s="678"/>
      <c r="AG19" s="678"/>
      <c r="AH19" s="678"/>
      <c r="AI19" s="678"/>
      <c r="AJ19" s="678"/>
      <c r="AK19" s="678"/>
      <c r="AL19" s="643">
        <v>0</v>
      </c>
      <c r="AM19" s="644"/>
      <c r="AN19" s="644"/>
      <c r="AO19" s="679"/>
      <c r="AP19" s="637" t="s">
        <v>273</v>
      </c>
      <c r="AQ19" s="638"/>
      <c r="AR19" s="638"/>
      <c r="AS19" s="638"/>
      <c r="AT19" s="638"/>
      <c r="AU19" s="638"/>
      <c r="AV19" s="638"/>
      <c r="AW19" s="638"/>
      <c r="AX19" s="638"/>
      <c r="AY19" s="638"/>
      <c r="AZ19" s="638"/>
      <c r="BA19" s="638"/>
      <c r="BB19" s="638"/>
      <c r="BC19" s="638"/>
      <c r="BD19" s="638"/>
      <c r="BE19" s="638"/>
      <c r="BF19" s="639"/>
      <c r="BG19" s="640" t="s">
        <v>235</v>
      </c>
      <c r="BH19" s="641"/>
      <c r="BI19" s="641"/>
      <c r="BJ19" s="641"/>
      <c r="BK19" s="641"/>
      <c r="BL19" s="641"/>
      <c r="BM19" s="641"/>
      <c r="BN19" s="642"/>
      <c r="BO19" s="677" t="s">
        <v>130</v>
      </c>
      <c r="BP19" s="677"/>
      <c r="BQ19" s="677"/>
      <c r="BR19" s="677"/>
      <c r="BS19" s="646" t="s">
        <v>235</v>
      </c>
      <c r="BT19" s="641"/>
      <c r="BU19" s="641"/>
      <c r="BV19" s="641"/>
      <c r="BW19" s="641"/>
      <c r="BX19" s="641"/>
      <c r="BY19" s="641"/>
      <c r="BZ19" s="641"/>
      <c r="CA19" s="641"/>
      <c r="CB19" s="684"/>
      <c r="CD19" s="673" t="s">
        <v>274</v>
      </c>
      <c r="CE19" s="674"/>
      <c r="CF19" s="674"/>
      <c r="CG19" s="674"/>
      <c r="CH19" s="674"/>
      <c r="CI19" s="674"/>
      <c r="CJ19" s="674"/>
      <c r="CK19" s="674"/>
      <c r="CL19" s="674"/>
      <c r="CM19" s="674"/>
      <c r="CN19" s="674"/>
      <c r="CO19" s="674"/>
      <c r="CP19" s="674"/>
      <c r="CQ19" s="675"/>
      <c r="CR19" s="640" t="s">
        <v>130</v>
      </c>
      <c r="CS19" s="641"/>
      <c r="CT19" s="641"/>
      <c r="CU19" s="641"/>
      <c r="CV19" s="641"/>
      <c r="CW19" s="641"/>
      <c r="CX19" s="641"/>
      <c r="CY19" s="642"/>
      <c r="CZ19" s="677" t="s">
        <v>235</v>
      </c>
      <c r="DA19" s="677"/>
      <c r="DB19" s="677"/>
      <c r="DC19" s="677"/>
      <c r="DD19" s="646" t="s">
        <v>235</v>
      </c>
      <c r="DE19" s="641"/>
      <c r="DF19" s="641"/>
      <c r="DG19" s="641"/>
      <c r="DH19" s="641"/>
      <c r="DI19" s="641"/>
      <c r="DJ19" s="641"/>
      <c r="DK19" s="641"/>
      <c r="DL19" s="641"/>
      <c r="DM19" s="641"/>
      <c r="DN19" s="641"/>
      <c r="DO19" s="641"/>
      <c r="DP19" s="642"/>
      <c r="DQ19" s="646" t="s">
        <v>235</v>
      </c>
      <c r="DR19" s="641"/>
      <c r="DS19" s="641"/>
      <c r="DT19" s="641"/>
      <c r="DU19" s="641"/>
      <c r="DV19" s="641"/>
      <c r="DW19" s="641"/>
      <c r="DX19" s="641"/>
      <c r="DY19" s="641"/>
      <c r="DZ19" s="641"/>
      <c r="EA19" s="641"/>
      <c r="EB19" s="641"/>
      <c r="EC19" s="684"/>
    </row>
    <row r="20" spans="2:133" ht="11.25" customHeight="1" x14ac:dyDescent="0.15">
      <c r="B20" s="637" t="s">
        <v>275</v>
      </c>
      <c r="C20" s="638"/>
      <c r="D20" s="638"/>
      <c r="E20" s="638"/>
      <c r="F20" s="638"/>
      <c r="G20" s="638"/>
      <c r="H20" s="638"/>
      <c r="I20" s="638"/>
      <c r="J20" s="638"/>
      <c r="K20" s="638"/>
      <c r="L20" s="638"/>
      <c r="M20" s="638"/>
      <c r="N20" s="638"/>
      <c r="O20" s="638"/>
      <c r="P20" s="638"/>
      <c r="Q20" s="639"/>
      <c r="R20" s="640">
        <v>138</v>
      </c>
      <c r="S20" s="641"/>
      <c r="T20" s="641"/>
      <c r="U20" s="641"/>
      <c r="V20" s="641"/>
      <c r="W20" s="641"/>
      <c r="X20" s="641"/>
      <c r="Y20" s="642"/>
      <c r="Z20" s="677">
        <v>0</v>
      </c>
      <c r="AA20" s="677"/>
      <c r="AB20" s="677"/>
      <c r="AC20" s="677"/>
      <c r="AD20" s="678">
        <v>138</v>
      </c>
      <c r="AE20" s="678"/>
      <c r="AF20" s="678"/>
      <c r="AG20" s="678"/>
      <c r="AH20" s="678"/>
      <c r="AI20" s="678"/>
      <c r="AJ20" s="678"/>
      <c r="AK20" s="678"/>
      <c r="AL20" s="643">
        <v>0</v>
      </c>
      <c r="AM20" s="644"/>
      <c r="AN20" s="644"/>
      <c r="AO20" s="679"/>
      <c r="AP20" s="637" t="s">
        <v>276</v>
      </c>
      <c r="AQ20" s="638"/>
      <c r="AR20" s="638"/>
      <c r="AS20" s="638"/>
      <c r="AT20" s="638"/>
      <c r="AU20" s="638"/>
      <c r="AV20" s="638"/>
      <c r="AW20" s="638"/>
      <c r="AX20" s="638"/>
      <c r="AY20" s="638"/>
      <c r="AZ20" s="638"/>
      <c r="BA20" s="638"/>
      <c r="BB20" s="638"/>
      <c r="BC20" s="638"/>
      <c r="BD20" s="638"/>
      <c r="BE20" s="638"/>
      <c r="BF20" s="639"/>
      <c r="BG20" s="640" t="s">
        <v>235</v>
      </c>
      <c r="BH20" s="641"/>
      <c r="BI20" s="641"/>
      <c r="BJ20" s="641"/>
      <c r="BK20" s="641"/>
      <c r="BL20" s="641"/>
      <c r="BM20" s="641"/>
      <c r="BN20" s="642"/>
      <c r="BO20" s="677" t="s">
        <v>235</v>
      </c>
      <c r="BP20" s="677"/>
      <c r="BQ20" s="677"/>
      <c r="BR20" s="677"/>
      <c r="BS20" s="646" t="s">
        <v>130</v>
      </c>
      <c r="BT20" s="641"/>
      <c r="BU20" s="641"/>
      <c r="BV20" s="641"/>
      <c r="BW20" s="641"/>
      <c r="BX20" s="641"/>
      <c r="BY20" s="641"/>
      <c r="BZ20" s="641"/>
      <c r="CA20" s="641"/>
      <c r="CB20" s="684"/>
      <c r="CD20" s="673" t="s">
        <v>277</v>
      </c>
      <c r="CE20" s="674"/>
      <c r="CF20" s="674"/>
      <c r="CG20" s="674"/>
      <c r="CH20" s="674"/>
      <c r="CI20" s="674"/>
      <c r="CJ20" s="674"/>
      <c r="CK20" s="674"/>
      <c r="CL20" s="674"/>
      <c r="CM20" s="674"/>
      <c r="CN20" s="674"/>
      <c r="CO20" s="674"/>
      <c r="CP20" s="674"/>
      <c r="CQ20" s="675"/>
      <c r="CR20" s="640">
        <v>4142737</v>
      </c>
      <c r="CS20" s="641"/>
      <c r="CT20" s="641"/>
      <c r="CU20" s="641"/>
      <c r="CV20" s="641"/>
      <c r="CW20" s="641"/>
      <c r="CX20" s="641"/>
      <c r="CY20" s="642"/>
      <c r="CZ20" s="677">
        <v>100</v>
      </c>
      <c r="DA20" s="677"/>
      <c r="DB20" s="677"/>
      <c r="DC20" s="677"/>
      <c r="DD20" s="646">
        <v>292070</v>
      </c>
      <c r="DE20" s="641"/>
      <c r="DF20" s="641"/>
      <c r="DG20" s="641"/>
      <c r="DH20" s="641"/>
      <c r="DI20" s="641"/>
      <c r="DJ20" s="641"/>
      <c r="DK20" s="641"/>
      <c r="DL20" s="641"/>
      <c r="DM20" s="641"/>
      <c r="DN20" s="641"/>
      <c r="DO20" s="641"/>
      <c r="DP20" s="642"/>
      <c r="DQ20" s="646">
        <v>3160411</v>
      </c>
      <c r="DR20" s="641"/>
      <c r="DS20" s="641"/>
      <c r="DT20" s="641"/>
      <c r="DU20" s="641"/>
      <c r="DV20" s="641"/>
      <c r="DW20" s="641"/>
      <c r="DX20" s="641"/>
      <c r="DY20" s="641"/>
      <c r="DZ20" s="641"/>
      <c r="EA20" s="641"/>
      <c r="EB20" s="641"/>
      <c r="EC20" s="684"/>
    </row>
    <row r="21" spans="2:133" ht="11.25" customHeight="1" x14ac:dyDescent="0.15">
      <c r="B21" s="637" t="s">
        <v>278</v>
      </c>
      <c r="C21" s="638"/>
      <c r="D21" s="638"/>
      <c r="E21" s="638"/>
      <c r="F21" s="638"/>
      <c r="G21" s="638"/>
      <c r="H21" s="638"/>
      <c r="I21" s="638"/>
      <c r="J21" s="638"/>
      <c r="K21" s="638"/>
      <c r="L21" s="638"/>
      <c r="M21" s="638"/>
      <c r="N21" s="638"/>
      <c r="O21" s="638"/>
      <c r="P21" s="638"/>
      <c r="Q21" s="639"/>
      <c r="R21" s="640">
        <v>5772</v>
      </c>
      <c r="S21" s="641"/>
      <c r="T21" s="641"/>
      <c r="U21" s="641"/>
      <c r="V21" s="641"/>
      <c r="W21" s="641"/>
      <c r="X21" s="641"/>
      <c r="Y21" s="642"/>
      <c r="Z21" s="677">
        <v>0.1</v>
      </c>
      <c r="AA21" s="677"/>
      <c r="AB21" s="677"/>
      <c r="AC21" s="677"/>
      <c r="AD21" s="678">
        <v>5772</v>
      </c>
      <c r="AE21" s="678"/>
      <c r="AF21" s="678"/>
      <c r="AG21" s="678"/>
      <c r="AH21" s="678"/>
      <c r="AI21" s="678"/>
      <c r="AJ21" s="678"/>
      <c r="AK21" s="678"/>
      <c r="AL21" s="643">
        <v>0.2</v>
      </c>
      <c r="AM21" s="644"/>
      <c r="AN21" s="644"/>
      <c r="AO21" s="679"/>
      <c r="AP21" s="735" t="s">
        <v>279</v>
      </c>
      <c r="AQ21" s="742"/>
      <c r="AR21" s="742"/>
      <c r="AS21" s="742"/>
      <c r="AT21" s="742"/>
      <c r="AU21" s="742"/>
      <c r="AV21" s="742"/>
      <c r="AW21" s="742"/>
      <c r="AX21" s="742"/>
      <c r="AY21" s="742"/>
      <c r="AZ21" s="742"/>
      <c r="BA21" s="742"/>
      <c r="BB21" s="742"/>
      <c r="BC21" s="742"/>
      <c r="BD21" s="742"/>
      <c r="BE21" s="742"/>
      <c r="BF21" s="737"/>
      <c r="BG21" s="640" t="s">
        <v>140</v>
      </c>
      <c r="BH21" s="641"/>
      <c r="BI21" s="641"/>
      <c r="BJ21" s="641"/>
      <c r="BK21" s="641"/>
      <c r="BL21" s="641"/>
      <c r="BM21" s="641"/>
      <c r="BN21" s="642"/>
      <c r="BO21" s="677" t="s">
        <v>130</v>
      </c>
      <c r="BP21" s="677"/>
      <c r="BQ21" s="677"/>
      <c r="BR21" s="677"/>
      <c r="BS21" s="646" t="s">
        <v>235</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280</v>
      </c>
      <c r="C22" s="638"/>
      <c r="D22" s="638"/>
      <c r="E22" s="638"/>
      <c r="F22" s="638"/>
      <c r="G22" s="638"/>
      <c r="H22" s="638"/>
      <c r="I22" s="638"/>
      <c r="J22" s="638"/>
      <c r="K22" s="638"/>
      <c r="L22" s="638"/>
      <c r="M22" s="638"/>
      <c r="N22" s="638"/>
      <c r="O22" s="638"/>
      <c r="P22" s="638"/>
      <c r="Q22" s="639"/>
      <c r="R22" s="640">
        <v>2071200</v>
      </c>
      <c r="S22" s="641"/>
      <c r="T22" s="641"/>
      <c r="U22" s="641"/>
      <c r="V22" s="641"/>
      <c r="W22" s="641"/>
      <c r="X22" s="641"/>
      <c r="Y22" s="642"/>
      <c r="Z22" s="677">
        <v>47.2</v>
      </c>
      <c r="AA22" s="677"/>
      <c r="AB22" s="677"/>
      <c r="AC22" s="677"/>
      <c r="AD22" s="678">
        <v>1823338</v>
      </c>
      <c r="AE22" s="678"/>
      <c r="AF22" s="678"/>
      <c r="AG22" s="678"/>
      <c r="AH22" s="678"/>
      <c r="AI22" s="678"/>
      <c r="AJ22" s="678"/>
      <c r="AK22" s="678"/>
      <c r="AL22" s="643">
        <v>73.3</v>
      </c>
      <c r="AM22" s="644"/>
      <c r="AN22" s="644"/>
      <c r="AO22" s="679"/>
      <c r="AP22" s="735" t="s">
        <v>281</v>
      </c>
      <c r="AQ22" s="742"/>
      <c r="AR22" s="742"/>
      <c r="AS22" s="742"/>
      <c r="AT22" s="742"/>
      <c r="AU22" s="742"/>
      <c r="AV22" s="742"/>
      <c r="AW22" s="742"/>
      <c r="AX22" s="742"/>
      <c r="AY22" s="742"/>
      <c r="AZ22" s="742"/>
      <c r="BA22" s="742"/>
      <c r="BB22" s="742"/>
      <c r="BC22" s="742"/>
      <c r="BD22" s="742"/>
      <c r="BE22" s="742"/>
      <c r="BF22" s="737"/>
      <c r="BG22" s="640" t="s">
        <v>140</v>
      </c>
      <c r="BH22" s="641"/>
      <c r="BI22" s="641"/>
      <c r="BJ22" s="641"/>
      <c r="BK22" s="641"/>
      <c r="BL22" s="641"/>
      <c r="BM22" s="641"/>
      <c r="BN22" s="642"/>
      <c r="BO22" s="677" t="s">
        <v>235</v>
      </c>
      <c r="BP22" s="677"/>
      <c r="BQ22" s="677"/>
      <c r="BR22" s="677"/>
      <c r="BS22" s="646" t="s">
        <v>235</v>
      </c>
      <c r="BT22" s="641"/>
      <c r="BU22" s="641"/>
      <c r="BV22" s="641"/>
      <c r="BW22" s="641"/>
      <c r="BX22" s="641"/>
      <c r="BY22" s="641"/>
      <c r="BZ22" s="641"/>
      <c r="CA22" s="641"/>
      <c r="CB22" s="684"/>
      <c r="CD22" s="744" t="s">
        <v>282</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283</v>
      </c>
      <c r="C23" s="638"/>
      <c r="D23" s="638"/>
      <c r="E23" s="638"/>
      <c r="F23" s="638"/>
      <c r="G23" s="638"/>
      <c r="H23" s="638"/>
      <c r="I23" s="638"/>
      <c r="J23" s="638"/>
      <c r="K23" s="638"/>
      <c r="L23" s="638"/>
      <c r="M23" s="638"/>
      <c r="N23" s="638"/>
      <c r="O23" s="638"/>
      <c r="P23" s="638"/>
      <c r="Q23" s="639"/>
      <c r="R23" s="640">
        <v>1823338</v>
      </c>
      <c r="S23" s="641"/>
      <c r="T23" s="641"/>
      <c r="U23" s="641"/>
      <c r="V23" s="641"/>
      <c r="W23" s="641"/>
      <c r="X23" s="641"/>
      <c r="Y23" s="642"/>
      <c r="Z23" s="677">
        <v>41.5</v>
      </c>
      <c r="AA23" s="677"/>
      <c r="AB23" s="677"/>
      <c r="AC23" s="677"/>
      <c r="AD23" s="678">
        <v>1823338</v>
      </c>
      <c r="AE23" s="678"/>
      <c r="AF23" s="678"/>
      <c r="AG23" s="678"/>
      <c r="AH23" s="678"/>
      <c r="AI23" s="678"/>
      <c r="AJ23" s="678"/>
      <c r="AK23" s="678"/>
      <c r="AL23" s="643">
        <v>73.3</v>
      </c>
      <c r="AM23" s="644"/>
      <c r="AN23" s="644"/>
      <c r="AO23" s="679"/>
      <c r="AP23" s="735" t="s">
        <v>284</v>
      </c>
      <c r="AQ23" s="742"/>
      <c r="AR23" s="742"/>
      <c r="AS23" s="742"/>
      <c r="AT23" s="742"/>
      <c r="AU23" s="742"/>
      <c r="AV23" s="742"/>
      <c r="AW23" s="742"/>
      <c r="AX23" s="742"/>
      <c r="AY23" s="742"/>
      <c r="AZ23" s="742"/>
      <c r="BA23" s="742"/>
      <c r="BB23" s="742"/>
      <c r="BC23" s="742"/>
      <c r="BD23" s="742"/>
      <c r="BE23" s="742"/>
      <c r="BF23" s="737"/>
      <c r="BG23" s="640" t="s">
        <v>140</v>
      </c>
      <c r="BH23" s="641"/>
      <c r="BI23" s="641"/>
      <c r="BJ23" s="641"/>
      <c r="BK23" s="641"/>
      <c r="BL23" s="641"/>
      <c r="BM23" s="641"/>
      <c r="BN23" s="642"/>
      <c r="BO23" s="677" t="s">
        <v>130</v>
      </c>
      <c r="BP23" s="677"/>
      <c r="BQ23" s="677"/>
      <c r="BR23" s="677"/>
      <c r="BS23" s="646" t="s">
        <v>130</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285</v>
      </c>
      <c r="CS23" s="745"/>
      <c r="CT23" s="745"/>
      <c r="CU23" s="745"/>
      <c r="CV23" s="745"/>
      <c r="CW23" s="745"/>
      <c r="CX23" s="745"/>
      <c r="CY23" s="746"/>
      <c r="CZ23" s="744" t="s">
        <v>286</v>
      </c>
      <c r="DA23" s="745"/>
      <c r="DB23" s="745"/>
      <c r="DC23" s="746"/>
      <c r="DD23" s="744" t="s">
        <v>287</v>
      </c>
      <c r="DE23" s="745"/>
      <c r="DF23" s="745"/>
      <c r="DG23" s="745"/>
      <c r="DH23" s="745"/>
      <c r="DI23" s="745"/>
      <c r="DJ23" s="745"/>
      <c r="DK23" s="746"/>
      <c r="DL23" s="753" t="s">
        <v>288</v>
      </c>
      <c r="DM23" s="754"/>
      <c r="DN23" s="754"/>
      <c r="DO23" s="754"/>
      <c r="DP23" s="754"/>
      <c r="DQ23" s="754"/>
      <c r="DR23" s="754"/>
      <c r="DS23" s="754"/>
      <c r="DT23" s="754"/>
      <c r="DU23" s="754"/>
      <c r="DV23" s="755"/>
      <c r="DW23" s="744" t="s">
        <v>289</v>
      </c>
      <c r="DX23" s="745"/>
      <c r="DY23" s="745"/>
      <c r="DZ23" s="745"/>
      <c r="EA23" s="745"/>
      <c r="EB23" s="745"/>
      <c r="EC23" s="746"/>
    </row>
    <row r="24" spans="2:133" ht="11.25" customHeight="1" x14ac:dyDescent="0.15">
      <c r="B24" s="637" t="s">
        <v>290</v>
      </c>
      <c r="C24" s="638"/>
      <c r="D24" s="638"/>
      <c r="E24" s="638"/>
      <c r="F24" s="638"/>
      <c r="G24" s="638"/>
      <c r="H24" s="638"/>
      <c r="I24" s="638"/>
      <c r="J24" s="638"/>
      <c r="K24" s="638"/>
      <c r="L24" s="638"/>
      <c r="M24" s="638"/>
      <c r="N24" s="638"/>
      <c r="O24" s="638"/>
      <c r="P24" s="638"/>
      <c r="Q24" s="639"/>
      <c r="R24" s="640">
        <v>247862</v>
      </c>
      <c r="S24" s="641"/>
      <c r="T24" s="641"/>
      <c r="U24" s="641"/>
      <c r="V24" s="641"/>
      <c r="W24" s="641"/>
      <c r="X24" s="641"/>
      <c r="Y24" s="642"/>
      <c r="Z24" s="677">
        <v>5.6</v>
      </c>
      <c r="AA24" s="677"/>
      <c r="AB24" s="677"/>
      <c r="AC24" s="677"/>
      <c r="AD24" s="678" t="s">
        <v>130</v>
      </c>
      <c r="AE24" s="678"/>
      <c r="AF24" s="678"/>
      <c r="AG24" s="678"/>
      <c r="AH24" s="678"/>
      <c r="AI24" s="678"/>
      <c r="AJ24" s="678"/>
      <c r="AK24" s="678"/>
      <c r="AL24" s="643" t="s">
        <v>140</v>
      </c>
      <c r="AM24" s="644"/>
      <c r="AN24" s="644"/>
      <c r="AO24" s="679"/>
      <c r="AP24" s="735" t="s">
        <v>291</v>
      </c>
      <c r="AQ24" s="742"/>
      <c r="AR24" s="742"/>
      <c r="AS24" s="742"/>
      <c r="AT24" s="742"/>
      <c r="AU24" s="742"/>
      <c r="AV24" s="742"/>
      <c r="AW24" s="742"/>
      <c r="AX24" s="742"/>
      <c r="AY24" s="742"/>
      <c r="AZ24" s="742"/>
      <c r="BA24" s="742"/>
      <c r="BB24" s="742"/>
      <c r="BC24" s="742"/>
      <c r="BD24" s="742"/>
      <c r="BE24" s="742"/>
      <c r="BF24" s="737"/>
      <c r="BG24" s="640" t="s">
        <v>235</v>
      </c>
      <c r="BH24" s="641"/>
      <c r="BI24" s="641"/>
      <c r="BJ24" s="641"/>
      <c r="BK24" s="641"/>
      <c r="BL24" s="641"/>
      <c r="BM24" s="641"/>
      <c r="BN24" s="642"/>
      <c r="BO24" s="677" t="s">
        <v>235</v>
      </c>
      <c r="BP24" s="677"/>
      <c r="BQ24" s="677"/>
      <c r="BR24" s="677"/>
      <c r="BS24" s="646" t="s">
        <v>235</v>
      </c>
      <c r="BT24" s="641"/>
      <c r="BU24" s="641"/>
      <c r="BV24" s="641"/>
      <c r="BW24" s="641"/>
      <c r="BX24" s="641"/>
      <c r="BY24" s="641"/>
      <c r="BZ24" s="641"/>
      <c r="CA24" s="641"/>
      <c r="CB24" s="684"/>
      <c r="CD24" s="698" t="s">
        <v>292</v>
      </c>
      <c r="CE24" s="699"/>
      <c r="CF24" s="699"/>
      <c r="CG24" s="699"/>
      <c r="CH24" s="699"/>
      <c r="CI24" s="699"/>
      <c r="CJ24" s="699"/>
      <c r="CK24" s="699"/>
      <c r="CL24" s="699"/>
      <c r="CM24" s="699"/>
      <c r="CN24" s="699"/>
      <c r="CO24" s="699"/>
      <c r="CP24" s="699"/>
      <c r="CQ24" s="700"/>
      <c r="CR24" s="695">
        <v>1544113</v>
      </c>
      <c r="CS24" s="696"/>
      <c r="CT24" s="696"/>
      <c r="CU24" s="696"/>
      <c r="CV24" s="696"/>
      <c r="CW24" s="696"/>
      <c r="CX24" s="696"/>
      <c r="CY24" s="739"/>
      <c r="CZ24" s="740">
        <v>37.299999999999997</v>
      </c>
      <c r="DA24" s="713"/>
      <c r="DB24" s="713"/>
      <c r="DC24" s="743"/>
      <c r="DD24" s="738">
        <v>1243919</v>
      </c>
      <c r="DE24" s="696"/>
      <c r="DF24" s="696"/>
      <c r="DG24" s="696"/>
      <c r="DH24" s="696"/>
      <c r="DI24" s="696"/>
      <c r="DJ24" s="696"/>
      <c r="DK24" s="739"/>
      <c r="DL24" s="738">
        <v>1198785</v>
      </c>
      <c r="DM24" s="696"/>
      <c r="DN24" s="696"/>
      <c r="DO24" s="696"/>
      <c r="DP24" s="696"/>
      <c r="DQ24" s="696"/>
      <c r="DR24" s="696"/>
      <c r="DS24" s="696"/>
      <c r="DT24" s="696"/>
      <c r="DU24" s="696"/>
      <c r="DV24" s="739"/>
      <c r="DW24" s="740">
        <v>46.7</v>
      </c>
      <c r="DX24" s="713"/>
      <c r="DY24" s="713"/>
      <c r="DZ24" s="713"/>
      <c r="EA24" s="713"/>
      <c r="EB24" s="713"/>
      <c r="EC24" s="741"/>
    </row>
    <row r="25" spans="2:133" ht="11.25" customHeight="1" x14ac:dyDescent="0.15">
      <c r="B25" s="637" t="s">
        <v>293</v>
      </c>
      <c r="C25" s="638"/>
      <c r="D25" s="638"/>
      <c r="E25" s="638"/>
      <c r="F25" s="638"/>
      <c r="G25" s="638"/>
      <c r="H25" s="638"/>
      <c r="I25" s="638"/>
      <c r="J25" s="638"/>
      <c r="K25" s="638"/>
      <c r="L25" s="638"/>
      <c r="M25" s="638"/>
      <c r="N25" s="638"/>
      <c r="O25" s="638"/>
      <c r="P25" s="638"/>
      <c r="Q25" s="639"/>
      <c r="R25" s="640" t="s">
        <v>235</v>
      </c>
      <c r="S25" s="641"/>
      <c r="T25" s="641"/>
      <c r="U25" s="641"/>
      <c r="V25" s="641"/>
      <c r="W25" s="641"/>
      <c r="X25" s="641"/>
      <c r="Y25" s="642"/>
      <c r="Z25" s="677" t="s">
        <v>235</v>
      </c>
      <c r="AA25" s="677"/>
      <c r="AB25" s="677"/>
      <c r="AC25" s="677"/>
      <c r="AD25" s="678" t="s">
        <v>235</v>
      </c>
      <c r="AE25" s="678"/>
      <c r="AF25" s="678"/>
      <c r="AG25" s="678"/>
      <c r="AH25" s="678"/>
      <c r="AI25" s="678"/>
      <c r="AJ25" s="678"/>
      <c r="AK25" s="678"/>
      <c r="AL25" s="643" t="s">
        <v>130</v>
      </c>
      <c r="AM25" s="644"/>
      <c r="AN25" s="644"/>
      <c r="AO25" s="679"/>
      <c r="AP25" s="735" t="s">
        <v>294</v>
      </c>
      <c r="AQ25" s="742"/>
      <c r="AR25" s="742"/>
      <c r="AS25" s="742"/>
      <c r="AT25" s="742"/>
      <c r="AU25" s="742"/>
      <c r="AV25" s="742"/>
      <c r="AW25" s="742"/>
      <c r="AX25" s="742"/>
      <c r="AY25" s="742"/>
      <c r="AZ25" s="742"/>
      <c r="BA25" s="742"/>
      <c r="BB25" s="742"/>
      <c r="BC25" s="742"/>
      <c r="BD25" s="742"/>
      <c r="BE25" s="742"/>
      <c r="BF25" s="737"/>
      <c r="BG25" s="640" t="s">
        <v>235</v>
      </c>
      <c r="BH25" s="641"/>
      <c r="BI25" s="641"/>
      <c r="BJ25" s="641"/>
      <c r="BK25" s="641"/>
      <c r="BL25" s="641"/>
      <c r="BM25" s="641"/>
      <c r="BN25" s="642"/>
      <c r="BO25" s="677" t="s">
        <v>140</v>
      </c>
      <c r="BP25" s="677"/>
      <c r="BQ25" s="677"/>
      <c r="BR25" s="677"/>
      <c r="BS25" s="646" t="s">
        <v>235</v>
      </c>
      <c r="BT25" s="641"/>
      <c r="BU25" s="641"/>
      <c r="BV25" s="641"/>
      <c r="BW25" s="641"/>
      <c r="BX25" s="641"/>
      <c r="BY25" s="641"/>
      <c r="BZ25" s="641"/>
      <c r="CA25" s="641"/>
      <c r="CB25" s="684"/>
      <c r="CD25" s="673" t="s">
        <v>295</v>
      </c>
      <c r="CE25" s="674"/>
      <c r="CF25" s="674"/>
      <c r="CG25" s="674"/>
      <c r="CH25" s="674"/>
      <c r="CI25" s="674"/>
      <c r="CJ25" s="674"/>
      <c r="CK25" s="674"/>
      <c r="CL25" s="674"/>
      <c r="CM25" s="674"/>
      <c r="CN25" s="674"/>
      <c r="CO25" s="674"/>
      <c r="CP25" s="674"/>
      <c r="CQ25" s="675"/>
      <c r="CR25" s="640">
        <v>723461</v>
      </c>
      <c r="CS25" s="659"/>
      <c r="CT25" s="659"/>
      <c r="CU25" s="659"/>
      <c r="CV25" s="659"/>
      <c r="CW25" s="659"/>
      <c r="CX25" s="659"/>
      <c r="CY25" s="660"/>
      <c r="CZ25" s="643">
        <v>17.5</v>
      </c>
      <c r="DA25" s="661"/>
      <c r="DB25" s="661"/>
      <c r="DC25" s="662"/>
      <c r="DD25" s="646">
        <v>672264</v>
      </c>
      <c r="DE25" s="659"/>
      <c r="DF25" s="659"/>
      <c r="DG25" s="659"/>
      <c r="DH25" s="659"/>
      <c r="DI25" s="659"/>
      <c r="DJ25" s="659"/>
      <c r="DK25" s="660"/>
      <c r="DL25" s="646">
        <v>627730</v>
      </c>
      <c r="DM25" s="659"/>
      <c r="DN25" s="659"/>
      <c r="DO25" s="659"/>
      <c r="DP25" s="659"/>
      <c r="DQ25" s="659"/>
      <c r="DR25" s="659"/>
      <c r="DS25" s="659"/>
      <c r="DT25" s="659"/>
      <c r="DU25" s="659"/>
      <c r="DV25" s="660"/>
      <c r="DW25" s="643">
        <v>24.5</v>
      </c>
      <c r="DX25" s="661"/>
      <c r="DY25" s="661"/>
      <c r="DZ25" s="661"/>
      <c r="EA25" s="661"/>
      <c r="EB25" s="661"/>
      <c r="EC25" s="676"/>
    </row>
    <row r="26" spans="2:133" ht="11.25" customHeight="1" x14ac:dyDescent="0.15">
      <c r="B26" s="637" t="s">
        <v>296</v>
      </c>
      <c r="C26" s="638"/>
      <c r="D26" s="638"/>
      <c r="E26" s="638"/>
      <c r="F26" s="638"/>
      <c r="G26" s="638"/>
      <c r="H26" s="638"/>
      <c r="I26" s="638"/>
      <c r="J26" s="638"/>
      <c r="K26" s="638"/>
      <c r="L26" s="638"/>
      <c r="M26" s="638"/>
      <c r="N26" s="638"/>
      <c r="O26" s="638"/>
      <c r="P26" s="638"/>
      <c r="Q26" s="639"/>
      <c r="R26" s="640">
        <v>2726178</v>
      </c>
      <c r="S26" s="641"/>
      <c r="T26" s="641"/>
      <c r="U26" s="641"/>
      <c r="V26" s="641"/>
      <c r="W26" s="641"/>
      <c r="X26" s="641"/>
      <c r="Y26" s="642"/>
      <c r="Z26" s="677">
        <v>62.1</v>
      </c>
      <c r="AA26" s="677"/>
      <c r="AB26" s="677"/>
      <c r="AC26" s="677"/>
      <c r="AD26" s="678">
        <v>2478316</v>
      </c>
      <c r="AE26" s="678"/>
      <c r="AF26" s="678"/>
      <c r="AG26" s="678"/>
      <c r="AH26" s="678"/>
      <c r="AI26" s="678"/>
      <c r="AJ26" s="678"/>
      <c r="AK26" s="678"/>
      <c r="AL26" s="643">
        <v>99.7</v>
      </c>
      <c r="AM26" s="644"/>
      <c r="AN26" s="644"/>
      <c r="AO26" s="679"/>
      <c r="AP26" s="735" t="s">
        <v>297</v>
      </c>
      <c r="AQ26" s="736"/>
      <c r="AR26" s="736"/>
      <c r="AS26" s="736"/>
      <c r="AT26" s="736"/>
      <c r="AU26" s="736"/>
      <c r="AV26" s="736"/>
      <c r="AW26" s="736"/>
      <c r="AX26" s="736"/>
      <c r="AY26" s="736"/>
      <c r="AZ26" s="736"/>
      <c r="BA26" s="736"/>
      <c r="BB26" s="736"/>
      <c r="BC26" s="736"/>
      <c r="BD26" s="736"/>
      <c r="BE26" s="736"/>
      <c r="BF26" s="737"/>
      <c r="BG26" s="640" t="s">
        <v>235</v>
      </c>
      <c r="BH26" s="641"/>
      <c r="BI26" s="641"/>
      <c r="BJ26" s="641"/>
      <c r="BK26" s="641"/>
      <c r="BL26" s="641"/>
      <c r="BM26" s="641"/>
      <c r="BN26" s="642"/>
      <c r="BO26" s="677" t="s">
        <v>235</v>
      </c>
      <c r="BP26" s="677"/>
      <c r="BQ26" s="677"/>
      <c r="BR26" s="677"/>
      <c r="BS26" s="646" t="s">
        <v>235</v>
      </c>
      <c r="BT26" s="641"/>
      <c r="BU26" s="641"/>
      <c r="BV26" s="641"/>
      <c r="BW26" s="641"/>
      <c r="BX26" s="641"/>
      <c r="BY26" s="641"/>
      <c r="BZ26" s="641"/>
      <c r="CA26" s="641"/>
      <c r="CB26" s="684"/>
      <c r="CD26" s="673" t="s">
        <v>298</v>
      </c>
      <c r="CE26" s="674"/>
      <c r="CF26" s="674"/>
      <c r="CG26" s="674"/>
      <c r="CH26" s="674"/>
      <c r="CI26" s="674"/>
      <c r="CJ26" s="674"/>
      <c r="CK26" s="674"/>
      <c r="CL26" s="674"/>
      <c r="CM26" s="674"/>
      <c r="CN26" s="674"/>
      <c r="CO26" s="674"/>
      <c r="CP26" s="674"/>
      <c r="CQ26" s="675"/>
      <c r="CR26" s="640">
        <v>451342</v>
      </c>
      <c r="CS26" s="641"/>
      <c r="CT26" s="641"/>
      <c r="CU26" s="641"/>
      <c r="CV26" s="641"/>
      <c r="CW26" s="641"/>
      <c r="CX26" s="641"/>
      <c r="CY26" s="642"/>
      <c r="CZ26" s="643">
        <v>10.9</v>
      </c>
      <c r="DA26" s="661"/>
      <c r="DB26" s="661"/>
      <c r="DC26" s="662"/>
      <c r="DD26" s="646">
        <v>412757</v>
      </c>
      <c r="DE26" s="641"/>
      <c r="DF26" s="641"/>
      <c r="DG26" s="641"/>
      <c r="DH26" s="641"/>
      <c r="DI26" s="641"/>
      <c r="DJ26" s="641"/>
      <c r="DK26" s="642"/>
      <c r="DL26" s="646" t="s">
        <v>235</v>
      </c>
      <c r="DM26" s="641"/>
      <c r="DN26" s="641"/>
      <c r="DO26" s="641"/>
      <c r="DP26" s="641"/>
      <c r="DQ26" s="641"/>
      <c r="DR26" s="641"/>
      <c r="DS26" s="641"/>
      <c r="DT26" s="641"/>
      <c r="DU26" s="641"/>
      <c r="DV26" s="642"/>
      <c r="DW26" s="643" t="s">
        <v>130</v>
      </c>
      <c r="DX26" s="661"/>
      <c r="DY26" s="661"/>
      <c r="DZ26" s="661"/>
      <c r="EA26" s="661"/>
      <c r="EB26" s="661"/>
      <c r="EC26" s="676"/>
    </row>
    <row r="27" spans="2:133" ht="11.25" customHeight="1" x14ac:dyDescent="0.15">
      <c r="B27" s="637" t="s">
        <v>299</v>
      </c>
      <c r="C27" s="638"/>
      <c r="D27" s="638"/>
      <c r="E27" s="638"/>
      <c r="F27" s="638"/>
      <c r="G27" s="638"/>
      <c r="H27" s="638"/>
      <c r="I27" s="638"/>
      <c r="J27" s="638"/>
      <c r="K27" s="638"/>
      <c r="L27" s="638"/>
      <c r="M27" s="638"/>
      <c r="N27" s="638"/>
      <c r="O27" s="638"/>
      <c r="P27" s="638"/>
      <c r="Q27" s="639"/>
      <c r="R27" s="640" t="s">
        <v>235</v>
      </c>
      <c r="S27" s="641"/>
      <c r="T27" s="641"/>
      <c r="U27" s="641"/>
      <c r="V27" s="641"/>
      <c r="W27" s="641"/>
      <c r="X27" s="641"/>
      <c r="Y27" s="642"/>
      <c r="Z27" s="677" t="s">
        <v>130</v>
      </c>
      <c r="AA27" s="677"/>
      <c r="AB27" s="677"/>
      <c r="AC27" s="677"/>
      <c r="AD27" s="678" t="s">
        <v>140</v>
      </c>
      <c r="AE27" s="678"/>
      <c r="AF27" s="678"/>
      <c r="AG27" s="678"/>
      <c r="AH27" s="678"/>
      <c r="AI27" s="678"/>
      <c r="AJ27" s="678"/>
      <c r="AK27" s="678"/>
      <c r="AL27" s="643" t="s">
        <v>140</v>
      </c>
      <c r="AM27" s="644"/>
      <c r="AN27" s="644"/>
      <c r="AO27" s="679"/>
      <c r="AP27" s="637" t="s">
        <v>300</v>
      </c>
      <c r="AQ27" s="638"/>
      <c r="AR27" s="638"/>
      <c r="AS27" s="638"/>
      <c r="AT27" s="638"/>
      <c r="AU27" s="638"/>
      <c r="AV27" s="638"/>
      <c r="AW27" s="638"/>
      <c r="AX27" s="638"/>
      <c r="AY27" s="638"/>
      <c r="AZ27" s="638"/>
      <c r="BA27" s="638"/>
      <c r="BB27" s="638"/>
      <c r="BC27" s="638"/>
      <c r="BD27" s="638"/>
      <c r="BE27" s="638"/>
      <c r="BF27" s="639"/>
      <c r="BG27" s="640">
        <v>496508</v>
      </c>
      <c r="BH27" s="641"/>
      <c r="BI27" s="641"/>
      <c r="BJ27" s="641"/>
      <c r="BK27" s="641"/>
      <c r="BL27" s="641"/>
      <c r="BM27" s="641"/>
      <c r="BN27" s="642"/>
      <c r="BO27" s="677">
        <v>100</v>
      </c>
      <c r="BP27" s="677"/>
      <c r="BQ27" s="677"/>
      <c r="BR27" s="677"/>
      <c r="BS27" s="646">
        <v>2856</v>
      </c>
      <c r="BT27" s="641"/>
      <c r="BU27" s="641"/>
      <c r="BV27" s="641"/>
      <c r="BW27" s="641"/>
      <c r="BX27" s="641"/>
      <c r="BY27" s="641"/>
      <c r="BZ27" s="641"/>
      <c r="CA27" s="641"/>
      <c r="CB27" s="684"/>
      <c r="CD27" s="673" t="s">
        <v>301</v>
      </c>
      <c r="CE27" s="674"/>
      <c r="CF27" s="674"/>
      <c r="CG27" s="674"/>
      <c r="CH27" s="674"/>
      <c r="CI27" s="674"/>
      <c r="CJ27" s="674"/>
      <c r="CK27" s="674"/>
      <c r="CL27" s="674"/>
      <c r="CM27" s="674"/>
      <c r="CN27" s="674"/>
      <c r="CO27" s="674"/>
      <c r="CP27" s="674"/>
      <c r="CQ27" s="675"/>
      <c r="CR27" s="640">
        <v>323088</v>
      </c>
      <c r="CS27" s="659"/>
      <c r="CT27" s="659"/>
      <c r="CU27" s="659"/>
      <c r="CV27" s="659"/>
      <c r="CW27" s="659"/>
      <c r="CX27" s="659"/>
      <c r="CY27" s="660"/>
      <c r="CZ27" s="643">
        <v>7.8</v>
      </c>
      <c r="DA27" s="661"/>
      <c r="DB27" s="661"/>
      <c r="DC27" s="662"/>
      <c r="DD27" s="646">
        <v>112307</v>
      </c>
      <c r="DE27" s="659"/>
      <c r="DF27" s="659"/>
      <c r="DG27" s="659"/>
      <c r="DH27" s="659"/>
      <c r="DI27" s="659"/>
      <c r="DJ27" s="659"/>
      <c r="DK27" s="660"/>
      <c r="DL27" s="646">
        <v>111707</v>
      </c>
      <c r="DM27" s="659"/>
      <c r="DN27" s="659"/>
      <c r="DO27" s="659"/>
      <c r="DP27" s="659"/>
      <c r="DQ27" s="659"/>
      <c r="DR27" s="659"/>
      <c r="DS27" s="659"/>
      <c r="DT27" s="659"/>
      <c r="DU27" s="659"/>
      <c r="DV27" s="660"/>
      <c r="DW27" s="643">
        <v>4.4000000000000004</v>
      </c>
      <c r="DX27" s="661"/>
      <c r="DY27" s="661"/>
      <c r="DZ27" s="661"/>
      <c r="EA27" s="661"/>
      <c r="EB27" s="661"/>
      <c r="EC27" s="676"/>
    </row>
    <row r="28" spans="2:133" ht="11.25" customHeight="1" x14ac:dyDescent="0.15">
      <c r="B28" s="637" t="s">
        <v>302</v>
      </c>
      <c r="C28" s="638"/>
      <c r="D28" s="638"/>
      <c r="E28" s="638"/>
      <c r="F28" s="638"/>
      <c r="G28" s="638"/>
      <c r="H28" s="638"/>
      <c r="I28" s="638"/>
      <c r="J28" s="638"/>
      <c r="K28" s="638"/>
      <c r="L28" s="638"/>
      <c r="M28" s="638"/>
      <c r="N28" s="638"/>
      <c r="O28" s="638"/>
      <c r="P28" s="638"/>
      <c r="Q28" s="639"/>
      <c r="R28" s="640">
        <v>79581</v>
      </c>
      <c r="S28" s="641"/>
      <c r="T28" s="641"/>
      <c r="U28" s="641"/>
      <c r="V28" s="641"/>
      <c r="W28" s="641"/>
      <c r="X28" s="641"/>
      <c r="Y28" s="642"/>
      <c r="Z28" s="677">
        <v>1.8</v>
      </c>
      <c r="AA28" s="677"/>
      <c r="AB28" s="677"/>
      <c r="AC28" s="677"/>
      <c r="AD28" s="678" t="s">
        <v>140</v>
      </c>
      <c r="AE28" s="678"/>
      <c r="AF28" s="678"/>
      <c r="AG28" s="678"/>
      <c r="AH28" s="678"/>
      <c r="AI28" s="678"/>
      <c r="AJ28" s="678"/>
      <c r="AK28" s="678"/>
      <c r="AL28" s="643" t="s">
        <v>140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303</v>
      </c>
      <c r="CE28" s="674"/>
      <c r="CF28" s="674"/>
      <c r="CG28" s="674"/>
      <c r="CH28" s="674"/>
      <c r="CI28" s="674"/>
      <c r="CJ28" s="674"/>
      <c r="CK28" s="674"/>
      <c r="CL28" s="674"/>
      <c r="CM28" s="674"/>
      <c r="CN28" s="674"/>
      <c r="CO28" s="674"/>
      <c r="CP28" s="674"/>
      <c r="CQ28" s="675"/>
      <c r="CR28" s="640">
        <v>497564</v>
      </c>
      <c r="CS28" s="641"/>
      <c r="CT28" s="641"/>
      <c r="CU28" s="641"/>
      <c r="CV28" s="641"/>
      <c r="CW28" s="641"/>
      <c r="CX28" s="641"/>
      <c r="CY28" s="642"/>
      <c r="CZ28" s="643">
        <v>12</v>
      </c>
      <c r="DA28" s="661"/>
      <c r="DB28" s="661"/>
      <c r="DC28" s="662"/>
      <c r="DD28" s="646">
        <v>459348</v>
      </c>
      <c r="DE28" s="641"/>
      <c r="DF28" s="641"/>
      <c r="DG28" s="641"/>
      <c r="DH28" s="641"/>
      <c r="DI28" s="641"/>
      <c r="DJ28" s="641"/>
      <c r="DK28" s="642"/>
      <c r="DL28" s="646">
        <v>459348</v>
      </c>
      <c r="DM28" s="641"/>
      <c r="DN28" s="641"/>
      <c r="DO28" s="641"/>
      <c r="DP28" s="641"/>
      <c r="DQ28" s="641"/>
      <c r="DR28" s="641"/>
      <c r="DS28" s="641"/>
      <c r="DT28" s="641"/>
      <c r="DU28" s="641"/>
      <c r="DV28" s="642"/>
      <c r="DW28" s="643">
        <v>17.899999999999999</v>
      </c>
      <c r="DX28" s="661"/>
      <c r="DY28" s="661"/>
      <c r="DZ28" s="661"/>
      <c r="EA28" s="661"/>
      <c r="EB28" s="661"/>
      <c r="EC28" s="676"/>
    </row>
    <row r="29" spans="2:133" ht="11.25" customHeight="1" x14ac:dyDescent="0.15">
      <c r="B29" s="637" t="s">
        <v>304</v>
      </c>
      <c r="C29" s="638"/>
      <c r="D29" s="638"/>
      <c r="E29" s="638"/>
      <c r="F29" s="638"/>
      <c r="G29" s="638"/>
      <c r="H29" s="638"/>
      <c r="I29" s="638"/>
      <c r="J29" s="638"/>
      <c r="K29" s="638"/>
      <c r="L29" s="638"/>
      <c r="M29" s="638"/>
      <c r="N29" s="638"/>
      <c r="O29" s="638"/>
      <c r="P29" s="638"/>
      <c r="Q29" s="639"/>
      <c r="R29" s="640">
        <v>40685</v>
      </c>
      <c r="S29" s="641"/>
      <c r="T29" s="641"/>
      <c r="U29" s="641"/>
      <c r="V29" s="641"/>
      <c r="W29" s="641"/>
      <c r="X29" s="641"/>
      <c r="Y29" s="642"/>
      <c r="Z29" s="677">
        <v>0.9</v>
      </c>
      <c r="AA29" s="677"/>
      <c r="AB29" s="677"/>
      <c r="AC29" s="677"/>
      <c r="AD29" s="678" t="s">
        <v>235</v>
      </c>
      <c r="AE29" s="678"/>
      <c r="AF29" s="678"/>
      <c r="AG29" s="678"/>
      <c r="AH29" s="678"/>
      <c r="AI29" s="678"/>
      <c r="AJ29" s="678"/>
      <c r="AK29" s="678"/>
      <c r="AL29" s="643" t="s">
        <v>235</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305</v>
      </c>
      <c r="CE29" s="730"/>
      <c r="CF29" s="673" t="s">
        <v>306</v>
      </c>
      <c r="CG29" s="674"/>
      <c r="CH29" s="674"/>
      <c r="CI29" s="674"/>
      <c r="CJ29" s="674"/>
      <c r="CK29" s="674"/>
      <c r="CL29" s="674"/>
      <c r="CM29" s="674"/>
      <c r="CN29" s="674"/>
      <c r="CO29" s="674"/>
      <c r="CP29" s="674"/>
      <c r="CQ29" s="675"/>
      <c r="CR29" s="640">
        <v>497564</v>
      </c>
      <c r="CS29" s="659"/>
      <c r="CT29" s="659"/>
      <c r="CU29" s="659"/>
      <c r="CV29" s="659"/>
      <c r="CW29" s="659"/>
      <c r="CX29" s="659"/>
      <c r="CY29" s="660"/>
      <c r="CZ29" s="643">
        <v>12</v>
      </c>
      <c r="DA29" s="661"/>
      <c r="DB29" s="661"/>
      <c r="DC29" s="662"/>
      <c r="DD29" s="646">
        <v>459348</v>
      </c>
      <c r="DE29" s="659"/>
      <c r="DF29" s="659"/>
      <c r="DG29" s="659"/>
      <c r="DH29" s="659"/>
      <c r="DI29" s="659"/>
      <c r="DJ29" s="659"/>
      <c r="DK29" s="660"/>
      <c r="DL29" s="646">
        <v>459348</v>
      </c>
      <c r="DM29" s="659"/>
      <c r="DN29" s="659"/>
      <c r="DO29" s="659"/>
      <c r="DP29" s="659"/>
      <c r="DQ29" s="659"/>
      <c r="DR29" s="659"/>
      <c r="DS29" s="659"/>
      <c r="DT29" s="659"/>
      <c r="DU29" s="659"/>
      <c r="DV29" s="660"/>
      <c r="DW29" s="643">
        <v>17.899999999999999</v>
      </c>
      <c r="DX29" s="661"/>
      <c r="DY29" s="661"/>
      <c r="DZ29" s="661"/>
      <c r="EA29" s="661"/>
      <c r="EB29" s="661"/>
      <c r="EC29" s="676"/>
    </row>
    <row r="30" spans="2:133" ht="11.25" customHeight="1" x14ac:dyDescent="0.15">
      <c r="B30" s="637" t="s">
        <v>307</v>
      </c>
      <c r="C30" s="638"/>
      <c r="D30" s="638"/>
      <c r="E30" s="638"/>
      <c r="F30" s="638"/>
      <c r="G30" s="638"/>
      <c r="H30" s="638"/>
      <c r="I30" s="638"/>
      <c r="J30" s="638"/>
      <c r="K30" s="638"/>
      <c r="L30" s="638"/>
      <c r="M30" s="638"/>
      <c r="N30" s="638"/>
      <c r="O30" s="638"/>
      <c r="P30" s="638"/>
      <c r="Q30" s="639"/>
      <c r="R30" s="640">
        <v>22775</v>
      </c>
      <c r="S30" s="641"/>
      <c r="T30" s="641"/>
      <c r="U30" s="641"/>
      <c r="V30" s="641"/>
      <c r="W30" s="641"/>
      <c r="X30" s="641"/>
      <c r="Y30" s="642"/>
      <c r="Z30" s="677">
        <v>0.5</v>
      </c>
      <c r="AA30" s="677"/>
      <c r="AB30" s="677"/>
      <c r="AC30" s="677"/>
      <c r="AD30" s="678" t="s">
        <v>235</v>
      </c>
      <c r="AE30" s="678"/>
      <c r="AF30" s="678"/>
      <c r="AG30" s="678"/>
      <c r="AH30" s="678"/>
      <c r="AI30" s="678"/>
      <c r="AJ30" s="678"/>
      <c r="AK30" s="678"/>
      <c r="AL30" s="643" t="s">
        <v>130</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308</v>
      </c>
      <c r="BH30" s="726"/>
      <c r="BI30" s="726"/>
      <c r="BJ30" s="726"/>
      <c r="BK30" s="726"/>
      <c r="BL30" s="726"/>
      <c r="BM30" s="726"/>
      <c r="BN30" s="726"/>
      <c r="BO30" s="726"/>
      <c r="BP30" s="726"/>
      <c r="BQ30" s="727"/>
      <c r="BR30" s="701" t="s">
        <v>309</v>
      </c>
      <c r="BS30" s="726"/>
      <c r="BT30" s="726"/>
      <c r="BU30" s="726"/>
      <c r="BV30" s="726"/>
      <c r="BW30" s="726"/>
      <c r="BX30" s="726"/>
      <c r="BY30" s="726"/>
      <c r="BZ30" s="726"/>
      <c r="CA30" s="726"/>
      <c r="CB30" s="727"/>
      <c r="CD30" s="731"/>
      <c r="CE30" s="732"/>
      <c r="CF30" s="673" t="s">
        <v>310</v>
      </c>
      <c r="CG30" s="674"/>
      <c r="CH30" s="674"/>
      <c r="CI30" s="674"/>
      <c r="CJ30" s="674"/>
      <c r="CK30" s="674"/>
      <c r="CL30" s="674"/>
      <c r="CM30" s="674"/>
      <c r="CN30" s="674"/>
      <c r="CO30" s="674"/>
      <c r="CP30" s="674"/>
      <c r="CQ30" s="675"/>
      <c r="CR30" s="640">
        <v>476366</v>
      </c>
      <c r="CS30" s="641"/>
      <c r="CT30" s="641"/>
      <c r="CU30" s="641"/>
      <c r="CV30" s="641"/>
      <c r="CW30" s="641"/>
      <c r="CX30" s="641"/>
      <c r="CY30" s="642"/>
      <c r="CZ30" s="643">
        <v>11.5</v>
      </c>
      <c r="DA30" s="661"/>
      <c r="DB30" s="661"/>
      <c r="DC30" s="662"/>
      <c r="DD30" s="646">
        <v>439559</v>
      </c>
      <c r="DE30" s="641"/>
      <c r="DF30" s="641"/>
      <c r="DG30" s="641"/>
      <c r="DH30" s="641"/>
      <c r="DI30" s="641"/>
      <c r="DJ30" s="641"/>
      <c r="DK30" s="642"/>
      <c r="DL30" s="646">
        <v>439559</v>
      </c>
      <c r="DM30" s="641"/>
      <c r="DN30" s="641"/>
      <c r="DO30" s="641"/>
      <c r="DP30" s="641"/>
      <c r="DQ30" s="641"/>
      <c r="DR30" s="641"/>
      <c r="DS30" s="641"/>
      <c r="DT30" s="641"/>
      <c r="DU30" s="641"/>
      <c r="DV30" s="642"/>
      <c r="DW30" s="643">
        <v>17.100000000000001</v>
      </c>
      <c r="DX30" s="661"/>
      <c r="DY30" s="661"/>
      <c r="DZ30" s="661"/>
      <c r="EA30" s="661"/>
      <c r="EB30" s="661"/>
      <c r="EC30" s="676"/>
    </row>
    <row r="31" spans="2:133" ht="11.25" customHeight="1" x14ac:dyDescent="0.15">
      <c r="B31" s="637" t="s">
        <v>311</v>
      </c>
      <c r="C31" s="638"/>
      <c r="D31" s="638"/>
      <c r="E31" s="638"/>
      <c r="F31" s="638"/>
      <c r="G31" s="638"/>
      <c r="H31" s="638"/>
      <c r="I31" s="638"/>
      <c r="J31" s="638"/>
      <c r="K31" s="638"/>
      <c r="L31" s="638"/>
      <c r="M31" s="638"/>
      <c r="N31" s="638"/>
      <c r="O31" s="638"/>
      <c r="P31" s="638"/>
      <c r="Q31" s="639"/>
      <c r="R31" s="640">
        <v>334661</v>
      </c>
      <c r="S31" s="641"/>
      <c r="T31" s="641"/>
      <c r="U31" s="641"/>
      <c r="V31" s="641"/>
      <c r="W31" s="641"/>
      <c r="X31" s="641"/>
      <c r="Y31" s="642"/>
      <c r="Z31" s="677">
        <v>7.6</v>
      </c>
      <c r="AA31" s="677"/>
      <c r="AB31" s="677"/>
      <c r="AC31" s="677"/>
      <c r="AD31" s="678" t="s">
        <v>235</v>
      </c>
      <c r="AE31" s="678"/>
      <c r="AF31" s="678"/>
      <c r="AG31" s="678"/>
      <c r="AH31" s="678"/>
      <c r="AI31" s="678"/>
      <c r="AJ31" s="678"/>
      <c r="AK31" s="678"/>
      <c r="AL31" s="643" t="s">
        <v>140</v>
      </c>
      <c r="AM31" s="644"/>
      <c r="AN31" s="644"/>
      <c r="AO31" s="679"/>
      <c r="AP31" s="715" t="s">
        <v>312</v>
      </c>
      <c r="AQ31" s="716"/>
      <c r="AR31" s="716"/>
      <c r="AS31" s="716"/>
      <c r="AT31" s="721" t="s">
        <v>313</v>
      </c>
      <c r="AU31" s="231"/>
      <c r="AV31" s="231"/>
      <c r="AW31" s="231"/>
      <c r="AX31" s="708" t="s">
        <v>188</v>
      </c>
      <c r="AY31" s="709"/>
      <c r="AZ31" s="709"/>
      <c r="BA31" s="709"/>
      <c r="BB31" s="709"/>
      <c r="BC31" s="709"/>
      <c r="BD31" s="709"/>
      <c r="BE31" s="709"/>
      <c r="BF31" s="710"/>
      <c r="BG31" s="711">
        <v>99.2</v>
      </c>
      <c r="BH31" s="712"/>
      <c r="BI31" s="712"/>
      <c r="BJ31" s="712"/>
      <c r="BK31" s="712"/>
      <c r="BL31" s="712"/>
      <c r="BM31" s="713">
        <v>97</v>
      </c>
      <c r="BN31" s="712"/>
      <c r="BO31" s="712"/>
      <c r="BP31" s="712"/>
      <c r="BQ31" s="714"/>
      <c r="BR31" s="711">
        <v>99.4</v>
      </c>
      <c r="BS31" s="712"/>
      <c r="BT31" s="712"/>
      <c r="BU31" s="712"/>
      <c r="BV31" s="712"/>
      <c r="BW31" s="712"/>
      <c r="BX31" s="713">
        <v>96.8</v>
      </c>
      <c r="BY31" s="712"/>
      <c r="BZ31" s="712"/>
      <c r="CA31" s="712"/>
      <c r="CB31" s="714"/>
      <c r="CD31" s="731"/>
      <c r="CE31" s="732"/>
      <c r="CF31" s="673" t="s">
        <v>314</v>
      </c>
      <c r="CG31" s="674"/>
      <c r="CH31" s="674"/>
      <c r="CI31" s="674"/>
      <c r="CJ31" s="674"/>
      <c r="CK31" s="674"/>
      <c r="CL31" s="674"/>
      <c r="CM31" s="674"/>
      <c r="CN31" s="674"/>
      <c r="CO31" s="674"/>
      <c r="CP31" s="674"/>
      <c r="CQ31" s="675"/>
      <c r="CR31" s="640">
        <v>21198</v>
      </c>
      <c r="CS31" s="659"/>
      <c r="CT31" s="659"/>
      <c r="CU31" s="659"/>
      <c r="CV31" s="659"/>
      <c r="CW31" s="659"/>
      <c r="CX31" s="659"/>
      <c r="CY31" s="660"/>
      <c r="CZ31" s="643">
        <v>0.5</v>
      </c>
      <c r="DA31" s="661"/>
      <c r="DB31" s="661"/>
      <c r="DC31" s="662"/>
      <c r="DD31" s="646">
        <v>19789</v>
      </c>
      <c r="DE31" s="659"/>
      <c r="DF31" s="659"/>
      <c r="DG31" s="659"/>
      <c r="DH31" s="659"/>
      <c r="DI31" s="659"/>
      <c r="DJ31" s="659"/>
      <c r="DK31" s="660"/>
      <c r="DL31" s="646">
        <v>19789</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04" t="s">
        <v>315</v>
      </c>
      <c r="C32" s="705"/>
      <c r="D32" s="705"/>
      <c r="E32" s="705"/>
      <c r="F32" s="705"/>
      <c r="G32" s="705"/>
      <c r="H32" s="705"/>
      <c r="I32" s="705"/>
      <c r="J32" s="705"/>
      <c r="K32" s="705"/>
      <c r="L32" s="705"/>
      <c r="M32" s="705"/>
      <c r="N32" s="705"/>
      <c r="O32" s="705"/>
      <c r="P32" s="705"/>
      <c r="Q32" s="706"/>
      <c r="R32" s="640" t="s">
        <v>235</v>
      </c>
      <c r="S32" s="641"/>
      <c r="T32" s="641"/>
      <c r="U32" s="641"/>
      <c r="V32" s="641"/>
      <c r="W32" s="641"/>
      <c r="X32" s="641"/>
      <c r="Y32" s="642"/>
      <c r="Z32" s="677" t="s">
        <v>235</v>
      </c>
      <c r="AA32" s="677"/>
      <c r="AB32" s="677"/>
      <c r="AC32" s="677"/>
      <c r="AD32" s="678" t="s">
        <v>235</v>
      </c>
      <c r="AE32" s="678"/>
      <c r="AF32" s="678"/>
      <c r="AG32" s="678"/>
      <c r="AH32" s="678"/>
      <c r="AI32" s="678"/>
      <c r="AJ32" s="678"/>
      <c r="AK32" s="678"/>
      <c r="AL32" s="643" t="s">
        <v>235</v>
      </c>
      <c r="AM32" s="644"/>
      <c r="AN32" s="644"/>
      <c r="AO32" s="679"/>
      <c r="AP32" s="717"/>
      <c r="AQ32" s="718"/>
      <c r="AR32" s="718"/>
      <c r="AS32" s="718"/>
      <c r="AT32" s="722"/>
      <c r="AU32" s="230" t="s">
        <v>316</v>
      </c>
      <c r="AV32" s="230"/>
      <c r="AW32" s="230"/>
      <c r="AX32" s="637" t="s">
        <v>317</v>
      </c>
      <c r="AY32" s="638"/>
      <c r="AZ32" s="638"/>
      <c r="BA32" s="638"/>
      <c r="BB32" s="638"/>
      <c r="BC32" s="638"/>
      <c r="BD32" s="638"/>
      <c r="BE32" s="638"/>
      <c r="BF32" s="639"/>
      <c r="BG32" s="724">
        <v>99.4</v>
      </c>
      <c r="BH32" s="659"/>
      <c r="BI32" s="659"/>
      <c r="BJ32" s="659"/>
      <c r="BK32" s="659"/>
      <c r="BL32" s="659"/>
      <c r="BM32" s="644">
        <v>98.9</v>
      </c>
      <c r="BN32" s="725"/>
      <c r="BO32" s="725"/>
      <c r="BP32" s="725"/>
      <c r="BQ32" s="683"/>
      <c r="BR32" s="724">
        <v>99.7</v>
      </c>
      <c r="BS32" s="659"/>
      <c r="BT32" s="659"/>
      <c r="BU32" s="659"/>
      <c r="BV32" s="659"/>
      <c r="BW32" s="659"/>
      <c r="BX32" s="644">
        <v>98.6</v>
      </c>
      <c r="BY32" s="725"/>
      <c r="BZ32" s="725"/>
      <c r="CA32" s="725"/>
      <c r="CB32" s="683"/>
      <c r="CD32" s="733"/>
      <c r="CE32" s="734"/>
      <c r="CF32" s="673" t="s">
        <v>318</v>
      </c>
      <c r="CG32" s="674"/>
      <c r="CH32" s="674"/>
      <c r="CI32" s="674"/>
      <c r="CJ32" s="674"/>
      <c r="CK32" s="674"/>
      <c r="CL32" s="674"/>
      <c r="CM32" s="674"/>
      <c r="CN32" s="674"/>
      <c r="CO32" s="674"/>
      <c r="CP32" s="674"/>
      <c r="CQ32" s="675"/>
      <c r="CR32" s="640" t="s">
        <v>130</v>
      </c>
      <c r="CS32" s="641"/>
      <c r="CT32" s="641"/>
      <c r="CU32" s="641"/>
      <c r="CV32" s="641"/>
      <c r="CW32" s="641"/>
      <c r="CX32" s="641"/>
      <c r="CY32" s="642"/>
      <c r="CZ32" s="643" t="s">
        <v>130</v>
      </c>
      <c r="DA32" s="661"/>
      <c r="DB32" s="661"/>
      <c r="DC32" s="662"/>
      <c r="DD32" s="646" t="s">
        <v>140</v>
      </c>
      <c r="DE32" s="641"/>
      <c r="DF32" s="641"/>
      <c r="DG32" s="641"/>
      <c r="DH32" s="641"/>
      <c r="DI32" s="641"/>
      <c r="DJ32" s="641"/>
      <c r="DK32" s="642"/>
      <c r="DL32" s="646" t="s">
        <v>130</v>
      </c>
      <c r="DM32" s="641"/>
      <c r="DN32" s="641"/>
      <c r="DO32" s="641"/>
      <c r="DP32" s="641"/>
      <c r="DQ32" s="641"/>
      <c r="DR32" s="641"/>
      <c r="DS32" s="641"/>
      <c r="DT32" s="641"/>
      <c r="DU32" s="641"/>
      <c r="DV32" s="642"/>
      <c r="DW32" s="643" t="s">
        <v>235</v>
      </c>
      <c r="DX32" s="661"/>
      <c r="DY32" s="661"/>
      <c r="DZ32" s="661"/>
      <c r="EA32" s="661"/>
      <c r="EB32" s="661"/>
      <c r="EC32" s="676"/>
    </row>
    <row r="33" spans="2:133" ht="11.25" customHeight="1" x14ac:dyDescent="0.15">
      <c r="B33" s="637" t="s">
        <v>319</v>
      </c>
      <c r="C33" s="638"/>
      <c r="D33" s="638"/>
      <c r="E33" s="638"/>
      <c r="F33" s="638"/>
      <c r="G33" s="638"/>
      <c r="H33" s="638"/>
      <c r="I33" s="638"/>
      <c r="J33" s="638"/>
      <c r="K33" s="638"/>
      <c r="L33" s="638"/>
      <c r="M33" s="638"/>
      <c r="N33" s="638"/>
      <c r="O33" s="638"/>
      <c r="P33" s="638"/>
      <c r="Q33" s="639"/>
      <c r="R33" s="640">
        <v>263942</v>
      </c>
      <c r="S33" s="641"/>
      <c r="T33" s="641"/>
      <c r="U33" s="641"/>
      <c r="V33" s="641"/>
      <c r="W33" s="641"/>
      <c r="X33" s="641"/>
      <c r="Y33" s="642"/>
      <c r="Z33" s="677">
        <v>6</v>
      </c>
      <c r="AA33" s="677"/>
      <c r="AB33" s="677"/>
      <c r="AC33" s="677"/>
      <c r="AD33" s="678" t="s">
        <v>235</v>
      </c>
      <c r="AE33" s="678"/>
      <c r="AF33" s="678"/>
      <c r="AG33" s="678"/>
      <c r="AH33" s="678"/>
      <c r="AI33" s="678"/>
      <c r="AJ33" s="678"/>
      <c r="AK33" s="678"/>
      <c r="AL33" s="643" t="s">
        <v>235</v>
      </c>
      <c r="AM33" s="644"/>
      <c r="AN33" s="644"/>
      <c r="AO33" s="679"/>
      <c r="AP33" s="719"/>
      <c r="AQ33" s="720"/>
      <c r="AR33" s="720"/>
      <c r="AS33" s="720"/>
      <c r="AT33" s="723"/>
      <c r="AU33" s="232"/>
      <c r="AV33" s="232"/>
      <c r="AW33" s="232"/>
      <c r="AX33" s="621" t="s">
        <v>320</v>
      </c>
      <c r="AY33" s="622"/>
      <c r="AZ33" s="622"/>
      <c r="BA33" s="622"/>
      <c r="BB33" s="622"/>
      <c r="BC33" s="622"/>
      <c r="BD33" s="622"/>
      <c r="BE33" s="622"/>
      <c r="BF33" s="623"/>
      <c r="BG33" s="707">
        <v>99</v>
      </c>
      <c r="BH33" s="625"/>
      <c r="BI33" s="625"/>
      <c r="BJ33" s="625"/>
      <c r="BK33" s="625"/>
      <c r="BL33" s="625"/>
      <c r="BM33" s="668">
        <v>94.9</v>
      </c>
      <c r="BN33" s="625"/>
      <c r="BO33" s="625"/>
      <c r="BP33" s="625"/>
      <c r="BQ33" s="689"/>
      <c r="BR33" s="707">
        <v>99.2</v>
      </c>
      <c r="BS33" s="625"/>
      <c r="BT33" s="625"/>
      <c r="BU33" s="625"/>
      <c r="BV33" s="625"/>
      <c r="BW33" s="625"/>
      <c r="BX33" s="668">
        <v>94.7</v>
      </c>
      <c r="BY33" s="625"/>
      <c r="BZ33" s="625"/>
      <c r="CA33" s="625"/>
      <c r="CB33" s="689"/>
      <c r="CD33" s="673" t="s">
        <v>321</v>
      </c>
      <c r="CE33" s="674"/>
      <c r="CF33" s="674"/>
      <c r="CG33" s="674"/>
      <c r="CH33" s="674"/>
      <c r="CI33" s="674"/>
      <c r="CJ33" s="674"/>
      <c r="CK33" s="674"/>
      <c r="CL33" s="674"/>
      <c r="CM33" s="674"/>
      <c r="CN33" s="674"/>
      <c r="CO33" s="674"/>
      <c r="CP33" s="674"/>
      <c r="CQ33" s="675"/>
      <c r="CR33" s="640">
        <v>2088561</v>
      </c>
      <c r="CS33" s="659"/>
      <c r="CT33" s="659"/>
      <c r="CU33" s="659"/>
      <c r="CV33" s="659"/>
      <c r="CW33" s="659"/>
      <c r="CX33" s="659"/>
      <c r="CY33" s="660"/>
      <c r="CZ33" s="643">
        <v>50.4</v>
      </c>
      <c r="DA33" s="661"/>
      <c r="DB33" s="661"/>
      <c r="DC33" s="662"/>
      <c r="DD33" s="646">
        <v>1784899</v>
      </c>
      <c r="DE33" s="659"/>
      <c r="DF33" s="659"/>
      <c r="DG33" s="659"/>
      <c r="DH33" s="659"/>
      <c r="DI33" s="659"/>
      <c r="DJ33" s="659"/>
      <c r="DK33" s="660"/>
      <c r="DL33" s="646">
        <v>1262187</v>
      </c>
      <c r="DM33" s="659"/>
      <c r="DN33" s="659"/>
      <c r="DO33" s="659"/>
      <c r="DP33" s="659"/>
      <c r="DQ33" s="659"/>
      <c r="DR33" s="659"/>
      <c r="DS33" s="659"/>
      <c r="DT33" s="659"/>
      <c r="DU33" s="659"/>
      <c r="DV33" s="660"/>
      <c r="DW33" s="643">
        <v>49.2</v>
      </c>
      <c r="DX33" s="661"/>
      <c r="DY33" s="661"/>
      <c r="DZ33" s="661"/>
      <c r="EA33" s="661"/>
      <c r="EB33" s="661"/>
      <c r="EC33" s="676"/>
    </row>
    <row r="34" spans="2:133" ht="11.25" customHeight="1" x14ac:dyDescent="0.15">
      <c r="B34" s="637" t="s">
        <v>322</v>
      </c>
      <c r="C34" s="638"/>
      <c r="D34" s="638"/>
      <c r="E34" s="638"/>
      <c r="F34" s="638"/>
      <c r="G34" s="638"/>
      <c r="H34" s="638"/>
      <c r="I34" s="638"/>
      <c r="J34" s="638"/>
      <c r="K34" s="638"/>
      <c r="L34" s="638"/>
      <c r="M34" s="638"/>
      <c r="N34" s="638"/>
      <c r="O34" s="638"/>
      <c r="P34" s="638"/>
      <c r="Q34" s="639"/>
      <c r="R34" s="640">
        <v>8953</v>
      </c>
      <c r="S34" s="641"/>
      <c r="T34" s="641"/>
      <c r="U34" s="641"/>
      <c r="V34" s="641"/>
      <c r="W34" s="641"/>
      <c r="X34" s="641"/>
      <c r="Y34" s="642"/>
      <c r="Z34" s="677">
        <v>0.2</v>
      </c>
      <c r="AA34" s="677"/>
      <c r="AB34" s="677"/>
      <c r="AC34" s="677"/>
      <c r="AD34" s="678">
        <v>2688</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323</v>
      </c>
      <c r="CE34" s="674"/>
      <c r="CF34" s="674"/>
      <c r="CG34" s="674"/>
      <c r="CH34" s="674"/>
      <c r="CI34" s="674"/>
      <c r="CJ34" s="674"/>
      <c r="CK34" s="674"/>
      <c r="CL34" s="674"/>
      <c r="CM34" s="674"/>
      <c r="CN34" s="674"/>
      <c r="CO34" s="674"/>
      <c r="CP34" s="674"/>
      <c r="CQ34" s="675"/>
      <c r="CR34" s="640">
        <v>564193</v>
      </c>
      <c r="CS34" s="641"/>
      <c r="CT34" s="641"/>
      <c r="CU34" s="641"/>
      <c r="CV34" s="641"/>
      <c r="CW34" s="641"/>
      <c r="CX34" s="641"/>
      <c r="CY34" s="642"/>
      <c r="CZ34" s="643">
        <v>13.6</v>
      </c>
      <c r="DA34" s="661"/>
      <c r="DB34" s="661"/>
      <c r="DC34" s="662"/>
      <c r="DD34" s="646">
        <v>419830</v>
      </c>
      <c r="DE34" s="641"/>
      <c r="DF34" s="641"/>
      <c r="DG34" s="641"/>
      <c r="DH34" s="641"/>
      <c r="DI34" s="641"/>
      <c r="DJ34" s="641"/>
      <c r="DK34" s="642"/>
      <c r="DL34" s="646">
        <v>321837</v>
      </c>
      <c r="DM34" s="641"/>
      <c r="DN34" s="641"/>
      <c r="DO34" s="641"/>
      <c r="DP34" s="641"/>
      <c r="DQ34" s="641"/>
      <c r="DR34" s="641"/>
      <c r="DS34" s="641"/>
      <c r="DT34" s="641"/>
      <c r="DU34" s="641"/>
      <c r="DV34" s="642"/>
      <c r="DW34" s="643">
        <v>12.6</v>
      </c>
      <c r="DX34" s="661"/>
      <c r="DY34" s="661"/>
      <c r="DZ34" s="661"/>
      <c r="EA34" s="661"/>
      <c r="EB34" s="661"/>
      <c r="EC34" s="676"/>
    </row>
    <row r="35" spans="2:133" ht="11.25" customHeight="1" x14ac:dyDescent="0.15">
      <c r="B35" s="637" t="s">
        <v>324</v>
      </c>
      <c r="C35" s="638"/>
      <c r="D35" s="638"/>
      <c r="E35" s="638"/>
      <c r="F35" s="638"/>
      <c r="G35" s="638"/>
      <c r="H35" s="638"/>
      <c r="I35" s="638"/>
      <c r="J35" s="638"/>
      <c r="K35" s="638"/>
      <c r="L35" s="638"/>
      <c r="M35" s="638"/>
      <c r="N35" s="638"/>
      <c r="O35" s="638"/>
      <c r="P35" s="638"/>
      <c r="Q35" s="639"/>
      <c r="R35" s="640">
        <v>10499</v>
      </c>
      <c r="S35" s="641"/>
      <c r="T35" s="641"/>
      <c r="U35" s="641"/>
      <c r="V35" s="641"/>
      <c r="W35" s="641"/>
      <c r="X35" s="641"/>
      <c r="Y35" s="642"/>
      <c r="Z35" s="677">
        <v>0.2</v>
      </c>
      <c r="AA35" s="677"/>
      <c r="AB35" s="677"/>
      <c r="AC35" s="677"/>
      <c r="AD35" s="678" t="s">
        <v>235</v>
      </c>
      <c r="AE35" s="678"/>
      <c r="AF35" s="678"/>
      <c r="AG35" s="678"/>
      <c r="AH35" s="678"/>
      <c r="AI35" s="678"/>
      <c r="AJ35" s="678"/>
      <c r="AK35" s="678"/>
      <c r="AL35" s="643" t="s">
        <v>140</v>
      </c>
      <c r="AM35" s="644"/>
      <c r="AN35" s="644"/>
      <c r="AO35" s="679"/>
      <c r="AP35" s="235"/>
      <c r="AQ35" s="701" t="s">
        <v>325</v>
      </c>
      <c r="AR35" s="702"/>
      <c r="AS35" s="702"/>
      <c r="AT35" s="702"/>
      <c r="AU35" s="702"/>
      <c r="AV35" s="702"/>
      <c r="AW35" s="702"/>
      <c r="AX35" s="702"/>
      <c r="AY35" s="702"/>
      <c r="AZ35" s="702"/>
      <c r="BA35" s="702"/>
      <c r="BB35" s="702"/>
      <c r="BC35" s="702"/>
      <c r="BD35" s="702"/>
      <c r="BE35" s="702"/>
      <c r="BF35" s="703"/>
      <c r="BG35" s="701" t="s">
        <v>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327</v>
      </c>
      <c r="CE35" s="674"/>
      <c r="CF35" s="674"/>
      <c r="CG35" s="674"/>
      <c r="CH35" s="674"/>
      <c r="CI35" s="674"/>
      <c r="CJ35" s="674"/>
      <c r="CK35" s="674"/>
      <c r="CL35" s="674"/>
      <c r="CM35" s="674"/>
      <c r="CN35" s="674"/>
      <c r="CO35" s="674"/>
      <c r="CP35" s="674"/>
      <c r="CQ35" s="675"/>
      <c r="CR35" s="640">
        <v>61183</v>
      </c>
      <c r="CS35" s="659"/>
      <c r="CT35" s="659"/>
      <c r="CU35" s="659"/>
      <c r="CV35" s="659"/>
      <c r="CW35" s="659"/>
      <c r="CX35" s="659"/>
      <c r="CY35" s="660"/>
      <c r="CZ35" s="643">
        <v>1.5</v>
      </c>
      <c r="DA35" s="661"/>
      <c r="DB35" s="661"/>
      <c r="DC35" s="662"/>
      <c r="DD35" s="646">
        <v>54008</v>
      </c>
      <c r="DE35" s="659"/>
      <c r="DF35" s="659"/>
      <c r="DG35" s="659"/>
      <c r="DH35" s="659"/>
      <c r="DI35" s="659"/>
      <c r="DJ35" s="659"/>
      <c r="DK35" s="660"/>
      <c r="DL35" s="646">
        <v>15032</v>
      </c>
      <c r="DM35" s="659"/>
      <c r="DN35" s="659"/>
      <c r="DO35" s="659"/>
      <c r="DP35" s="659"/>
      <c r="DQ35" s="659"/>
      <c r="DR35" s="659"/>
      <c r="DS35" s="659"/>
      <c r="DT35" s="659"/>
      <c r="DU35" s="659"/>
      <c r="DV35" s="660"/>
      <c r="DW35" s="643">
        <v>0.6</v>
      </c>
      <c r="DX35" s="661"/>
      <c r="DY35" s="661"/>
      <c r="DZ35" s="661"/>
      <c r="EA35" s="661"/>
      <c r="EB35" s="661"/>
      <c r="EC35" s="676"/>
    </row>
    <row r="36" spans="2:133" ht="11.25" customHeight="1" x14ac:dyDescent="0.15">
      <c r="B36" s="637" t="s">
        <v>328</v>
      </c>
      <c r="C36" s="638"/>
      <c r="D36" s="638"/>
      <c r="E36" s="638"/>
      <c r="F36" s="638"/>
      <c r="G36" s="638"/>
      <c r="H36" s="638"/>
      <c r="I36" s="638"/>
      <c r="J36" s="638"/>
      <c r="K36" s="638"/>
      <c r="L36" s="638"/>
      <c r="M36" s="638"/>
      <c r="N36" s="638"/>
      <c r="O36" s="638"/>
      <c r="P36" s="638"/>
      <c r="Q36" s="639"/>
      <c r="R36" s="640">
        <v>323000</v>
      </c>
      <c r="S36" s="641"/>
      <c r="T36" s="641"/>
      <c r="U36" s="641"/>
      <c r="V36" s="641"/>
      <c r="W36" s="641"/>
      <c r="X36" s="641"/>
      <c r="Y36" s="642"/>
      <c r="Z36" s="677">
        <v>7.4</v>
      </c>
      <c r="AA36" s="677"/>
      <c r="AB36" s="677"/>
      <c r="AC36" s="677"/>
      <c r="AD36" s="678" t="s">
        <v>130</v>
      </c>
      <c r="AE36" s="678"/>
      <c r="AF36" s="678"/>
      <c r="AG36" s="678"/>
      <c r="AH36" s="678"/>
      <c r="AI36" s="678"/>
      <c r="AJ36" s="678"/>
      <c r="AK36" s="678"/>
      <c r="AL36" s="643" t="s">
        <v>235</v>
      </c>
      <c r="AM36" s="644"/>
      <c r="AN36" s="644"/>
      <c r="AO36" s="679"/>
      <c r="AP36" s="235"/>
      <c r="AQ36" s="692" t="s">
        <v>329</v>
      </c>
      <c r="AR36" s="693"/>
      <c r="AS36" s="693"/>
      <c r="AT36" s="693"/>
      <c r="AU36" s="693"/>
      <c r="AV36" s="693"/>
      <c r="AW36" s="693"/>
      <c r="AX36" s="693"/>
      <c r="AY36" s="694"/>
      <c r="AZ36" s="695">
        <v>731605</v>
      </c>
      <c r="BA36" s="696"/>
      <c r="BB36" s="696"/>
      <c r="BC36" s="696"/>
      <c r="BD36" s="696"/>
      <c r="BE36" s="696"/>
      <c r="BF36" s="697"/>
      <c r="BG36" s="698" t="s">
        <v>330</v>
      </c>
      <c r="BH36" s="699"/>
      <c r="BI36" s="699"/>
      <c r="BJ36" s="699"/>
      <c r="BK36" s="699"/>
      <c r="BL36" s="699"/>
      <c r="BM36" s="699"/>
      <c r="BN36" s="699"/>
      <c r="BO36" s="699"/>
      <c r="BP36" s="699"/>
      <c r="BQ36" s="699"/>
      <c r="BR36" s="699"/>
      <c r="BS36" s="699"/>
      <c r="BT36" s="699"/>
      <c r="BU36" s="700"/>
      <c r="BV36" s="695">
        <v>5833</v>
      </c>
      <c r="BW36" s="696"/>
      <c r="BX36" s="696"/>
      <c r="BY36" s="696"/>
      <c r="BZ36" s="696"/>
      <c r="CA36" s="696"/>
      <c r="CB36" s="697"/>
      <c r="CD36" s="673" t="s">
        <v>331</v>
      </c>
      <c r="CE36" s="674"/>
      <c r="CF36" s="674"/>
      <c r="CG36" s="674"/>
      <c r="CH36" s="674"/>
      <c r="CI36" s="674"/>
      <c r="CJ36" s="674"/>
      <c r="CK36" s="674"/>
      <c r="CL36" s="674"/>
      <c r="CM36" s="674"/>
      <c r="CN36" s="674"/>
      <c r="CO36" s="674"/>
      <c r="CP36" s="674"/>
      <c r="CQ36" s="675"/>
      <c r="CR36" s="640">
        <v>706027</v>
      </c>
      <c r="CS36" s="641"/>
      <c r="CT36" s="641"/>
      <c r="CU36" s="641"/>
      <c r="CV36" s="641"/>
      <c r="CW36" s="641"/>
      <c r="CX36" s="641"/>
      <c r="CY36" s="642"/>
      <c r="CZ36" s="643">
        <v>17</v>
      </c>
      <c r="DA36" s="661"/>
      <c r="DB36" s="661"/>
      <c r="DC36" s="662"/>
      <c r="DD36" s="646">
        <v>619604</v>
      </c>
      <c r="DE36" s="641"/>
      <c r="DF36" s="641"/>
      <c r="DG36" s="641"/>
      <c r="DH36" s="641"/>
      <c r="DI36" s="641"/>
      <c r="DJ36" s="641"/>
      <c r="DK36" s="642"/>
      <c r="DL36" s="646">
        <v>505432</v>
      </c>
      <c r="DM36" s="641"/>
      <c r="DN36" s="641"/>
      <c r="DO36" s="641"/>
      <c r="DP36" s="641"/>
      <c r="DQ36" s="641"/>
      <c r="DR36" s="641"/>
      <c r="DS36" s="641"/>
      <c r="DT36" s="641"/>
      <c r="DU36" s="641"/>
      <c r="DV36" s="642"/>
      <c r="DW36" s="643">
        <v>19.7</v>
      </c>
      <c r="DX36" s="661"/>
      <c r="DY36" s="661"/>
      <c r="DZ36" s="661"/>
      <c r="EA36" s="661"/>
      <c r="EB36" s="661"/>
      <c r="EC36" s="676"/>
    </row>
    <row r="37" spans="2:133" ht="11.25" customHeight="1" x14ac:dyDescent="0.15">
      <c r="B37" s="637" t="s">
        <v>332</v>
      </c>
      <c r="C37" s="638"/>
      <c r="D37" s="638"/>
      <c r="E37" s="638"/>
      <c r="F37" s="638"/>
      <c r="G37" s="638"/>
      <c r="H37" s="638"/>
      <c r="I37" s="638"/>
      <c r="J37" s="638"/>
      <c r="K37" s="638"/>
      <c r="L37" s="638"/>
      <c r="M37" s="638"/>
      <c r="N37" s="638"/>
      <c r="O37" s="638"/>
      <c r="P37" s="638"/>
      <c r="Q37" s="639"/>
      <c r="R37" s="640">
        <v>264037</v>
      </c>
      <c r="S37" s="641"/>
      <c r="T37" s="641"/>
      <c r="U37" s="641"/>
      <c r="V37" s="641"/>
      <c r="W37" s="641"/>
      <c r="X37" s="641"/>
      <c r="Y37" s="642"/>
      <c r="Z37" s="677">
        <v>6</v>
      </c>
      <c r="AA37" s="677"/>
      <c r="AB37" s="677"/>
      <c r="AC37" s="677"/>
      <c r="AD37" s="678" t="s">
        <v>235</v>
      </c>
      <c r="AE37" s="678"/>
      <c r="AF37" s="678"/>
      <c r="AG37" s="678"/>
      <c r="AH37" s="678"/>
      <c r="AI37" s="678"/>
      <c r="AJ37" s="678"/>
      <c r="AK37" s="678"/>
      <c r="AL37" s="643" t="s">
        <v>235</v>
      </c>
      <c r="AM37" s="644"/>
      <c r="AN37" s="644"/>
      <c r="AO37" s="679"/>
      <c r="AQ37" s="680" t="s">
        <v>333</v>
      </c>
      <c r="AR37" s="681"/>
      <c r="AS37" s="681"/>
      <c r="AT37" s="681"/>
      <c r="AU37" s="681"/>
      <c r="AV37" s="681"/>
      <c r="AW37" s="681"/>
      <c r="AX37" s="681"/>
      <c r="AY37" s="682"/>
      <c r="AZ37" s="640">
        <v>150000</v>
      </c>
      <c r="BA37" s="641"/>
      <c r="BB37" s="641"/>
      <c r="BC37" s="641"/>
      <c r="BD37" s="659"/>
      <c r="BE37" s="659"/>
      <c r="BF37" s="683"/>
      <c r="BG37" s="673" t="s">
        <v>334</v>
      </c>
      <c r="BH37" s="674"/>
      <c r="BI37" s="674"/>
      <c r="BJ37" s="674"/>
      <c r="BK37" s="674"/>
      <c r="BL37" s="674"/>
      <c r="BM37" s="674"/>
      <c r="BN37" s="674"/>
      <c r="BO37" s="674"/>
      <c r="BP37" s="674"/>
      <c r="BQ37" s="674"/>
      <c r="BR37" s="674"/>
      <c r="BS37" s="674"/>
      <c r="BT37" s="674"/>
      <c r="BU37" s="675"/>
      <c r="BV37" s="640">
        <v>-231</v>
      </c>
      <c r="BW37" s="641"/>
      <c r="BX37" s="641"/>
      <c r="BY37" s="641"/>
      <c r="BZ37" s="641"/>
      <c r="CA37" s="641"/>
      <c r="CB37" s="684"/>
      <c r="CD37" s="673" t="s">
        <v>335</v>
      </c>
      <c r="CE37" s="674"/>
      <c r="CF37" s="674"/>
      <c r="CG37" s="674"/>
      <c r="CH37" s="674"/>
      <c r="CI37" s="674"/>
      <c r="CJ37" s="674"/>
      <c r="CK37" s="674"/>
      <c r="CL37" s="674"/>
      <c r="CM37" s="674"/>
      <c r="CN37" s="674"/>
      <c r="CO37" s="674"/>
      <c r="CP37" s="674"/>
      <c r="CQ37" s="675"/>
      <c r="CR37" s="640">
        <v>295089</v>
      </c>
      <c r="CS37" s="659"/>
      <c r="CT37" s="659"/>
      <c r="CU37" s="659"/>
      <c r="CV37" s="659"/>
      <c r="CW37" s="659"/>
      <c r="CX37" s="659"/>
      <c r="CY37" s="660"/>
      <c r="CZ37" s="643">
        <v>7.1</v>
      </c>
      <c r="DA37" s="661"/>
      <c r="DB37" s="661"/>
      <c r="DC37" s="662"/>
      <c r="DD37" s="646">
        <v>286095</v>
      </c>
      <c r="DE37" s="659"/>
      <c r="DF37" s="659"/>
      <c r="DG37" s="659"/>
      <c r="DH37" s="659"/>
      <c r="DI37" s="659"/>
      <c r="DJ37" s="659"/>
      <c r="DK37" s="660"/>
      <c r="DL37" s="646">
        <v>270222</v>
      </c>
      <c r="DM37" s="659"/>
      <c r="DN37" s="659"/>
      <c r="DO37" s="659"/>
      <c r="DP37" s="659"/>
      <c r="DQ37" s="659"/>
      <c r="DR37" s="659"/>
      <c r="DS37" s="659"/>
      <c r="DT37" s="659"/>
      <c r="DU37" s="659"/>
      <c r="DV37" s="660"/>
      <c r="DW37" s="643">
        <v>10.5</v>
      </c>
      <c r="DX37" s="661"/>
      <c r="DY37" s="661"/>
      <c r="DZ37" s="661"/>
      <c r="EA37" s="661"/>
      <c r="EB37" s="661"/>
      <c r="EC37" s="676"/>
    </row>
    <row r="38" spans="2:133" ht="11.25" customHeight="1" x14ac:dyDescent="0.15">
      <c r="B38" s="637" t="s">
        <v>336</v>
      </c>
      <c r="C38" s="638"/>
      <c r="D38" s="638"/>
      <c r="E38" s="638"/>
      <c r="F38" s="638"/>
      <c r="G38" s="638"/>
      <c r="H38" s="638"/>
      <c r="I38" s="638"/>
      <c r="J38" s="638"/>
      <c r="K38" s="638"/>
      <c r="L38" s="638"/>
      <c r="M38" s="638"/>
      <c r="N38" s="638"/>
      <c r="O38" s="638"/>
      <c r="P38" s="638"/>
      <c r="Q38" s="639"/>
      <c r="R38" s="640">
        <v>22010</v>
      </c>
      <c r="S38" s="641"/>
      <c r="T38" s="641"/>
      <c r="U38" s="641"/>
      <c r="V38" s="641"/>
      <c r="W38" s="641"/>
      <c r="X38" s="641"/>
      <c r="Y38" s="642"/>
      <c r="Z38" s="677">
        <v>0.5</v>
      </c>
      <c r="AA38" s="677"/>
      <c r="AB38" s="677"/>
      <c r="AC38" s="677"/>
      <c r="AD38" s="678">
        <v>5492</v>
      </c>
      <c r="AE38" s="678"/>
      <c r="AF38" s="678"/>
      <c r="AG38" s="678"/>
      <c r="AH38" s="678"/>
      <c r="AI38" s="678"/>
      <c r="AJ38" s="678"/>
      <c r="AK38" s="678"/>
      <c r="AL38" s="643">
        <v>0.2</v>
      </c>
      <c r="AM38" s="644"/>
      <c r="AN38" s="644"/>
      <c r="AO38" s="679"/>
      <c r="AQ38" s="680" t="s">
        <v>337</v>
      </c>
      <c r="AR38" s="681"/>
      <c r="AS38" s="681"/>
      <c r="AT38" s="681"/>
      <c r="AU38" s="681"/>
      <c r="AV38" s="681"/>
      <c r="AW38" s="681"/>
      <c r="AX38" s="681"/>
      <c r="AY38" s="682"/>
      <c r="AZ38" s="640">
        <v>146283</v>
      </c>
      <c r="BA38" s="641"/>
      <c r="BB38" s="641"/>
      <c r="BC38" s="641"/>
      <c r="BD38" s="659"/>
      <c r="BE38" s="659"/>
      <c r="BF38" s="683"/>
      <c r="BG38" s="673" t="s">
        <v>338</v>
      </c>
      <c r="BH38" s="674"/>
      <c r="BI38" s="674"/>
      <c r="BJ38" s="674"/>
      <c r="BK38" s="674"/>
      <c r="BL38" s="674"/>
      <c r="BM38" s="674"/>
      <c r="BN38" s="674"/>
      <c r="BO38" s="674"/>
      <c r="BP38" s="674"/>
      <c r="BQ38" s="674"/>
      <c r="BR38" s="674"/>
      <c r="BS38" s="674"/>
      <c r="BT38" s="674"/>
      <c r="BU38" s="675"/>
      <c r="BV38" s="640">
        <v>859</v>
      </c>
      <c r="BW38" s="641"/>
      <c r="BX38" s="641"/>
      <c r="BY38" s="641"/>
      <c r="BZ38" s="641"/>
      <c r="CA38" s="641"/>
      <c r="CB38" s="684"/>
      <c r="CD38" s="673" t="s">
        <v>339</v>
      </c>
      <c r="CE38" s="674"/>
      <c r="CF38" s="674"/>
      <c r="CG38" s="674"/>
      <c r="CH38" s="674"/>
      <c r="CI38" s="674"/>
      <c r="CJ38" s="674"/>
      <c r="CK38" s="674"/>
      <c r="CL38" s="674"/>
      <c r="CM38" s="674"/>
      <c r="CN38" s="674"/>
      <c r="CO38" s="674"/>
      <c r="CP38" s="674"/>
      <c r="CQ38" s="675"/>
      <c r="CR38" s="640">
        <v>516415</v>
      </c>
      <c r="CS38" s="641"/>
      <c r="CT38" s="641"/>
      <c r="CU38" s="641"/>
      <c r="CV38" s="641"/>
      <c r="CW38" s="641"/>
      <c r="CX38" s="641"/>
      <c r="CY38" s="642"/>
      <c r="CZ38" s="643">
        <v>12.5</v>
      </c>
      <c r="DA38" s="661"/>
      <c r="DB38" s="661"/>
      <c r="DC38" s="662"/>
      <c r="DD38" s="646">
        <v>461672</v>
      </c>
      <c r="DE38" s="641"/>
      <c r="DF38" s="641"/>
      <c r="DG38" s="641"/>
      <c r="DH38" s="641"/>
      <c r="DI38" s="641"/>
      <c r="DJ38" s="641"/>
      <c r="DK38" s="642"/>
      <c r="DL38" s="646">
        <v>419886</v>
      </c>
      <c r="DM38" s="641"/>
      <c r="DN38" s="641"/>
      <c r="DO38" s="641"/>
      <c r="DP38" s="641"/>
      <c r="DQ38" s="641"/>
      <c r="DR38" s="641"/>
      <c r="DS38" s="641"/>
      <c r="DT38" s="641"/>
      <c r="DU38" s="641"/>
      <c r="DV38" s="642"/>
      <c r="DW38" s="643">
        <v>16.399999999999999</v>
      </c>
      <c r="DX38" s="661"/>
      <c r="DY38" s="661"/>
      <c r="DZ38" s="661"/>
      <c r="EA38" s="661"/>
      <c r="EB38" s="661"/>
      <c r="EC38" s="676"/>
    </row>
    <row r="39" spans="2:133" ht="11.25" customHeight="1" x14ac:dyDescent="0.15">
      <c r="B39" s="637" t="s">
        <v>340</v>
      </c>
      <c r="C39" s="638"/>
      <c r="D39" s="638"/>
      <c r="E39" s="638"/>
      <c r="F39" s="638"/>
      <c r="G39" s="638"/>
      <c r="H39" s="638"/>
      <c r="I39" s="638"/>
      <c r="J39" s="638"/>
      <c r="K39" s="638"/>
      <c r="L39" s="638"/>
      <c r="M39" s="638"/>
      <c r="N39" s="638"/>
      <c r="O39" s="638"/>
      <c r="P39" s="638"/>
      <c r="Q39" s="639"/>
      <c r="R39" s="640">
        <v>292500</v>
      </c>
      <c r="S39" s="641"/>
      <c r="T39" s="641"/>
      <c r="U39" s="641"/>
      <c r="V39" s="641"/>
      <c r="W39" s="641"/>
      <c r="X39" s="641"/>
      <c r="Y39" s="642"/>
      <c r="Z39" s="677">
        <v>6.7</v>
      </c>
      <c r="AA39" s="677"/>
      <c r="AB39" s="677"/>
      <c r="AC39" s="677"/>
      <c r="AD39" s="678" t="s">
        <v>235</v>
      </c>
      <c r="AE39" s="678"/>
      <c r="AF39" s="678"/>
      <c r="AG39" s="678"/>
      <c r="AH39" s="678"/>
      <c r="AI39" s="678"/>
      <c r="AJ39" s="678"/>
      <c r="AK39" s="678"/>
      <c r="AL39" s="643" t="s">
        <v>235</v>
      </c>
      <c r="AM39" s="644"/>
      <c r="AN39" s="644"/>
      <c r="AO39" s="679"/>
      <c r="AQ39" s="680" t="s">
        <v>341</v>
      </c>
      <c r="AR39" s="681"/>
      <c r="AS39" s="681"/>
      <c r="AT39" s="681"/>
      <c r="AU39" s="681"/>
      <c r="AV39" s="681"/>
      <c r="AW39" s="681"/>
      <c r="AX39" s="681"/>
      <c r="AY39" s="682"/>
      <c r="AZ39" s="640">
        <v>65190</v>
      </c>
      <c r="BA39" s="641"/>
      <c r="BB39" s="641"/>
      <c r="BC39" s="641"/>
      <c r="BD39" s="659"/>
      <c r="BE39" s="659"/>
      <c r="BF39" s="683"/>
      <c r="BG39" s="673" t="s">
        <v>342</v>
      </c>
      <c r="BH39" s="674"/>
      <c r="BI39" s="674"/>
      <c r="BJ39" s="674"/>
      <c r="BK39" s="674"/>
      <c r="BL39" s="674"/>
      <c r="BM39" s="674"/>
      <c r="BN39" s="674"/>
      <c r="BO39" s="674"/>
      <c r="BP39" s="674"/>
      <c r="BQ39" s="674"/>
      <c r="BR39" s="674"/>
      <c r="BS39" s="674"/>
      <c r="BT39" s="674"/>
      <c r="BU39" s="675"/>
      <c r="BV39" s="640">
        <v>1434</v>
      </c>
      <c r="BW39" s="641"/>
      <c r="BX39" s="641"/>
      <c r="BY39" s="641"/>
      <c r="BZ39" s="641"/>
      <c r="CA39" s="641"/>
      <c r="CB39" s="684"/>
      <c r="CD39" s="673" t="s">
        <v>343</v>
      </c>
      <c r="CE39" s="674"/>
      <c r="CF39" s="674"/>
      <c r="CG39" s="674"/>
      <c r="CH39" s="674"/>
      <c r="CI39" s="674"/>
      <c r="CJ39" s="674"/>
      <c r="CK39" s="674"/>
      <c r="CL39" s="674"/>
      <c r="CM39" s="674"/>
      <c r="CN39" s="674"/>
      <c r="CO39" s="674"/>
      <c r="CP39" s="674"/>
      <c r="CQ39" s="675"/>
      <c r="CR39" s="640">
        <v>240662</v>
      </c>
      <c r="CS39" s="659"/>
      <c r="CT39" s="659"/>
      <c r="CU39" s="659"/>
      <c r="CV39" s="659"/>
      <c r="CW39" s="659"/>
      <c r="CX39" s="659"/>
      <c r="CY39" s="660"/>
      <c r="CZ39" s="643">
        <v>5.8</v>
      </c>
      <c r="DA39" s="661"/>
      <c r="DB39" s="661"/>
      <c r="DC39" s="662"/>
      <c r="DD39" s="646">
        <v>229785</v>
      </c>
      <c r="DE39" s="659"/>
      <c r="DF39" s="659"/>
      <c r="DG39" s="659"/>
      <c r="DH39" s="659"/>
      <c r="DI39" s="659"/>
      <c r="DJ39" s="659"/>
      <c r="DK39" s="660"/>
      <c r="DL39" s="646" t="s">
        <v>235</v>
      </c>
      <c r="DM39" s="659"/>
      <c r="DN39" s="659"/>
      <c r="DO39" s="659"/>
      <c r="DP39" s="659"/>
      <c r="DQ39" s="659"/>
      <c r="DR39" s="659"/>
      <c r="DS39" s="659"/>
      <c r="DT39" s="659"/>
      <c r="DU39" s="659"/>
      <c r="DV39" s="660"/>
      <c r="DW39" s="643" t="s">
        <v>130</v>
      </c>
      <c r="DX39" s="661"/>
      <c r="DY39" s="661"/>
      <c r="DZ39" s="661"/>
      <c r="EA39" s="661"/>
      <c r="EB39" s="661"/>
      <c r="EC39" s="676"/>
    </row>
    <row r="40" spans="2:133" ht="11.25" customHeight="1" x14ac:dyDescent="0.15">
      <c r="B40" s="637" t="s">
        <v>344</v>
      </c>
      <c r="C40" s="638"/>
      <c r="D40" s="638"/>
      <c r="E40" s="638"/>
      <c r="F40" s="638"/>
      <c r="G40" s="638"/>
      <c r="H40" s="638"/>
      <c r="I40" s="638"/>
      <c r="J40" s="638"/>
      <c r="K40" s="638"/>
      <c r="L40" s="638"/>
      <c r="M40" s="638"/>
      <c r="N40" s="638"/>
      <c r="O40" s="638"/>
      <c r="P40" s="638"/>
      <c r="Q40" s="639"/>
      <c r="R40" s="640" t="s">
        <v>235</v>
      </c>
      <c r="S40" s="641"/>
      <c r="T40" s="641"/>
      <c r="U40" s="641"/>
      <c r="V40" s="641"/>
      <c r="W40" s="641"/>
      <c r="X40" s="641"/>
      <c r="Y40" s="642"/>
      <c r="Z40" s="677" t="s">
        <v>235</v>
      </c>
      <c r="AA40" s="677"/>
      <c r="AB40" s="677"/>
      <c r="AC40" s="677"/>
      <c r="AD40" s="678" t="s">
        <v>130</v>
      </c>
      <c r="AE40" s="678"/>
      <c r="AF40" s="678"/>
      <c r="AG40" s="678"/>
      <c r="AH40" s="678"/>
      <c r="AI40" s="678"/>
      <c r="AJ40" s="678"/>
      <c r="AK40" s="678"/>
      <c r="AL40" s="643" t="s">
        <v>235</v>
      </c>
      <c r="AM40" s="644"/>
      <c r="AN40" s="644"/>
      <c r="AO40" s="679"/>
      <c r="AQ40" s="680" t="s">
        <v>345</v>
      </c>
      <c r="AR40" s="681"/>
      <c r="AS40" s="681"/>
      <c r="AT40" s="681"/>
      <c r="AU40" s="681"/>
      <c r="AV40" s="681"/>
      <c r="AW40" s="681"/>
      <c r="AX40" s="681"/>
      <c r="AY40" s="682"/>
      <c r="AZ40" s="640" t="s">
        <v>140</v>
      </c>
      <c r="BA40" s="641"/>
      <c r="BB40" s="641"/>
      <c r="BC40" s="641"/>
      <c r="BD40" s="659"/>
      <c r="BE40" s="659"/>
      <c r="BF40" s="683"/>
      <c r="BG40" s="685" t="s">
        <v>346</v>
      </c>
      <c r="BH40" s="686"/>
      <c r="BI40" s="686"/>
      <c r="BJ40" s="686"/>
      <c r="BK40" s="686"/>
      <c r="BL40" s="236"/>
      <c r="BM40" s="674" t="s">
        <v>347</v>
      </c>
      <c r="BN40" s="674"/>
      <c r="BO40" s="674"/>
      <c r="BP40" s="674"/>
      <c r="BQ40" s="674"/>
      <c r="BR40" s="674"/>
      <c r="BS40" s="674"/>
      <c r="BT40" s="674"/>
      <c r="BU40" s="675"/>
      <c r="BV40" s="640">
        <v>92</v>
      </c>
      <c r="BW40" s="641"/>
      <c r="BX40" s="641"/>
      <c r="BY40" s="641"/>
      <c r="BZ40" s="641"/>
      <c r="CA40" s="641"/>
      <c r="CB40" s="684"/>
      <c r="CD40" s="673" t="s">
        <v>348</v>
      </c>
      <c r="CE40" s="674"/>
      <c r="CF40" s="674"/>
      <c r="CG40" s="674"/>
      <c r="CH40" s="674"/>
      <c r="CI40" s="674"/>
      <c r="CJ40" s="674"/>
      <c r="CK40" s="674"/>
      <c r="CL40" s="674"/>
      <c r="CM40" s="674"/>
      <c r="CN40" s="674"/>
      <c r="CO40" s="674"/>
      <c r="CP40" s="674"/>
      <c r="CQ40" s="675"/>
      <c r="CR40" s="640">
        <v>81</v>
      </c>
      <c r="CS40" s="641"/>
      <c r="CT40" s="641"/>
      <c r="CU40" s="641"/>
      <c r="CV40" s="641"/>
      <c r="CW40" s="641"/>
      <c r="CX40" s="641"/>
      <c r="CY40" s="642"/>
      <c r="CZ40" s="643">
        <v>0</v>
      </c>
      <c r="DA40" s="661"/>
      <c r="DB40" s="661"/>
      <c r="DC40" s="662"/>
      <c r="DD40" s="646" t="s">
        <v>140</v>
      </c>
      <c r="DE40" s="641"/>
      <c r="DF40" s="641"/>
      <c r="DG40" s="641"/>
      <c r="DH40" s="641"/>
      <c r="DI40" s="641"/>
      <c r="DJ40" s="641"/>
      <c r="DK40" s="642"/>
      <c r="DL40" s="646" t="s">
        <v>140</v>
      </c>
      <c r="DM40" s="641"/>
      <c r="DN40" s="641"/>
      <c r="DO40" s="641"/>
      <c r="DP40" s="641"/>
      <c r="DQ40" s="641"/>
      <c r="DR40" s="641"/>
      <c r="DS40" s="641"/>
      <c r="DT40" s="641"/>
      <c r="DU40" s="641"/>
      <c r="DV40" s="642"/>
      <c r="DW40" s="643" t="s">
        <v>130</v>
      </c>
      <c r="DX40" s="661"/>
      <c r="DY40" s="661"/>
      <c r="DZ40" s="661"/>
      <c r="EA40" s="661"/>
      <c r="EB40" s="661"/>
      <c r="EC40" s="676"/>
    </row>
    <row r="41" spans="2:133" ht="11.25" customHeight="1" x14ac:dyDescent="0.15">
      <c r="B41" s="637" t="s">
        <v>349</v>
      </c>
      <c r="C41" s="638"/>
      <c r="D41" s="638"/>
      <c r="E41" s="638"/>
      <c r="F41" s="638"/>
      <c r="G41" s="638"/>
      <c r="H41" s="638"/>
      <c r="I41" s="638"/>
      <c r="J41" s="638"/>
      <c r="K41" s="638"/>
      <c r="L41" s="638"/>
      <c r="M41" s="638"/>
      <c r="N41" s="638"/>
      <c r="O41" s="638"/>
      <c r="P41" s="638"/>
      <c r="Q41" s="639"/>
      <c r="R41" s="640">
        <v>77900</v>
      </c>
      <c r="S41" s="641"/>
      <c r="T41" s="641"/>
      <c r="U41" s="641"/>
      <c r="V41" s="641"/>
      <c r="W41" s="641"/>
      <c r="X41" s="641"/>
      <c r="Y41" s="642"/>
      <c r="Z41" s="677">
        <v>1.8</v>
      </c>
      <c r="AA41" s="677"/>
      <c r="AB41" s="677"/>
      <c r="AC41" s="677"/>
      <c r="AD41" s="678" t="s">
        <v>235</v>
      </c>
      <c r="AE41" s="678"/>
      <c r="AF41" s="678"/>
      <c r="AG41" s="678"/>
      <c r="AH41" s="678"/>
      <c r="AI41" s="678"/>
      <c r="AJ41" s="678"/>
      <c r="AK41" s="678"/>
      <c r="AL41" s="643" t="s">
        <v>235</v>
      </c>
      <c r="AM41" s="644"/>
      <c r="AN41" s="644"/>
      <c r="AO41" s="679"/>
      <c r="AQ41" s="680" t="s">
        <v>350</v>
      </c>
      <c r="AR41" s="681"/>
      <c r="AS41" s="681"/>
      <c r="AT41" s="681"/>
      <c r="AU41" s="681"/>
      <c r="AV41" s="681"/>
      <c r="AW41" s="681"/>
      <c r="AX41" s="681"/>
      <c r="AY41" s="682"/>
      <c r="AZ41" s="640">
        <v>64664</v>
      </c>
      <c r="BA41" s="641"/>
      <c r="BB41" s="641"/>
      <c r="BC41" s="641"/>
      <c r="BD41" s="659"/>
      <c r="BE41" s="659"/>
      <c r="BF41" s="683"/>
      <c r="BG41" s="685"/>
      <c r="BH41" s="686"/>
      <c r="BI41" s="686"/>
      <c r="BJ41" s="686"/>
      <c r="BK41" s="686"/>
      <c r="BL41" s="236"/>
      <c r="BM41" s="674" t="s">
        <v>351</v>
      </c>
      <c r="BN41" s="674"/>
      <c r="BO41" s="674"/>
      <c r="BP41" s="674"/>
      <c r="BQ41" s="674"/>
      <c r="BR41" s="674"/>
      <c r="BS41" s="674"/>
      <c r="BT41" s="674"/>
      <c r="BU41" s="675"/>
      <c r="BV41" s="640" t="s">
        <v>130</v>
      </c>
      <c r="BW41" s="641"/>
      <c r="BX41" s="641"/>
      <c r="BY41" s="641"/>
      <c r="BZ41" s="641"/>
      <c r="CA41" s="641"/>
      <c r="CB41" s="684"/>
      <c r="CD41" s="673" t="s">
        <v>352</v>
      </c>
      <c r="CE41" s="674"/>
      <c r="CF41" s="674"/>
      <c r="CG41" s="674"/>
      <c r="CH41" s="674"/>
      <c r="CI41" s="674"/>
      <c r="CJ41" s="674"/>
      <c r="CK41" s="674"/>
      <c r="CL41" s="674"/>
      <c r="CM41" s="674"/>
      <c r="CN41" s="674"/>
      <c r="CO41" s="674"/>
      <c r="CP41" s="674"/>
      <c r="CQ41" s="675"/>
      <c r="CR41" s="640" t="s">
        <v>235</v>
      </c>
      <c r="CS41" s="659"/>
      <c r="CT41" s="659"/>
      <c r="CU41" s="659"/>
      <c r="CV41" s="659"/>
      <c r="CW41" s="659"/>
      <c r="CX41" s="659"/>
      <c r="CY41" s="660"/>
      <c r="CZ41" s="643" t="s">
        <v>235</v>
      </c>
      <c r="DA41" s="661"/>
      <c r="DB41" s="661"/>
      <c r="DC41" s="662"/>
      <c r="DD41" s="646" t="s">
        <v>130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353</v>
      </c>
      <c r="C42" s="622"/>
      <c r="D42" s="622"/>
      <c r="E42" s="622"/>
      <c r="F42" s="622"/>
      <c r="G42" s="622"/>
      <c r="H42" s="622"/>
      <c r="I42" s="622"/>
      <c r="J42" s="622"/>
      <c r="K42" s="622"/>
      <c r="L42" s="622"/>
      <c r="M42" s="622"/>
      <c r="N42" s="622"/>
      <c r="O42" s="622"/>
      <c r="P42" s="622"/>
      <c r="Q42" s="623"/>
      <c r="R42" s="624">
        <v>4388821</v>
      </c>
      <c r="S42" s="663"/>
      <c r="T42" s="663"/>
      <c r="U42" s="663"/>
      <c r="V42" s="663"/>
      <c r="W42" s="663"/>
      <c r="X42" s="663"/>
      <c r="Y42" s="665"/>
      <c r="Z42" s="666">
        <v>100</v>
      </c>
      <c r="AA42" s="666"/>
      <c r="AB42" s="666"/>
      <c r="AC42" s="666"/>
      <c r="AD42" s="667">
        <v>2486496</v>
      </c>
      <c r="AE42" s="667"/>
      <c r="AF42" s="667"/>
      <c r="AG42" s="667"/>
      <c r="AH42" s="667"/>
      <c r="AI42" s="667"/>
      <c r="AJ42" s="667"/>
      <c r="AK42" s="667"/>
      <c r="AL42" s="627">
        <v>100</v>
      </c>
      <c r="AM42" s="668"/>
      <c r="AN42" s="668"/>
      <c r="AO42" s="669"/>
      <c r="AQ42" s="670" t="s">
        <v>354</v>
      </c>
      <c r="AR42" s="671"/>
      <c r="AS42" s="671"/>
      <c r="AT42" s="671"/>
      <c r="AU42" s="671"/>
      <c r="AV42" s="671"/>
      <c r="AW42" s="671"/>
      <c r="AX42" s="671"/>
      <c r="AY42" s="672"/>
      <c r="AZ42" s="624">
        <v>305468</v>
      </c>
      <c r="BA42" s="663"/>
      <c r="BB42" s="663"/>
      <c r="BC42" s="663"/>
      <c r="BD42" s="625"/>
      <c r="BE42" s="625"/>
      <c r="BF42" s="689"/>
      <c r="BG42" s="687"/>
      <c r="BH42" s="688"/>
      <c r="BI42" s="688"/>
      <c r="BJ42" s="688"/>
      <c r="BK42" s="688"/>
      <c r="BL42" s="237"/>
      <c r="BM42" s="690" t="s">
        <v>355</v>
      </c>
      <c r="BN42" s="690"/>
      <c r="BO42" s="690"/>
      <c r="BP42" s="690"/>
      <c r="BQ42" s="690"/>
      <c r="BR42" s="690"/>
      <c r="BS42" s="690"/>
      <c r="BT42" s="690"/>
      <c r="BU42" s="691"/>
      <c r="BV42" s="624">
        <v>343</v>
      </c>
      <c r="BW42" s="663"/>
      <c r="BX42" s="663"/>
      <c r="BY42" s="663"/>
      <c r="BZ42" s="663"/>
      <c r="CA42" s="663"/>
      <c r="CB42" s="664"/>
      <c r="CD42" s="637" t="s">
        <v>356</v>
      </c>
      <c r="CE42" s="638"/>
      <c r="CF42" s="638"/>
      <c r="CG42" s="638"/>
      <c r="CH42" s="638"/>
      <c r="CI42" s="638"/>
      <c r="CJ42" s="638"/>
      <c r="CK42" s="638"/>
      <c r="CL42" s="638"/>
      <c r="CM42" s="638"/>
      <c r="CN42" s="638"/>
      <c r="CO42" s="638"/>
      <c r="CP42" s="638"/>
      <c r="CQ42" s="639"/>
      <c r="CR42" s="640">
        <v>510063</v>
      </c>
      <c r="CS42" s="641"/>
      <c r="CT42" s="641"/>
      <c r="CU42" s="641"/>
      <c r="CV42" s="641"/>
      <c r="CW42" s="641"/>
      <c r="CX42" s="641"/>
      <c r="CY42" s="642"/>
      <c r="CZ42" s="643">
        <v>12.3</v>
      </c>
      <c r="DA42" s="644"/>
      <c r="DB42" s="644"/>
      <c r="DC42" s="645"/>
      <c r="DD42" s="646">
        <v>131593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357</v>
      </c>
      <c r="CE43" s="638"/>
      <c r="CF43" s="638"/>
      <c r="CG43" s="638"/>
      <c r="CH43" s="638"/>
      <c r="CI43" s="638"/>
      <c r="CJ43" s="638"/>
      <c r="CK43" s="638"/>
      <c r="CL43" s="638"/>
      <c r="CM43" s="638"/>
      <c r="CN43" s="638"/>
      <c r="CO43" s="638"/>
      <c r="CP43" s="638"/>
      <c r="CQ43" s="639"/>
      <c r="CR43" s="640">
        <v>47217</v>
      </c>
      <c r="CS43" s="659"/>
      <c r="CT43" s="659"/>
      <c r="CU43" s="659"/>
      <c r="CV43" s="659"/>
      <c r="CW43" s="659"/>
      <c r="CX43" s="659"/>
      <c r="CY43" s="660"/>
      <c r="CZ43" s="643">
        <v>1.1000000000000001</v>
      </c>
      <c r="DA43" s="661"/>
      <c r="DB43" s="661"/>
      <c r="DC43" s="662"/>
      <c r="DD43" s="646">
        <v>47217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305</v>
      </c>
      <c r="CE44" s="654"/>
      <c r="CF44" s="637" t="s">
        <v>358</v>
      </c>
      <c r="CG44" s="638"/>
      <c r="CH44" s="638"/>
      <c r="CI44" s="638"/>
      <c r="CJ44" s="638"/>
      <c r="CK44" s="638"/>
      <c r="CL44" s="638"/>
      <c r="CM44" s="638"/>
      <c r="CN44" s="638"/>
      <c r="CO44" s="638"/>
      <c r="CP44" s="638"/>
      <c r="CQ44" s="639"/>
      <c r="CR44" s="640">
        <v>292070</v>
      </c>
      <c r="CS44" s="641"/>
      <c r="CT44" s="641"/>
      <c r="CU44" s="641"/>
      <c r="CV44" s="641"/>
      <c r="CW44" s="641"/>
      <c r="CX44" s="641"/>
      <c r="CY44" s="642"/>
      <c r="CZ44" s="643">
        <v>7.1</v>
      </c>
      <c r="DA44" s="644"/>
      <c r="DB44" s="644"/>
      <c r="DC44" s="645"/>
      <c r="DD44" s="646">
        <v>68264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359</v>
      </c>
      <c r="CG45" s="638"/>
      <c r="CH45" s="638"/>
      <c r="CI45" s="638"/>
      <c r="CJ45" s="638"/>
      <c r="CK45" s="638"/>
      <c r="CL45" s="638"/>
      <c r="CM45" s="638"/>
      <c r="CN45" s="638"/>
      <c r="CO45" s="638"/>
      <c r="CP45" s="638"/>
      <c r="CQ45" s="639"/>
      <c r="CR45" s="640">
        <v>68450</v>
      </c>
      <c r="CS45" s="659"/>
      <c r="CT45" s="659"/>
      <c r="CU45" s="659"/>
      <c r="CV45" s="659"/>
      <c r="CW45" s="659"/>
      <c r="CX45" s="659"/>
      <c r="CY45" s="660"/>
      <c r="CZ45" s="643">
        <v>1.7</v>
      </c>
      <c r="DA45" s="661"/>
      <c r="DB45" s="661"/>
      <c r="DC45" s="662"/>
      <c r="DD45" s="646">
        <v>1548</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361</v>
      </c>
      <c r="CG46" s="638"/>
      <c r="CH46" s="638"/>
      <c r="CI46" s="638"/>
      <c r="CJ46" s="638"/>
      <c r="CK46" s="638"/>
      <c r="CL46" s="638"/>
      <c r="CM46" s="638"/>
      <c r="CN46" s="638"/>
      <c r="CO46" s="638"/>
      <c r="CP46" s="638"/>
      <c r="CQ46" s="639"/>
      <c r="CR46" s="640">
        <v>221078</v>
      </c>
      <c r="CS46" s="641"/>
      <c r="CT46" s="641"/>
      <c r="CU46" s="641"/>
      <c r="CV46" s="641"/>
      <c r="CW46" s="641"/>
      <c r="CX46" s="641"/>
      <c r="CY46" s="642"/>
      <c r="CZ46" s="643">
        <v>5.3</v>
      </c>
      <c r="DA46" s="644"/>
      <c r="DB46" s="644"/>
      <c r="DC46" s="645"/>
      <c r="DD46" s="646">
        <v>66640</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363</v>
      </c>
      <c r="CG47" s="638"/>
      <c r="CH47" s="638"/>
      <c r="CI47" s="638"/>
      <c r="CJ47" s="638"/>
      <c r="CK47" s="638"/>
      <c r="CL47" s="638"/>
      <c r="CM47" s="638"/>
      <c r="CN47" s="638"/>
      <c r="CO47" s="638"/>
      <c r="CP47" s="638"/>
      <c r="CQ47" s="639"/>
      <c r="CR47" s="640">
        <v>217993</v>
      </c>
      <c r="CS47" s="659"/>
      <c r="CT47" s="659"/>
      <c r="CU47" s="659"/>
      <c r="CV47" s="659"/>
      <c r="CW47" s="659"/>
      <c r="CX47" s="659"/>
      <c r="CY47" s="660"/>
      <c r="CZ47" s="643">
        <v>5.3</v>
      </c>
      <c r="DA47" s="661"/>
      <c r="DB47" s="661"/>
      <c r="DC47" s="662"/>
      <c r="DD47" s="646">
        <v>63329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364</v>
      </c>
      <c r="CD48" s="657"/>
      <c r="CE48" s="658"/>
      <c r="CF48" s="637" t="s">
        <v>365</v>
      </c>
      <c r="CG48" s="638"/>
      <c r="CH48" s="638"/>
      <c r="CI48" s="638"/>
      <c r="CJ48" s="638"/>
      <c r="CK48" s="638"/>
      <c r="CL48" s="638"/>
      <c r="CM48" s="638"/>
      <c r="CN48" s="638"/>
      <c r="CO48" s="638"/>
      <c r="CP48" s="638"/>
      <c r="CQ48" s="639"/>
      <c r="CR48" s="640" t="s">
        <v>130</v>
      </c>
      <c r="CS48" s="641"/>
      <c r="CT48" s="641"/>
      <c r="CU48" s="641"/>
      <c r="CV48" s="641"/>
      <c r="CW48" s="641"/>
      <c r="CX48" s="641"/>
      <c r="CY48" s="642"/>
      <c r="CZ48" s="643" t="s">
        <v>130</v>
      </c>
      <c r="DA48" s="644"/>
      <c r="DB48" s="644"/>
      <c r="DC48" s="645"/>
      <c r="DD48" s="646" t="s">
        <v>235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366</v>
      </c>
      <c r="CE49" s="622"/>
      <c r="CF49" s="622"/>
      <c r="CG49" s="622"/>
      <c r="CH49" s="622"/>
      <c r="CI49" s="622"/>
      <c r="CJ49" s="622"/>
      <c r="CK49" s="622"/>
      <c r="CL49" s="622"/>
      <c r="CM49" s="622"/>
      <c r="CN49" s="622"/>
      <c r="CO49" s="622"/>
      <c r="CP49" s="622"/>
      <c r="CQ49" s="623"/>
      <c r="CR49" s="624">
        <v>4142737</v>
      </c>
      <c r="CS49" s="625"/>
      <c r="CT49" s="625"/>
      <c r="CU49" s="625"/>
      <c r="CV49" s="625"/>
      <c r="CW49" s="625"/>
      <c r="CX49" s="625"/>
      <c r="CY49" s="626"/>
      <c r="CZ49" s="627">
        <v>100</v>
      </c>
      <c r="DA49" s="628"/>
      <c r="DB49" s="628"/>
      <c r="DC49" s="629"/>
      <c r="DD49" s="630">
        <v>3160411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NWPwV6EB+RBFf8PbuGGvoCbj5OvsOFpS/DlcySh9Wp4nxpMVn7v5qeNVga3reMhT8ugvgHj6EImb7AUQa9okVQ==" saltValue="AfwrUySj+sHnnFUF/qLxe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368</v>
      </c>
      <c r="DK2" s="1166"/>
      <c r="DL2" s="1166"/>
      <c r="DM2" s="1166"/>
      <c r="DN2" s="1166"/>
      <c r="DO2" s="1167"/>
      <c r="DP2" s="250"/>
      <c r="DQ2" s="1165" t="s">
        <v>369</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372</v>
      </c>
      <c r="B5" s="1051"/>
      <c r="C5" s="1051"/>
      <c r="D5" s="1051"/>
      <c r="E5" s="1051"/>
      <c r="F5" s="1051"/>
      <c r="G5" s="1051"/>
      <c r="H5" s="1051"/>
      <c r="I5" s="1051"/>
      <c r="J5" s="1051"/>
      <c r="K5" s="1051"/>
      <c r="L5" s="1051"/>
      <c r="M5" s="1051"/>
      <c r="N5" s="1051"/>
      <c r="O5" s="1051"/>
      <c r="P5" s="1052"/>
      <c r="Q5" s="1056" t="s">
        <v>373</v>
      </c>
      <c r="R5" s="1057"/>
      <c r="S5" s="1057"/>
      <c r="T5" s="1057"/>
      <c r="U5" s="1058"/>
      <c r="V5" s="1056" t="s">
        <v>374</v>
      </c>
      <c r="W5" s="1057"/>
      <c r="X5" s="1057"/>
      <c r="Y5" s="1057"/>
      <c r="Z5" s="1058"/>
      <c r="AA5" s="1056" t="s">
        <v>375</v>
      </c>
      <c r="AB5" s="1057"/>
      <c r="AC5" s="1057"/>
      <c r="AD5" s="1057"/>
      <c r="AE5" s="1057"/>
      <c r="AF5" s="1168" t="s">
        <v>376</v>
      </c>
      <c r="AG5" s="1057"/>
      <c r="AH5" s="1057"/>
      <c r="AI5" s="1057"/>
      <c r="AJ5" s="1072"/>
      <c r="AK5" s="1057" t="s">
        <v>377</v>
      </c>
      <c r="AL5" s="1057"/>
      <c r="AM5" s="1057"/>
      <c r="AN5" s="1057"/>
      <c r="AO5" s="1058"/>
      <c r="AP5" s="1056" t="s">
        <v>378</v>
      </c>
      <c r="AQ5" s="1057"/>
      <c r="AR5" s="1057"/>
      <c r="AS5" s="1057"/>
      <c r="AT5" s="1058"/>
      <c r="AU5" s="1056" t="s">
        <v>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380</v>
      </c>
      <c r="BR5" s="1051"/>
      <c r="BS5" s="1051"/>
      <c r="BT5" s="1051"/>
      <c r="BU5" s="1051"/>
      <c r="BV5" s="1051"/>
      <c r="BW5" s="1051"/>
      <c r="BX5" s="1051"/>
      <c r="BY5" s="1051"/>
      <c r="BZ5" s="1051"/>
      <c r="CA5" s="1051"/>
      <c r="CB5" s="1051"/>
      <c r="CC5" s="1051"/>
      <c r="CD5" s="1051"/>
      <c r="CE5" s="1051"/>
      <c r="CF5" s="1051"/>
      <c r="CG5" s="1052"/>
      <c r="CH5" s="1056" t="s">
        <v>381</v>
      </c>
      <c r="CI5" s="1057"/>
      <c r="CJ5" s="1057"/>
      <c r="CK5" s="1057"/>
      <c r="CL5" s="1058"/>
      <c r="CM5" s="1056" t="s">
        <v>382</v>
      </c>
      <c r="CN5" s="1057"/>
      <c r="CO5" s="1057"/>
      <c r="CP5" s="1057"/>
      <c r="CQ5" s="1058"/>
      <c r="CR5" s="1056" t="s">
        <v>383</v>
      </c>
      <c r="CS5" s="1057"/>
      <c r="CT5" s="1057"/>
      <c r="CU5" s="1057"/>
      <c r="CV5" s="1058"/>
      <c r="CW5" s="1056" t="s">
        <v>384</v>
      </c>
      <c r="CX5" s="1057"/>
      <c r="CY5" s="1057"/>
      <c r="CZ5" s="1057"/>
      <c r="DA5" s="1058"/>
      <c r="DB5" s="1056" t="s">
        <v>385</v>
      </c>
      <c r="DC5" s="1057"/>
      <c r="DD5" s="1057"/>
      <c r="DE5" s="1057"/>
      <c r="DF5" s="1058"/>
      <c r="DG5" s="1153" t="s">
        <v>386</v>
      </c>
      <c r="DH5" s="1154"/>
      <c r="DI5" s="1154"/>
      <c r="DJ5" s="1154"/>
      <c r="DK5" s="1155"/>
      <c r="DL5" s="1153" t="s">
        <v>387</v>
      </c>
      <c r="DM5" s="1154"/>
      <c r="DN5" s="1154"/>
      <c r="DO5" s="1154"/>
      <c r="DP5" s="1155"/>
      <c r="DQ5" s="1056" t="s">
        <v>388</v>
      </c>
      <c r="DR5" s="1057"/>
      <c r="DS5" s="1057"/>
      <c r="DT5" s="1057"/>
      <c r="DU5" s="1058"/>
      <c r="DV5" s="1056" t="s">
        <v>379</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389</v>
      </c>
      <c r="C7" s="1106"/>
      <c r="D7" s="1106"/>
      <c r="E7" s="1106"/>
      <c r="F7" s="1106"/>
      <c r="G7" s="1106"/>
      <c r="H7" s="1106"/>
      <c r="I7" s="1106"/>
      <c r="J7" s="1106"/>
      <c r="K7" s="1106"/>
      <c r="L7" s="1106"/>
      <c r="M7" s="1106"/>
      <c r="N7" s="1106"/>
      <c r="O7" s="1106"/>
      <c r="P7" s="1107"/>
      <c r="Q7" s="1159">
        <v>4389</v>
      </c>
      <c r="R7" s="1160"/>
      <c r="S7" s="1160"/>
      <c r="T7" s="1160"/>
      <c r="U7" s="1160"/>
      <c r="V7" s="1160">
        <v>4143</v>
      </c>
      <c r="W7" s="1160"/>
      <c r="X7" s="1160"/>
      <c r="Y7" s="1160"/>
      <c r="Z7" s="1160"/>
      <c r="AA7" s="1160">
        <v>246</v>
      </c>
      <c r="AB7" s="1160"/>
      <c r="AC7" s="1160"/>
      <c r="AD7" s="1160"/>
      <c r="AE7" s="1161"/>
      <c r="AF7" s="1162">
        <v>215</v>
      </c>
      <c r="AG7" s="1163"/>
      <c r="AH7" s="1163"/>
      <c r="AI7" s="1163"/>
      <c r="AJ7" s="1164"/>
      <c r="AK7" s="1146">
        <v>323</v>
      </c>
      <c r="AL7" s="1147"/>
      <c r="AM7" s="1147"/>
      <c r="AN7" s="1147"/>
      <c r="AO7" s="1147"/>
      <c r="AP7" s="1147">
        <v>3985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603</v>
      </c>
      <c r="BT7" s="1151"/>
      <c r="BU7" s="1151"/>
      <c r="BV7" s="1151"/>
      <c r="BW7" s="1151"/>
      <c r="BX7" s="1151"/>
      <c r="BY7" s="1151"/>
      <c r="BZ7" s="1151"/>
      <c r="CA7" s="1151"/>
      <c r="CB7" s="1151"/>
      <c r="CC7" s="1151"/>
      <c r="CD7" s="1151"/>
      <c r="CE7" s="1151"/>
      <c r="CF7" s="1151"/>
      <c r="CG7" s="1152"/>
      <c r="CH7" s="1143" t="s">
        <v>584</v>
      </c>
      <c r="CI7" s="1144"/>
      <c r="CJ7" s="1144"/>
      <c r="CK7" s="1144"/>
      <c r="CL7" s="1145"/>
      <c r="CM7" s="1143">
        <v>15</v>
      </c>
      <c r="CN7" s="1144"/>
      <c r="CO7" s="1144"/>
      <c r="CP7" s="1144"/>
      <c r="CQ7" s="1145"/>
      <c r="CR7" s="1143" t="s">
        <v>601</v>
      </c>
      <c r="CS7" s="1144"/>
      <c r="CT7" s="1144"/>
      <c r="CU7" s="1144"/>
      <c r="CV7" s="1145"/>
      <c r="CW7" s="1143" t="s">
        <v>588</v>
      </c>
      <c r="CX7" s="1144"/>
      <c r="CY7" s="1144"/>
      <c r="CZ7" s="1144"/>
      <c r="DA7" s="1145"/>
      <c r="DB7" s="1143">
        <v>27</v>
      </c>
      <c r="DC7" s="1144"/>
      <c r="DD7" s="1144"/>
      <c r="DE7" s="1144"/>
      <c r="DF7" s="1145"/>
      <c r="DG7" s="1143" t="s">
        <v>600</v>
      </c>
      <c r="DH7" s="1144"/>
      <c r="DI7" s="1144"/>
      <c r="DJ7" s="1144"/>
      <c r="DK7" s="1145"/>
      <c r="DL7" s="1143" t="s">
        <v>604</v>
      </c>
      <c r="DM7" s="1144"/>
      <c r="DN7" s="1144"/>
      <c r="DO7" s="1144"/>
      <c r="DP7" s="1145"/>
      <c r="DQ7" s="1143" t="s">
        <v>584</v>
      </c>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390</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391</v>
      </c>
      <c r="B23" s="999" t="s">
        <v>392</v>
      </c>
      <c r="C23" s="1000"/>
      <c r="D23" s="1000"/>
      <c r="E23" s="1000"/>
      <c r="F23" s="1000"/>
      <c r="G23" s="1000"/>
      <c r="H23" s="1000"/>
      <c r="I23" s="1000"/>
      <c r="J23" s="1000"/>
      <c r="K23" s="1000"/>
      <c r="L23" s="1000"/>
      <c r="M23" s="1000"/>
      <c r="N23" s="1000"/>
      <c r="O23" s="1000"/>
      <c r="P23" s="1001"/>
      <c r="Q23" s="1123">
        <v>4389</v>
      </c>
      <c r="R23" s="1124"/>
      <c r="S23" s="1124"/>
      <c r="T23" s="1124"/>
      <c r="U23" s="1124"/>
      <c r="V23" s="1124">
        <v>4143</v>
      </c>
      <c r="W23" s="1124"/>
      <c r="X23" s="1124"/>
      <c r="Y23" s="1124"/>
      <c r="Z23" s="1124"/>
      <c r="AA23" s="1124">
        <v>246</v>
      </c>
      <c r="AB23" s="1124"/>
      <c r="AC23" s="1124"/>
      <c r="AD23" s="1124"/>
      <c r="AE23" s="1125"/>
      <c r="AF23" s="1126">
        <v>215</v>
      </c>
      <c r="AG23" s="1124"/>
      <c r="AH23" s="1124"/>
      <c r="AI23" s="1124"/>
      <c r="AJ23" s="1127"/>
      <c r="AK23" s="1128"/>
      <c r="AL23" s="1129"/>
      <c r="AM23" s="1129"/>
      <c r="AN23" s="1129"/>
      <c r="AO23" s="1129"/>
      <c r="AP23" s="1124">
        <v>3985</v>
      </c>
      <c r="AQ23" s="1124"/>
      <c r="AR23" s="1124"/>
      <c r="AS23" s="1124"/>
      <c r="AT23" s="1124"/>
      <c r="AU23" s="1130"/>
      <c r="AV23" s="1130"/>
      <c r="AW23" s="1130"/>
      <c r="AX23" s="1130"/>
      <c r="AY23" s="1131"/>
      <c r="AZ23" s="1120" t="s">
        <v>393</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394</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395</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372</v>
      </c>
      <c r="B26" s="1051"/>
      <c r="C26" s="1051"/>
      <c r="D26" s="1051"/>
      <c r="E26" s="1051"/>
      <c r="F26" s="1051"/>
      <c r="G26" s="1051"/>
      <c r="H26" s="1051"/>
      <c r="I26" s="1051"/>
      <c r="J26" s="1051"/>
      <c r="K26" s="1051"/>
      <c r="L26" s="1051"/>
      <c r="M26" s="1051"/>
      <c r="N26" s="1051"/>
      <c r="O26" s="1051"/>
      <c r="P26" s="1052"/>
      <c r="Q26" s="1056" t="s">
        <v>396</v>
      </c>
      <c r="R26" s="1057"/>
      <c r="S26" s="1057"/>
      <c r="T26" s="1057"/>
      <c r="U26" s="1058"/>
      <c r="V26" s="1056" t="s">
        <v>397</v>
      </c>
      <c r="W26" s="1057"/>
      <c r="X26" s="1057"/>
      <c r="Y26" s="1057"/>
      <c r="Z26" s="1058"/>
      <c r="AA26" s="1056" t="s">
        <v>398</v>
      </c>
      <c r="AB26" s="1057"/>
      <c r="AC26" s="1057"/>
      <c r="AD26" s="1057"/>
      <c r="AE26" s="1057"/>
      <c r="AF26" s="1114" t="s">
        <v>399</v>
      </c>
      <c r="AG26" s="1063"/>
      <c r="AH26" s="1063"/>
      <c r="AI26" s="1063"/>
      <c r="AJ26" s="1115"/>
      <c r="AK26" s="1057" t="s">
        <v>400</v>
      </c>
      <c r="AL26" s="1057"/>
      <c r="AM26" s="1057"/>
      <c r="AN26" s="1057"/>
      <c r="AO26" s="1058"/>
      <c r="AP26" s="1056" t="s">
        <v>401</v>
      </c>
      <c r="AQ26" s="1057"/>
      <c r="AR26" s="1057"/>
      <c r="AS26" s="1057"/>
      <c r="AT26" s="1058"/>
      <c r="AU26" s="1056" t="s">
        <v>402</v>
      </c>
      <c r="AV26" s="1057"/>
      <c r="AW26" s="1057"/>
      <c r="AX26" s="1057"/>
      <c r="AY26" s="1058"/>
      <c r="AZ26" s="1056" t="s">
        <v>403</v>
      </c>
      <c r="BA26" s="1057"/>
      <c r="BB26" s="1057"/>
      <c r="BC26" s="1057"/>
      <c r="BD26" s="1058"/>
      <c r="BE26" s="1056" t="s">
        <v>379</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404</v>
      </c>
      <c r="C28" s="1106"/>
      <c r="D28" s="1106"/>
      <c r="E28" s="1106"/>
      <c r="F28" s="1106"/>
      <c r="G28" s="1106"/>
      <c r="H28" s="1106"/>
      <c r="I28" s="1106"/>
      <c r="J28" s="1106"/>
      <c r="K28" s="1106"/>
      <c r="L28" s="1106"/>
      <c r="M28" s="1106"/>
      <c r="N28" s="1106"/>
      <c r="O28" s="1106"/>
      <c r="P28" s="1107"/>
      <c r="Q28" s="1108">
        <v>699</v>
      </c>
      <c r="R28" s="1109"/>
      <c r="S28" s="1109"/>
      <c r="T28" s="1109"/>
      <c r="U28" s="1109"/>
      <c r="V28" s="1109">
        <v>693</v>
      </c>
      <c r="W28" s="1109"/>
      <c r="X28" s="1109"/>
      <c r="Y28" s="1109"/>
      <c r="Z28" s="1109"/>
      <c r="AA28" s="1109">
        <v>6</v>
      </c>
      <c r="AB28" s="1109"/>
      <c r="AC28" s="1109"/>
      <c r="AD28" s="1109"/>
      <c r="AE28" s="1110"/>
      <c r="AF28" s="1111">
        <v>6</v>
      </c>
      <c r="AG28" s="1109"/>
      <c r="AH28" s="1109"/>
      <c r="AI28" s="1109"/>
      <c r="AJ28" s="1112"/>
      <c r="AK28" s="1113">
        <v>65</v>
      </c>
      <c r="AL28" s="1101"/>
      <c r="AM28" s="1101"/>
      <c r="AN28" s="1101"/>
      <c r="AO28" s="1101"/>
      <c r="AP28" s="1101" t="s">
        <v>584</v>
      </c>
      <c r="AQ28" s="1101"/>
      <c r="AR28" s="1101"/>
      <c r="AS28" s="1101"/>
      <c r="AT28" s="1101"/>
      <c r="AU28" s="1101" t="s">
        <v>585</v>
      </c>
      <c r="AV28" s="1101"/>
      <c r="AW28" s="1101"/>
      <c r="AX28" s="1101"/>
      <c r="AY28" s="1101"/>
      <c r="AZ28" s="1102" t="s">
        <v>586</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405</v>
      </c>
      <c r="C29" s="1087"/>
      <c r="D29" s="1087"/>
      <c r="E29" s="1087"/>
      <c r="F29" s="1087"/>
      <c r="G29" s="1087"/>
      <c r="H29" s="1087"/>
      <c r="I29" s="1087"/>
      <c r="J29" s="1087"/>
      <c r="K29" s="1087"/>
      <c r="L29" s="1087"/>
      <c r="M29" s="1087"/>
      <c r="N29" s="1087"/>
      <c r="O29" s="1087"/>
      <c r="P29" s="1088"/>
      <c r="Q29" s="1098">
        <v>115</v>
      </c>
      <c r="R29" s="1099"/>
      <c r="S29" s="1099"/>
      <c r="T29" s="1099"/>
      <c r="U29" s="1099"/>
      <c r="V29" s="1099">
        <v>115</v>
      </c>
      <c r="W29" s="1099"/>
      <c r="X29" s="1099"/>
      <c r="Y29" s="1099"/>
      <c r="Z29" s="1099"/>
      <c r="AA29" s="1099" t="s">
        <v>583</v>
      </c>
      <c r="AB29" s="1099"/>
      <c r="AC29" s="1099"/>
      <c r="AD29" s="1099"/>
      <c r="AE29" s="1100"/>
      <c r="AF29" s="1092" t="s">
        <v>583</v>
      </c>
      <c r="AG29" s="1093"/>
      <c r="AH29" s="1093"/>
      <c r="AI29" s="1093"/>
      <c r="AJ29" s="1094"/>
      <c r="AK29" s="1035">
        <v>44</v>
      </c>
      <c r="AL29" s="1026"/>
      <c r="AM29" s="1026"/>
      <c r="AN29" s="1026"/>
      <c r="AO29" s="1026"/>
      <c r="AP29" s="1026" t="s">
        <v>584</v>
      </c>
      <c r="AQ29" s="1026"/>
      <c r="AR29" s="1026"/>
      <c r="AS29" s="1026"/>
      <c r="AT29" s="1026"/>
      <c r="AU29" s="1026" t="s">
        <v>584</v>
      </c>
      <c r="AV29" s="1026"/>
      <c r="AW29" s="1026"/>
      <c r="AX29" s="1026"/>
      <c r="AY29" s="1026"/>
      <c r="AZ29" s="1097" t="s">
        <v>587</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406</v>
      </c>
      <c r="C30" s="1087"/>
      <c r="D30" s="1087"/>
      <c r="E30" s="1087"/>
      <c r="F30" s="1087"/>
      <c r="G30" s="1087"/>
      <c r="H30" s="1087"/>
      <c r="I30" s="1087"/>
      <c r="J30" s="1087"/>
      <c r="K30" s="1087"/>
      <c r="L30" s="1087"/>
      <c r="M30" s="1087"/>
      <c r="N30" s="1087"/>
      <c r="O30" s="1087"/>
      <c r="P30" s="1088"/>
      <c r="Q30" s="1098">
        <v>976</v>
      </c>
      <c r="R30" s="1099"/>
      <c r="S30" s="1099"/>
      <c r="T30" s="1099"/>
      <c r="U30" s="1099"/>
      <c r="V30" s="1099">
        <v>910</v>
      </c>
      <c r="W30" s="1099"/>
      <c r="X30" s="1099"/>
      <c r="Y30" s="1099"/>
      <c r="Z30" s="1099"/>
      <c r="AA30" s="1099">
        <v>66</v>
      </c>
      <c r="AB30" s="1099"/>
      <c r="AC30" s="1099"/>
      <c r="AD30" s="1099"/>
      <c r="AE30" s="1100"/>
      <c r="AF30" s="1092">
        <v>66</v>
      </c>
      <c r="AG30" s="1093"/>
      <c r="AH30" s="1093"/>
      <c r="AI30" s="1093"/>
      <c r="AJ30" s="1094"/>
      <c r="AK30" s="1035">
        <v>144</v>
      </c>
      <c r="AL30" s="1026"/>
      <c r="AM30" s="1026"/>
      <c r="AN30" s="1026"/>
      <c r="AO30" s="1026"/>
      <c r="AP30" s="1026" t="s">
        <v>583</v>
      </c>
      <c r="AQ30" s="1026"/>
      <c r="AR30" s="1026"/>
      <c r="AS30" s="1026"/>
      <c r="AT30" s="1026"/>
      <c r="AU30" s="1026" t="s">
        <v>584</v>
      </c>
      <c r="AV30" s="1026"/>
      <c r="AW30" s="1026"/>
      <c r="AX30" s="1026"/>
      <c r="AY30" s="1026"/>
      <c r="AZ30" s="1097" t="s">
        <v>588</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407</v>
      </c>
      <c r="C31" s="1087"/>
      <c r="D31" s="1087"/>
      <c r="E31" s="1087"/>
      <c r="F31" s="1087"/>
      <c r="G31" s="1087"/>
      <c r="H31" s="1087"/>
      <c r="I31" s="1087"/>
      <c r="J31" s="1087"/>
      <c r="K31" s="1087"/>
      <c r="L31" s="1087"/>
      <c r="M31" s="1087"/>
      <c r="N31" s="1087"/>
      <c r="O31" s="1087"/>
      <c r="P31" s="1088"/>
      <c r="Q31" s="1098">
        <v>329</v>
      </c>
      <c r="R31" s="1099"/>
      <c r="S31" s="1099"/>
      <c r="T31" s="1099"/>
      <c r="U31" s="1099"/>
      <c r="V31" s="1099">
        <v>268</v>
      </c>
      <c r="W31" s="1099"/>
      <c r="X31" s="1099"/>
      <c r="Y31" s="1099"/>
      <c r="Z31" s="1099"/>
      <c r="AA31" s="1099">
        <v>61</v>
      </c>
      <c r="AB31" s="1099"/>
      <c r="AC31" s="1099"/>
      <c r="AD31" s="1099"/>
      <c r="AE31" s="1100"/>
      <c r="AF31" s="1092">
        <v>181</v>
      </c>
      <c r="AG31" s="1093"/>
      <c r="AH31" s="1093"/>
      <c r="AI31" s="1093"/>
      <c r="AJ31" s="1094"/>
      <c r="AK31" s="1035">
        <v>150</v>
      </c>
      <c r="AL31" s="1026"/>
      <c r="AM31" s="1026"/>
      <c r="AN31" s="1026"/>
      <c r="AO31" s="1026"/>
      <c r="AP31" s="1026">
        <v>1957</v>
      </c>
      <c r="AQ31" s="1026"/>
      <c r="AR31" s="1026"/>
      <c r="AS31" s="1026"/>
      <c r="AT31" s="1026"/>
      <c r="AU31" s="1026" t="s">
        <v>584</v>
      </c>
      <c r="AV31" s="1026"/>
      <c r="AW31" s="1026"/>
      <c r="AX31" s="1026"/>
      <c r="AY31" s="1026"/>
      <c r="AZ31" s="1097" t="s">
        <v>589</v>
      </c>
      <c r="BA31" s="1097"/>
      <c r="BB31" s="1097"/>
      <c r="BC31" s="1097"/>
      <c r="BD31" s="1097"/>
      <c r="BE31" s="1081" t="s">
        <v>408</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409</v>
      </c>
      <c r="C32" s="1087"/>
      <c r="D32" s="1087"/>
      <c r="E32" s="1087"/>
      <c r="F32" s="1087"/>
      <c r="G32" s="1087"/>
      <c r="H32" s="1087"/>
      <c r="I32" s="1087"/>
      <c r="J32" s="1087"/>
      <c r="K32" s="1087"/>
      <c r="L32" s="1087"/>
      <c r="M32" s="1087"/>
      <c r="N32" s="1087"/>
      <c r="O32" s="1087"/>
      <c r="P32" s="1088"/>
      <c r="Q32" s="1098">
        <v>172</v>
      </c>
      <c r="R32" s="1099"/>
      <c r="S32" s="1099"/>
      <c r="T32" s="1099"/>
      <c r="U32" s="1099"/>
      <c r="V32" s="1099">
        <v>172</v>
      </c>
      <c r="W32" s="1099"/>
      <c r="X32" s="1099"/>
      <c r="Y32" s="1099"/>
      <c r="Z32" s="1099"/>
      <c r="AA32" s="1099" t="s">
        <v>591</v>
      </c>
      <c r="AB32" s="1099"/>
      <c r="AC32" s="1099"/>
      <c r="AD32" s="1099"/>
      <c r="AE32" s="1100"/>
      <c r="AF32" s="1092" t="s">
        <v>410</v>
      </c>
      <c r="AG32" s="1093"/>
      <c r="AH32" s="1093"/>
      <c r="AI32" s="1093"/>
      <c r="AJ32" s="1094"/>
      <c r="AK32" s="1035">
        <v>146</v>
      </c>
      <c r="AL32" s="1026"/>
      <c r="AM32" s="1026"/>
      <c r="AN32" s="1026"/>
      <c r="AO32" s="1026"/>
      <c r="AP32" s="1026">
        <v>763</v>
      </c>
      <c r="AQ32" s="1026"/>
      <c r="AR32" s="1026"/>
      <c r="AS32" s="1026"/>
      <c r="AT32" s="1026"/>
      <c r="AU32" s="1026" t="s">
        <v>584</v>
      </c>
      <c r="AV32" s="1026"/>
      <c r="AW32" s="1026"/>
      <c r="AX32" s="1026"/>
      <c r="AY32" s="1026"/>
      <c r="AZ32" s="1097" t="s">
        <v>590</v>
      </c>
      <c r="BA32" s="1097"/>
      <c r="BB32" s="1097"/>
      <c r="BC32" s="1097"/>
      <c r="BD32" s="1097"/>
      <c r="BE32" s="1081" t="s">
        <v>411</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412</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391</v>
      </c>
      <c r="B63" s="999" t="s">
        <v>413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253</v>
      </c>
      <c r="AG63" s="1014"/>
      <c r="AH63" s="1014"/>
      <c r="AI63" s="1014"/>
      <c r="AJ63" s="1079"/>
      <c r="AK63" s="1080"/>
      <c r="AL63" s="1018"/>
      <c r="AM63" s="1018"/>
      <c r="AN63" s="1018"/>
      <c r="AO63" s="1018"/>
      <c r="AP63" s="1014">
        <v>2720</v>
      </c>
      <c r="AQ63" s="1014"/>
      <c r="AR63" s="1014"/>
      <c r="AS63" s="1014"/>
      <c r="AT63" s="1014"/>
      <c r="AU63" s="1014" t="s">
        <v>619</v>
      </c>
      <c r="AV63" s="1014"/>
      <c r="AW63" s="1014"/>
      <c r="AX63" s="1014"/>
      <c r="AY63" s="1014"/>
      <c r="AZ63" s="1074"/>
      <c r="BA63" s="1074"/>
      <c r="BB63" s="1074"/>
      <c r="BC63" s="1074"/>
      <c r="BD63" s="1074"/>
      <c r="BE63" s="1015"/>
      <c r="BF63" s="1015"/>
      <c r="BG63" s="1015"/>
      <c r="BH63" s="1015"/>
      <c r="BI63" s="1016"/>
      <c r="BJ63" s="1075" t="s">
        <v>414</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416</v>
      </c>
      <c r="B66" s="1051"/>
      <c r="C66" s="1051"/>
      <c r="D66" s="1051"/>
      <c r="E66" s="1051"/>
      <c r="F66" s="1051"/>
      <c r="G66" s="1051"/>
      <c r="H66" s="1051"/>
      <c r="I66" s="1051"/>
      <c r="J66" s="1051"/>
      <c r="K66" s="1051"/>
      <c r="L66" s="1051"/>
      <c r="M66" s="1051"/>
      <c r="N66" s="1051"/>
      <c r="O66" s="1051"/>
      <c r="P66" s="1052"/>
      <c r="Q66" s="1056" t="s">
        <v>417</v>
      </c>
      <c r="R66" s="1057"/>
      <c r="S66" s="1057"/>
      <c r="T66" s="1057"/>
      <c r="U66" s="1058"/>
      <c r="V66" s="1056" t="s">
        <v>418</v>
      </c>
      <c r="W66" s="1057"/>
      <c r="X66" s="1057"/>
      <c r="Y66" s="1057"/>
      <c r="Z66" s="1058"/>
      <c r="AA66" s="1056" t="s">
        <v>419</v>
      </c>
      <c r="AB66" s="1057"/>
      <c r="AC66" s="1057"/>
      <c r="AD66" s="1057"/>
      <c r="AE66" s="1058"/>
      <c r="AF66" s="1062" t="s">
        <v>399</v>
      </c>
      <c r="AG66" s="1063"/>
      <c r="AH66" s="1063"/>
      <c r="AI66" s="1063"/>
      <c r="AJ66" s="1064"/>
      <c r="AK66" s="1056" t="s">
        <v>420</v>
      </c>
      <c r="AL66" s="1051"/>
      <c r="AM66" s="1051"/>
      <c r="AN66" s="1051"/>
      <c r="AO66" s="1052"/>
      <c r="AP66" s="1056" t="s">
        <v>421</v>
      </c>
      <c r="AQ66" s="1057"/>
      <c r="AR66" s="1057"/>
      <c r="AS66" s="1057"/>
      <c r="AT66" s="1058"/>
      <c r="AU66" s="1056" t="s">
        <v>422</v>
      </c>
      <c r="AV66" s="1057"/>
      <c r="AW66" s="1057"/>
      <c r="AX66" s="1057"/>
      <c r="AY66" s="1058"/>
      <c r="AZ66" s="1056" t="s">
        <v>379</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592</v>
      </c>
      <c r="C68" s="1041"/>
      <c r="D68" s="1041"/>
      <c r="E68" s="1041"/>
      <c r="F68" s="1041"/>
      <c r="G68" s="1041"/>
      <c r="H68" s="1041"/>
      <c r="I68" s="1041"/>
      <c r="J68" s="1041"/>
      <c r="K68" s="1041"/>
      <c r="L68" s="1041"/>
      <c r="M68" s="1041"/>
      <c r="N68" s="1041"/>
      <c r="O68" s="1041"/>
      <c r="P68" s="1042"/>
      <c r="Q68" s="1043">
        <v>4724</v>
      </c>
      <c r="R68" s="1037"/>
      <c r="S68" s="1037"/>
      <c r="T68" s="1037"/>
      <c r="U68" s="1037"/>
      <c r="V68" s="1037">
        <v>4670</v>
      </c>
      <c r="W68" s="1037"/>
      <c r="X68" s="1037"/>
      <c r="Y68" s="1037"/>
      <c r="Z68" s="1037"/>
      <c r="AA68" s="1037">
        <v>54</v>
      </c>
      <c r="AB68" s="1037"/>
      <c r="AC68" s="1037"/>
      <c r="AD68" s="1037"/>
      <c r="AE68" s="1037"/>
      <c r="AF68" s="1037">
        <v>16</v>
      </c>
      <c r="AG68" s="1037"/>
      <c r="AH68" s="1037"/>
      <c r="AI68" s="1037"/>
      <c r="AJ68" s="1037"/>
      <c r="AK68" s="1037">
        <v>38</v>
      </c>
      <c r="AL68" s="1037"/>
      <c r="AM68" s="1037"/>
      <c r="AN68" s="1037"/>
      <c r="AO68" s="1037"/>
      <c r="AP68" s="1037" t="s">
        <v>600</v>
      </c>
      <c r="AQ68" s="1037"/>
      <c r="AR68" s="1037"/>
      <c r="AS68" s="1037"/>
      <c r="AT68" s="1037"/>
      <c r="AU68" s="1037" t="s">
        <v>584</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593</v>
      </c>
      <c r="C69" s="1030"/>
      <c r="D69" s="1030"/>
      <c r="E69" s="1030"/>
      <c r="F69" s="1030"/>
      <c r="G69" s="1030"/>
      <c r="H69" s="1030"/>
      <c r="I69" s="1030"/>
      <c r="J69" s="1030"/>
      <c r="K69" s="1030"/>
      <c r="L69" s="1030"/>
      <c r="M69" s="1030"/>
      <c r="N69" s="1030"/>
      <c r="O69" s="1030"/>
      <c r="P69" s="1031"/>
      <c r="Q69" s="1032">
        <v>470</v>
      </c>
      <c r="R69" s="1026"/>
      <c r="S69" s="1026"/>
      <c r="T69" s="1026"/>
      <c r="U69" s="1026"/>
      <c r="V69" s="1026">
        <v>434</v>
      </c>
      <c r="W69" s="1026"/>
      <c r="X69" s="1026"/>
      <c r="Y69" s="1026"/>
      <c r="Z69" s="1026"/>
      <c r="AA69" s="1026">
        <v>36</v>
      </c>
      <c r="AB69" s="1026"/>
      <c r="AC69" s="1026"/>
      <c r="AD69" s="1026"/>
      <c r="AE69" s="1026"/>
      <c r="AF69" s="1026">
        <v>36</v>
      </c>
      <c r="AG69" s="1026"/>
      <c r="AH69" s="1026"/>
      <c r="AI69" s="1026"/>
      <c r="AJ69" s="1026"/>
      <c r="AK69" s="1026" t="s">
        <v>588</v>
      </c>
      <c r="AL69" s="1026"/>
      <c r="AM69" s="1026"/>
      <c r="AN69" s="1026"/>
      <c r="AO69" s="1026"/>
      <c r="AP69" s="1026">
        <v>22</v>
      </c>
      <c r="AQ69" s="1026"/>
      <c r="AR69" s="1026"/>
      <c r="AS69" s="1026"/>
      <c r="AT69" s="1026"/>
      <c r="AU69" s="1026">
        <v>4</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594</v>
      </c>
      <c r="C70" s="1030"/>
      <c r="D70" s="1030"/>
      <c r="E70" s="1030"/>
      <c r="F70" s="1030"/>
      <c r="G70" s="1030"/>
      <c r="H70" s="1030"/>
      <c r="I70" s="1030"/>
      <c r="J70" s="1030"/>
      <c r="K70" s="1030"/>
      <c r="L70" s="1030"/>
      <c r="M70" s="1030"/>
      <c r="N70" s="1030"/>
      <c r="O70" s="1030"/>
      <c r="P70" s="1031"/>
      <c r="Q70" s="1032">
        <v>117</v>
      </c>
      <c r="R70" s="1026"/>
      <c r="S70" s="1026"/>
      <c r="T70" s="1026"/>
      <c r="U70" s="1026"/>
      <c r="V70" s="1026">
        <v>116</v>
      </c>
      <c r="W70" s="1026"/>
      <c r="X70" s="1026"/>
      <c r="Y70" s="1026"/>
      <c r="Z70" s="1026"/>
      <c r="AA70" s="1026">
        <v>1</v>
      </c>
      <c r="AB70" s="1026"/>
      <c r="AC70" s="1026"/>
      <c r="AD70" s="1026"/>
      <c r="AE70" s="1026"/>
      <c r="AF70" s="1026">
        <v>1</v>
      </c>
      <c r="AG70" s="1026"/>
      <c r="AH70" s="1026"/>
      <c r="AI70" s="1026"/>
      <c r="AJ70" s="1026"/>
      <c r="AK70" s="1026">
        <v>17</v>
      </c>
      <c r="AL70" s="1026"/>
      <c r="AM70" s="1026"/>
      <c r="AN70" s="1026"/>
      <c r="AO70" s="1026"/>
      <c r="AP70" s="1026" t="s">
        <v>600</v>
      </c>
      <c r="AQ70" s="1026"/>
      <c r="AR70" s="1026"/>
      <c r="AS70" s="1026"/>
      <c r="AT70" s="1026"/>
      <c r="AU70" s="1026" t="s">
        <v>602</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595</v>
      </c>
      <c r="C71" s="1030"/>
      <c r="D71" s="1030"/>
      <c r="E71" s="1030"/>
      <c r="F71" s="1030"/>
      <c r="G71" s="1030"/>
      <c r="H71" s="1030"/>
      <c r="I71" s="1030"/>
      <c r="J71" s="1030"/>
      <c r="K71" s="1030"/>
      <c r="L71" s="1030"/>
      <c r="M71" s="1030"/>
      <c r="N71" s="1030"/>
      <c r="O71" s="1030"/>
      <c r="P71" s="1031"/>
      <c r="Q71" s="1032">
        <v>131</v>
      </c>
      <c r="R71" s="1026"/>
      <c r="S71" s="1026"/>
      <c r="T71" s="1026"/>
      <c r="U71" s="1026"/>
      <c r="V71" s="1026">
        <v>95</v>
      </c>
      <c r="W71" s="1026"/>
      <c r="X71" s="1026"/>
      <c r="Y71" s="1026"/>
      <c r="Z71" s="1026"/>
      <c r="AA71" s="1026">
        <v>36</v>
      </c>
      <c r="AB71" s="1026"/>
      <c r="AC71" s="1026"/>
      <c r="AD71" s="1026"/>
      <c r="AE71" s="1026"/>
      <c r="AF71" s="1026">
        <v>36</v>
      </c>
      <c r="AG71" s="1026"/>
      <c r="AH71" s="1026"/>
      <c r="AI71" s="1026"/>
      <c r="AJ71" s="1026"/>
      <c r="AK71" s="1026" t="s">
        <v>584</v>
      </c>
      <c r="AL71" s="1026"/>
      <c r="AM71" s="1026"/>
      <c r="AN71" s="1026"/>
      <c r="AO71" s="1026"/>
      <c r="AP71" s="1026" t="s">
        <v>601</v>
      </c>
      <c r="AQ71" s="1026"/>
      <c r="AR71" s="1026"/>
      <c r="AS71" s="1026"/>
      <c r="AT71" s="1026"/>
      <c r="AU71" s="1026" t="s">
        <v>600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596</v>
      </c>
      <c r="C72" s="1030"/>
      <c r="D72" s="1030"/>
      <c r="E72" s="1030"/>
      <c r="F72" s="1030"/>
      <c r="G72" s="1030"/>
      <c r="H72" s="1030"/>
      <c r="I72" s="1030"/>
      <c r="J72" s="1030"/>
      <c r="K72" s="1030"/>
      <c r="L72" s="1030"/>
      <c r="M72" s="1030"/>
      <c r="N72" s="1030"/>
      <c r="O72" s="1030"/>
      <c r="P72" s="1031"/>
      <c r="Q72" s="1032">
        <v>13584</v>
      </c>
      <c r="R72" s="1026"/>
      <c r="S72" s="1026"/>
      <c r="T72" s="1026"/>
      <c r="U72" s="1026"/>
      <c r="V72" s="1026">
        <v>13134</v>
      </c>
      <c r="W72" s="1026"/>
      <c r="X72" s="1026"/>
      <c r="Y72" s="1026"/>
      <c r="Z72" s="1026"/>
      <c r="AA72" s="1026">
        <v>450</v>
      </c>
      <c r="AB72" s="1026"/>
      <c r="AC72" s="1026"/>
      <c r="AD72" s="1026"/>
      <c r="AE72" s="1026"/>
      <c r="AF72" s="1026">
        <v>447</v>
      </c>
      <c r="AG72" s="1026"/>
      <c r="AH72" s="1026"/>
      <c r="AI72" s="1026"/>
      <c r="AJ72" s="1026"/>
      <c r="AK72" s="1026">
        <v>156</v>
      </c>
      <c r="AL72" s="1026"/>
      <c r="AM72" s="1026"/>
      <c r="AN72" s="1026"/>
      <c r="AO72" s="1026"/>
      <c r="AP72" s="1026">
        <v>2863</v>
      </c>
      <c r="AQ72" s="1026"/>
      <c r="AR72" s="1026"/>
      <c r="AS72" s="1026"/>
      <c r="AT72" s="1026"/>
      <c r="AU72" s="1026">
        <v>89</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597</v>
      </c>
      <c r="C73" s="1030"/>
      <c r="D73" s="1030"/>
      <c r="E73" s="1030"/>
      <c r="F73" s="1030"/>
      <c r="G73" s="1030"/>
      <c r="H73" s="1030"/>
      <c r="I73" s="1030"/>
      <c r="J73" s="1030"/>
      <c r="K73" s="1030"/>
      <c r="L73" s="1030"/>
      <c r="M73" s="1030"/>
      <c r="N73" s="1030"/>
      <c r="O73" s="1030"/>
      <c r="P73" s="1031"/>
      <c r="Q73" s="1032">
        <v>119</v>
      </c>
      <c r="R73" s="1026"/>
      <c r="S73" s="1026"/>
      <c r="T73" s="1026"/>
      <c r="U73" s="1026"/>
      <c r="V73" s="1026">
        <v>75</v>
      </c>
      <c r="W73" s="1026"/>
      <c r="X73" s="1026"/>
      <c r="Y73" s="1026"/>
      <c r="Z73" s="1026"/>
      <c r="AA73" s="1026">
        <v>44</v>
      </c>
      <c r="AB73" s="1026"/>
      <c r="AC73" s="1026"/>
      <c r="AD73" s="1026"/>
      <c r="AE73" s="1026"/>
      <c r="AF73" s="1026">
        <v>44</v>
      </c>
      <c r="AG73" s="1026"/>
      <c r="AH73" s="1026"/>
      <c r="AI73" s="1026"/>
      <c r="AJ73" s="1026"/>
      <c r="AK73" s="1026" t="s">
        <v>599</v>
      </c>
      <c r="AL73" s="1026"/>
      <c r="AM73" s="1026"/>
      <c r="AN73" s="1026"/>
      <c r="AO73" s="1026"/>
      <c r="AP73" s="1026" t="s">
        <v>584</v>
      </c>
      <c r="AQ73" s="1026"/>
      <c r="AR73" s="1026"/>
      <c r="AS73" s="1026"/>
      <c r="AT73" s="1026"/>
      <c r="AU73" s="1026" t="s">
        <v>600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598</v>
      </c>
      <c r="C74" s="1030"/>
      <c r="D74" s="1030"/>
      <c r="E74" s="1030"/>
      <c r="F74" s="1030"/>
      <c r="G74" s="1030"/>
      <c r="H74" s="1030"/>
      <c r="I74" s="1030"/>
      <c r="J74" s="1030"/>
      <c r="K74" s="1030"/>
      <c r="L74" s="1030"/>
      <c r="M74" s="1030"/>
      <c r="N74" s="1030"/>
      <c r="O74" s="1030"/>
      <c r="P74" s="1031"/>
      <c r="Q74" s="1032">
        <v>10046</v>
      </c>
      <c r="R74" s="1026"/>
      <c r="S74" s="1026"/>
      <c r="T74" s="1026"/>
      <c r="U74" s="1026"/>
      <c r="V74" s="1026">
        <v>10005</v>
      </c>
      <c r="W74" s="1026"/>
      <c r="X74" s="1026"/>
      <c r="Y74" s="1026"/>
      <c r="Z74" s="1026"/>
      <c r="AA74" s="1026">
        <v>41</v>
      </c>
      <c r="AB74" s="1026"/>
      <c r="AC74" s="1026"/>
      <c r="AD74" s="1026"/>
      <c r="AE74" s="1026"/>
      <c r="AF74" s="1026">
        <v>1978</v>
      </c>
      <c r="AG74" s="1026"/>
      <c r="AH74" s="1026"/>
      <c r="AI74" s="1026"/>
      <c r="AJ74" s="1026"/>
      <c r="AK74" s="1026">
        <v>833</v>
      </c>
      <c r="AL74" s="1026"/>
      <c r="AM74" s="1026"/>
      <c r="AN74" s="1026"/>
      <c r="AO74" s="1026"/>
      <c r="AP74" s="1026">
        <v>5448</v>
      </c>
      <c r="AQ74" s="1026"/>
      <c r="AR74" s="1026"/>
      <c r="AS74" s="1026"/>
      <c r="AT74" s="1026"/>
      <c r="AU74" s="1026">
        <v>458</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391</v>
      </c>
      <c r="B88" s="999" t="s">
        <v>423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2558</v>
      </c>
      <c r="AG88" s="1014"/>
      <c r="AH88" s="1014"/>
      <c r="AI88" s="1014"/>
      <c r="AJ88" s="1014"/>
      <c r="AK88" s="1018"/>
      <c r="AL88" s="1018"/>
      <c r="AM88" s="1018"/>
      <c r="AN88" s="1018"/>
      <c r="AO88" s="1018"/>
      <c r="AP88" s="1014">
        <v>8333</v>
      </c>
      <c r="AQ88" s="1014"/>
      <c r="AR88" s="1014"/>
      <c r="AS88" s="1014"/>
      <c r="AT88" s="1014"/>
      <c r="AU88" s="1014">
        <v>551</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999" t="s">
        <v>424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t="s">
        <v>619</v>
      </c>
      <c r="CS102" s="1006"/>
      <c r="CT102" s="1006"/>
      <c r="CU102" s="1006"/>
      <c r="CV102" s="1007"/>
      <c r="CW102" s="1005" t="s">
        <v>620</v>
      </c>
      <c r="CX102" s="1006"/>
      <c r="CY102" s="1006"/>
      <c r="CZ102" s="1006"/>
      <c r="DA102" s="1007"/>
      <c r="DB102" s="1005">
        <v>27</v>
      </c>
      <c r="DC102" s="1006"/>
      <c r="DD102" s="1006"/>
      <c r="DE102" s="1006"/>
      <c r="DF102" s="1007"/>
      <c r="DG102" s="1005" t="s">
        <v>621</v>
      </c>
      <c r="DH102" s="1006"/>
      <c r="DI102" s="1006"/>
      <c r="DJ102" s="1006"/>
      <c r="DK102" s="1007"/>
      <c r="DL102" s="1005" t="s">
        <v>622</v>
      </c>
      <c r="DM102" s="1006"/>
      <c r="DN102" s="1006"/>
      <c r="DO102" s="1006"/>
      <c r="DP102" s="1007"/>
      <c r="DQ102" s="1005" t="s">
        <v>620</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432</v>
      </c>
      <c r="AB109" s="949"/>
      <c r="AC109" s="949"/>
      <c r="AD109" s="949"/>
      <c r="AE109" s="950"/>
      <c r="AF109" s="951" t="s">
        <v>309</v>
      </c>
      <c r="AG109" s="949"/>
      <c r="AH109" s="949"/>
      <c r="AI109" s="949"/>
      <c r="AJ109" s="950"/>
      <c r="AK109" s="951" t="s">
        <v>308</v>
      </c>
      <c r="AL109" s="949"/>
      <c r="AM109" s="949"/>
      <c r="AN109" s="949"/>
      <c r="AO109" s="950"/>
      <c r="AP109" s="951" t="s">
        <v>433</v>
      </c>
      <c r="AQ109" s="949"/>
      <c r="AR109" s="949"/>
      <c r="AS109" s="949"/>
      <c r="AT109" s="980"/>
      <c r="AU109" s="948" t="s">
        <v>431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432</v>
      </c>
      <c r="BR109" s="949"/>
      <c r="BS109" s="949"/>
      <c r="BT109" s="949"/>
      <c r="BU109" s="950"/>
      <c r="BV109" s="951" t="s">
        <v>309</v>
      </c>
      <c r="BW109" s="949"/>
      <c r="BX109" s="949"/>
      <c r="BY109" s="949"/>
      <c r="BZ109" s="950"/>
      <c r="CA109" s="951" t="s">
        <v>308</v>
      </c>
      <c r="CB109" s="949"/>
      <c r="CC109" s="949"/>
      <c r="CD109" s="949"/>
      <c r="CE109" s="950"/>
      <c r="CF109" s="987" t="s">
        <v>433</v>
      </c>
      <c r="CG109" s="987"/>
      <c r="CH109" s="987"/>
      <c r="CI109" s="987"/>
      <c r="CJ109" s="987"/>
      <c r="CK109" s="951" t="s">
        <v>434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432</v>
      </c>
      <c r="DH109" s="949"/>
      <c r="DI109" s="949"/>
      <c r="DJ109" s="949"/>
      <c r="DK109" s="950"/>
      <c r="DL109" s="951" t="s">
        <v>309</v>
      </c>
      <c r="DM109" s="949"/>
      <c r="DN109" s="949"/>
      <c r="DO109" s="949"/>
      <c r="DP109" s="950"/>
      <c r="DQ109" s="951" t="s">
        <v>308</v>
      </c>
      <c r="DR109" s="949"/>
      <c r="DS109" s="949"/>
      <c r="DT109" s="949"/>
      <c r="DU109" s="950"/>
      <c r="DV109" s="951" t="s">
        <v>433</v>
      </c>
      <c r="DW109" s="949"/>
      <c r="DX109" s="949"/>
      <c r="DY109" s="949"/>
      <c r="DZ109" s="980"/>
    </row>
    <row r="110" spans="1:131" s="247" customFormat="1" ht="26.25" customHeight="1" x14ac:dyDescent="0.15">
      <c r="A110" s="851" t="s">
        <v>435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492646</v>
      </c>
      <c r="AB110" s="942"/>
      <c r="AC110" s="942"/>
      <c r="AD110" s="942"/>
      <c r="AE110" s="943"/>
      <c r="AF110" s="944">
        <v>507939</v>
      </c>
      <c r="AG110" s="942"/>
      <c r="AH110" s="942"/>
      <c r="AI110" s="942"/>
      <c r="AJ110" s="943"/>
      <c r="AK110" s="944">
        <v>497564</v>
      </c>
      <c r="AL110" s="942"/>
      <c r="AM110" s="942"/>
      <c r="AN110" s="942"/>
      <c r="AO110" s="943"/>
      <c r="AP110" s="945">
        <v>24.1</v>
      </c>
      <c r="AQ110" s="946"/>
      <c r="AR110" s="946"/>
      <c r="AS110" s="946"/>
      <c r="AT110" s="947"/>
      <c r="AU110" s="981" t="s">
        <v>73</v>
      </c>
      <c r="AV110" s="982"/>
      <c r="AW110" s="982"/>
      <c r="AX110" s="982"/>
      <c r="AY110" s="982"/>
      <c r="AZ110" s="907" t="s">
        <v>436</v>
      </c>
      <c r="BA110" s="852"/>
      <c r="BB110" s="852"/>
      <c r="BC110" s="852"/>
      <c r="BD110" s="852"/>
      <c r="BE110" s="852"/>
      <c r="BF110" s="852"/>
      <c r="BG110" s="852"/>
      <c r="BH110" s="852"/>
      <c r="BI110" s="852"/>
      <c r="BJ110" s="852"/>
      <c r="BK110" s="852"/>
      <c r="BL110" s="852"/>
      <c r="BM110" s="852"/>
      <c r="BN110" s="852"/>
      <c r="BO110" s="852"/>
      <c r="BP110" s="853"/>
      <c r="BQ110" s="908">
        <v>4380489</v>
      </c>
      <c r="BR110" s="889"/>
      <c r="BS110" s="889"/>
      <c r="BT110" s="889"/>
      <c r="BU110" s="889"/>
      <c r="BV110" s="889">
        <v>4168492</v>
      </c>
      <c r="BW110" s="889"/>
      <c r="BX110" s="889"/>
      <c r="BY110" s="889"/>
      <c r="BZ110" s="889"/>
      <c r="CA110" s="889">
        <v>3984626</v>
      </c>
      <c r="CB110" s="889"/>
      <c r="CC110" s="889"/>
      <c r="CD110" s="889"/>
      <c r="CE110" s="889"/>
      <c r="CF110" s="913">
        <v>192.7</v>
      </c>
      <c r="CG110" s="914"/>
      <c r="CH110" s="914"/>
      <c r="CI110" s="914"/>
      <c r="CJ110" s="914"/>
      <c r="CK110" s="977" t="s">
        <v>437</v>
      </c>
      <c r="CL110" s="863"/>
      <c r="CM110" s="938" t="s">
        <v>438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439</v>
      </c>
      <c r="DH110" s="889"/>
      <c r="DI110" s="889"/>
      <c r="DJ110" s="889"/>
      <c r="DK110" s="889"/>
      <c r="DL110" s="889" t="s">
        <v>440</v>
      </c>
      <c r="DM110" s="889"/>
      <c r="DN110" s="889"/>
      <c r="DO110" s="889"/>
      <c r="DP110" s="889"/>
      <c r="DQ110" s="889" t="s">
        <v>410</v>
      </c>
      <c r="DR110" s="889"/>
      <c r="DS110" s="889"/>
      <c r="DT110" s="889"/>
      <c r="DU110" s="889"/>
      <c r="DV110" s="890" t="s">
        <v>410</v>
      </c>
      <c r="DW110" s="890"/>
      <c r="DX110" s="890"/>
      <c r="DY110" s="890"/>
      <c r="DZ110" s="891"/>
    </row>
    <row r="111" spans="1:131" s="247" customFormat="1" ht="26.25" customHeight="1" x14ac:dyDescent="0.15">
      <c r="A111" s="818" t="s">
        <v>441</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410</v>
      </c>
      <c r="AB111" s="970"/>
      <c r="AC111" s="970"/>
      <c r="AD111" s="970"/>
      <c r="AE111" s="971"/>
      <c r="AF111" s="972" t="s">
        <v>410</v>
      </c>
      <c r="AG111" s="970"/>
      <c r="AH111" s="970"/>
      <c r="AI111" s="970"/>
      <c r="AJ111" s="971"/>
      <c r="AK111" s="972" t="s">
        <v>410</v>
      </c>
      <c r="AL111" s="970"/>
      <c r="AM111" s="970"/>
      <c r="AN111" s="970"/>
      <c r="AO111" s="971"/>
      <c r="AP111" s="973" t="s">
        <v>410</v>
      </c>
      <c r="AQ111" s="974"/>
      <c r="AR111" s="974"/>
      <c r="AS111" s="974"/>
      <c r="AT111" s="975"/>
      <c r="AU111" s="983"/>
      <c r="AV111" s="984"/>
      <c r="AW111" s="984"/>
      <c r="AX111" s="984"/>
      <c r="AY111" s="984"/>
      <c r="AZ111" s="859" t="s">
        <v>442</v>
      </c>
      <c r="BA111" s="794"/>
      <c r="BB111" s="794"/>
      <c r="BC111" s="794"/>
      <c r="BD111" s="794"/>
      <c r="BE111" s="794"/>
      <c r="BF111" s="794"/>
      <c r="BG111" s="794"/>
      <c r="BH111" s="794"/>
      <c r="BI111" s="794"/>
      <c r="BJ111" s="794"/>
      <c r="BK111" s="794"/>
      <c r="BL111" s="794"/>
      <c r="BM111" s="794"/>
      <c r="BN111" s="794"/>
      <c r="BO111" s="794"/>
      <c r="BP111" s="795"/>
      <c r="BQ111" s="860" t="s">
        <v>443</v>
      </c>
      <c r="BR111" s="861"/>
      <c r="BS111" s="861"/>
      <c r="BT111" s="861"/>
      <c r="BU111" s="861"/>
      <c r="BV111" s="861" t="s">
        <v>443</v>
      </c>
      <c r="BW111" s="861"/>
      <c r="BX111" s="861"/>
      <c r="BY111" s="861"/>
      <c r="BZ111" s="861"/>
      <c r="CA111" s="861" t="s">
        <v>443</v>
      </c>
      <c r="CB111" s="861"/>
      <c r="CC111" s="861"/>
      <c r="CD111" s="861"/>
      <c r="CE111" s="861"/>
      <c r="CF111" s="922" t="s">
        <v>443</v>
      </c>
      <c r="CG111" s="923"/>
      <c r="CH111" s="923"/>
      <c r="CI111" s="923"/>
      <c r="CJ111" s="923"/>
      <c r="CK111" s="978"/>
      <c r="CL111" s="865"/>
      <c r="CM111" s="868" t="s">
        <v>444</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443</v>
      </c>
      <c r="DH111" s="861"/>
      <c r="DI111" s="861"/>
      <c r="DJ111" s="861"/>
      <c r="DK111" s="861"/>
      <c r="DL111" s="861" t="s">
        <v>443</v>
      </c>
      <c r="DM111" s="861"/>
      <c r="DN111" s="861"/>
      <c r="DO111" s="861"/>
      <c r="DP111" s="861"/>
      <c r="DQ111" s="861" t="s">
        <v>443</v>
      </c>
      <c r="DR111" s="861"/>
      <c r="DS111" s="861"/>
      <c r="DT111" s="861"/>
      <c r="DU111" s="861"/>
      <c r="DV111" s="838" t="s">
        <v>443</v>
      </c>
      <c r="DW111" s="838"/>
      <c r="DX111" s="838"/>
      <c r="DY111" s="838"/>
      <c r="DZ111" s="839"/>
    </row>
    <row r="112" spans="1:131" s="247" customFormat="1" ht="26.25" customHeight="1" x14ac:dyDescent="0.15">
      <c r="A112" s="963" t="s">
        <v>445</v>
      </c>
      <c r="B112" s="964"/>
      <c r="C112" s="794" t="s">
        <v>446</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440</v>
      </c>
      <c r="AB112" s="824"/>
      <c r="AC112" s="824"/>
      <c r="AD112" s="824"/>
      <c r="AE112" s="825"/>
      <c r="AF112" s="826" t="s">
        <v>440</v>
      </c>
      <c r="AG112" s="824"/>
      <c r="AH112" s="824"/>
      <c r="AI112" s="824"/>
      <c r="AJ112" s="825"/>
      <c r="AK112" s="826" t="s">
        <v>440</v>
      </c>
      <c r="AL112" s="824"/>
      <c r="AM112" s="824"/>
      <c r="AN112" s="824"/>
      <c r="AO112" s="825"/>
      <c r="AP112" s="871" t="s">
        <v>440</v>
      </c>
      <c r="AQ112" s="872"/>
      <c r="AR112" s="872"/>
      <c r="AS112" s="872"/>
      <c r="AT112" s="873"/>
      <c r="AU112" s="983"/>
      <c r="AV112" s="984"/>
      <c r="AW112" s="984"/>
      <c r="AX112" s="984"/>
      <c r="AY112" s="984"/>
      <c r="AZ112" s="859" t="s">
        <v>447</v>
      </c>
      <c r="BA112" s="794"/>
      <c r="BB112" s="794"/>
      <c r="BC112" s="794"/>
      <c r="BD112" s="794"/>
      <c r="BE112" s="794"/>
      <c r="BF112" s="794"/>
      <c r="BG112" s="794"/>
      <c r="BH112" s="794"/>
      <c r="BI112" s="794"/>
      <c r="BJ112" s="794"/>
      <c r="BK112" s="794"/>
      <c r="BL112" s="794"/>
      <c r="BM112" s="794"/>
      <c r="BN112" s="794"/>
      <c r="BO112" s="794"/>
      <c r="BP112" s="795"/>
      <c r="BQ112" s="860">
        <v>2152567</v>
      </c>
      <c r="BR112" s="861"/>
      <c r="BS112" s="861"/>
      <c r="BT112" s="861"/>
      <c r="BU112" s="861"/>
      <c r="BV112" s="861">
        <v>2023442</v>
      </c>
      <c r="BW112" s="861"/>
      <c r="BX112" s="861"/>
      <c r="BY112" s="861"/>
      <c r="BZ112" s="861"/>
      <c r="CA112" s="861">
        <v>2000758</v>
      </c>
      <c r="CB112" s="861"/>
      <c r="CC112" s="861"/>
      <c r="CD112" s="861"/>
      <c r="CE112" s="861"/>
      <c r="CF112" s="922">
        <v>96.7</v>
      </c>
      <c r="CG112" s="923"/>
      <c r="CH112" s="923"/>
      <c r="CI112" s="923"/>
      <c r="CJ112" s="923"/>
      <c r="CK112" s="978"/>
      <c r="CL112" s="865"/>
      <c r="CM112" s="868" t="s">
        <v>448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440</v>
      </c>
      <c r="DH112" s="861"/>
      <c r="DI112" s="861"/>
      <c r="DJ112" s="861"/>
      <c r="DK112" s="861"/>
      <c r="DL112" s="861" t="s">
        <v>440</v>
      </c>
      <c r="DM112" s="861"/>
      <c r="DN112" s="861"/>
      <c r="DO112" s="861"/>
      <c r="DP112" s="861"/>
      <c r="DQ112" s="861" t="s">
        <v>440</v>
      </c>
      <c r="DR112" s="861"/>
      <c r="DS112" s="861"/>
      <c r="DT112" s="861"/>
      <c r="DU112" s="861"/>
      <c r="DV112" s="838" t="s">
        <v>440</v>
      </c>
      <c r="DW112" s="838"/>
      <c r="DX112" s="838"/>
      <c r="DY112" s="838"/>
      <c r="DZ112" s="839"/>
    </row>
    <row r="113" spans="1:130" s="247" customFormat="1" ht="26.25" customHeight="1" x14ac:dyDescent="0.15">
      <c r="A113" s="965"/>
      <c r="B113" s="966"/>
      <c r="C113" s="794" t="s">
        <v>449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221136</v>
      </c>
      <c r="AB113" s="970"/>
      <c r="AC113" s="970"/>
      <c r="AD113" s="970"/>
      <c r="AE113" s="971"/>
      <c r="AF113" s="972">
        <v>227508</v>
      </c>
      <c r="AG113" s="970"/>
      <c r="AH113" s="970"/>
      <c r="AI113" s="970"/>
      <c r="AJ113" s="971"/>
      <c r="AK113" s="972">
        <v>236689</v>
      </c>
      <c r="AL113" s="970"/>
      <c r="AM113" s="970"/>
      <c r="AN113" s="970"/>
      <c r="AO113" s="971"/>
      <c r="AP113" s="973">
        <v>11.4</v>
      </c>
      <c r="AQ113" s="974"/>
      <c r="AR113" s="974"/>
      <c r="AS113" s="974"/>
      <c r="AT113" s="975"/>
      <c r="AU113" s="983"/>
      <c r="AV113" s="984"/>
      <c r="AW113" s="984"/>
      <c r="AX113" s="984"/>
      <c r="AY113" s="984"/>
      <c r="AZ113" s="859" t="s">
        <v>450</v>
      </c>
      <c r="BA113" s="794"/>
      <c r="BB113" s="794"/>
      <c r="BC113" s="794"/>
      <c r="BD113" s="794"/>
      <c r="BE113" s="794"/>
      <c r="BF113" s="794"/>
      <c r="BG113" s="794"/>
      <c r="BH113" s="794"/>
      <c r="BI113" s="794"/>
      <c r="BJ113" s="794"/>
      <c r="BK113" s="794"/>
      <c r="BL113" s="794"/>
      <c r="BM113" s="794"/>
      <c r="BN113" s="794"/>
      <c r="BO113" s="794"/>
      <c r="BP113" s="795"/>
      <c r="BQ113" s="860">
        <v>696411</v>
      </c>
      <c r="BR113" s="861"/>
      <c r="BS113" s="861"/>
      <c r="BT113" s="861"/>
      <c r="BU113" s="861"/>
      <c r="BV113" s="861">
        <v>694382</v>
      </c>
      <c r="BW113" s="861"/>
      <c r="BX113" s="861"/>
      <c r="BY113" s="861"/>
      <c r="BZ113" s="861"/>
      <c r="CA113" s="861">
        <v>550573</v>
      </c>
      <c r="CB113" s="861"/>
      <c r="CC113" s="861"/>
      <c r="CD113" s="861"/>
      <c r="CE113" s="861"/>
      <c r="CF113" s="922">
        <v>26.6</v>
      </c>
      <c r="CG113" s="923"/>
      <c r="CH113" s="923"/>
      <c r="CI113" s="923"/>
      <c r="CJ113" s="923"/>
      <c r="CK113" s="978"/>
      <c r="CL113" s="865"/>
      <c r="CM113" s="868" t="s">
        <v>451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440</v>
      </c>
      <c r="DH113" s="824"/>
      <c r="DI113" s="824"/>
      <c r="DJ113" s="824"/>
      <c r="DK113" s="825"/>
      <c r="DL113" s="826" t="s">
        <v>440</v>
      </c>
      <c r="DM113" s="824"/>
      <c r="DN113" s="824"/>
      <c r="DO113" s="824"/>
      <c r="DP113" s="825"/>
      <c r="DQ113" s="826" t="s">
        <v>440</v>
      </c>
      <c r="DR113" s="824"/>
      <c r="DS113" s="824"/>
      <c r="DT113" s="824"/>
      <c r="DU113" s="825"/>
      <c r="DV113" s="871" t="s">
        <v>440</v>
      </c>
      <c r="DW113" s="872"/>
      <c r="DX113" s="872"/>
      <c r="DY113" s="872"/>
      <c r="DZ113" s="873"/>
    </row>
    <row r="114" spans="1:130" s="247" customFormat="1" ht="26.25" customHeight="1" x14ac:dyDescent="0.15">
      <c r="A114" s="965"/>
      <c r="B114" s="966"/>
      <c r="C114" s="794" t="s">
        <v>452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69072</v>
      </c>
      <c r="AB114" s="824"/>
      <c r="AC114" s="824"/>
      <c r="AD114" s="824"/>
      <c r="AE114" s="825"/>
      <c r="AF114" s="826">
        <v>82784</v>
      </c>
      <c r="AG114" s="824"/>
      <c r="AH114" s="824"/>
      <c r="AI114" s="824"/>
      <c r="AJ114" s="825"/>
      <c r="AK114" s="826">
        <v>68100</v>
      </c>
      <c r="AL114" s="824"/>
      <c r="AM114" s="824"/>
      <c r="AN114" s="824"/>
      <c r="AO114" s="825"/>
      <c r="AP114" s="871">
        <v>3.3</v>
      </c>
      <c r="AQ114" s="872"/>
      <c r="AR114" s="872"/>
      <c r="AS114" s="872"/>
      <c r="AT114" s="873"/>
      <c r="AU114" s="983"/>
      <c r="AV114" s="984"/>
      <c r="AW114" s="984"/>
      <c r="AX114" s="984"/>
      <c r="AY114" s="984"/>
      <c r="AZ114" s="859" t="s">
        <v>453</v>
      </c>
      <c r="BA114" s="794"/>
      <c r="BB114" s="794"/>
      <c r="BC114" s="794"/>
      <c r="BD114" s="794"/>
      <c r="BE114" s="794"/>
      <c r="BF114" s="794"/>
      <c r="BG114" s="794"/>
      <c r="BH114" s="794"/>
      <c r="BI114" s="794"/>
      <c r="BJ114" s="794"/>
      <c r="BK114" s="794"/>
      <c r="BL114" s="794"/>
      <c r="BM114" s="794"/>
      <c r="BN114" s="794"/>
      <c r="BO114" s="794"/>
      <c r="BP114" s="795"/>
      <c r="BQ114" s="860">
        <v>1383873</v>
      </c>
      <c r="BR114" s="861"/>
      <c r="BS114" s="861"/>
      <c r="BT114" s="861"/>
      <c r="BU114" s="861"/>
      <c r="BV114" s="861">
        <v>1318079</v>
      </c>
      <c r="BW114" s="861"/>
      <c r="BX114" s="861"/>
      <c r="BY114" s="861"/>
      <c r="BZ114" s="861"/>
      <c r="CA114" s="861">
        <v>1258554</v>
      </c>
      <c r="CB114" s="861"/>
      <c r="CC114" s="861"/>
      <c r="CD114" s="861"/>
      <c r="CE114" s="861"/>
      <c r="CF114" s="922">
        <v>60.9</v>
      </c>
      <c r="CG114" s="923"/>
      <c r="CH114" s="923"/>
      <c r="CI114" s="923"/>
      <c r="CJ114" s="923"/>
      <c r="CK114" s="978"/>
      <c r="CL114" s="865"/>
      <c r="CM114" s="868" t="s">
        <v>454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440</v>
      </c>
      <c r="DH114" s="824"/>
      <c r="DI114" s="824"/>
      <c r="DJ114" s="824"/>
      <c r="DK114" s="825"/>
      <c r="DL114" s="826" t="s">
        <v>440</v>
      </c>
      <c r="DM114" s="824"/>
      <c r="DN114" s="824"/>
      <c r="DO114" s="824"/>
      <c r="DP114" s="825"/>
      <c r="DQ114" s="826" t="s">
        <v>440</v>
      </c>
      <c r="DR114" s="824"/>
      <c r="DS114" s="824"/>
      <c r="DT114" s="824"/>
      <c r="DU114" s="825"/>
      <c r="DV114" s="871" t="s">
        <v>440</v>
      </c>
      <c r="DW114" s="872"/>
      <c r="DX114" s="872"/>
      <c r="DY114" s="872"/>
      <c r="DZ114" s="873"/>
    </row>
    <row r="115" spans="1:130" s="247" customFormat="1" ht="26.25" customHeight="1" x14ac:dyDescent="0.15">
      <c r="A115" s="965"/>
      <c r="B115" s="966"/>
      <c r="C115" s="794" t="s">
        <v>455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440</v>
      </c>
      <c r="AB115" s="970"/>
      <c r="AC115" s="970"/>
      <c r="AD115" s="970"/>
      <c r="AE115" s="971"/>
      <c r="AF115" s="972" t="s">
        <v>440</v>
      </c>
      <c r="AG115" s="970"/>
      <c r="AH115" s="970"/>
      <c r="AI115" s="970"/>
      <c r="AJ115" s="971"/>
      <c r="AK115" s="972" t="s">
        <v>440</v>
      </c>
      <c r="AL115" s="970"/>
      <c r="AM115" s="970"/>
      <c r="AN115" s="970"/>
      <c r="AO115" s="971"/>
      <c r="AP115" s="973" t="s">
        <v>440</v>
      </c>
      <c r="AQ115" s="974"/>
      <c r="AR115" s="974"/>
      <c r="AS115" s="974"/>
      <c r="AT115" s="975"/>
      <c r="AU115" s="983"/>
      <c r="AV115" s="984"/>
      <c r="AW115" s="984"/>
      <c r="AX115" s="984"/>
      <c r="AY115" s="984"/>
      <c r="AZ115" s="859" t="s">
        <v>456</v>
      </c>
      <c r="BA115" s="794"/>
      <c r="BB115" s="794"/>
      <c r="BC115" s="794"/>
      <c r="BD115" s="794"/>
      <c r="BE115" s="794"/>
      <c r="BF115" s="794"/>
      <c r="BG115" s="794"/>
      <c r="BH115" s="794"/>
      <c r="BI115" s="794"/>
      <c r="BJ115" s="794"/>
      <c r="BK115" s="794"/>
      <c r="BL115" s="794"/>
      <c r="BM115" s="794"/>
      <c r="BN115" s="794"/>
      <c r="BO115" s="794"/>
      <c r="BP115" s="795"/>
      <c r="BQ115" s="860">
        <v>30499</v>
      </c>
      <c r="BR115" s="861"/>
      <c r="BS115" s="861"/>
      <c r="BT115" s="861"/>
      <c r="BU115" s="861"/>
      <c r="BV115" s="861">
        <v>30522</v>
      </c>
      <c r="BW115" s="861"/>
      <c r="BX115" s="861"/>
      <c r="BY115" s="861"/>
      <c r="BZ115" s="861"/>
      <c r="CA115" s="861">
        <v>30552</v>
      </c>
      <c r="CB115" s="861"/>
      <c r="CC115" s="861"/>
      <c r="CD115" s="861"/>
      <c r="CE115" s="861"/>
      <c r="CF115" s="922">
        <v>1.5</v>
      </c>
      <c r="CG115" s="923"/>
      <c r="CH115" s="923"/>
      <c r="CI115" s="923"/>
      <c r="CJ115" s="923"/>
      <c r="CK115" s="978"/>
      <c r="CL115" s="865"/>
      <c r="CM115" s="859" t="s">
        <v>457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440</v>
      </c>
      <c r="DH115" s="824"/>
      <c r="DI115" s="824"/>
      <c r="DJ115" s="824"/>
      <c r="DK115" s="825"/>
      <c r="DL115" s="826" t="s">
        <v>440</v>
      </c>
      <c r="DM115" s="824"/>
      <c r="DN115" s="824"/>
      <c r="DO115" s="824"/>
      <c r="DP115" s="825"/>
      <c r="DQ115" s="826" t="s">
        <v>440</v>
      </c>
      <c r="DR115" s="824"/>
      <c r="DS115" s="824"/>
      <c r="DT115" s="824"/>
      <c r="DU115" s="825"/>
      <c r="DV115" s="871" t="s">
        <v>440</v>
      </c>
      <c r="DW115" s="872"/>
      <c r="DX115" s="872"/>
      <c r="DY115" s="872"/>
      <c r="DZ115" s="873"/>
    </row>
    <row r="116" spans="1:130" s="247" customFormat="1" ht="26.25" customHeight="1" x14ac:dyDescent="0.15">
      <c r="A116" s="967"/>
      <c r="B116" s="968"/>
      <c r="C116" s="927" t="s">
        <v>458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55</v>
      </c>
      <c r="AB116" s="824"/>
      <c r="AC116" s="824"/>
      <c r="AD116" s="824"/>
      <c r="AE116" s="825"/>
      <c r="AF116" s="826" t="s">
        <v>440</v>
      </c>
      <c r="AG116" s="824"/>
      <c r="AH116" s="824"/>
      <c r="AI116" s="824"/>
      <c r="AJ116" s="825"/>
      <c r="AK116" s="826" t="s">
        <v>440</v>
      </c>
      <c r="AL116" s="824"/>
      <c r="AM116" s="824"/>
      <c r="AN116" s="824"/>
      <c r="AO116" s="825"/>
      <c r="AP116" s="871" t="s">
        <v>440</v>
      </c>
      <c r="AQ116" s="872"/>
      <c r="AR116" s="872"/>
      <c r="AS116" s="872"/>
      <c r="AT116" s="873"/>
      <c r="AU116" s="983"/>
      <c r="AV116" s="984"/>
      <c r="AW116" s="984"/>
      <c r="AX116" s="984"/>
      <c r="AY116" s="984"/>
      <c r="AZ116" s="910" t="s">
        <v>459</v>
      </c>
      <c r="BA116" s="911"/>
      <c r="BB116" s="911"/>
      <c r="BC116" s="911"/>
      <c r="BD116" s="911"/>
      <c r="BE116" s="911"/>
      <c r="BF116" s="911"/>
      <c r="BG116" s="911"/>
      <c r="BH116" s="911"/>
      <c r="BI116" s="911"/>
      <c r="BJ116" s="911"/>
      <c r="BK116" s="911"/>
      <c r="BL116" s="911"/>
      <c r="BM116" s="911"/>
      <c r="BN116" s="911"/>
      <c r="BO116" s="911"/>
      <c r="BP116" s="912"/>
      <c r="BQ116" s="860" t="s">
        <v>440</v>
      </c>
      <c r="BR116" s="861"/>
      <c r="BS116" s="861"/>
      <c r="BT116" s="861"/>
      <c r="BU116" s="861"/>
      <c r="BV116" s="861" t="s">
        <v>440</v>
      </c>
      <c r="BW116" s="861"/>
      <c r="BX116" s="861"/>
      <c r="BY116" s="861"/>
      <c r="BZ116" s="861"/>
      <c r="CA116" s="861" t="s">
        <v>440</v>
      </c>
      <c r="CB116" s="861"/>
      <c r="CC116" s="861"/>
      <c r="CD116" s="861"/>
      <c r="CE116" s="861"/>
      <c r="CF116" s="922" t="s">
        <v>440</v>
      </c>
      <c r="CG116" s="923"/>
      <c r="CH116" s="923"/>
      <c r="CI116" s="923"/>
      <c r="CJ116" s="923"/>
      <c r="CK116" s="978"/>
      <c r="CL116" s="865"/>
      <c r="CM116" s="868" t="s">
        <v>460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440</v>
      </c>
      <c r="DH116" s="824"/>
      <c r="DI116" s="824"/>
      <c r="DJ116" s="824"/>
      <c r="DK116" s="825"/>
      <c r="DL116" s="826" t="s">
        <v>440</v>
      </c>
      <c r="DM116" s="824"/>
      <c r="DN116" s="824"/>
      <c r="DO116" s="824"/>
      <c r="DP116" s="825"/>
      <c r="DQ116" s="826" t="s">
        <v>440</v>
      </c>
      <c r="DR116" s="824"/>
      <c r="DS116" s="824"/>
      <c r="DT116" s="824"/>
      <c r="DU116" s="825"/>
      <c r="DV116" s="871" t="s">
        <v>440</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461</v>
      </c>
      <c r="Z117" s="950"/>
      <c r="AA117" s="955">
        <v>782909</v>
      </c>
      <c r="AB117" s="956"/>
      <c r="AC117" s="956"/>
      <c r="AD117" s="956"/>
      <c r="AE117" s="957"/>
      <c r="AF117" s="958">
        <v>818231</v>
      </c>
      <c r="AG117" s="956"/>
      <c r="AH117" s="956"/>
      <c r="AI117" s="956"/>
      <c r="AJ117" s="957"/>
      <c r="AK117" s="958">
        <v>802353</v>
      </c>
      <c r="AL117" s="956"/>
      <c r="AM117" s="956"/>
      <c r="AN117" s="956"/>
      <c r="AO117" s="957"/>
      <c r="AP117" s="959"/>
      <c r="AQ117" s="960"/>
      <c r="AR117" s="960"/>
      <c r="AS117" s="960"/>
      <c r="AT117" s="961"/>
      <c r="AU117" s="983"/>
      <c r="AV117" s="984"/>
      <c r="AW117" s="984"/>
      <c r="AX117" s="984"/>
      <c r="AY117" s="984"/>
      <c r="AZ117" s="910" t="s">
        <v>462</v>
      </c>
      <c r="BA117" s="911"/>
      <c r="BB117" s="911"/>
      <c r="BC117" s="911"/>
      <c r="BD117" s="911"/>
      <c r="BE117" s="911"/>
      <c r="BF117" s="911"/>
      <c r="BG117" s="911"/>
      <c r="BH117" s="911"/>
      <c r="BI117" s="911"/>
      <c r="BJ117" s="911"/>
      <c r="BK117" s="911"/>
      <c r="BL117" s="911"/>
      <c r="BM117" s="911"/>
      <c r="BN117" s="911"/>
      <c r="BO117" s="911"/>
      <c r="BP117" s="912"/>
      <c r="BQ117" s="860" t="s">
        <v>463</v>
      </c>
      <c r="BR117" s="861"/>
      <c r="BS117" s="861"/>
      <c r="BT117" s="861"/>
      <c r="BU117" s="861"/>
      <c r="BV117" s="861" t="s">
        <v>443</v>
      </c>
      <c r="BW117" s="861"/>
      <c r="BX117" s="861"/>
      <c r="BY117" s="861"/>
      <c r="BZ117" s="861"/>
      <c r="CA117" s="861" t="s">
        <v>410</v>
      </c>
      <c r="CB117" s="861"/>
      <c r="CC117" s="861"/>
      <c r="CD117" s="861"/>
      <c r="CE117" s="861"/>
      <c r="CF117" s="922" t="s">
        <v>464</v>
      </c>
      <c r="CG117" s="923"/>
      <c r="CH117" s="923"/>
      <c r="CI117" s="923"/>
      <c r="CJ117" s="923"/>
      <c r="CK117" s="978"/>
      <c r="CL117" s="865"/>
      <c r="CM117" s="868" t="s">
        <v>465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466</v>
      </c>
      <c r="DH117" s="824"/>
      <c r="DI117" s="824"/>
      <c r="DJ117" s="824"/>
      <c r="DK117" s="825"/>
      <c r="DL117" s="826" t="s">
        <v>464</v>
      </c>
      <c r="DM117" s="824"/>
      <c r="DN117" s="824"/>
      <c r="DO117" s="824"/>
      <c r="DP117" s="825"/>
      <c r="DQ117" s="826" t="s">
        <v>410</v>
      </c>
      <c r="DR117" s="824"/>
      <c r="DS117" s="824"/>
      <c r="DT117" s="824"/>
      <c r="DU117" s="825"/>
      <c r="DV117" s="871" t="s">
        <v>467</v>
      </c>
      <c r="DW117" s="872"/>
      <c r="DX117" s="872"/>
      <c r="DY117" s="872"/>
      <c r="DZ117" s="873"/>
    </row>
    <row r="118" spans="1:130" s="247" customFormat="1" ht="26.25" customHeight="1" x14ac:dyDescent="0.15">
      <c r="A118" s="948" t="s">
        <v>434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432</v>
      </c>
      <c r="AB118" s="949"/>
      <c r="AC118" s="949"/>
      <c r="AD118" s="949"/>
      <c r="AE118" s="950"/>
      <c r="AF118" s="951" t="s">
        <v>309</v>
      </c>
      <c r="AG118" s="949"/>
      <c r="AH118" s="949"/>
      <c r="AI118" s="949"/>
      <c r="AJ118" s="950"/>
      <c r="AK118" s="951" t="s">
        <v>308</v>
      </c>
      <c r="AL118" s="949"/>
      <c r="AM118" s="949"/>
      <c r="AN118" s="949"/>
      <c r="AO118" s="950"/>
      <c r="AP118" s="952" t="s">
        <v>433</v>
      </c>
      <c r="AQ118" s="953"/>
      <c r="AR118" s="953"/>
      <c r="AS118" s="953"/>
      <c r="AT118" s="954"/>
      <c r="AU118" s="983"/>
      <c r="AV118" s="984"/>
      <c r="AW118" s="984"/>
      <c r="AX118" s="984"/>
      <c r="AY118" s="984"/>
      <c r="AZ118" s="926" t="s">
        <v>468</v>
      </c>
      <c r="BA118" s="927"/>
      <c r="BB118" s="927"/>
      <c r="BC118" s="927"/>
      <c r="BD118" s="927"/>
      <c r="BE118" s="927"/>
      <c r="BF118" s="927"/>
      <c r="BG118" s="927"/>
      <c r="BH118" s="927"/>
      <c r="BI118" s="927"/>
      <c r="BJ118" s="927"/>
      <c r="BK118" s="927"/>
      <c r="BL118" s="927"/>
      <c r="BM118" s="927"/>
      <c r="BN118" s="927"/>
      <c r="BO118" s="927"/>
      <c r="BP118" s="928"/>
      <c r="BQ118" s="929" t="s">
        <v>410</v>
      </c>
      <c r="BR118" s="892"/>
      <c r="BS118" s="892"/>
      <c r="BT118" s="892"/>
      <c r="BU118" s="892"/>
      <c r="BV118" s="892" t="s">
        <v>410</v>
      </c>
      <c r="BW118" s="892"/>
      <c r="BX118" s="892"/>
      <c r="BY118" s="892"/>
      <c r="BZ118" s="892"/>
      <c r="CA118" s="892" t="s">
        <v>466</v>
      </c>
      <c r="CB118" s="892"/>
      <c r="CC118" s="892"/>
      <c r="CD118" s="892"/>
      <c r="CE118" s="892"/>
      <c r="CF118" s="922" t="s">
        <v>410</v>
      </c>
      <c r="CG118" s="923"/>
      <c r="CH118" s="923"/>
      <c r="CI118" s="923"/>
      <c r="CJ118" s="923"/>
      <c r="CK118" s="978"/>
      <c r="CL118" s="865"/>
      <c r="CM118" s="868" t="s">
        <v>469</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467</v>
      </c>
      <c r="DH118" s="824"/>
      <c r="DI118" s="824"/>
      <c r="DJ118" s="824"/>
      <c r="DK118" s="825"/>
      <c r="DL118" s="826" t="s">
        <v>443</v>
      </c>
      <c r="DM118" s="824"/>
      <c r="DN118" s="824"/>
      <c r="DO118" s="824"/>
      <c r="DP118" s="825"/>
      <c r="DQ118" s="826" t="s">
        <v>466</v>
      </c>
      <c r="DR118" s="824"/>
      <c r="DS118" s="824"/>
      <c r="DT118" s="824"/>
      <c r="DU118" s="825"/>
      <c r="DV118" s="871" t="s">
        <v>464</v>
      </c>
      <c r="DW118" s="872"/>
      <c r="DX118" s="872"/>
      <c r="DY118" s="872"/>
      <c r="DZ118" s="873"/>
    </row>
    <row r="119" spans="1:130" s="247" customFormat="1" ht="26.25" customHeight="1" x14ac:dyDescent="0.15">
      <c r="A119" s="862" t="s">
        <v>437</v>
      </c>
      <c r="B119" s="863"/>
      <c r="C119" s="938" t="s">
        <v>438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414</v>
      </c>
      <c r="AB119" s="942"/>
      <c r="AC119" s="942"/>
      <c r="AD119" s="942"/>
      <c r="AE119" s="943"/>
      <c r="AF119" s="944" t="s">
        <v>443</v>
      </c>
      <c r="AG119" s="942"/>
      <c r="AH119" s="942"/>
      <c r="AI119" s="942"/>
      <c r="AJ119" s="943"/>
      <c r="AK119" s="944" t="s">
        <v>467</v>
      </c>
      <c r="AL119" s="942"/>
      <c r="AM119" s="942"/>
      <c r="AN119" s="942"/>
      <c r="AO119" s="943"/>
      <c r="AP119" s="945" t="s">
        <v>464</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470</v>
      </c>
      <c r="BP119" s="925"/>
      <c r="BQ119" s="929">
        <v>8643839</v>
      </c>
      <c r="BR119" s="892"/>
      <c r="BS119" s="892"/>
      <c r="BT119" s="892"/>
      <c r="BU119" s="892"/>
      <c r="BV119" s="892">
        <v>8234917</v>
      </c>
      <c r="BW119" s="892"/>
      <c r="BX119" s="892"/>
      <c r="BY119" s="892"/>
      <c r="BZ119" s="892"/>
      <c r="CA119" s="892">
        <v>7825063</v>
      </c>
      <c r="CB119" s="892"/>
      <c r="CC119" s="892"/>
      <c r="CD119" s="892"/>
      <c r="CE119" s="892"/>
      <c r="CF119" s="790"/>
      <c r="CG119" s="791"/>
      <c r="CH119" s="791"/>
      <c r="CI119" s="791"/>
      <c r="CJ119" s="881"/>
      <c r="CK119" s="979"/>
      <c r="CL119" s="867"/>
      <c r="CM119" s="885" t="s">
        <v>471</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464</v>
      </c>
      <c r="DH119" s="807"/>
      <c r="DI119" s="807"/>
      <c r="DJ119" s="807"/>
      <c r="DK119" s="808"/>
      <c r="DL119" s="809" t="s">
        <v>467</v>
      </c>
      <c r="DM119" s="807"/>
      <c r="DN119" s="807"/>
      <c r="DO119" s="807"/>
      <c r="DP119" s="808"/>
      <c r="DQ119" s="809" t="s">
        <v>464</v>
      </c>
      <c r="DR119" s="807"/>
      <c r="DS119" s="807"/>
      <c r="DT119" s="807"/>
      <c r="DU119" s="808"/>
      <c r="DV119" s="895" t="s">
        <v>467</v>
      </c>
      <c r="DW119" s="896"/>
      <c r="DX119" s="896"/>
      <c r="DY119" s="896"/>
      <c r="DZ119" s="897"/>
    </row>
    <row r="120" spans="1:130" s="247" customFormat="1" ht="26.25" customHeight="1" x14ac:dyDescent="0.15">
      <c r="A120" s="864"/>
      <c r="B120" s="865"/>
      <c r="C120" s="868" t="s">
        <v>444</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410</v>
      </c>
      <c r="AB120" s="824"/>
      <c r="AC120" s="824"/>
      <c r="AD120" s="824"/>
      <c r="AE120" s="825"/>
      <c r="AF120" s="826" t="s">
        <v>443</v>
      </c>
      <c r="AG120" s="824"/>
      <c r="AH120" s="824"/>
      <c r="AI120" s="824"/>
      <c r="AJ120" s="825"/>
      <c r="AK120" s="826" t="s">
        <v>464</v>
      </c>
      <c r="AL120" s="824"/>
      <c r="AM120" s="824"/>
      <c r="AN120" s="824"/>
      <c r="AO120" s="825"/>
      <c r="AP120" s="871" t="s">
        <v>463</v>
      </c>
      <c r="AQ120" s="872"/>
      <c r="AR120" s="872"/>
      <c r="AS120" s="872"/>
      <c r="AT120" s="873"/>
      <c r="AU120" s="930" t="s">
        <v>472</v>
      </c>
      <c r="AV120" s="931"/>
      <c r="AW120" s="931"/>
      <c r="AX120" s="931"/>
      <c r="AY120" s="932"/>
      <c r="AZ120" s="907" t="s">
        <v>473</v>
      </c>
      <c r="BA120" s="852"/>
      <c r="BB120" s="852"/>
      <c r="BC120" s="852"/>
      <c r="BD120" s="852"/>
      <c r="BE120" s="852"/>
      <c r="BF120" s="852"/>
      <c r="BG120" s="852"/>
      <c r="BH120" s="852"/>
      <c r="BI120" s="852"/>
      <c r="BJ120" s="852"/>
      <c r="BK120" s="852"/>
      <c r="BL120" s="852"/>
      <c r="BM120" s="852"/>
      <c r="BN120" s="852"/>
      <c r="BO120" s="852"/>
      <c r="BP120" s="853"/>
      <c r="BQ120" s="908">
        <v>1664739</v>
      </c>
      <c r="BR120" s="889"/>
      <c r="BS120" s="889"/>
      <c r="BT120" s="889"/>
      <c r="BU120" s="889"/>
      <c r="BV120" s="889">
        <v>1726659</v>
      </c>
      <c r="BW120" s="889"/>
      <c r="BX120" s="889"/>
      <c r="BY120" s="889"/>
      <c r="BZ120" s="889"/>
      <c r="CA120" s="889">
        <v>1674646</v>
      </c>
      <c r="CB120" s="889"/>
      <c r="CC120" s="889"/>
      <c r="CD120" s="889"/>
      <c r="CE120" s="889"/>
      <c r="CF120" s="913">
        <v>81</v>
      </c>
      <c r="CG120" s="914"/>
      <c r="CH120" s="914"/>
      <c r="CI120" s="914"/>
      <c r="CJ120" s="914"/>
      <c r="CK120" s="915" t="s">
        <v>474</v>
      </c>
      <c r="CL120" s="899"/>
      <c r="CM120" s="899"/>
      <c r="CN120" s="899"/>
      <c r="CO120" s="900"/>
      <c r="CP120" s="919" t="s">
        <v>475</v>
      </c>
      <c r="CQ120" s="920"/>
      <c r="CR120" s="920"/>
      <c r="CS120" s="920"/>
      <c r="CT120" s="920"/>
      <c r="CU120" s="920"/>
      <c r="CV120" s="920"/>
      <c r="CW120" s="920"/>
      <c r="CX120" s="920"/>
      <c r="CY120" s="920"/>
      <c r="CZ120" s="920"/>
      <c r="DA120" s="920"/>
      <c r="DB120" s="920"/>
      <c r="DC120" s="920"/>
      <c r="DD120" s="920"/>
      <c r="DE120" s="920"/>
      <c r="DF120" s="921"/>
      <c r="DG120" s="908">
        <v>1233935</v>
      </c>
      <c r="DH120" s="889"/>
      <c r="DI120" s="889"/>
      <c r="DJ120" s="889"/>
      <c r="DK120" s="889"/>
      <c r="DL120" s="889">
        <v>1174186</v>
      </c>
      <c r="DM120" s="889"/>
      <c r="DN120" s="889"/>
      <c r="DO120" s="889"/>
      <c r="DP120" s="889"/>
      <c r="DQ120" s="889">
        <v>1239605</v>
      </c>
      <c r="DR120" s="889"/>
      <c r="DS120" s="889"/>
      <c r="DT120" s="889"/>
      <c r="DU120" s="889"/>
      <c r="DV120" s="890">
        <v>59.9</v>
      </c>
      <c r="DW120" s="890"/>
      <c r="DX120" s="890"/>
      <c r="DY120" s="890"/>
      <c r="DZ120" s="891"/>
    </row>
    <row r="121" spans="1:130" s="247" customFormat="1" ht="26.25" customHeight="1" x14ac:dyDescent="0.15">
      <c r="A121" s="864"/>
      <c r="B121" s="865"/>
      <c r="C121" s="910" t="s">
        <v>476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463</v>
      </c>
      <c r="AB121" s="824"/>
      <c r="AC121" s="824"/>
      <c r="AD121" s="824"/>
      <c r="AE121" s="825"/>
      <c r="AF121" s="826" t="s">
        <v>410</v>
      </c>
      <c r="AG121" s="824"/>
      <c r="AH121" s="824"/>
      <c r="AI121" s="824"/>
      <c r="AJ121" s="825"/>
      <c r="AK121" s="826" t="s">
        <v>443</v>
      </c>
      <c r="AL121" s="824"/>
      <c r="AM121" s="824"/>
      <c r="AN121" s="824"/>
      <c r="AO121" s="825"/>
      <c r="AP121" s="871" t="s">
        <v>466</v>
      </c>
      <c r="AQ121" s="872"/>
      <c r="AR121" s="872"/>
      <c r="AS121" s="872"/>
      <c r="AT121" s="873"/>
      <c r="AU121" s="933"/>
      <c r="AV121" s="934"/>
      <c r="AW121" s="934"/>
      <c r="AX121" s="934"/>
      <c r="AY121" s="935"/>
      <c r="AZ121" s="859" t="s">
        <v>477</v>
      </c>
      <c r="BA121" s="794"/>
      <c r="BB121" s="794"/>
      <c r="BC121" s="794"/>
      <c r="BD121" s="794"/>
      <c r="BE121" s="794"/>
      <c r="BF121" s="794"/>
      <c r="BG121" s="794"/>
      <c r="BH121" s="794"/>
      <c r="BI121" s="794"/>
      <c r="BJ121" s="794"/>
      <c r="BK121" s="794"/>
      <c r="BL121" s="794"/>
      <c r="BM121" s="794"/>
      <c r="BN121" s="794"/>
      <c r="BO121" s="794"/>
      <c r="BP121" s="795"/>
      <c r="BQ121" s="860">
        <v>38177</v>
      </c>
      <c r="BR121" s="861"/>
      <c r="BS121" s="861"/>
      <c r="BT121" s="861"/>
      <c r="BU121" s="861"/>
      <c r="BV121" s="861">
        <v>395575</v>
      </c>
      <c r="BW121" s="861"/>
      <c r="BX121" s="861"/>
      <c r="BY121" s="861"/>
      <c r="BZ121" s="861"/>
      <c r="CA121" s="861">
        <v>358325</v>
      </c>
      <c r="CB121" s="861"/>
      <c r="CC121" s="861"/>
      <c r="CD121" s="861"/>
      <c r="CE121" s="861"/>
      <c r="CF121" s="922">
        <v>17.3</v>
      </c>
      <c r="CG121" s="923"/>
      <c r="CH121" s="923"/>
      <c r="CI121" s="923"/>
      <c r="CJ121" s="923"/>
      <c r="CK121" s="916"/>
      <c r="CL121" s="902"/>
      <c r="CM121" s="902"/>
      <c r="CN121" s="902"/>
      <c r="CO121" s="903"/>
      <c r="CP121" s="882" t="s">
        <v>409</v>
      </c>
      <c r="CQ121" s="883"/>
      <c r="CR121" s="883"/>
      <c r="CS121" s="883"/>
      <c r="CT121" s="883"/>
      <c r="CU121" s="883"/>
      <c r="CV121" s="883"/>
      <c r="CW121" s="883"/>
      <c r="CX121" s="883"/>
      <c r="CY121" s="883"/>
      <c r="CZ121" s="883"/>
      <c r="DA121" s="883"/>
      <c r="DB121" s="883"/>
      <c r="DC121" s="883"/>
      <c r="DD121" s="883"/>
      <c r="DE121" s="883"/>
      <c r="DF121" s="884"/>
      <c r="DG121" s="860">
        <v>918632</v>
      </c>
      <c r="DH121" s="861"/>
      <c r="DI121" s="861"/>
      <c r="DJ121" s="861"/>
      <c r="DK121" s="861"/>
      <c r="DL121" s="861">
        <v>849256</v>
      </c>
      <c r="DM121" s="861"/>
      <c r="DN121" s="861"/>
      <c r="DO121" s="861"/>
      <c r="DP121" s="861"/>
      <c r="DQ121" s="861">
        <v>761153</v>
      </c>
      <c r="DR121" s="861"/>
      <c r="DS121" s="861"/>
      <c r="DT121" s="861"/>
      <c r="DU121" s="861"/>
      <c r="DV121" s="838">
        <v>36.799999999999997</v>
      </c>
      <c r="DW121" s="838"/>
      <c r="DX121" s="838"/>
      <c r="DY121" s="838"/>
      <c r="DZ121" s="839"/>
    </row>
    <row r="122" spans="1:130" s="247" customFormat="1" ht="26.25" customHeight="1" x14ac:dyDescent="0.15">
      <c r="A122" s="864"/>
      <c r="B122" s="865"/>
      <c r="C122" s="868" t="s">
        <v>454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410</v>
      </c>
      <c r="AB122" s="824"/>
      <c r="AC122" s="824"/>
      <c r="AD122" s="824"/>
      <c r="AE122" s="825"/>
      <c r="AF122" s="826" t="s">
        <v>410</v>
      </c>
      <c r="AG122" s="824"/>
      <c r="AH122" s="824"/>
      <c r="AI122" s="824"/>
      <c r="AJ122" s="825"/>
      <c r="AK122" s="826" t="s">
        <v>464</v>
      </c>
      <c r="AL122" s="824"/>
      <c r="AM122" s="824"/>
      <c r="AN122" s="824"/>
      <c r="AO122" s="825"/>
      <c r="AP122" s="871" t="s">
        <v>463</v>
      </c>
      <c r="AQ122" s="872"/>
      <c r="AR122" s="872"/>
      <c r="AS122" s="872"/>
      <c r="AT122" s="873"/>
      <c r="AU122" s="933"/>
      <c r="AV122" s="934"/>
      <c r="AW122" s="934"/>
      <c r="AX122" s="934"/>
      <c r="AY122" s="935"/>
      <c r="AZ122" s="926" t="s">
        <v>478</v>
      </c>
      <c r="BA122" s="927"/>
      <c r="BB122" s="927"/>
      <c r="BC122" s="927"/>
      <c r="BD122" s="927"/>
      <c r="BE122" s="927"/>
      <c r="BF122" s="927"/>
      <c r="BG122" s="927"/>
      <c r="BH122" s="927"/>
      <c r="BI122" s="927"/>
      <c r="BJ122" s="927"/>
      <c r="BK122" s="927"/>
      <c r="BL122" s="927"/>
      <c r="BM122" s="927"/>
      <c r="BN122" s="927"/>
      <c r="BO122" s="927"/>
      <c r="BP122" s="928"/>
      <c r="BQ122" s="929">
        <v>4567775</v>
      </c>
      <c r="BR122" s="892"/>
      <c r="BS122" s="892"/>
      <c r="BT122" s="892"/>
      <c r="BU122" s="892"/>
      <c r="BV122" s="892">
        <v>4507649</v>
      </c>
      <c r="BW122" s="892"/>
      <c r="BX122" s="892"/>
      <c r="BY122" s="892"/>
      <c r="BZ122" s="892"/>
      <c r="CA122" s="892">
        <v>4268855</v>
      </c>
      <c r="CB122" s="892"/>
      <c r="CC122" s="892"/>
      <c r="CD122" s="892"/>
      <c r="CE122" s="892"/>
      <c r="CF122" s="893">
        <v>206.4</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460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464</v>
      </c>
      <c r="AB123" s="824"/>
      <c r="AC123" s="824"/>
      <c r="AD123" s="824"/>
      <c r="AE123" s="825"/>
      <c r="AF123" s="826" t="s">
        <v>443</v>
      </c>
      <c r="AG123" s="824"/>
      <c r="AH123" s="824"/>
      <c r="AI123" s="824"/>
      <c r="AJ123" s="825"/>
      <c r="AK123" s="826" t="s">
        <v>464</v>
      </c>
      <c r="AL123" s="824"/>
      <c r="AM123" s="824"/>
      <c r="AN123" s="824"/>
      <c r="AO123" s="825"/>
      <c r="AP123" s="871" t="s">
        <v>464</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479</v>
      </c>
      <c r="BP123" s="925"/>
      <c r="BQ123" s="879">
        <v>6270691</v>
      </c>
      <c r="BR123" s="880"/>
      <c r="BS123" s="880"/>
      <c r="BT123" s="880"/>
      <c r="BU123" s="880"/>
      <c r="BV123" s="880">
        <v>6629883</v>
      </c>
      <c r="BW123" s="880"/>
      <c r="BX123" s="880"/>
      <c r="BY123" s="880"/>
      <c r="BZ123" s="880"/>
      <c r="CA123" s="880">
        <v>6301826</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410</v>
      </c>
      <c r="AB124" s="824"/>
      <c r="AC124" s="824"/>
      <c r="AD124" s="824"/>
      <c r="AE124" s="825"/>
      <c r="AF124" s="826" t="s">
        <v>410</v>
      </c>
      <c r="AG124" s="824"/>
      <c r="AH124" s="824"/>
      <c r="AI124" s="824"/>
      <c r="AJ124" s="825"/>
      <c r="AK124" s="826" t="s">
        <v>464</v>
      </c>
      <c r="AL124" s="824"/>
      <c r="AM124" s="824"/>
      <c r="AN124" s="824"/>
      <c r="AO124" s="825"/>
      <c r="AP124" s="871" t="s">
        <v>464</v>
      </c>
      <c r="AQ124" s="872"/>
      <c r="AR124" s="872"/>
      <c r="AS124" s="872"/>
      <c r="AT124" s="873"/>
      <c r="AU124" s="874" t="s">
        <v>480</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113.7</v>
      </c>
      <c r="BR124" s="878"/>
      <c r="BS124" s="878"/>
      <c r="BT124" s="878"/>
      <c r="BU124" s="878"/>
      <c r="BV124" s="878">
        <v>77.2</v>
      </c>
      <c r="BW124" s="878"/>
      <c r="BX124" s="878"/>
      <c r="BY124" s="878"/>
      <c r="BZ124" s="878"/>
      <c r="CA124" s="878">
        <v>73.599999999999994</v>
      </c>
      <c r="CB124" s="878"/>
      <c r="CC124" s="878"/>
      <c r="CD124" s="878"/>
      <c r="CE124" s="878"/>
      <c r="CF124" s="768"/>
      <c r="CG124" s="769"/>
      <c r="CH124" s="769"/>
      <c r="CI124" s="769"/>
      <c r="CJ124" s="909"/>
      <c r="CK124" s="917"/>
      <c r="CL124" s="917"/>
      <c r="CM124" s="917"/>
      <c r="CN124" s="917"/>
      <c r="CO124" s="918"/>
      <c r="CP124" s="882" t="s">
        <v>481</v>
      </c>
      <c r="CQ124" s="883"/>
      <c r="CR124" s="883"/>
      <c r="CS124" s="883"/>
      <c r="CT124" s="883"/>
      <c r="CU124" s="883"/>
      <c r="CV124" s="883"/>
      <c r="CW124" s="883"/>
      <c r="CX124" s="883"/>
      <c r="CY124" s="883"/>
      <c r="CZ124" s="883"/>
      <c r="DA124" s="883"/>
      <c r="DB124" s="883"/>
      <c r="DC124" s="883"/>
      <c r="DD124" s="883"/>
      <c r="DE124" s="883"/>
      <c r="DF124" s="884"/>
      <c r="DG124" s="806" t="s">
        <v>464</v>
      </c>
      <c r="DH124" s="807"/>
      <c r="DI124" s="807"/>
      <c r="DJ124" s="807"/>
      <c r="DK124" s="808"/>
      <c r="DL124" s="809" t="s">
        <v>464</v>
      </c>
      <c r="DM124" s="807"/>
      <c r="DN124" s="807"/>
      <c r="DO124" s="807"/>
      <c r="DP124" s="808"/>
      <c r="DQ124" s="809" t="s">
        <v>463</v>
      </c>
      <c r="DR124" s="807"/>
      <c r="DS124" s="807"/>
      <c r="DT124" s="807"/>
      <c r="DU124" s="808"/>
      <c r="DV124" s="895" t="s">
        <v>414</v>
      </c>
      <c r="DW124" s="896"/>
      <c r="DX124" s="896"/>
      <c r="DY124" s="896"/>
      <c r="DZ124" s="897"/>
    </row>
    <row r="125" spans="1:130" s="247" customFormat="1" ht="26.25" customHeight="1" x14ac:dyDescent="0.15">
      <c r="A125" s="864"/>
      <c r="B125" s="865"/>
      <c r="C125" s="868" t="s">
        <v>469</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464</v>
      </c>
      <c r="AB125" s="824"/>
      <c r="AC125" s="824"/>
      <c r="AD125" s="824"/>
      <c r="AE125" s="825"/>
      <c r="AF125" s="826" t="s">
        <v>464</v>
      </c>
      <c r="AG125" s="824"/>
      <c r="AH125" s="824"/>
      <c r="AI125" s="824"/>
      <c r="AJ125" s="825"/>
      <c r="AK125" s="826" t="s">
        <v>464</v>
      </c>
      <c r="AL125" s="824"/>
      <c r="AM125" s="824"/>
      <c r="AN125" s="824"/>
      <c r="AO125" s="825"/>
      <c r="AP125" s="871" t="s">
        <v>410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482</v>
      </c>
      <c r="CL125" s="899"/>
      <c r="CM125" s="899"/>
      <c r="CN125" s="899"/>
      <c r="CO125" s="900"/>
      <c r="CP125" s="907" t="s">
        <v>483</v>
      </c>
      <c r="CQ125" s="852"/>
      <c r="CR125" s="852"/>
      <c r="CS125" s="852"/>
      <c r="CT125" s="852"/>
      <c r="CU125" s="852"/>
      <c r="CV125" s="852"/>
      <c r="CW125" s="852"/>
      <c r="CX125" s="852"/>
      <c r="CY125" s="852"/>
      <c r="CZ125" s="852"/>
      <c r="DA125" s="852"/>
      <c r="DB125" s="852"/>
      <c r="DC125" s="852"/>
      <c r="DD125" s="852"/>
      <c r="DE125" s="852"/>
      <c r="DF125" s="853"/>
      <c r="DG125" s="908" t="s">
        <v>464</v>
      </c>
      <c r="DH125" s="889"/>
      <c r="DI125" s="889"/>
      <c r="DJ125" s="889"/>
      <c r="DK125" s="889"/>
      <c r="DL125" s="889" t="s">
        <v>464</v>
      </c>
      <c r="DM125" s="889"/>
      <c r="DN125" s="889"/>
      <c r="DO125" s="889"/>
      <c r="DP125" s="889"/>
      <c r="DQ125" s="889" t="s">
        <v>484</v>
      </c>
      <c r="DR125" s="889"/>
      <c r="DS125" s="889"/>
      <c r="DT125" s="889"/>
      <c r="DU125" s="889"/>
      <c r="DV125" s="890" t="s">
        <v>410</v>
      </c>
      <c r="DW125" s="890"/>
      <c r="DX125" s="890"/>
      <c r="DY125" s="890"/>
      <c r="DZ125" s="891"/>
    </row>
    <row r="126" spans="1:130" s="247" customFormat="1" ht="26.25" customHeight="1" thickBot="1" x14ac:dyDescent="0.2">
      <c r="A126" s="864"/>
      <c r="B126" s="865"/>
      <c r="C126" s="868" t="s">
        <v>471</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463</v>
      </c>
      <c r="AB126" s="824"/>
      <c r="AC126" s="824"/>
      <c r="AD126" s="824"/>
      <c r="AE126" s="825"/>
      <c r="AF126" s="826" t="s">
        <v>464</v>
      </c>
      <c r="AG126" s="824"/>
      <c r="AH126" s="824"/>
      <c r="AI126" s="824"/>
      <c r="AJ126" s="825"/>
      <c r="AK126" s="826" t="s">
        <v>484</v>
      </c>
      <c r="AL126" s="824"/>
      <c r="AM126" s="824"/>
      <c r="AN126" s="824"/>
      <c r="AO126" s="825"/>
      <c r="AP126" s="871" t="s">
        <v>464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485</v>
      </c>
      <c r="CQ126" s="794"/>
      <c r="CR126" s="794"/>
      <c r="CS126" s="794"/>
      <c r="CT126" s="794"/>
      <c r="CU126" s="794"/>
      <c r="CV126" s="794"/>
      <c r="CW126" s="794"/>
      <c r="CX126" s="794"/>
      <c r="CY126" s="794"/>
      <c r="CZ126" s="794"/>
      <c r="DA126" s="794"/>
      <c r="DB126" s="794"/>
      <c r="DC126" s="794"/>
      <c r="DD126" s="794"/>
      <c r="DE126" s="794"/>
      <c r="DF126" s="795"/>
      <c r="DG126" s="860">
        <v>30499</v>
      </c>
      <c r="DH126" s="861"/>
      <c r="DI126" s="861"/>
      <c r="DJ126" s="861"/>
      <c r="DK126" s="861"/>
      <c r="DL126" s="861">
        <v>30522</v>
      </c>
      <c r="DM126" s="861"/>
      <c r="DN126" s="861"/>
      <c r="DO126" s="861"/>
      <c r="DP126" s="861"/>
      <c r="DQ126" s="861">
        <v>30552</v>
      </c>
      <c r="DR126" s="861"/>
      <c r="DS126" s="861"/>
      <c r="DT126" s="861"/>
      <c r="DU126" s="861"/>
      <c r="DV126" s="838">
        <v>1.5</v>
      </c>
      <c r="DW126" s="838"/>
      <c r="DX126" s="838"/>
      <c r="DY126" s="838"/>
      <c r="DZ126" s="839"/>
    </row>
    <row r="127" spans="1:130" s="247" customFormat="1" ht="26.25" customHeight="1" x14ac:dyDescent="0.15">
      <c r="A127" s="866"/>
      <c r="B127" s="867"/>
      <c r="C127" s="885" t="s">
        <v>486</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414</v>
      </c>
      <c r="AB127" s="824"/>
      <c r="AC127" s="824"/>
      <c r="AD127" s="824"/>
      <c r="AE127" s="825"/>
      <c r="AF127" s="826" t="s">
        <v>464</v>
      </c>
      <c r="AG127" s="824"/>
      <c r="AH127" s="824"/>
      <c r="AI127" s="824"/>
      <c r="AJ127" s="825"/>
      <c r="AK127" s="826" t="s">
        <v>410</v>
      </c>
      <c r="AL127" s="824"/>
      <c r="AM127" s="824"/>
      <c r="AN127" s="824"/>
      <c r="AO127" s="825"/>
      <c r="AP127" s="871" t="s">
        <v>464</v>
      </c>
      <c r="AQ127" s="872"/>
      <c r="AR127" s="872"/>
      <c r="AS127" s="872"/>
      <c r="AT127" s="873"/>
      <c r="AU127" s="283"/>
      <c r="AV127" s="283"/>
      <c r="AW127" s="283"/>
      <c r="AX127" s="888" t="s">
        <v>487</v>
      </c>
      <c r="AY127" s="856"/>
      <c r="AZ127" s="856"/>
      <c r="BA127" s="856"/>
      <c r="BB127" s="856"/>
      <c r="BC127" s="856"/>
      <c r="BD127" s="856"/>
      <c r="BE127" s="857"/>
      <c r="BF127" s="855" t="s">
        <v>488</v>
      </c>
      <c r="BG127" s="856"/>
      <c r="BH127" s="856"/>
      <c r="BI127" s="856"/>
      <c r="BJ127" s="856"/>
      <c r="BK127" s="856"/>
      <c r="BL127" s="857"/>
      <c r="BM127" s="855" t="s">
        <v>489</v>
      </c>
      <c r="BN127" s="856"/>
      <c r="BO127" s="856"/>
      <c r="BP127" s="856"/>
      <c r="BQ127" s="856"/>
      <c r="BR127" s="856"/>
      <c r="BS127" s="857"/>
      <c r="BT127" s="855" t="s">
        <v>490</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491</v>
      </c>
      <c r="CQ127" s="794"/>
      <c r="CR127" s="794"/>
      <c r="CS127" s="794"/>
      <c r="CT127" s="794"/>
      <c r="CU127" s="794"/>
      <c r="CV127" s="794"/>
      <c r="CW127" s="794"/>
      <c r="CX127" s="794"/>
      <c r="CY127" s="794"/>
      <c r="CZ127" s="794"/>
      <c r="DA127" s="794"/>
      <c r="DB127" s="794"/>
      <c r="DC127" s="794"/>
      <c r="DD127" s="794"/>
      <c r="DE127" s="794"/>
      <c r="DF127" s="795"/>
      <c r="DG127" s="860" t="s">
        <v>463</v>
      </c>
      <c r="DH127" s="861"/>
      <c r="DI127" s="861"/>
      <c r="DJ127" s="861"/>
      <c r="DK127" s="861"/>
      <c r="DL127" s="861" t="s">
        <v>410</v>
      </c>
      <c r="DM127" s="861"/>
      <c r="DN127" s="861"/>
      <c r="DO127" s="861"/>
      <c r="DP127" s="861"/>
      <c r="DQ127" s="861" t="s">
        <v>410</v>
      </c>
      <c r="DR127" s="861"/>
      <c r="DS127" s="861"/>
      <c r="DT127" s="861"/>
      <c r="DU127" s="861"/>
      <c r="DV127" s="838" t="s">
        <v>464</v>
      </c>
      <c r="DW127" s="838"/>
      <c r="DX127" s="838"/>
      <c r="DY127" s="838"/>
      <c r="DZ127" s="839"/>
    </row>
    <row r="128" spans="1:130" s="247" customFormat="1" ht="26.25" customHeight="1" thickBot="1" x14ac:dyDescent="0.2">
      <c r="A128" s="840" t="s">
        <v>492</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493</v>
      </c>
      <c r="X128" s="842"/>
      <c r="Y128" s="842"/>
      <c r="Z128" s="843"/>
      <c r="AA128" s="844">
        <v>27407</v>
      </c>
      <c r="AB128" s="845"/>
      <c r="AC128" s="845"/>
      <c r="AD128" s="845"/>
      <c r="AE128" s="846"/>
      <c r="AF128" s="847">
        <v>39165</v>
      </c>
      <c r="AG128" s="845"/>
      <c r="AH128" s="845"/>
      <c r="AI128" s="845"/>
      <c r="AJ128" s="846"/>
      <c r="AK128" s="847">
        <v>38216</v>
      </c>
      <c r="AL128" s="845"/>
      <c r="AM128" s="845"/>
      <c r="AN128" s="845"/>
      <c r="AO128" s="846"/>
      <c r="AP128" s="848"/>
      <c r="AQ128" s="849"/>
      <c r="AR128" s="849"/>
      <c r="AS128" s="849"/>
      <c r="AT128" s="850"/>
      <c r="AU128" s="283"/>
      <c r="AV128" s="283"/>
      <c r="AW128" s="283"/>
      <c r="AX128" s="851" t="s">
        <v>494</v>
      </c>
      <c r="AY128" s="852"/>
      <c r="AZ128" s="852"/>
      <c r="BA128" s="852"/>
      <c r="BB128" s="852"/>
      <c r="BC128" s="852"/>
      <c r="BD128" s="852"/>
      <c r="BE128" s="853"/>
      <c r="BF128" s="830" t="s">
        <v>484</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495</v>
      </c>
      <c r="CQ128" s="772"/>
      <c r="CR128" s="772"/>
      <c r="CS128" s="772"/>
      <c r="CT128" s="772"/>
      <c r="CU128" s="772"/>
      <c r="CV128" s="772"/>
      <c r="CW128" s="772"/>
      <c r="CX128" s="772"/>
      <c r="CY128" s="772"/>
      <c r="CZ128" s="772"/>
      <c r="DA128" s="772"/>
      <c r="DB128" s="772"/>
      <c r="DC128" s="772"/>
      <c r="DD128" s="772"/>
      <c r="DE128" s="772"/>
      <c r="DF128" s="773"/>
      <c r="DG128" s="834" t="s">
        <v>410</v>
      </c>
      <c r="DH128" s="835"/>
      <c r="DI128" s="835"/>
      <c r="DJ128" s="835"/>
      <c r="DK128" s="835"/>
      <c r="DL128" s="835" t="s">
        <v>484</v>
      </c>
      <c r="DM128" s="835"/>
      <c r="DN128" s="835"/>
      <c r="DO128" s="835"/>
      <c r="DP128" s="835"/>
      <c r="DQ128" s="835" t="s">
        <v>464</v>
      </c>
      <c r="DR128" s="835"/>
      <c r="DS128" s="835"/>
      <c r="DT128" s="835"/>
      <c r="DU128" s="835"/>
      <c r="DV128" s="836" t="s">
        <v>464</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496</v>
      </c>
      <c r="X129" s="821"/>
      <c r="Y129" s="821"/>
      <c r="Z129" s="822"/>
      <c r="AA129" s="823">
        <v>2549271</v>
      </c>
      <c r="AB129" s="824"/>
      <c r="AC129" s="824"/>
      <c r="AD129" s="824"/>
      <c r="AE129" s="825"/>
      <c r="AF129" s="826">
        <v>2557612</v>
      </c>
      <c r="AG129" s="824"/>
      <c r="AH129" s="824"/>
      <c r="AI129" s="824"/>
      <c r="AJ129" s="825"/>
      <c r="AK129" s="826">
        <v>2552107</v>
      </c>
      <c r="AL129" s="824"/>
      <c r="AM129" s="824"/>
      <c r="AN129" s="824"/>
      <c r="AO129" s="825"/>
      <c r="AP129" s="827"/>
      <c r="AQ129" s="828"/>
      <c r="AR129" s="828"/>
      <c r="AS129" s="828"/>
      <c r="AT129" s="829"/>
      <c r="AU129" s="285"/>
      <c r="AV129" s="285"/>
      <c r="AW129" s="285"/>
      <c r="AX129" s="793" t="s">
        <v>497</v>
      </c>
      <c r="AY129" s="794"/>
      <c r="AZ129" s="794"/>
      <c r="BA129" s="794"/>
      <c r="BB129" s="794"/>
      <c r="BC129" s="794"/>
      <c r="BD129" s="794"/>
      <c r="BE129" s="795"/>
      <c r="BF129" s="813" t="s">
        <v>410</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499</v>
      </c>
      <c r="X130" s="821"/>
      <c r="Y130" s="821"/>
      <c r="Z130" s="822"/>
      <c r="AA130" s="823">
        <v>463458</v>
      </c>
      <c r="AB130" s="824"/>
      <c r="AC130" s="824"/>
      <c r="AD130" s="824"/>
      <c r="AE130" s="825"/>
      <c r="AF130" s="826">
        <v>479005</v>
      </c>
      <c r="AG130" s="824"/>
      <c r="AH130" s="824"/>
      <c r="AI130" s="824"/>
      <c r="AJ130" s="825"/>
      <c r="AK130" s="826">
        <v>483855</v>
      </c>
      <c r="AL130" s="824"/>
      <c r="AM130" s="824"/>
      <c r="AN130" s="824"/>
      <c r="AO130" s="825"/>
      <c r="AP130" s="827"/>
      <c r="AQ130" s="828"/>
      <c r="AR130" s="828"/>
      <c r="AS130" s="828"/>
      <c r="AT130" s="829"/>
      <c r="AU130" s="285"/>
      <c r="AV130" s="285"/>
      <c r="AW130" s="285"/>
      <c r="AX130" s="793" t="s">
        <v>500</v>
      </c>
      <c r="AY130" s="794"/>
      <c r="AZ130" s="794"/>
      <c r="BA130" s="794"/>
      <c r="BB130" s="794"/>
      <c r="BC130" s="794"/>
      <c r="BD130" s="794"/>
      <c r="BE130" s="795"/>
      <c r="BF130" s="796">
        <v>13.9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501</v>
      </c>
      <c r="X131" s="804"/>
      <c r="Y131" s="804"/>
      <c r="Z131" s="805"/>
      <c r="AA131" s="806">
        <v>2085813</v>
      </c>
      <c r="AB131" s="807"/>
      <c r="AC131" s="807"/>
      <c r="AD131" s="807"/>
      <c r="AE131" s="808"/>
      <c r="AF131" s="809">
        <v>2078607</v>
      </c>
      <c r="AG131" s="807"/>
      <c r="AH131" s="807"/>
      <c r="AI131" s="807"/>
      <c r="AJ131" s="808"/>
      <c r="AK131" s="809">
        <v>2068252</v>
      </c>
      <c r="AL131" s="807"/>
      <c r="AM131" s="807"/>
      <c r="AN131" s="807"/>
      <c r="AO131" s="808"/>
      <c r="AP131" s="810"/>
      <c r="AQ131" s="811"/>
      <c r="AR131" s="811"/>
      <c r="AS131" s="811"/>
      <c r="AT131" s="812"/>
      <c r="AU131" s="285"/>
      <c r="AV131" s="285"/>
      <c r="AW131" s="285"/>
      <c r="AX131" s="771" t="s">
        <v>502</v>
      </c>
      <c r="AY131" s="772"/>
      <c r="AZ131" s="772"/>
      <c r="BA131" s="772"/>
      <c r="BB131" s="772"/>
      <c r="BC131" s="772"/>
      <c r="BD131" s="772"/>
      <c r="BE131" s="773"/>
      <c r="BF131" s="774">
        <v>73.599999999999994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504</v>
      </c>
      <c r="W132" s="784"/>
      <c r="X132" s="784"/>
      <c r="Y132" s="784"/>
      <c r="Z132" s="785"/>
      <c r="AA132" s="786">
        <v>14.001446919999999</v>
      </c>
      <c r="AB132" s="787"/>
      <c r="AC132" s="787"/>
      <c r="AD132" s="787"/>
      <c r="AE132" s="788"/>
      <c r="AF132" s="789">
        <v>14.43567736</v>
      </c>
      <c r="AG132" s="787"/>
      <c r="AH132" s="787"/>
      <c r="AI132" s="787"/>
      <c r="AJ132" s="788"/>
      <c r="AK132" s="789">
        <v>13.55163684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505</v>
      </c>
      <c r="W133" s="763"/>
      <c r="X133" s="763"/>
      <c r="Y133" s="763"/>
      <c r="Z133" s="764"/>
      <c r="AA133" s="765">
        <v>13.8</v>
      </c>
      <c r="AB133" s="766"/>
      <c r="AC133" s="766"/>
      <c r="AD133" s="766"/>
      <c r="AE133" s="767"/>
      <c r="AF133" s="765">
        <v>14.1</v>
      </c>
      <c r="AG133" s="766"/>
      <c r="AH133" s="766"/>
      <c r="AI133" s="766"/>
      <c r="AJ133" s="767"/>
      <c r="AK133" s="765">
        <v>13.9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z9vYKMLfAYAEmdb2cAHlbleIS/2GQkbtnjDRfw2Z6wcgC33lvigzj1q4Pa8P8RWxQpuBL+rJoeol0QKY+e4lIQ==" saltValue="bPnMVTOv7v5sCLrAvvkj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x7+/OxEsEAgY35zQkXUc2O93Ykc4Nl91VC73//lgUAeG1FXxaBoNfzL9Dc8h9GkV02lGj3QV8fZju4Uv4r/UA==" saltValue="G+fXUbV4s/cK3p8+5UUaw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qxMipEkFDM83YlLL8U8riiGb++wb0iIvG4DFd2i8hHv2HB6MxKp2TGGAT6Ulo02EDieaW9symL8hO0W+DzZvA==" saltValue="JeWZbyqgA1XB+odZbdE83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514</v>
      </c>
      <c r="AL9" s="1193"/>
      <c r="AM9" s="1193"/>
      <c r="AN9" s="1194"/>
      <c r="AO9" s="313">
        <v>723461</v>
      </c>
      <c r="AP9" s="313">
        <v>137097</v>
      </c>
      <c r="AQ9" s="314">
        <v>120360</v>
      </c>
      <c r="AR9" s="315">
        <v>13.9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515</v>
      </c>
      <c r="AL10" s="1193"/>
      <c r="AM10" s="1193"/>
      <c r="AN10" s="1194"/>
      <c r="AO10" s="316">
        <v>82567</v>
      </c>
      <c r="AP10" s="316">
        <v>15647</v>
      </c>
      <c r="AQ10" s="317">
        <v>12817</v>
      </c>
      <c r="AR10" s="318">
        <v>22.1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516</v>
      </c>
      <c r="AL11" s="1193"/>
      <c r="AM11" s="1193"/>
      <c r="AN11" s="1194"/>
      <c r="AO11" s="316">
        <v>214664</v>
      </c>
      <c r="AP11" s="316">
        <v>40679</v>
      </c>
      <c r="AQ11" s="317">
        <v>19677</v>
      </c>
      <c r="AR11" s="318">
        <v>106.7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517</v>
      </c>
      <c r="AL12" s="1193"/>
      <c r="AM12" s="1193"/>
      <c r="AN12" s="1194"/>
      <c r="AO12" s="316" t="s">
        <v>518</v>
      </c>
      <c r="AP12" s="316" t="s">
        <v>518</v>
      </c>
      <c r="AQ12" s="317">
        <v>1195</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519</v>
      </c>
      <c r="AL13" s="1193"/>
      <c r="AM13" s="1193"/>
      <c r="AN13" s="1194"/>
      <c r="AO13" s="316" t="s">
        <v>518</v>
      </c>
      <c r="AP13" s="316" t="s">
        <v>518</v>
      </c>
      <c r="AQ13" s="317" t="s">
        <v>518</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520</v>
      </c>
      <c r="AL14" s="1193"/>
      <c r="AM14" s="1193"/>
      <c r="AN14" s="1194"/>
      <c r="AO14" s="316">
        <v>46212</v>
      </c>
      <c r="AP14" s="316">
        <v>8757</v>
      </c>
      <c r="AQ14" s="317">
        <v>5328</v>
      </c>
      <c r="AR14" s="318">
        <v>64.400000000000006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521</v>
      </c>
      <c r="AL15" s="1193"/>
      <c r="AM15" s="1193"/>
      <c r="AN15" s="1194"/>
      <c r="AO15" s="316">
        <v>47217</v>
      </c>
      <c r="AP15" s="316">
        <v>8948</v>
      </c>
      <c r="AQ15" s="317">
        <v>3216</v>
      </c>
      <c r="AR15" s="318">
        <v>178.2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522</v>
      </c>
      <c r="AL16" s="1196"/>
      <c r="AM16" s="1196"/>
      <c r="AN16" s="1197"/>
      <c r="AO16" s="316">
        <v>-100174</v>
      </c>
      <c r="AP16" s="316">
        <v>-18983</v>
      </c>
      <c r="AQ16" s="317">
        <v>-12293</v>
      </c>
      <c r="AR16" s="318">
        <v>54.4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1013947</v>
      </c>
      <c r="AP17" s="316">
        <v>192145</v>
      </c>
      <c r="AQ17" s="317">
        <v>150300</v>
      </c>
      <c r="AR17" s="318">
        <v>27.8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527</v>
      </c>
      <c r="AL21" s="1190"/>
      <c r="AM21" s="1190"/>
      <c r="AN21" s="1191"/>
      <c r="AO21" s="328">
        <v>15.73</v>
      </c>
      <c r="AP21" s="329">
        <v>13.79</v>
      </c>
      <c r="AQ21" s="330">
        <v>1.94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528</v>
      </c>
      <c r="AL22" s="1190"/>
      <c r="AM22" s="1190"/>
      <c r="AN22" s="1191"/>
      <c r="AO22" s="333">
        <v>92.8</v>
      </c>
      <c r="AP22" s="334">
        <v>95.2</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532</v>
      </c>
      <c r="AL32" s="1181"/>
      <c r="AM32" s="1181"/>
      <c r="AN32" s="1182"/>
      <c r="AO32" s="343">
        <v>497564</v>
      </c>
      <c r="AP32" s="343">
        <v>94289</v>
      </c>
      <c r="AQ32" s="344">
        <v>71832</v>
      </c>
      <c r="AR32" s="345">
        <v>31.3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533</v>
      </c>
      <c r="AL33" s="1181"/>
      <c r="AM33" s="1181"/>
      <c r="AN33" s="1182"/>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534</v>
      </c>
      <c r="AL34" s="1181"/>
      <c r="AM34" s="1181"/>
      <c r="AN34" s="1182"/>
      <c r="AO34" s="343" t="s">
        <v>518</v>
      </c>
      <c r="AP34" s="343" t="s">
        <v>518</v>
      </c>
      <c r="AQ34" s="344">
        <v>1</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535</v>
      </c>
      <c r="AL35" s="1181"/>
      <c r="AM35" s="1181"/>
      <c r="AN35" s="1182"/>
      <c r="AO35" s="343">
        <v>236689</v>
      </c>
      <c r="AP35" s="343">
        <v>44853</v>
      </c>
      <c r="AQ35" s="344">
        <v>20841</v>
      </c>
      <c r="AR35" s="345">
        <v>115.2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536</v>
      </c>
      <c r="AL36" s="1181"/>
      <c r="AM36" s="1181"/>
      <c r="AN36" s="1182"/>
      <c r="AO36" s="343">
        <v>68100</v>
      </c>
      <c r="AP36" s="343">
        <v>12905</v>
      </c>
      <c r="AQ36" s="344">
        <v>5244</v>
      </c>
      <c r="AR36" s="345">
        <v>146.1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537</v>
      </c>
      <c r="AL37" s="1181"/>
      <c r="AM37" s="1181"/>
      <c r="AN37" s="1182"/>
      <c r="AO37" s="343" t="s">
        <v>518</v>
      </c>
      <c r="AP37" s="343" t="s">
        <v>518</v>
      </c>
      <c r="AQ37" s="344">
        <v>943</v>
      </c>
      <c r="AR37" s="345" t="s">
        <v>518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538</v>
      </c>
      <c r="AL38" s="1184"/>
      <c r="AM38" s="1184"/>
      <c r="AN38" s="1185"/>
      <c r="AO38" s="346" t="s">
        <v>518</v>
      </c>
      <c r="AP38" s="346" t="s">
        <v>518</v>
      </c>
      <c r="AQ38" s="347">
        <v>9</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539</v>
      </c>
      <c r="AL39" s="1184"/>
      <c r="AM39" s="1184"/>
      <c r="AN39" s="1185"/>
      <c r="AO39" s="343">
        <v>-38216</v>
      </c>
      <c r="AP39" s="343">
        <v>-7242</v>
      </c>
      <c r="AQ39" s="344">
        <v>-2885</v>
      </c>
      <c r="AR39" s="345">
        <v>151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540</v>
      </c>
      <c r="AL40" s="1181"/>
      <c r="AM40" s="1181"/>
      <c r="AN40" s="1182"/>
      <c r="AO40" s="343">
        <v>-483855</v>
      </c>
      <c r="AP40" s="343">
        <v>-91691</v>
      </c>
      <c r="AQ40" s="344">
        <v>-64554</v>
      </c>
      <c r="AR40" s="345">
        <v>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300</v>
      </c>
      <c r="AL41" s="1187"/>
      <c r="AM41" s="1187"/>
      <c r="AN41" s="1188"/>
      <c r="AO41" s="343">
        <v>280282</v>
      </c>
      <c r="AP41" s="343">
        <v>53114</v>
      </c>
      <c r="AQ41" s="344">
        <v>31431</v>
      </c>
      <c r="AR41" s="345">
        <v>69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509</v>
      </c>
      <c r="AN49" s="1175" t="s">
        <v>544</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184948</v>
      </c>
      <c r="AN51" s="365">
        <v>30923</v>
      </c>
      <c r="AO51" s="366">
        <v>-48.9</v>
      </c>
      <c r="AP51" s="367">
        <v>109920</v>
      </c>
      <c r="AQ51" s="368">
        <v>-8.1999999999999993</v>
      </c>
      <c r="AR51" s="369">
        <v>-40.700000000000003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95508</v>
      </c>
      <c r="AN52" s="373">
        <v>15969</v>
      </c>
      <c r="AO52" s="374">
        <v>-51.5</v>
      </c>
      <c r="AP52" s="375">
        <v>62739</v>
      </c>
      <c r="AQ52" s="376">
        <v>-8.4</v>
      </c>
      <c r="AR52" s="377">
        <v>-43.1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124873</v>
      </c>
      <c r="AN53" s="365">
        <v>21545</v>
      </c>
      <c r="AO53" s="366">
        <v>-30.3</v>
      </c>
      <c r="AP53" s="367">
        <v>119882</v>
      </c>
      <c r="AQ53" s="368">
        <v>9.1</v>
      </c>
      <c r="AR53" s="369">
        <v>-39.4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49884</v>
      </c>
      <c r="AN54" s="373">
        <v>8607</v>
      </c>
      <c r="AO54" s="374">
        <v>-46.1</v>
      </c>
      <c r="AP54" s="375">
        <v>66481</v>
      </c>
      <c r="AQ54" s="376">
        <v>6</v>
      </c>
      <c r="AR54" s="377">
        <v>-52.1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131322</v>
      </c>
      <c r="AN55" s="365">
        <v>23417</v>
      </c>
      <c r="AO55" s="366">
        <v>8.6999999999999993</v>
      </c>
      <c r="AP55" s="367">
        <v>116162</v>
      </c>
      <c r="AQ55" s="368">
        <v>-3.1</v>
      </c>
      <c r="AR55" s="369">
        <v>11.8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73470</v>
      </c>
      <c r="AN56" s="373">
        <v>13101</v>
      </c>
      <c r="AO56" s="374">
        <v>52.2</v>
      </c>
      <c r="AP56" s="375">
        <v>61562</v>
      </c>
      <c r="AQ56" s="376">
        <v>-7.4</v>
      </c>
      <c r="AR56" s="377">
        <v>59.6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114520</v>
      </c>
      <c r="AN57" s="365">
        <v>21036</v>
      </c>
      <c r="AO57" s="366">
        <v>-10.199999999999999</v>
      </c>
      <c r="AP57" s="367">
        <v>121449</v>
      </c>
      <c r="AQ57" s="368">
        <v>4.5999999999999996</v>
      </c>
      <c r="AR57" s="369">
        <v>-14.8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51158</v>
      </c>
      <c r="AN58" s="373">
        <v>9397</v>
      </c>
      <c r="AO58" s="374">
        <v>-28.3</v>
      </c>
      <c r="AP58" s="375">
        <v>62922</v>
      </c>
      <c r="AQ58" s="376">
        <v>2.2000000000000002</v>
      </c>
      <c r="AR58" s="377">
        <v>-30.5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292070</v>
      </c>
      <c r="AN59" s="365">
        <v>55348</v>
      </c>
      <c r="AO59" s="366">
        <v>163.1</v>
      </c>
      <c r="AP59" s="367">
        <v>145139</v>
      </c>
      <c r="AQ59" s="368">
        <v>19.5</v>
      </c>
      <c r="AR59" s="369">
        <v>143.6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221078</v>
      </c>
      <c r="AN60" s="373">
        <v>41895</v>
      </c>
      <c r="AO60" s="374">
        <v>345.8</v>
      </c>
      <c r="AP60" s="375">
        <v>83762</v>
      </c>
      <c r="AQ60" s="376">
        <v>33.1</v>
      </c>
      <c r="AR60" s="377">
        <v>312.7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169547</v>
      </c>
      <c r="AN61" s="380">
        <v>30454</v>
      </c>
      <c r="AO61" s="381">
        <v>16.5</v>
      </c>
      <c r="AP61" s="382">
        <v>122510</v>
      </c>
      <c r="AQ61" s="383">
        <v>4.4000000000000004</v>
      </c>
      <c r="AR61" s="369">
        <v>12.1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98220</v>
      </c>
      <c r="AN62" s="373">
        <v>17794</v>
      </c>
      <c r="AO62" s="374">
        <v>54.4</v>
      </c>
      <c r="AP62" s="375">
        <v>67493</v>
      </c>
      <c r="AQ62" s="376">
        <v>5.0999999999999996</v>
      </c>
      <c r="AR62" s="377">
        <v>49.3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sAfUQdzqtqoWBUbkv3SonDIAatMFumQW0KAlvUVFajYTzb2Tv6i9IdvEtE4IsKRTrD4gshLlSg9cwYla60I3nA==" saltValue="7ZmSNCPvfqoyhcioRg2m+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3+vH2lfIahxx8gljgY+GoL+SLr3MJV0An+nwdYNnQvk4YXgDswPf4IOJLLZvQRAFSaZo/qwyfT9xN6MLxjOfjQ==" saltValue="CUnXDEl1uIYCBI7prTGW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IOcxqKJUWAf0qybegxAhrt77tS/EiUkZiuc1JY/tGMOCGQegrZ6WAdlGAR6cuJbNhIVf4GX7Lzt5aVIbmUT8tQ==" saltValue="CV5tsEn1YJKL6lO4/JzV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51.12</v>
      </c>
      <c r="G47" s="12">
        <v>51.98</v>
      </c>
      <c r="H47" s="12">
        <v>42.95</v>
      </c>
      <c r="I47" s="12">
        <v>38.340000000000003</v>
      </c>
      <c r="J47" s="13">
        <v>31.03</v>
      </c>
    </row>
    <row r="48" spans="2:10" ht="57.75" customHeight="1" x14ac:dyDescent="0.15">
      <c r="B48" s="14"/>
      <c r="C48" s="1200" t="s">
        <v>4</v>
      </c>
      <c r="D48" s="1200"/>
      <c r="E48" s="1201"/>
      <c r="F48" s="15">
        <v>11.14</v>
      </c>
      <c r="G48" s="16">
        <v>8.8699999999999992</v>
      </c>
      <c r="H48" s="16">
        <v>11.91</v>
      </c>
      <c r="I48" s="16">
        <v>10.14</v>
      </c>
      <c r="J48" s="17">
        <v>8.4499999999999993</v>
      </c>
    </row>
    <row r="49" spans="2:10" ht="57.75" customHeight="1" thickBot="1" x14ac:dyDescent="0.2">
      <c r="B49" s="18"/>
      <c r="C49" s="1202" t="s">
        <v>5</v>
      </c>
      <c r="D49" s="1202"/>
      <c r="E49" s="1203"/>
      <c r="F49" s="19">
        <v>6.17</v>
      </c>
      <c r="G49" s="20" t="s">
        <v>565</v>
      </c>
      <c r="H49" s="20" t="s">
        <v>566</v>
      </c>
      <c r="I49" s="20" t="s">
        <v>567</v>
      </c>
      <c r="J49" s="21" t="s">
        <v>568</v>
      </c>
    </row>
    <row r="50" spans="2:10" ht="13.5" customHeight="1" x14ac:dyDescent="0.15"/>
  </sheetData>
  <sheetProtection algorithmName="SHA-512" hashValue="FhDJXgo04j/PzQVdoJgUi8L2GzcPYC0o/m9tv52dyTQcNwkxGGvcNBXQPODGljvrxdPMkWj5QcZL1MfvBsXTeA==" saltValue="rueed8AZXtIBdMJ+nKEk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2021-03-04T07:26:45Z</cp:lastPrinted>
  <dcterms:created xsi:type="dcterms:W3CDTF">2021-02-05T03:38:43Z</dcterms:created>
  <dcterms:modified xsi:type="dcterms:W3CDTF">2021-03-04T07:26:49Z</dcterms:modified>
  <cp:category/>
</cp:coreProperties>
</file>